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sktop\dss\"/>
    </mc:Choice>
  </mc:AlternateContent>
  <xr:revisionPtr revIDLastSave="0" documentId="13_ncr:1_{2E7AB944-6C23-4C76-953C-4AAA9358152D}" xr6:coauthVersionLast="43" xr6:coauthVersionMax="43" xr10:uidLastSave="{00000000-0000-0000-0000-000000000000}"/>
  <bookViews>
    <workbookView xWindow="30" yWindow="135" windowWidth="19335" windowHeight="12255" firstSheet="4" activeTab="4" xr2:uid="{0C02D079-7E15-4B1F-A05F-8CE2F5BE7427}"/>
  </bookViews>
  <sheets>
    <sheet name="Database" sheetId="4" r:id="rId1"/>
    <sheet name="Description" sheetId="2" r:id="rId2"/>
    <sheet name="Temp" sheetId="5" r:id="rId3"/>
    <sheet name="UserData" sheetId="6" r:id="rId4"/>
    <sheet name="Calculations" sheetId="7" r:id="rId5"/>
  </sheets>
  <definedNames>
    <definedName name="_xlcn.WorksheetConnection_Лист1B12B131" hidden="1">Temp!$B$14:$B$15</definedName>
    <definedName name="_xlcn.WorksheetConnection_Лист1B12C211" hidden="1">Temp!$B$13:$I$22</definedName>
    <definedName name="_xlcn.WorksheetConnection_Лист1B12D211" hidden="1">Temp!$B$13:$J$22</definedName>
    <definedName name="_xlcn.WorksheetConnection_Лист1D15D211" hidden="1">Temp!$J$16:$J$22</definedName>
    <definedName name="_xlcn.WorksheetConnection_Таблица11" hidden="1">Таблица1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Диапазон 1" name="Диапазон 1" connection="WorksheetConnection_Лист1!$D$15:$D$21"/>
          <x15:modelTable id="Диапазон 2" name="Диапазон 2" connection="WorksheetConnection_Лист1!$B$12:$D$21"/>
          <x15:modelTable id="Диапазон" name="Диапазон" connection="WorksheetConnection_Лист1!$B$12:$C$21"/>
          <x15:modelTable id="Диапазон 3" name="Диапазон 3" connection="WorksheetConnection_Лист1!$B$12:$B$13"/>
          <x15:modelTable id="Таблица1" name="Таблица1" connection="WorksheetConnection_Таблица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4" i="6" l="1"/>
  <c r="BK131" i="7" s="1"/>
  <c r="D35" i="6"/>
  <c r="D36" i="6"/>
  <c r="D37" i="6"/>
  <c r="D38" i="6"/>
  <c r="D39" i="6"/>
  <c r="D40" i="6"/>
  <c r="D33" i="6"/>
  <c r="BJ440" i="7" s="1"/>
  <c r="BK398" i="7" l="1"/>
  <c r="BJ656" i="7"/>
  <c r="BJ13" i="7"/>
  <c r="BJ977" i="7"/>
  <c r="BJ70" i="7"/>
  <c r="BJ92" i="7"/>
  <c r="BJ663" i="7"/>
  <c r="BJ652" i="7"/>
  <c r="BJ680" i="7"/>
  <c r="BJ675" i="7"/>
  <c r="BJ1143" i="7"/>
  <c r="BJ340" i="7"/>
  <c r="BJ921" i="7"/>
  <c r="BJ591" i="7"/>
  <c r="BJ28" i="7"/>
  <c r="BJ671" i="7"/>
  <c r="BJ18" i="7"/>
  <c r="BJ11" i="7"/>
  <c r="BJ5" i="7"/>
  <c r="BJ937" i="7"/>
  <c r="BJ686" i="7"/>
  <c r="BJ831" i="7"/>
  <c r="BJ362" i="7"/>
  <c r="BJ861" i="7"/>
  <c r="BJ413" i="7"/>
  <c r="BJ243" i="7"/>
  <c r="BJ667" i="7"/>
  <c r="BJ658" i="7"/>
  <c r="BJ17" i="7"/>
  <c r="BJ682" i="7"/>
  <c r="BJ6" i="7"/>
  <c r="BJ196" i="7"/>
  <c r="BJ149" i="7"/>
  <c r="BJ234" i="7"/>
  <c r="BJ233" i="7"/>
  <c r="BJ1136" i="7"/>
  <c r="BJ891" i="7"/>
  <c r="BJ226" i="7"/>
  <c r="BJ1003" i="7"/>
  <c r="BJ944" i="7"/>
  <c r="BJ665" i="7"/>
  <c r="BJ3" i="7"/>
  <c r="BJ801" i="7"/>
  <c r="BJ884" i="7"/>
  <c r="BJ1127" i="7"/>
  <c r="BJ403" i="7"/>
  <c r="BJ275" i="7"/>
  <c r="BJ382" i="7"/>
  <c r="BJ1172" i="7"/>
  <c r="BJ8" i="7"/>
  <c r="BJ982" i="7"/>
  <c r="BJ1135" i="7"/>
  <c r="BJ673" i="7"/>
  <c r="BJ660" i="7"/>
  <c r="BJ517" i="7"/>
  <c r="BK744" i="7"/>
  <c r="BK905" i="7"/>
  <c r="BK589" i="7"/>
  <c r="BK862" i="7"/>
  <c r="BK886" i="7"/>
  <c r="BK197" i="7"/>
  <c r="BK41" i="7"/>
  <c r="BK940" i="7"/>
  <c r="BK786" i="7"/>
  <c r="BK990" i="7"/>
  <c r="BK123" i="7"/>
  <c r="BK711" i="7"/>
  <c r="BK538" i="7"/>
  <c r="BK415" i="7"/>
  <c r="BK844" i="7"/>
  <c r="BK80" i="7"/>
  <c r="BK730" i="7"/>
  <c r="BK1157" i="7"/>
  <c r="BK1131" i="7"/>
  <c r="BK313" i="7"/>
  <c r="BK968" i="7"/>
  <c r="BK496" i="7"/>
  <c r="BK1034" i="7"/>
  <c r="BK885" i="7"/>
  <c r="BK27" i="7"/>
  <c r="BK137" i="7"/>
  <c r="BK1137" i="7"/>
  <c r="BK780" i="7"/>
  <c r="BK399" i="7"/>
  <c r="BK819" i="7"/>
  <c r="BK714" i="7"/>
  <c r="BK1011" i="7"/>
  <c r="BK832" i="7"/>
  <c r="BK595" i="7"/>
  <c r="BK199" i="7"/>
  <c r="BK572" i="7"/>
  <c r="BK206" i="7"/>
  <c r="BK649" i="7"/>
  <c r="BJ669" i="7"/>
  <c r="BJ1125" i="7"/>
  <c r="BJ654" i="7"/>
  <c r="BJ15" i="7"/>
  <c r="BJ10" i="7"/>
  <c r="BJ1126" i="7"/>
  <c r="BJ676" i="7"/>
  <c r="BJ979" i="7"/>
  <c r="BJ273" i="7"/>
  <c r="BJ272" i="7"/>
  <c r="BJ724" i="7"/>
  <c r="BJ125" i="7"/>
  <c r="BJ785" i="7"/>
  <c r="BJ465" i="7"/>
  <c r="BJ304" i="7"/>
  <c r="BJ751" i="7"/>
  <c r="BJ455" i="7"/>
  <c r="BJ933" i="7"/>
  <c r="BJ899" i="7"/>
  <c r="BJ306" i="7"/>
  <c r="BJ188" i="7"/>
  <c r="BJ84" i="7"/>
  <c r="BJ565" i="7"/>
  <c r="BJ451" i="7"/>
  <c r="BJ401" i="7"/>
  <c r="BJ341" i="7"/>
  <c r="BJ255" i="7"/>
  <c r="BJ184" i="7"/>
  <c r="BJ129" i="7"/>
  <c r="BJ76" i="7"/>
  <c r="BJ20" i="7"/>
  <c r="BJ61" i="7"/>
  <c r="BJ901" i="7"/>
  <c r="BJ261" i="7"/>
  <c r="BJ1138" i="7"/>
  <c r="BJ593" i="7"/>
  <c r="BJ935" i="7"/>
  <c r="BJ1041" i="7"/>
  <c r="BJ29" i="7"/>
  <c r="BJ339" i="7"/>
  <c r="BJ1160" i="7"/>
  <c r="BJ170" i="7"/>
  <c r="BJ37" i="7"/>
  <c r="BJ1067" i="7"/>
  <c r="BJ985" i="7"/>
  <c r="BJ385" i="7"/>
  <c r="BJ332" i="7"/>
  <c r="BJ835" i="7"/>
  <c r="BJ166" i="7"/>
  <c r="BJ122" i="7"/>
  <c r="BJ51" i="7"/>
  <c r="BJ1096" i="7"/>
  <c r="BJ633" i="7"/>
  <c r="BJ409" i="7"/>
  <c r="BJ828" i="7"/>
  <c r="BJ1113" i="7"/>
  <c r="BJ501" i="7"/>
  <c r="BJ1094" i="7"/>
  <c r="BJ961" i="7"/>
  <c r="BJ918" i="7"/>
  <c r="BJ874" i="7"/>
  <c r="BJ858" i="7"/>
  <c r="BJ748" i="7"/>
  <c r="BJ959" i="7"/>
  <c r="BJ487" i="7"/>
  <c r="BJ437" i="7"/>
  <c r="BJ924" i="7"/>
  <c r="BJ288" i="7"/>
  <c r="BJ230" i="7"/>
  <c r="BJ148" i="7"/>
  <c r="BJ108" i="7"/>
  <c r="BJ42" i="7"/>
  <c r="BJ609" i="7"/>
  <c r="BJ530" i="7"/>
  <c r="BJ948" i="7"/>
  <c r="BJ796" i="7"/>
  <c r="BJ1065" i="7"/>
  <c r="BJ975" i="7"/>
  <c r="BJ898" i="7"/>
  <c r="BJ1167" i="7"/>
  <c r="BJ871" i="7"/>
  <c r="BJ820" i="7"/>
  <c r="BJ741" i="7"/>
  <c r="BJ601" i="7"/>
  <c r="BJ469" i="7"/>
  <c r="BJ951" i="7"/>
  <c r="BJ374" i="7"/>
  <c r="BJ849" i="7"/>
  <c r="BJ189" i="7"/>
  <c r="BJ142" i="7"/>
  <c r="BJ83" i="7"/>
  <c r="BJ23" i="7"/>
  <c r="BJ299" i="7"/>
  <c r="BJ456" i="7"/>
  <c r="BJ337" i="7"/>
  <c r="BJ1141" i="7"/>
  <c r="BJ319" i="7"/>
  <c r="BJ320" i="7"/>
  <c r="BJ590" i="7"/>
  <c r="BK1173" i="7"/>
  <c r="BK1171" i="7"/>
  <c r="BK672" i="7"/>
  <c r="BK670" i="7"/>
  <c r="BK668" i="7"/>
  <c r="BK666" i="7"/>
  <c r="BK664" i="7"/>
  <c r="BK662" i="7"/>
  <c r="BK661" i="7"/>
  <c r="BK659" i="7"/>
  <c r="BK657" i="7"/>
  <c r="BK655" i="7"/>
  <c r="BK653" i="7"/>
  <c r="BK19" i="7"/>
  <c r="BK685" i="7"/>
  <c r="BK16" i="7"/>
  <c r="BK14" i="7"/>
  <c r="BK1128" i="7"/>
  <c r="BK12" i="7"/>
  <c r="BK684" i="7"/>
  <c r="BK683" i="7"/>
  <c r="BK9" i="7"/>
  <c r="BK681" i="7"/>
  <c r="BK7" i="7"/>
  <c r="BK679" i="7"/>
  <c r="BK4" i="7"/>
  <c r="BK678" i="7"/>
  <c r="BK677" i="7"/>
  <c r="BK2" i="7"/>
  <c r="BK674" i="7"/>
  <c r="BK25" i="7"/>
  <c r="BK111" i="7"/>
  <c r="BK978" i="7"/>
  <c r="BK976" i="7"/>
  <c r="BK1133" i="7"/>
  <c r="BK334" i="7"/>
  <c r="BK808" i="7"/>
  <c r="BK470" i="7"/>
  <c r="BK932" i="7"/>
  <c r="BK338" i="7"/>
  <c r="BK259" i="7"/>
  <c r="BK1153" i="7"/>
  <c r="BK231" i="7"/>
  <c r="BK186" i="7"/>
  <c r="BK418" i="7"/>
  <c r="BK388" i="7"/>
  <c r="BK310" i="7"/>
  <c r="BK144" i="7"/>
  <c r="BK74" i="7"/>
  <c r="BK969" i="7"/>
  <c r="BK915" i="7"/>
  <c r="BK1152" i="7"/>
  <c r="BK1139" i="7"/>
  <c r="BK737" i="7"/>
  <c r="BK68" i="7"/>
  <c r="BK1025" i="7"/>
  <c r="BK1008" i="7"/>
  <c r="BK916" i="7"/>
  <c r="BK1166" i="7"/>
  <c r="BK1163" i="7"/>
  <c r="BK291" i="7"/>
  <c r="BK1155" i="7"/>
  <c r="BK229" i="7"/>
  <c r="BK797" i="7"/>
  <c r="BK107" i="7"/>
  <c r="BK723" i="7"/>
  <c r="BK592" i="7"/>
  <c r="BK1022" i="7"/>
  <c r="BK453" i="7"/>
  <c r="BK984" i="7"/>
  <c r="BK404" i="7"/>
  <c r="BK391" i="7"/>
  <c r="BK390" i="7"/>
  <c r="BK928" i="7"/>
  <c r="BK1168" i="7"/>
  <c r="BK904" i="7"/>
  <c r="BK346" i="7"/>
  <c r="BK322" i="7"/>
  <c r="BK872" i="7"/>
  <c r="BK307" i="7"/>
  <c r="BK863" i="7"/>
  <c r="BK1159" i="7"/>
  <c r="BK244" i="7"/>
  <c r="BK221" i="7"/>
  <c r="BK180" i="7"/>
  <c r="BK156" i="7"/>
  <c r="BK747" i="7"/>
  <c r="BK739" i="7"/>
  <c r="BK717" i="7"/>
  <c r="BK1103" i="7"/>
  <c r="BK608" i="7"/>
  <c r="BK584" i="7"/>
  <c r="BK544" i="7"/>
  <c r="BK1062" i="7"/>
  <c r="BK1035" i="7"/>
  <c r="BK460" i="7"/>
  <c r="BK444" i="7"/>
  <c r="BK438" i="7"/>
  <c r="BK952" i="7"/>
  <c r="BK950" i="7"/>
  <c r="BK392" i="7"/>
  <c r="BK376" i="7"/>
  <c r="BK375" i="7"/>
  <c r="BK364" i="7"/>
  <c r="BK336" i="7"/>
  <c r="BK295" i="7"/>
  <c r="BK287" i="7"/>
  <c r="BK257" i="7"/>
  <c r="BK250" i="7"/>
  <c r="BK236" i="7"/>
  <c r="BK227" i="7"/>
  <c r="BK191" i="7"/>
  <c r="BK169" i="7"/>
  <c r="BK157" i="7"/>
  <c r="BK145" i="7"/>
  <c r="BK134" i="7"/>
  <c r="BK127" i="7"/>
  <c r="BK117" i="7"/>
  <c r="BK99" i="7"/>
  <c r="BK77" i="7"/>
  <c r="BK63" i="7"/>
  <c r="BK50" i="7"/>
  <c r="BK30" i="7"/>
  <c r="BK22" i="7"/>
  <c r="BK536" i="7"/>
  <c r="BK372" i="7"/>
  <c r="BK596" i="7"/>
  <c r="BK113" i="7"/>
  <c r="BK34" i="7"/>
  <c r="BK1105" i="7"/>
  <c r="BK1058" i="7"/>
  <c r="BK426" i="7"/>
  <c r="BK838" i="7"/>
  <c r="BK949" i="7"/>
  <c r="BK922" i="7"/>
  <c r="BK1162" i="7"/>
  <c r="BK829" i="7"/>
  <c r="BK825" i="7"/>
  <c r="BK774" i="7"/>
  <c r="BK1140" i="7"/>
  <c r="BK1129" i="7"/>
  <c r="BK1078" i="7"/>
  <c r="BK407" i="7"/>
  <c r="BK183" i="7"/>
  <c r="BK1000" i="7"/>
  <c r="BK964" i="7"/>
  <c r="BJ415" i="7"/>
  <c r="BK348" i="7"/>
  <c r="BK895" i="7"/>
  <c r="BJ886" i="7"/>
  <c r="BK278" i="7"/>
  <c r="BJ252" i="7"/>
  <c r="BJ216" i="7"/>
  <c r="BJ187" i="7"/>
  <c r="BJ124" i="7"/>
  <c r="BJ81" i="7"/>
  <c r="BJ53" i="7"/>
  <c r="BJ36" i="7"/>
  <c r="BJ640" i="7"/>
  <c r="BJ623" i="7"/>
  <c r="BK997" i="7"/>
  <c r="BK387" i="7"/>
  <c r="BK893" i="7"/>
  <c r="BK282" i="7"/>
  <c r="BK817" i="7"/>
  <c r="BK776" i="7"/>
  <c r="BK115" i="7"/>
  <c r="BK52" i="7"/>
  <c r="BK883" i="7"/>
  <c r="BJ845" i="7"/>
  <c r="BJ514" i="7"/>
  <c r="BK461" i="7"/>
  <c r="BJ1018" i="7"/>
  <c r="BK377" i="7"/>
  <c r="BK857" i="7"/>
  <c r="BK168" i="7"/>
  <c r="BK98" i="7"/>
  <c r="BK1072" i="7"/>
  <c r="BK878" i="7"/>
  <c r="BK370" i="7"/>
  <c r="BK554" i="7"/>
  <c r="BK958" i="7"/>
  <c r="BK463" i="7"/>
  <c r="BJ512" i="7"/>
  <c r="BJ397" i="7"/>
  <c r="BK1089" i="7"/>
  <c r="BK635" i="7"/>
  <c r="BK248" i="7"/>
  <c r="BK875" i="7"/>
  <c r="BK357" i="7"/>
  <c r="BK369" i="7"/>
  <c r="BK518" i="7"/>
  <c r="BK524" i="7"/>
  <c r="BK537" i="7"/>
  <c r="BK618" i="7"/>
  <c r="BK707" i="7"/>
  <c r="BK719" i="7"/>
  <c r="BK783" i="7"/>
  <c r="BK210" i="7"/>
  <c r="BK175" i="7"/>
  <c r="BK772" i="7"/>
  <c r="BK317" i="7"/>
  <c r="BK349" i="7"/>
  <c r="BK367" i="7"/>
  <c r="BK490" i="7"/>
  <c r="BK523" i="7"/>
  <c r="BK534" i="7"/>
  <c r="BK708" i="7"/>
  <c r="BK539" i="7"/>
  <c r="BK268" i="7"/>
  <c r="BK881" i="7"/>
  <c r="BK700" i="7"/>
  <c r="BK701" i="7"/>
  <c r="BK716" i="7"/>
  <c r="BK66" i="7"/>
  <c r="BK152" i="7"/>
  <c r="BK224" i="7"/>
  <c r="BK132" i="7"/>
  <c r="BK294" i="7"/>
  <c r="BK350" i="7"/>
  <c r="BK366" i="7"/>
  <c r="BK394" i="7"/>
  <c r="BK433" i="7"/>
  <c r="BK449" i="7"/>
  <c r="BK1006" i="7"/>
  <c r="BK494" i="7"/>
  <c r="BK505" i="7"/>
  <c r="BK510" i="7"/>
  <c r="BK516" i="7"/>
  <c r="BK522" i="7"/>
  <c r="BK533" i="7"/>
  <c r="BK540" i="7"/>
  <c r="BK556" i="7"/>
  <c r="BK570" i="7"/>
  <c r="BK575" i="7"/>
  <c r="BK784" i="7"/>
  <c r="BK312" i="7"/>
  <c r="BK699" i="7"/>
  <c r="BK72" i="7"/>
  <c r="BK721" i="7"/>
  <c r="BK103" i="7"/>
  <c r="BK264" i="7"/>
  <c r="BK104" i="7"/>
  <c r="BK90" i="7"/>
  <c r="BK345" i="7"/>
  <c r="BK389" i="7"/>
  <c r="BK445" i="7"/>
  <c r="BK480" i="7"/>
  <c r="BK509" i="7"/>
  <c r="BK520" i="7"/>
  <c r="BK535" i="7"/>
  <c r="BK569" i="7"/>
  <c r="BK578" i="7"/>
  <c r="BK582" i="7"/>
  <c r="BK606" i="7"/>
  <c r="BK613" i="7"/>
  <c r="BK620" i="7"/>
  <c r="BK637" i="7"/>
  <c r="BK645" i="7"/>
  <c r="BK738" i="7"/>
  <c r="BK758" i="7"/>
  <c r="BK779" i="7"/>
  <c r="BK811" i="7"/>
  <c r="BK262" i="7"/>
  <c r="BK896" i="7"/>
  <c r="BK384" i="7"/>
  <c r="BK960" i="7"/>
  <c r="BK429" i="7"/>
  <c r="BK992" i="7"/>
  <c r="BK1076" i="7"/>
  <c r="BK1084" i="7"/>
  <c r="BK1090" i="7"/>
  <c r="BK615" i="7"/>
  <c r="BK727" i="7"/>
  <c r="BK765" i="7"/>
  <c r="BK767" i="7"/>
  <c r="BK769" i="7"/>
  <c r="BK771" i="7"/>
  <c r="BK193" i="7"/>
  <c r="BK794" i="7"/>
  <c r="BK378" i="7"/>
  <c r="BK102" i="7"/>
  <c r="BK710" i="7"/>
  <c r="BK1056" i="7"/>
  <c r="BK177" i="7"/>
  <c r="BK396" i="7"/>
  <c r="BK1061" i="7"/>
  <c r="BK528" i="7"/>
  <c r="BK571" i="7"/>
  <c r="BK581" i="7"/>
  <c r="BK607" i="7"/>
  <c r="BK624" i="7"/>
  <c r="BK644" i="7"/>
  <c r="BK778" i="7"/>
  <c r="BK824" i="7"/>
  <c r="BK911" i="7"/>
  <c r="BK972" i="7"/>
  <c r="BK1083" i="7"/>
  <c r="BK171" i="7"/>
  <c r="BK773" i="7"/>
  <c r="BK814" i="7"/>
  <c r="BK232" i="7"/>
  <c r="BK249" i="7"/>
  <c r="BK856" i="7"/>
  <c r="BK393" i="7"/>
  <c r="BK408" i="7"/>
  <c r="BK974" i="7"/>
  <c r="BK1026" i="7"/>
  <c r="BK492" i="7"/>
  <c r="BK1077" i="7"/>
  <c r="BK550" i="7"/>
  <c r="BK629" i="7"/>
  <c r="BK44" i="7"/>
  <c r="BK731" i="7"/>
  <c r="BK745" i="7"/>
  <c r="BK213" i="7"/>
  <c r="BK240" i="7"/>
  <c r="BK256" i="7"/>
  <c r="BK266" i="7"/>
  <c r="BK290" i="7"/>
  <c r="BK361" i="7"/>
  <c r="BK424" i="7"/>
  <c r="BK1002" i="7"/>
  <c r="BK1027" i="7"/>
  <c r="BK497" i="7"/>
  <c r="BK1119" i="7"/>
  <c r="BK1121" i="7"/>
  <c r="BK732" i="7"/>
  <c r="BK406" i="7"/>
  <c r="BK1075" i="7"/>
  <c r="BK39" i="7"/>
  <c r="BK718" i="7"/>
  <c r="BK93" i="7"/>
  <c r="BK1146" i="7"/>
  <c r="BK839" i="7"/>
  <c r="BK441" i="7"/>
  <c r="BK981" i="7"/>
  <c r="BK526" i="7"/>
  <c r="BK33" i="7"/>
  <c r="BK38" i="7"/>
  <c r="BK94" i="7"/>
  <c r="BK106" i="7"/>
  <c r="BK325" i="7"/>
  <c r="BK703" i="7"/>
  <c r="BK1048" i="7"/>
  <c r="BK687" i="7"/>
  <c r="BK770" i="7"/>
  <c r="BK782" i="7"/>
  <c r="BK217" i="7"/>
  <c r="BK452" i="7"/>
  <c r="BK702" i="7"/>
  <c r="BK704" i="7"/>
  <c r="BK355" i="7"/>
  <c r="BK511" i="7"/>
  <c r="BK604" i="7"/>
  <c r="BK642" i="7"/>
  <c r="BK788" i="7"/>
  <c r="BK956" i="7"/>
  <c r="BK768" i="7"/>
  <c r="BK228" i="7"/>
  <c r="BK289" i="7"/>
  <c r="BK939" i="7"/>
  <c r="BK435" i="7"/>
  <c r="BK577" i="7"/>
  <c r="BK983" i="7"/>
  <c r="BK1087" i="7"/>
  <c r="BK826" i="7"/>
  <c r="BK1080" i="7"/>
  <c r="BK865" i="7"/>
  <c r="BK1091" i="7"/>
  <c r="BK793" i="7"/>
  <c r="BK812" i="7"/>
  <c r="BK555" i="7"/>
  <c r="BK146" i="7"/>
  <c r="BK766" i="7"/>
  <c r="BK798" i="7"/>
  <c r="BK416" i="7"/>
  <c r="BK1069" i="7"/>
  <c r="BK576" i="7"/>
  <c r="BK71" i="7"/>
  <c r="BK755" i="7"/>
  <c r="BK247" i="7"/>
  <c r="BK847" i="7"/>
  <c r="BK454" i="7"/>
  <c r="BK698" i="7"/>
  <c r="BK43" i="7"/>
  <c r="BK1156" i="7"/>
  <c r="BK35" i="7"/>
  <c r="BK810" i="7"/>
  <c r="BK491" i="7"/>
  <c r="BK1055" i="7"/>
  <c r="BK833" i="7"/>
  <c r="BK54" i="7"/>
  <c r="BK176" i="7"/>
  <c r="BK276" i="7"/>
  <c r="BK1161" i="7"/>
  <c r="BK358" i="7"/>
  <c r="BK1017" i="7"/>
  <c r="BK473" i="7"/>
  <c r="BK475" i="7"/>
  <c r="BK643" i="7"/>
  <c r="BK750" i="7"/>
  <c r="BK174" i="7"/>
  <c r="BK326" i="7"/>
  <c r="BK347" i="7"/>
  <c r="BK352" i="7"/>
  <c r="BK360" i="7"/>
  <c r="BK397" i="7"/>
  <c r="BK405" i="7"/>
  <c r="BK971" i="7"/>
  <c r="BK421" i="7"/>
  <c r="BK450" i="7"/>
  <c r="BK1007" i="7"/>
  <c r="BK458" i="7"/>
  <c r="BK1014" i="7"/>
  <c r="BK478" i="7"/>
  <c r="BK1040" i="7"/>
  <c r="BK488" i="7"/>
  <c r="BK1079" i="7"/>
  <c r="BK529" i="7"/>
  <c r="BK532" i="7"/>
  <c r="BK551" i="7"/>
  <c r="BK560" i="7"/>
  <c r="BK566" i="7"/>
  <c r="BK573" i="7"/>
  <c r="BK1108" i="7"/>
  <c r="BK580" i="7"/>
  <c r="BK583" i="7"/>
  <c r="BK598" i="7"/>
  <c r="BK603" i="7"/>
  <c r="BK611" i="7"/>
  <c r="BK614" i="7"/>
  <c r="BK628" i="7"/>
  <c r="BK631" i="7"/>
  <c r="BK636" i="7"/>
  <c r="BK650" i="7"/>
  <c r="BK1132" i="7"/>
  <c r="BK202" i="7"/>
  <c r="BK205" i="7"/>
  <c r="BK830" i="7"/>
  <c r="BK843" i="7"/>
  <c r="BK848" i="7"/>
  <c r="BK298" i="7"/>
  <c r="BK868" i="7"/>
  <c r="BK888" i="7"/>
  <c r="BK898" i="7"/>
  <c r="BK912" i="7"/>
  <c r="BK926" i="7"/>
  <c r="BK934" i="7"/>
  <c r="BK973" i="7"/>
  <c r="BK993" i="7"/>
  <c r="BK995" i="7"/>
  <c r="BK448" i="7"/>
  <c r="BK1016" i="7"/>
  <c r="BK1044" i="7"/>
  <c r="BK1046" i="7"/>
  <c r="BK1066" i="7"/>
  <c r="BK1073" i="7"/>
  <c r="BK1074" i="7"/>
  <c r="BK1082" i="7"/>
  <c r="BK1095" i="7"/>
  <c r="BK585" i="7"/>
  <c r="BK1114" i="7"/>
  <c r="BK1117" i="7"/>
  <c r="BK625" i="7"/>
  <c r="BK641" i="7"/>
  <c r="BK439" i="7"/>
  <c r="BK691" i="7"/>
  <c r="BK617" i="7"/>
  <c r="BK97" i="7"/>
  <c r="BK427" i="7"/>
  <c r="BK900" i="7"/>
  <c r="BK764" i="7"/>
  <c r="BK622" i="7"/>
  <c r="BK471" i="7"/>
  <c r="BK21" i="7"/>
  <c r="BK379" i="7"/>
  <c r="BK1120" i="7"/>
  <c r="BK87" i="7"/>
  <c r="BK1039" i="7"/>
  <c r="BK151" i="7"/>
  <c r="BK763" i="7"/>
  <c r="BK185" i="7"/>
  <c r="BK297" i="7"/>
  <c r="BK300" i="7"/>
  <c r="BK410" i="7"/>
  <c r="BK472" i="7"/>
  <c r="BK474" i="7"/>
  <c r="BK476" i="7"/>
  <c r="BK720" i="7"/>
  <c r="BK753" i="7"/>
  <c r="BK269" i="7"/>
  <c r="BK890" i="7"/>
  <c r="BK351" i="7"/>
  <c r="BK359" i="7"/>
  <c r="BK913" i="7"/>
  <c r="BK943" i="7"/>
  <c r="BK411" i="7"/>
  <c r="BK420" i="7"/>
  <c r="BK999" i="7"/>
  <c r="BK1004" i="7"/>
  <c r="BK457" i="7"/>
  <c r="BK1013" i="7"/>
  <c r="BK1012" i="7"/>
  <c r="BK482" i="7"/>
  <c r="BK485" i="7"/>
  <c r="BK506" i="7"/>
  <c r="BK1085" i="7"/>
  <c r="BK531" i="7"/>
  <c r="BK542" i="7"/>
  <c r="BK552" i="7"/>
  <c r="BK562" i="7"/>
  <c r="BK568" i="7"/>
  <c r="BK574" i="7"/>
  <c r="BK579" i="7"/>
  <c r="BK1109" i="7"/>
  <c r="BK597" i="7"/>
  <c r="BK600" i="7"/>
  <c r="BK610" i="7"/>
  <c r="BK877" i="7"/>
  <c r="BK95" i="7"/>
  <c r="BK867" i="7"/>
  <c r="BK927" i="7"/>
  <c r="BK994" i="7"/>
  <c r="BK1045" i="7"/>
  <c r="BK265" i="7"/>
  <c r="BK356" i="7"/>
  <c r="BK1104" i="7"/>
  <c r="BK1049" i="7"/>
  <c r="BK260" i="7"/>
  <c r="BK894" i="7"/>
  <c r="BK938" i="7"/>
  <c r="BK1015" i="7"/>
  <c r="BK1070" i="7"/>
  <c r="BK1107" i="7"/>
  <c r="BK1122" i="7"/>
  <c r="BK1118" i="7"/>
  <c r="BK626" i="7"/>
  <c r="BK1130" i="7"/>
  <c r="BK840" i="7"/>
  <c r="BK335" i="7"/>
  <c r="BK996" i="7"/>
  <c r="BK1093" i="7"/>
  <c r="BK29" i="7"/>
  <c r="BK713" i="7"/>
  <c r="BK725" i="7"/>
  <c r="BK821" i="7"/>
  <c r="BK246" i="7"/>
  <c r="BK431" i="7"/>
  <c r="BK980" i="7"/>
  <c r="BK1068" i="7"/>
  <c r="BK512" i="7"/>
  <c r="BK651" i="7"/>
  <c r="BK32" i="7"/>
  <c r="BK114" i="7"/>
  <c r="BK130" i="7"/>
  <c r="BK159" i="7"/>
  <c r="BK160" i="7"/>
  <c r="BK630" i="7"/>
  <c r="BK96" i="7"/>
  <c r="BK852" i="7"/>
  <c r="BK989" i="7"/>
  <c r="BK519" i="7"/>
  <c r="BK616" i="7"/>
  <c r="BK694" i="7"/>
  <c r="BK712" i="7"/>
  <c r="BK762" i="7"/>
  <c r="BK792" i="7"/>
  <c r="BK889" i="7"/>
  <c r="BK897" i="7"/>
  <c r="BK493" i="7"/>
  <c r="BK495" i="7"/>
  <c r="BK1110" i="7"/>
  <c r="BK1112" i="7"/>
  <c r="BK91" i="7"/>
  <c r="BK100" i="7"/>
  <c r="BK153" i="7"/>
  <c r="BK155" i="7"/>
  <c r="BK181" i="7"/>
  <c r="BK192" i="7"/>
  <c r="BK204" i="7"/>
  <c r="BK207" i="7"/>
  <c r="BK220" i="7"/>
  <c r="BK258" i="7"/>
  <c r="BK270" i="7"/>
  <c r="BK285" i="7"/>
  <c r="BK301" i="7"/>
  <c r="BK327" i="7"/>
  <c r="BK329" i="7"/>
  <c r="BK383" i="7"/>
  <c r="BK425" i="7"/>
  <c r="BK987" i="7"/>
  <c r="BK1024" i="7"/>
  <c r="BK468" i="7"/>
  <c r="BK1030" i="7"/>
  <c r="BK1036" i="7"/>
  <c r="BK486" i="7"/>
  <c r="BK502" i="7"/>
  <c r="BK508" i="7"/>
  <c r="BK527" i="7"/>
  <c r="BK688" i="7"/>
  <c r="BK760" i="7"/>
  <c r="BK802" i="7"/>
  <c r="BK804" i="7"/>
  <c r="BK806" i="7"/>
  <c r="BK809" i="7"/>
  <c r="BK841" i="7"/>
  <c r="BK850" i="7"/>
  <c r="BK906" i="7"/>
  <c r="BK957" i="7"/>
  <c r="BK1100" i="7"/>
  <c r="BK65" i="7"/>
  <c r="BK105" i="7"/>
  <c r="BK110" i="7"/>
  <c r="BK119" i="7"/>
  <c r="BK746" i="7"/>
  <c r="BK754" i="7"/>
  <c r="BK787" i="7"/>
  <c r="BK223" i="7"/>
  <c r="BK283" i="7"/>
  <c r="BK866" i="7"/>
  <c r="BK919" i="7"/>
  <c r="BK545" i="7"/>
  <c r="BK547" i="7"/>
  <c r="BK549" i="7"/>
  <c r="BK709" i="7"/>
  <c r="BK558" i="7"/>
  <c r="BK705" i="7"/>
  <c r="BK64" i="7"/>
  <c r="BK67" i="7"/>
  <c r="BK82" i="7"/>
  <c r="BK173" i="7"/>
  <c r="BK218" i="7"/>
  <c r="BK239" i="7"/>
  <c r="BK318" i="7"/>
  <c r="BK380" i="7"/>
  <c r="BK1010" i="7"/>
  <c r="BK564" i="7"/>
  <c r="BK759" i="7"/>
  <c r="BK195" i="7"/>
  <c r="BK302" i="7"/>
  <c r="BK946" i="7"/>
  <c r="BK1057" i="7"/>
  <c r="BK1088" i="7"/>
  <c r="BK553" i="7"/>
  <c r="BK602" i="7"/>
  <c r="BK619" i="7"/>
  <c r="BK627" i="7"/>
  <c r="BK638" i="7"/>
  <c r="BK646" i="7"/>
  <c r="BK749" i="7"/>
  <c r="BK315" i="7"/>
  <c r="BK443" i="7"/>
  <c r="BK715" i="7"/>
  <c r="BK813" i="7"/>
  <c r="BK263" i="7"/>
  <c r="BK869" i="7"/>
  <c r="BK879" i="7"/>
  <c r="BK910" i="7"/>
  <c r="BK945" i="7"/>
  <c r="BK962" i="7"/>
  <c r="BK970" i="7"/>
  <c r="BK1033" i="7"/>
  <c r="BK1051" i="7"/>
  <c r="BK1064" i="7"/>
  <c r="BK543" i="7"/>
  <c r="BK648" i="7"/>
  <c r="BK1150" i="7"/>
  <c r="BK966" i="7"/>
  <c r="BK466" i="7"/>
  <c r="BK800" i="7"/>
  <c r="BK837" i="7"/>
  <c r="BK853" i="7"/>
  <c r="BK632" i="7"/>
  <c r="BK929" i="7"/>
  <c r="BK743" i="7"/>
  <c r="BK761" i="7"/>
  <c r="BK1037" i="7"/>
  <c r="BK489" i="7"/>
  <c r="BK86" i="7"/>
  <c r="BK88" i="7"/>
  <c r="BK164" i="7"/>
  <c r="BK612" i="7"/>
  <c r="BK822" i="7"/>
  <c r="BK354" i="7"/>
  <c r="BK1111" i="7"/>
  <c r="BK690" i="7"/>
  <c r="BK726" i="7"/>
  <c r="BK729" i="7"/>
  <c r="BK1021" i="7"/>
  <c r="BK1023" i="7"/>
  <c r="BK60" i="7"/>
  <c r="BK79" i="7"/>
  <c r="BK161" i="7"/>
  <c r="BK162" i="7"/>
  <c r="BK179" i="7"/>
  <c r="BK201" i="7"/>
  <c r="BK214" i="7"/>
  <c r="BK267" i="7"/>
  <c r="BK286" i="7"/>
  <c r="BK328" i="7"/>
  <c r="BK412" i="7"/>
  <c r="BK447" i="7"/>
  <c r="BK1029" i="7"/>
  <c r="BK481" i="7"/>
  <c r="BK1060" i="7"/>
  <c r="BK567" i="7"/>
  <c r="BK789" i="7"/>
  <c r="BK805" i="7"/>
  <c r="BK834" i="7"/>
  <c r="BK851" i="7"/>
  <c r="BK1020" i="7"/>
  <c r="BK722" i="7"/>
  <c r="BK118" i="7"/>
  <c r="BK752" i="7"/>
  <c r="BK211" i="7"/>
  <c r="BK855" i="7"/>
  <c r="BK419" i="7"/>
  <c r="BK548" i="7"/>
  <c r="BK823" i="7"/>
  <c r="BK706" i="7"/>
  <c r="BK75" i="7"/>
  <c r="BK215" i="7"/>
  <c r="BK316" i="7"/>
  <c r="BK434" i="7"/>
  <c r="BK154" i="7"/>
  <c r="BK284" i="7"/>
  <c r="BK963" i="7"/>
  <c r="BK1102" i="7"/>
  <c r="BK1116" i="7"/>
  <c r="BK634" i="7"/>
  <c r="BK1134" i="7"/>
  <c r="BK1165" i="7"/>
  <c r="BK790" i="7"/>
  <c r="BK859" i="7"/>
  <c r="BK887" i="7"/>
  <c r="BK954" i="7"/>
  <c r="BK1032" i="7"/>
  <c r="BK1063" i="7"/>
  <c r="BK1123" i="7"/>
  <c r="BK395" i="7"/>
  <c r="BK689" i="7"/>
  <c r="BK277" i="7"/>
  <c r="BK333" i="7"/>
  <c r="BK436" i="7"/>
  <c r="BK1053" i="7"/>
  <c r="BK1098" i="7"/>
  <c r="BK1106" i="7"/>
  <c r="BK24" i="7"/>
  <c r="BK45" i="7"/>
  <c r="BK55" i="7"/>
  <c r="BK57" i="7"/>
  <c r="BK59" i="7"/>
  <c r="BK89" i="7"/>
  <c r="BK101" i="7"/>
  <c r="BK121" i="7"/>
  <c r="BK128" i="7"/>
  <c r="BK138" i="7"/>
  <c r="BK140" i="7"/>
  <c r="BK147" i="7"/>
  <c r="BK158" i="7"/>
  <c r="BK167" i="7"/>
  <c r="BK190" i="7"/>
  <c r="BK198" i="7"/>
  <c r="BK203" i="7"/>
  <c r="BK212" i="7"/>
  <c r="BK225" i="7"/>
  <c r="BK253" i="7"/>
  <c r="BK279" i="7"/>
  <c r="BK281" i="7"/>
  <c r="BK303" i="7"/>
  <c r="BK309" i="7"/>
  <c r="BK873" i="7"/>
  <c r="BK882" i="7"/>
  <c r="BK331" i="7"/>
  <c r="BK902" i="7"/>
  <c r="BK363" i="7"/>
  <c r="BK373" i="7"/>
  <c r="BK381" i="7"/>
  <c r="BK930" i="7"/>
  <c r="BK400" i="7"/>
  <c r="BK942" i="7"/>
  <c r="BK953" i="7"/>
  <c r="BK417" i="7"/>
  <c r="BK430" i="7"/>
  <c r="BK440" i="7"/>
  <c r="BK991" i="7"/>
  <c r="BK446" i="7"/>
  <c r="BK459" i="7"/>
  <c r="BK1019" i="7"/>
  <c r="BK462" i="7"/>
  <c r="BK1028" i="7"/>
  <c r="BK479" i="7"/>
  <c r="BK1041" i="7"/>
  <c r="BK1059" i="7"/>
  <c r="BK499" i="7"/>
  <c r="BK503" i="7"/>
  <c r="BK514" i="7"/>
  <c r="BK541" i="7"/>
  <c r="BK586" i="7"/>
  <c r="BK588" i="7"/>
  <c r="BK594" i="7"/>
  <c r="BK599" i="7"/>
  <c r="BK742" i="7"/>
  <c r="BK235" i="7"/>
  <c r="BK854" i="7"/>
  <c r="BK892" i="7"/>
  <c r="BK908" i="7"/>
  <c r="BK1081" i="7"/>
  <c r="BK1094" i="7"/>
  <c r="BK1124" i="7"/>
  <c r="BK507" i="7"/>
  <c r="BK692" i="7"/>
  <c r="BK323" i="7"/>
  <c r="BK1101" i="7"/>
  <c r="BK141" i="7"/>
  <c r="BK975" i="7"/>
  <c r="BK1018" i="7"/>
  <c r="BK483" i="7"/>
  <c r="BK504" i="7"/>
  <c r="BK590" i="7"/>
  <c r="BK845" i="7"/>
  <c r="BK1092" i="7"/>
  <c r="BK864" i="7"/>
  <c r="BK513" i="7"/>
  <c r="BK133" i="7"/>
  <c r="BK182" i="7"/>
  <c r="BK842" i="7"/>
  <c r="BK314" i="7"/>
  <c r="BK428" i="7"/>
  <c r="BK1031" i="7"/>
  <c r="BK521" i="7"/>
  <c r="BK803" i="7"/>
  <c r="BK846" i="7"/>
  <c r="BK695" i="7"/>
  <c r="BK1142" i="7"/>
  <c r="BK815" i="7"/>
  <c r="BK546" i="7"/>
  <c r="BK697" i="7"/>
  <c r="BK112" i="7"/>
  <c r="BK925" i="7"/>
  <c r="BK781" i="7"/>
  <c r="BK525" i="7"/>
  <c r="BK621" i="7"/>
  <c r="BK178" i="7"/>
  <c r="BK242" i="7"/>
  <c r="BK936" i="7"/>
  <c r="BK1038" i="7"/>
  <c r="BK126" i="7"/>
  <c r="BK818" i="7"/>
  <c r="BK860" i="7"/>
  <c r="BK988" i="7"/>
  <c r="BK1099" i="7"/>
  <c r="BK26" i="7"/>
  <c r="BK56" i="7"/>
  <c r="BK78" i="7"/>
  <c r="BK120" i="7"/>
  <c r="BK135" i="7"/>
  <c r="BK143" i="7"/>
  <c r="BK165" i="7"/>
  <c r="BK194" i="7"/>
  <c r="BK208" i="7"/>
  <c r="BK237" i="7"/>
  <c r="BK280" i="7"/>
  <c r="BK308" i="7"/>
  <c r="BK324" i="7"/>
  <c r="BK343" i="7"/>
  <c r="BK365" i="7"/>
  <c r="BK386" i="7"/>
  <c r="BK941" i="7"/>
  <c r="BK423" i="7"/>
  <c r="BK1005" i="7"/>
  <c r="BK477" i="7"/>
  <c r="BK500" i="7"/>
  <c r="BK587" i="7"/>
  <c r="BK791" i="7"/>
  <c r="BK1071" i="7"/>
  <c r="BK47" i="7"/>
  <c r="BK62" i="7"/>
  <c r="BK733" i="7"/>
  <c r="BK735" i="7"/>
  <c r="BK740" i="7"/>
  <c r="BK116" i="7"/>
  <c r="BK1144" i="7"/>
  <c r="BK1145" i="7"/>
  <c r="BK775" i="7"/>
  <c r="BK777" i="7"/>
  <c r="BK1148" i="7"/>
  <c r="BK1149" i="7"/>
  <c r="BK816" i="7"/>
  <c r="BK241" i="7"/>
  <c r="BK245" i="7"/>
  <c r="BK251" i="7"/>
  <c r="BK274" i="7"/>
  <c r="BK293" i="7"/>
  <c r="BK1158" i="7"/>
  <c r="BK870" i="7"/>
  <c r="BK342" i="7"/>
  <c r="BK903" i="7"/>
  <c r="BK914" i="7"/>
  <c r="BK917" i="7"/>
  <c r="BK923" i="7"/>
  <c r="BK1169" i="7"/>
  <c r="BK947" i="7"/>
  <c r="BK967" i="7"/>
  <c r="BK986" i="7"/>
  <c r="BK998" i="7"/>
  <c r="BK464" i="7"/>
  <c r="BK1170" i="7"/>
  <c r="BK563" i="7"/>
  <c r="BK623" i="7"/>
  <c r="BK321" i="7"/>
  <c r="BK640" i="7"/>
  <c r="BK31" i="7"/>
  <c r="BK36" i="7"/>
  <c r="BK49" i="7"/>
  <c r="BK53" i="7"/>
  <c r="BK69" i="7"/>
  <c r="BK81" i="7"/>
  <c r="BK85" i="7"/>
  <c r="BK124" i="7"/>
  <c r="BK756" i="7"/>
  <c r="BK187" i="7"/>
  <c r="BK209" i="7"/>
  <c r="BK216" i="7"/>
  <c r="BK238" i="7"/>
  <c r="BK252" i="7"/>
  <c r="BK795" i="7"/>
  <c r="BK1115" i="7"/>
  <c r="BK693" i="7"/>
  <c r="BK876" i="7"/>
  <c r="BK557" i="7"/>
  <c r="BK136" i="7"/>
  <c r="BK414" i="7"/>
  <c r="BK442" i="7"/>
  <c r="BK467" i="7"/>
  <c r="BK498" i="7"/>
  <c r="BK561" i="7"/>
  <c r="BK647" i="7"/>
  <c r="BK909" i="7"/>
  <c r="BJ1173" i="7"/>
  <c r="BJ1171" i="7"/>
  <c r="BJ672" i="7"/>
  <c r="BJ670" i="7"/>
  <c r="BJ668" i="7"/>
  <c r="BJ666" i="7"/>
  <c r="BJ664" i="7"/>
  <c r="BJ662" i="7"/>
  <c r="BJ661" i="7"/>
  <c r="BJ659" i="7"/>
  <c r="BJ657" i="7"/>
  <c r="BJ655" i="7"/>
  <c r="BJ653" i="7"/>
  <c r="BJ19" i="7"/>
  <c r="BJ685" i="7"/>
  <c r="BJ16" i="7"/>
  <c r="BJ14" i="7"/>
  <c r="BJ1128" i="7"/>
  <c r="BJ12" i="7"/>
  <c r="BJ684" i="7"/>
  <c r="BJ683" i="7"/>
  <c r="BJ9" i="7"/>
  <c r="BJ681" i="7"/>
  <c r="BJ7" i="7"/>
  <c r="BJ679" i="7"/>
  <c r="BJ4" i="7"/>
  <c r="BJ678" i="7"/>
  <c r="BJ677" i="7"/>
  <c r="BJ2" i="7"/>
  <c r="BJ674" i="7"/>
  <c r="BJ25" i="7"/>
  <c r="BJ111" i="7"/>
  <c r="BJ978" i="7"/>
  <c r="BJ976" i="7"/>
  <c r="BJ1133" i="7"/>
  <c r="BJ334" i="7"/>
  <c r="BJ808" i="7"/>
  <c r="BJ470" i="7"/>
  <c r="BJ932" i="7"/>
  <c r="BJ338" i="7"/>
  <c r="BJ259" i="7"/>
  <c r="BJ1153" i="7"/>
  <c r="BJ231" i="7"/>
  <c r="BJ186" i="7"/>
  <c r="BJ418" i="7"/>
  <c r="BJ388" i="7"/>
  <c r="BJ310" i="7"/>
  <c r="BJ144" i="7"/>
  <c r="BJ74" i="7"/>
  <c r="BJ969" i="7"/>
  <c r="BJ915" i="7"/>
  <c r="BJ1152" i="7"/>
  <c r="BJ1139" i="7"/>
  <c r="BJ737" i="7"/>
  <c r="BJ68" i="7"/>
  <c r="BJ1025" i="7"/>
  <c r="BJ1008" i="7"/>
  <c r="BJ916" i="7"/>
  <c r="BJ1166" i="7"/>
  <c r="BJ1163" i="7"/>
  <c r="BJ291" i="7"/>
  <c r="BJ1155" i="7"/>
  <c r="BJ229" i="7"/>
  <c r="BJ797" i="7"/>
  <c r="BJ107" i="7"/>
  <c r="BJ723" i="7"/>
  <c r="BJ592" i="7"/>
  <c r="BJ1022" i="7"/>
  <c r="BJ453" i="7"/>
  <c r="BJ984" i="7"/>
  <c r="BJ404" i="7"/>
  <c r="BJ391" i="7"/>
  <c r="BJ390" i="7"/>
  <c r="BJ928" i="7"/>
  <c r="BJ1168" i="7"/>
  <c r="BJ904" i="7"/>
  <c r="BJ346" i="7"/>
  <c r="BJ322" i="7"/>
  <c r="BJ872" i="7"/>
  <c r="BJ307" i="7"/>
  <c r="BJ863" i="7"/>
  <c r="BJ1159" i="7"/>
  <c r="BJ244" i="7"/>
  <c r="BJ221" i="7"/>
  <c r="BJ180" i="7"/>
  <c r="BJ156" i="7"/>
  <c r="BJ747" i="7"/>
  <c r="BJ739" i="7"/>
  <c r="BJ717" i="7"/>
  <c r="BJ1103" i="7"/>
  <c r="BJ608" i="7"/>
  <c r="BJ584" i="7"/>
  <c r="BJ544" i="7"/>
  <c r="BJ1062" i="7"/>
  <c r="BJ1035" i="7"/>
  <c r="BJ460" i="7"/>
  <c r="BJ444" i="7"/>
  <c r="BJ438" i="7"/>
  <c r="BJ952" i="7"/>
  <c r="BJ950" i="7"/>
  <c r="BJ392" i="7"/>
  <c r="BJ376" i="7"/>
  <c r="BJ375" i="7"/>
  <c r="BJ364" i="7"/>
  <c r="BJ336" i="7"/>
  <c r="BJ295" i="7"/>
  <c r="BJ287" i="7"/>
  <c r="BJ257" i="7"/>
  <c r="BJ250" i="7"/>
  <c r="BJ236" i="7"/>
  <c r="BJ227" i="7"/>
  <c r="BJ191" i="7"/>
  <c r="BJ169" i="7"/>
  <c r="BJ157" i="7"/>
  <c r="BJ145" i="7"/>
  <c r="BJ134" i="7"/>
  <c r="BJ127" i="7"/>
  <c r="BJ117" i="7"/>
  <c r="BJ99" i="7"/>
  <c r="BJ77" i="7"/>
  <c r="BJ63" i="7"/>
  <c r="BJ50" i="7"/>
  <c r="BJ30" i="7"/>
  <c r="BJ22" i="7"/>
  <c r="BJ536" i="7"/>
  <c r="BJ372" i="7"/>
  <c r="BJ596" i="7"/>
  <c r="BJ113" i="7"/>
  <c r="BJ34" i="7"/>
  <c r="BJ1105" i="7"/>
  <c r="BJ1058" i="7"/>
  <c r="BJ426" i="7"/>
  <c r="BJ838" i="7"/>
  <c r="BJ949" i="7"/>
  <c r="BJ922" i="7"/>
  <c r="BJ1162" i="7"/>
  <c r="BJ829" i="7"/>
  <c r="BJ825" i="7"/>
  <c r="BJ774" i="7"/>
  <c r="BJ1140" i="7"/>
  <c r="BJ1129" i="7"/>
  <c r="BJ1078" i="7"/>
  <c r="BJ407" i="7"/>
  <c r="BJ183" i="7"/>
  <c r="BK1043" i="7"/>
  <c r="BK1001" i="7"/>
  <c r="BJ1000" i="7"/>
  <c r="BK371" i="7"/>
  <c r="BK353" i="7"/>
  <c r="BJ348" i="7"/>
  <c r="BK305" i="7"/>
  <c r="BK292" i="7"/>
  <c r="BJ278" i="7"/>
  <c r="BK827" i="7"/>
  <c r="BK799" i="7"/>
  <c r="BK1147" i="7"/>
  <c r="BK109" i="7"/>
  <c r="BK73" i="7"/>
  <c r="BK48" i="7"/>
  <c r="BK696" i="7"/>
  <c r="BK1050" i="7"/>
  <c r="BK605" i="7"/>
  <c r="BK559" i="7"/>
  <c r="BK432" i="7"/>
  <c r="BK920" i="7"/>
  <c r="BK1164" i="7"/>
  <c r="BK1154" i="7"/>
  <c r="BK1151" i="7"/>
  <c r="BK163" i="7"/>
  <c r="BK736" i="7"/>
  <c r="BK40" i="7"/>
  <c r="BK1097" i="7"/>
  <c r="BJ1092" i="7"/>
  <c r="BJ594" i="7"/>
  <c r="BK1042" i="7"/>
  <c r="BJ483" i="7"/>
  <c r="BK907" i="7"/>
  <c r="BK254" i="7"/>
  <c r="BK150" i="7"/>
  <c r="BK58" i="7"/>
  <c r="BK955" i="7"/>
  <c r="BK422" i="7"/>
  <c r="BK1009" i="7"/>
  <c r="BK1054" i="7"/>
  <c r="BK880" i="7"/>
  <c r="BK807" i="7"/>
  <c r="BK344" i="7"/>
  <c r="BJ1089" i="7"/>
  <c r="BJ248" i="7"/>
  <c r="BJ357" i="7"/>
  <c r="BJ518" i="7"/>
  <c r="BJ537" i="7"/>
  <c r="BJ325" i="7"/>
  <c r="BJ707" i="7"/>
  <c r="BJ268" i="7"/>
  <c r="BJ378" i="7"/>
  <c r="BJ103" i="7"/>
  <c r="BJ312" i="7"/>
  <c r="BJ700" i="7"/>
  <c r="BJ702" i="7"/>
  <c r="BJ704" i="7"/>
  <c r="BJ72" i="7"/>
  <c r="BJ716" i="7"/>
  <c r="BJ523" i="7"/>
  <c r="BJ524" i="7"/>
  <c r="BJ534" i="7"/>
  <c r="BJ719" i="7"/>
  <c r="BJ784" i="7"/>
  <c r="BJ699" i="7"/>
  <c r="BJ721" i="7"/>
  <c r="BJ367" i="7"/>
  <c r="BJ369" i="7"/>
  <c r="BJ490" i="7"/>
  <c r="BJ618" i="7"/>
  <c r="BJ782" i="7"/>
  <c r="BJ264" i="7"/>
  <c r="BJ710" i="7"/>
  <c r="BJ1056" i="7"/>
  <c r="BJ104" i="7"/>
  <c r="BJ217" i="7"/>
  <c r="BJ90" i="7"/>
  <c r="BJ177" i="7"/>
  <c r="BJ345" i="7"/>
  <c r="BJ355" i="7"/>
  <c r="BJ389" i="7"/>
  <c r="BJ396" i="7"/>
  <c r="BJ445" i="7"/>
  <c r="BJ452" i="7"/>
  <c r="BJ480" i="7"/>
  <c r="BJ1061" i="7"/>
  <c r="BJ509" i="7"/>
  <c r="BJ511" i="7"/>
  <c r="BJ520" i="7"/>
  <c r="BJ528" i="7"/>
  <c r="BJ535" i="7"/>
  <c r="BJ555" i="7"/>
  <c r="BJ569" i="7"/>
  <c r="BJ571" i="7"/>
  <c r="BJ875" i="7"/>
  <c r="BJ708" i="7"/>
  <c r="BJ102" i="7"/>
  <c r="BJ635" i="7"/>
  <c r="BJ539" i="7"/>
  <c r="BJ783" i="7"/>
  <c r="BJ881" i="7"/>
  <c r="BJ152" i="7"/>
  <c r="BJ132" i="7"/>
  <c r="BJ350" i="7"/>
  <c r="BJ394" i="7"/>
  <c r="BJ449" i="7"/>
  <c r="BJ494" i="7"/>
  <c r="BJ510" i="7"/>
  <c r="BJ522" i="7"/>
  <c r="BJ540" i="7"/>
  <c r="BJ570" i="7"/>
  <c r="BJ577" i="7"/>
  <c r="BJ581" i="7"/>
  <c r="BJ604" i="7"/>
  <c r="BJ607" i="7"/>
  <c r="BJ617" i="7"/>
  <c r="BJ624" i="7"/>
  <c r="BJ642" i="7"/>
  <c r="BJ644" i="7"/>
  <c r="BJ146" i="7"/>
  <c r="BJ778" i="7"/>
  <c r="BJ788" i="7"/>
  <c r="BJ824" i="7"/>
  <c r="BJ865" i="7"/>
  <c r="BJ911" i="7"/>
  <c r="BJ956" i="7"/>
  <c r="BJ972" i="7"/>
  <c r="BJ983" i="7"/>
  <c r="BJ349" i="7"/>
  <c r="BJ703" i="7"/>
  <c r="BJ1048" i="7"/>
  <c r="BJ1076" i="7"/>
  <c r="BJ687" i="7"/>
  <c r="BJ727" i="7"/>
  <c r="BJ770" i="7"/>
  <c r="BJ771" i="7"/>
  <c r="BJ772" i="7"/>
  <c r="BJ701" i="7"/>
  <c r="BJ224" i="7"/>
  <c r="BJ366" i="7"/>
  <c r="BJ1006" i="7"/>
  <c r="BJ516" i="7"/>
  <c r="BJ556" i="7"/>
  <c r="BJ582" i="7"/>
  <c r="BJ613" i="7"/>
  <c r="BJ637" i="7"/>
  <c r="BJ738" i="7"/>
  <c r="BJ779" i="7"/>
  <c r="BJ262" i="7"/>
  <c r="BJ384" i="7"/>
  <c r="BJ429" i="7"/>
  <c r="BJ1091" i="7"/>
  <c r="BJ615" i="7"/>
  <c r="BJ768" i="7"/>
  <c r="BJ769" i="7"/>
  <c r="BJ798" i="7"/>
  <c r="BJ812" i="7"/>
  <c r="BJ228" i="7"/>
  <c r="BJ826" i="7"/>
  <c r="BJ289" i="7"/>
  <c r="BJ877" i="7"/>
  <c r="BJ939" i="7"/>
  <c r="BJ416" i="7"/>
  <c r="BJ435" i="7"/>
  <c r="BJ471" i="7"/>
  <c r="BJ1069" i="7"/>
  <c r="BJ1080" i="7"/>
  <c r="BJ576" i="7"/>
  <c r="BJ21" i="7"/>
  <c r="BJ71" i="7"/>
  <c r="BJ97" i="7"/>
  <c r="BJ755" i="7"/>
  <c r="BJ810" i="7"/>
  <c r="BJ247" i="7"/>
  <c r="BJ265" i="7"/>
  <c r="BJ847" i="7"/>
  <c r="BJ175" i="7"/>
  <c r="BJ317" i="7"/>
  <c r="BJ210" i="7"/>
  <c r="BJ766" i="7"/>
  <c r="BJ767" i="7"/>
  <c r="BJ66" i="7"/>
  <c r="BJ505" i="7"/>
  <c r="BJ533" i="7"/>
  <c r="BJ758" i="7"/>
  <c r="BJ811" i="7"/>
  <c r="BJ171" i="7"/>
  <c r="BJ793" i="7"/>
  <c r="BJ232" i="7"/>
  <c r="BJ249" i="7"/>
  <c r="BJ294" i="7"/>
  <c r="BJ620" i="7"/>
  <c r="BJ645" i="7"/>
  <c r="BJ1084" i="7"/>
  <c r="BJ814" i="7"/>
  <c r="BJ433" i="7"/>
  <c r="BJ578" i="7"/>
  <c r="BJ606" i="7"/>
  <c r="BJ992" i="7"/>
  <c r="BJ1083" i="7"/>
  <c r="BJ1090" i="7"/>
  <c r="BJ193" i="7"/>
  <c r="BJ408" i="7"/>
  <c r="BJ974" i="7"/>
  <c r="BJ427" i="7"/>
  <c r="BJ1002" i="7"/>
  <c r="BJ1120" i="7"/>
  <c r="BJ1121" i="7"/>
  <c r="BJ1104" i="7"/>
  <c r="BJ39" i="7"/>
  <c r="BJ833" i="7"/>
  <c r="BJ839" i="7"/>
  <c r="BJ622" i="7"/>
  <c r="BJ33" i="7"/>
  <c r="BJ151" i="7"/>
  <c r="BJ1087" i="7"/>
  <c r="BJ794" i="7"/>
  <c r="BJ1026" i="7"/>
  <c r="BJ492" i="7"/>
  <c r="BJ213" i="7"/>
  <c r="BJ240" i="7"/>
  <c r="BJ361" i="7"/>
  <c r="BJ454" i="7"/>
  <c r="BJ1119" i="7"/>
  <c r="BJ900" i="7"/>
  <c r="BJ718" i="7"/>
  <c r="BJ764" i="7"/>
  <c r="BJ981" i="7"/>
  <c r="BJ35" i="7"/>
  <c r="BJ106" i="7"/>
  <c r="BJ575" i="7"/>
  <c r="BJ896" i="7"/>
  <c r="BJ765" i="7"/>
  <c r="BJ856" i="7"/>
  <c r="BJ393" i="7"/>
  <c r="BJ1077" i="7"/>
  <c r="BJ731" i="7"/>
  <c r="BJ745" i="7"/>
  <c r="BJ379" i="7"/>
  <c r="BJ497" i="7"/>
  <c r="BJ698" i="7"/>
  <c r="BJ1075" i="7"/>
  <c r="BJ87" i="7"/>
  <c r="BJ441" i="7"/>
  <c r="BJ1039" i="7"/>
  <c r="BJ94" i="7"/>
  <c r="BJ763" i="7"/>
  <c r="BJ185" i="7"/>
  <c r="BJ297" i="7"/>
  <c r="BJ300" i="7"/>
  <c r="BJ410" i="7"/>
  <c r="BJ472" i="7"/>
  <c r="BJ474" i="7"/>
  <c r="BJ476" i="7"/>
  <c r="BJ720" i="7"/>
  <c r="BJ753" i="7"/>
  <c r="BJ269" i="7"/>
  <c r="BJ890" i="7"/>
  <c r="BJ351" i="7"/>
  <c r="BJ359" i="7"/>
  <c r="BJ913" i="7"/>
  <c r="BJ943" i="7"/>
  <c r="BJ411" i="7"/>
  <c r="BJ420" i="7"/>
  <c r="BJ999" i="7"/>
  <c r="BJ1004" i="7"/>
  <c r="BJ457" i="7"/>
  <c r="BJ1013" i="7"/>
  <c r="BJ1012" i="7"/>
  <c r="BJ482" i="7"/>
  <c r="BJ485" i="7"/>
  <c r="BJ506" i="7"/>
  <c r="BJ1085" i="7"/>
  <c r="BJ531" i="7"/>
  <c r="BJ542" i="7"/>
  <c r="BJ552" i="7"/>
  <c r="BJ562" i="7"/>
  <c r="BJ568" i="7"/>
  <c r="BJ574" i="7"/>
  <c r="BJ579" i="7"/>
  <c r="BJ1109" i="7"/>
  <c r="BJ597" i="7"/>
  <c r="BJ600" i="7"/>
  <c r="BJ610" i="7"/>
  <c r="BJ612" i="7"/>
  <c r="BJ626" i="7"/>
  <c r="BJ630" i="7"/>
  <c r="BJ632" i="7"/>
  <c r="BJ649" i="7"/>
  <c r="BJ1130" i="7"/>
  <c r="BJ96" i="7"/>
  <c r="BJ795" i="7"/>
  <c r="BJ822" i="7"/>
  <c r="BJ840" i="7"/>
  <c r="BJ773" i="7"/>
  <c r="BJ629" i="7"/>
  <c r="BJ44" i="7"/>
  <c r="BJ290" i="7"/>
  <c r="BJ356" i="7"/>
  <c r="BJ1027" i="7"/>
  <c r="BJ1118" i="7"/>
  <c r="BJ406" i="7"/>
  <c r="BJ43" i="7"/>
  <c r="BJ1146" i="7"/>
  <c r="BJ1049" i="7"/>
  <c r="BJ38" i="7"/>
  <c r="BJ95" i="7"/>
  <c r="BJ256" i="7"/>
  <c r="BJ491" i="7"/>
  <c r="BJ93" i="7"/>
  <c r="BJ276" i="7"/>
  <c r="BJ473" i="7"/>
  <c r="BJ174" i="7"/>
  <c r="BJ360" i="7"/>
  <c r="BJ421" i="7"/>
  <c r="BJ1014" i="7"/>
  <c r="BJ1079" i="7"/>
  <c r="BJ560" i="7"/>
  <c r="BJ580" i="7"/>
  <c r="BJ611" i="7"/>
  <c r="BJ628" i="7"/>
  <c r="BJ636" i="7"/>
  <c r="BJ1132" i="7"/>
  <c r="BJ205" i="7"/>
  <c r="BJ843" i="7"/>
  <c r="BJ852" i="7"/>
  <c r="BJ298" i="7"/>
  <c r="BJ354" i="7"/>
  <c r="BJ912" i="7"/>
  <c r="BJ989" i="7"/>
  <c r="BJ993" i="7"/>
  <c r="BJ1034" i="7"/>
  <c r="BJ1044" i="7"/>
  <c r="BJ960" i="7"/>
  <c r="BJ424" i="7"/>
  <c r="BJ54" i="7"/>
  <c r="BJ1161" i="7"/>
  <c r="BJ475" i="7"/>
  <c r="BJ326" i="7"/>
  <c r="BJ266" i="7"/>
  <c r="BJ732" i="7"/>
  <c r="BJ1055" i="7"/>
  <c r="BJ526" i="7"/>
  <c r="BJ358" i="7"/>
  <c r="BJ643" i="7"/>
  <c r="BJ347" i="7"/>
  <c r="BJ405" i="7"/>
  <c r="BJ1007" i="7"/>
  <c r="BJ1040" i="7"/>
  <c r="BJ532" i="7"/>
  <c r="BJ573" i="7"/>
  <c r="BJ598" i="7"/>
  <c r="BJ614" i="7"/>
  <c r="BJ631" i="7"/>
  <c r="BJ650" i="7"/>
  <c r="BJ202" i="7"/>
  <c r="BJ830" i="7"/>
  <c r="BJ335" i="7"/>
  <c r="BJ888" i="7"/>
  <c r="BJ929" i="7"/>
  <c r="BJ934" i="7"/>
  <c r="BJ996" i="7"/>
  <c r="BJ448" i="7"/>
  <c r="BJ1047" i="7"/>
  <c r="BJ1066" i="7"/>
  <c r="BJ1093" i="7"/>
  <c r="BJ1095" i="7"/>
  <c r="BJ616" i="7"/>
  <c r="BJ625" i="7"/>
  <c r="BJ692" i="7"/>
  <c r="BJ694" i="7"/>
  <c r="BJ713" i="7"/>
  <c r="BJ726" i="7"/>
  <c r="BJ743" i="7"/>
  <c r="BJ762" i="7"/>
  <c r="BJ821" i="7"/>
  <c r="BJ862" i="7"/>
  <c r="BJ876" i="7"/>
  <c r="BJ889" i="7"/>
  <c r="BJ431" i="7"/>
  <c r="BJ1021" i="7"/>
  <c r="BJ1037" i="7"/>
  <c r="BJ493" i="7"/>
  <c r="BJ1068" i="7"/>
  <c r="BJ513" i="7"/>
  <c r="BJ1101" i="7"/>
  <c r="BJ1110" i="7"/>
  <c r="BJ651" i="7"/>
  <c r="BJ60" i="7"/>
  <c r="BJ86" i="7"/>
  <c r="BJ91" i="7"/>
  <c r="BJ114" i="7"/>
  <c r="BJ131" i="7"/>
  <c r="BJ136" i="7"/>
  <c r="BJ153" i="7"/>
  <c r="BJ159" i="7"/>
  <c r="BJ161" i="7"/>
  <c r="BJ164" i="7"/>
  <c r="BJ550" i="7"/>
  <c r="BJ971" i="7"/>
  <c r="BJ488" i="7"/>
  <c r="BJ1108" i="7"/>
  <c r="BJ867" i="7"/>
  <c r="BJ868" i="7"/>
  <c r="BJ994" i="7"/>
  <c r="BJ995" i="7"/>
  <c r="BJ1073" i="7"/>
  <c r="BJ519" i="7"/>
  <c r="BJ1114" i="7"/>
  <c r="BJ1122" i="7"/>
  <c r="BJ691" i="7"/>
  <c r="BJ712" i="7"/>
  <c r="BJ792" i="7"/>
  <c r="BJ897" i="7"/>
  <c r="BJ495" i="7"/>
  <c r="BJ1112" i="7"/>
  <c r="BJ100" i="7"/>
  <c r="BJ155" i="7"/>
  <c r="BJ181" i="7"/>
  <c r="BJ192" i="7"/>
  <c r="BJ204" i="7"/>
  <c r="BJ207" i="7"/>
  <c r="BJ220" i="7"/>
  <c r="BJ258" i="7"/>
  <c r="BJ270" i="7"/>
  <c r="BJ285" i="7"/>
  <c r="BJ301" i="7"/>
  <c r="BJ327" i="7"/>
  <c r="BJ329" i="7"/>
  <c r="BJ383" i="7"/>
  <c r="BJ425" i="7"/>
  <c r="BJ987" i="7"/>
  <c r="BJ1024" i="7"/>
  <c r="BJ468" i="7"/>
  <c r="BJ1030" i="7"/>
  <c r="BJ1036" i="7"/>
  <c r="BJ486" i="7"/>
  <c r="BJ502" i="7"/>
  <c r="BJ508" i="7"/>
  <c r="BJ527" i="7"/>
  <c r="BJ688" i="7"/>
  <c r="BJ760" i="7"/>
  <c r="BJ802" i="7"/>
  <c r="BJ804" i="7"/>
  <c r="BJ806" i="7"/>
  <c r="BJ809" i="7"/>
  <c r="BJ841" i="7"/>
  <c r="BJ850" i="7"/>
  <c r="BJ906" i="7"/>
  <c r="BJ957" i="7"/>
  <c r="BJ1100" i="7"/>
  <c r="BJ65" i="7"/>
  <c r="BJ105" i="7"/>
  <c r="BJ110" i="7"/>
  <c r="BJ119" i="7"/>
  <c r="BJ746" i="7"/>
  <c r="BJ754" i="7"/>
  <c r="BJ787" i="7"/>
  <c r="BJ223" i="7"/>
  <c r="BJ283" i="7"/>
  <c r="BJ866" i="7"/>
  <c r="BJ919" i="7"/>
  <c r="BJ545" i="7"/>
  <c r="BJ547" i="7"/>
  <c r="BJ549" i="7"/>
  <c r="BJ709" i="7"/>
  <c r="BJ558" i="7"/>
  <c r="BJ705" i="7"/>
  <c r="BJ64" i="7"/>
  <c r="BJ67" i="7"/>
  <c r="BJ82" i="7"/>
  <c r="BJ173" i="7"/>
  <c r="BJ218" i="7"/>
  <c r="BJ239" i="7"/>
  <c r="BJ318" i="7"/>
  <c r="BJ380" i="7"/>
  <c r="BJ1010" i="7"/>
  <c r="BJ564" i="7"/>
  <c r="BJ759" i="7"/>
  <c r="BJ195" i="7"/>
  <c r="BJ302" i="7"/>
  <c r="BJ946" i="7"/>
  <c r="BJ1057" i="7"/>
  <c r="BJ1088" i="7"/>
  <c r="BJ553" i="7"/>
  <c r="BJ602" i="7"/>
  <c r="BJ619" i="7"/>
  <c r="BJ627" i="7"/>
  <c r="BJ638" i="7"/>
  <c r="BJ646" i="7"/>
  <c r="BJ749" i="7"/>
  <c r="BJ315" i="7"/>
  <c r="BJ443" i="7"/>
  <c r="BJ715" i="7"/>
  <c r="BJ813" i="7"/>
  <c r="BJ263" i="7"/>
  <c r="BJ869" i="7"/>
  <c r="BJ879" i="7"/>
  <c r="BJ910" i="7"/>
  <c r="BJ945" i="7"/>
  <c r="BJ962" i="7"/>
  <c r="BJ970" i="7"/>
  <c r="BJ1033" i="7"/>
  <c r="BJ1051" i="7"/>
  <c r="BJ1064" i="7"/>
  <c r="BJ543" i="7"/>
  <c r="BJ648" i="7"/>
  <c r="BJ1150" i="7"/>
  <c r="BJ966" i="7"/>
  <c r="BJ466" i="7"/>
  <c r="BJ800" i="7"/>
  <c r="BJ837" i="7"/>
  <c r="BJ853" i="7"/>
  <c r="BJ176" i="7"/>
  <c r="BJ450" i="7"/>
  <c r="BJ529" i="7"/>
  <c r="BJ583" i="7"/>
  <c r="BJ260" i="7"/>
  <c r="BJ848" i="7"/>
  <c r="BJ938" i="7"/>
  <c r="BJ973" i="7"/>
  <c r="BJ507" i="7"/>
  <c r="BJ585" i="7"/>
  <c r="BJ1115" i="7"/>
  <c r="BJ439" i="7"/>
  <c r="BJ693" i="7"/>
  <c r="BJ761" i="7"/>
  <c r="BJ323" i="7"/>
  <c r="BJ489" i="7"/>
  <c r="BJ557" i="7"/>
  <c r="BJ88" i="7"/>
  <c r="BJ141" i="7"/>
  <c r="BJ352" i="7"/>
  <c r="BJ551" i="7"/>
  <c r="BJ927" i="7"/>
  <c r="BJ1046" i="7"/>
  <c r="BJ1070" i="7"/>
  <c r="BJ1111" i="7"/>
  <c r="BJ641" i="7"/>
  <c r="BJ690" i="7"/>
  <c r="BJ729" i="7"/>
  <c r="BJ1023" i="7"/>
  <c r="BJ79" i="7"/>
  <c r="BJ162" i="7"/>
  <c r="BJ179" i="7"/>
  <c r="BJ201" i="7"/>
  <c r="BJ214" i="7"/>
  <c r="BJ267" i="7"/>
  <c r="BJ286" i="7"/>
  <c r="BJ328" i="7"/>
  <c r="BJ412" i="7"/>
  <c r="BJ447" i="7"/>
  <c r="BJ1029" i="7"/>
  <c r="BJ481" i="7"/>
  <c r="BJ1060" i="7"/>
  <c r="BJ567" i="7"/>
  <c r="BJ789" i="7"/>
  <c r="BJ805" i="7"/>
  <c r="BJ834" i="7"/>
  <c r="BJ851" i="7"/>
  <c r="BJ1020" i="7"/>
  <c r="BJ722" i="7"/>
  <c r="BJ118" i="7"/>
  <c r="BJ752" i="7"/>
  <c r="BJ211" i="7"/>
  <c r="BJ855" i="7"/>
  <c r="BJ419" i="7"/>
  <c r="BJ548" i="7"/>
  <c r="BJ823" i="7"/>
  <c r="BJ706" i="7"/>
  <c r="BJ75" i="7"/>
  <c r="BJ215" i="7"/>
  <c r="BJ316" i="7"/>
  <c r="BJ434" i="7"/>
  <c r="BJ154" i="7"/>
  <c r="BJ284" i="7"/>
  <c r="BJ963" i="7"/>
  <c r="BJ1102" i="7"/>
  <c r="BJ1116" i="7"/>
  <c r="BJ634" i="7"/>
  <c r="BJ1134" i="7"/>
  <c r="BJ1165" i="7"/>
  <c r="BJ790" i="7"/>
  <c r="BJ859" i="7"/>
  <c r="BJ887" i="7"/>
  <c r="BJ954" i="7"/>
  <c r="BJ1032" i="7"/>
  <c r="BJ1063" i="7"/>
  <c r="BJ1123" i="7"/>
  <c r="BJ395" i="7"/>
  <c r="BJ689" i="7"/>
  <c r="BJ277" i="7"/>
  <c r="BJ333" i="7"/>
  <c r="BJ436" i="7"/>
  <c r="BJ1053" i="7"/>
  <c r="BJ1098" i="7"/>
  <c r="BJ1106" i="7"/>
  <c r="BJ24" i="7"/>
  <c r="BJ45" i="7"/>
  <c r="BJ55" i="7"/>
  <c r="BJ57" i="7"/>
  <c r="BJ59" i="7"/>
  <c r="BJ89" i="7"/>
  <c r="BJ101" i="7"/>
  <c r="BJ121" i="7"/>
  <c r="BJ128" i="7"/>
  <c r="BJ138" i="7"/>
  <c r="BJ140" i="7"/>
  <c r="BJ147" i="7"/>
  <c r="BJ158" i="7"/>
  <c r="BJ167" i="7"/>
  <c r="BJ190" i="7"/>
  <c r="BJ198" i="7"/>
  <c r="BJ203" i="7"/>
  <c r="BJ212" i="7"/>
  <c r="BJ225" i="7"/>
  <c r="BJ253" i="7"/>
  <c r="BJ279" i="7"/>
  <c r="BJ281" i="7"/>
  <c r="BJ303" i="7"/>
  <c r="BJ309" i="7"/>
  <c r="BJ873" i="7"/>
  <c r="BJ882" i="7"/>
  <c r="BJ331" i="7"/>
  <c r="BJ902" i="7"/>
  <c r="BJ363" i="7"/>
  <c r="BJ373" i="7"/>
  <c r="BJ381" i="7"/>
  <c r="BJ930" i="7"/>
  <c r="BJ400" i="7"/>
  <c r="BJ942" i="7"/>
  <c r="BJ1156" i="7"/>
  <c r="BJ750" i="7"/>
  <c r="BJ478" i="7"/>
  <c r="BJ894" i="7"/>
  <c r="BJ1016" i="7"/>
  <c r="BJ1074" i="7"/>
  <c r="BJ1117" i="7"/>
  <c r="BJ725" i="7"/>
  <c r="BJ980" i="7"/>
  <c r="BJ32" i="7"/>
  <c r="BJ160" i="7"/>
  <c r="BJ603" i="7"/>
  <c r="BJ1045" i="7"/>
  <c r="BJ1082" i="7"/>
  <c r="BJ864" i="7"/>
  <c r="BJ133" i="7"/>
  <c r="BJ182" i="7"/>
  <c r="BJ842" i="7"/>
  <c r="BJ314" i="7"/>
  <c r="BJ428" i="7"/>
  <c r="BJ1031" i="7"/>
  <c r="BJ521" i="7"/>
  <c r="BJ803" i="7"/>
  <c r="BJ846" i="7"/>
  <c r="BJ695" i="7"/>
  <c r="BJ1142" i="7"/>
  <c r="BJ815" i="7"/>
  <c r="BJ546" i="7"/>
  <c r="BJ697" i="7"/>
  <c r="BJ112" i="7"/>
  <c r="BJ925" i="7"/>
  <c r="BJ781" i="7"/>
  <c r="BJ525" i="7"/>
  <c r="BJ621" i="7"/>
  <c r="BJ178" i="7"/>
  <c r="BJ242" i="7"/>
  <c r="BJ936" i="7"/>
  <c r="BJ1038" i="7"/>
  <c r="BJ126" i="7"/>
  <c r="BJ818" i="7"/>
  <c r="BJ860" i="7"/>
  <c r="BJ988" i="7"/>
  <c r="BJ1099" i="7"/>
  <c r="BJ26" i="7"/>
  <c r="BJ56" i="7"/>
  <c r="BJ78" i="7"/>
  <c r="BJ120" i="7"/>
  <c r="BJ135" i="7"/>
  <c r="BJ143" i="7"/>
  <c r="BJ165" i="7"/>
  <c r="BJ194" i="7"/>
  <c r="BJ208" i="7"/>
  <c r="BJ237" i="7"/>
  <c r="BJ280" i="7"/>
  <c r="BJ308" i="7"/>
  <c r="BJ324" i="7"/>
  <c r="BJ343" i="7"/>
  <c r="BJ365" i="7"/>
  <c r="BJ386" i="7"/>
  <c r="BJ941" i="7"/>
  <c r="BJ423" i="7"/>
  <c r="BJ430" i="7"/>
  <c r="BJ1005" i="7"/>
  <c r="BJ459" i="7"/>
  <c r="BJ477" i="7"/>
  <c r="BJ479" i="7"/>
  <c r="BJ500" i="7"/>
  <c r="BJ503" i="7"/>
  <c r="BJ587" i="7"/>
  <c r="BJ588" i="7"/>
  <c r="BJ791" i="7"/>
  <c r="BJ235" i="7"/>
  <c r="BJ1071" i="7"/>
  <c r="BJ1081" i="7"/>
  <c r="BJ47" i="7"/>
  <c r="BJ62" i="7"/>
  <c r="BJ733" i="7"/>
  <c r="BJ735" i="7"/>
  <c r="BJ740" i="7"/>
  <c r="BJ116" i="7"/>
  <c r="BJ1144" i="7"/>
  <c r="BJ1145" i="7"/>
  <c r="BJ775" i="7"/>
  <c r="BJ777" i="7"/>
  <c r="BJ1148" i="7"/>
  <c r="BJ1149" i="7"/>
  <c r="BJ816" i="7"/>
  <c r="BJ241" i="7"/>
  <c r="BJ245" i="7"/>
  <c r="BJ251" i="7"/>
  <c r="BJ274" i="7"/>
  <c r="BJ293" i="7"/>
  <c r="BJ1158" i="7"/>
  <c r="BJ870" i="7"/>
  <c r="BJ342" i="7"/>
  <c r="BJ903" i="7"/>
  <c r="BJ914" i="7"/>
  <c r="BJ917" i="7"/>
  <c r="BJ923" i="7"/>
  <c r="BJ1169" i="7"/>
  <c r="BJ947" i="7"/>
  <c r="BJ967" i="7"/>
  <c r="BJ986" i="7"/>
  <c r="BJ998" i="7"/>
  <c r="BJ464" i="7"/>
  <c r="BJ1170" i="7"/>
  <c r="BJ566" i="7"/>
  <c r="BJ1015" i="7"/>
  <c r="BJ1107" i="7"/>
  <c r="BJ246" i="7"/>
  <c r="BJ130" i="7"/>
  <c r="BJ414" i="7"/>
  <c r="BJ417" i="7"/>
  <c r="BJ442" i="7"/>
  <c r="BJ446" i="7"/>
  <c r="BJ467" i="7"/>
  <c r="BJ1028" i="7"/>
  <c r="BJ498" i="7"/>
  <c r="BJ499" i="7"/>
  <c r="BJ561" i="7"/>
  <c r="BJ586" i="7"/>
  <c r="BJ647" i="7"/>
  <c r="BJ742" i="7"/>
  <c r="BJ909" i="7"/>
  <c r="BJ908" i="7"/>
  <c r="BJ1017" i="7"/>
  <c r="BJ458" i="7"/>
  <c r="BJ926" i="7"/>
  <c r="BJ538" i="7"/>
  <c r="BJ206" i="7"/>
  <c r="BJ271" i="7"/>
  <c r="BJ344" i="7"/>
  <c r="BJ463" i="7"/>
  <c r="BJ496" i="7"/>
  <c r="BJ728" i="7"/>
  <c r="BJ807" i="7"/>
  <c r="BJ958" i="7"/>
  <c r="BJ1137" i="7"/>
  <c r="BJ172" i="7"/>
  <c r="BJ880" i="7"/>
  <c r="BJ554" i="7"/>
  <c r="BJ711" i="7"/>
  <c r="BJ222" i="7"/>
  <c r="BJ1054" i="7"/>
  <c r="BJ370" i="7"/>
  <c r="BJ572" i="7"/>
  <c r="BJ639" i="7"/>
  <c r="BJ1009" i="7"/>
  <c r="BJ878" i="7"/>
  <c r="BJ968" i="7"/>
  <c r="BJ515" i="7"/>
  <c r="BJ422" i="7"/>
  <c r="BJ955" i="7"/>
  <c r="BJ1072" i="7"/>
  <c r="BJ589" i="7"/>
  <c r="BJ46" i="7"/>
  <c r="BJ58" i="7"/>
  <c r="BJ98" i="7"/>
  <c r="BJ123" i="7"/>
  <c r="BJ139" i="7"/>
  <c r="BJ150" i="7"/>
  <c r="BJ168" i="7"/>
  <c r="BJ199" i="7"/>
  <c r="BJ219" i="7"/>
  <c r="BJ254" i="7"/>
  <c r="BJ857" i="7"/>
  <c r="BJ313" i="7"/>
  <c r="BJ330" i="7"/>
  <c r="BJ907" i="7"/>
  <c r="BJ377" i="7"/>
  <c r="BJ398" i="7"/>
  <c r="BJ402" i="7"/>
  <c r="BJ953" i="7"/>
  <c r="BJ990" i="7"/>
  <c r="BJ991" i="7"/>
  <c r="BJ461" i="7"/>
  <c r="BJ462" i="7"/>
  <c r="BJ1042" i="7"/>
  <c r="BJ1059" i="7"/>
  <c r="BJ1086" i="7"/>
  <c r="BJ541" i="7"/>
  <c r="BJ595" i="7"/>
  <c r="BJ599" i="7"/>
  <c r="BJ883" i="7"/>
  <c r="BJ892" i="7"/>
  <c r="BJ1097" i="7"/>
  <c r="BJ1124" i="7"/>
  <c r="BJ40" i="7"/>
  <c r="BJ52" i="7"/>
  <c r="BJ1131" i="7"/>
  <c r="BJ734" i="7"/>
  <c r="BJ736" i="7"/>
  <c r="BJ115" i="7"/>
  <c r="BJ137" i="7"/>
  <c r="BJ757" i="7"/>
  <c r="BJ163" i="7"/>
  <c r="BJ776" i="7"/>
  <c r="BJ786" i="7"/>
  <c r="BJ200" i="7"/>
  <c r="BJ1151" i="7"/>
  <c r="BJ817" i="7"/>
  <c r="BJ832" i="7"/>
  <c r="BJ836" i="7"/>
  <c r="BJ1154" i="7"/>
  <c r="BJ282" i="7"/>
  <c r="BJ1157" i="7"/>
  <c r="BJ296" i="7"/>
  <c r="BJ1164" i="7"/>
  <c r="BJ893" i="7"/>
  <c r="BJ905" i="7"/>
  <c r="BJ368" i="7"/>
  <c r="BJ920" i="7"/>
  <c r="BJ387" i="7"/>
  <c r="BJ940" i="7"/>
  <c r="BJ965" i="7"/>
  <c r="BJ432" i="7"/>
  <c r="BJ997" i="7"/>
  <c r="BJ1011" i="7"/>
  <c r="BJ484" i="7"/>
  <c r="BJ559" i="7"/>
  <c r="BJ605" i="7"/>
  <c r="BJ730" i="7"/>
  <c r="BJ1050" i="7"/>
  <c r="BJ27" i="7"/>
  <c r="BJ696" i="7"/>
  <c r="BJ41" i="7"/>
  <c r="BJ48" i="7"/>
  <c r="BJ714" i="7"/>
  <c r="BJ73" i="7"/>
  <c r="BJ80" i="7"/>
  <c r="BJ109" i="7"/>
  <c r="BJ744" i="7"/>
  <c r="BJ1147" i="7"/>
  <c r="BJ197" i="7"/>
  <c r="BJ799" i="7"/>
  <c r="BJ819" i="7"/>
  <c r="BJ827" i="7"/>
  <c r="BJ844" i="7"/>
  <c r="BJ292" i="7"/>
  <c r="BJ311" i="7"/>
  <c r="BJ885" i="7"/>
  <c r="BJ895" i="7"/>
  <c r="BJ353" i="7"/>
  <c r="BJ931" i="7"/>
  <c r="BJ399" i="7"/>
  <c r="BJ964" i="7"/>
  <c r="BJ1001" i="7"/>
  <c r="BJ1052" i="7"/>
  <c r="BJ780" i="7"/>
  <c r="BK1172" i="7"/>
  <c r="BK673" i="7"/>
  <c r="BK671" i="7"/>
  <c r="BK669" i="7"/>
  <c r="BK667" i="7"/>
  <c r="BK665" i="7"/>
  <c r="BK663" i="7"/>
  <c r="BK1125" i="7"/>
  <c r="BK660" i="7"/>
  <c r="BK658" i="7"/>
  <c r="BK656" i="7"/>
  <c r="BK654" i="7"/>
  <c r="BK652" i="7"/>
  <c r="BK18" i="7"/>
  <c r="BK17" i="7"/>
  <c r="BK15" i="7"/>
  <c r="BK13" i="7"/>
  <c r="BK1127" i="7"/>
  <c r="BK11" i="7"/>
  <c r="BK10" i="7"/>
  <c r="BK682" i="7"/>
  <c r="BK8" i="7"/>
  <c r="BK680" i="7"/>
  <c r="BK1126" i="7"/>
  <c r="BK5" i="7"/>
  <c r="BK6" i="7"/>
  <c r="BK3" i="7"/>
  <c r="BK676" i="7"/>
  <c r="BK675" i="7"/>
  <c r="BK937" i="7"/>
  <c r="BK196" i="7"/>
  <c r="BK979" i="7"/>
  <c r="BK977" i="7"/>
  <c r="BK1143" i="7"/>
  <c r="BK686" i="7"/>
  <c r="BK273" i="7"/>
  <c r="BK149" i="7"/>
  <c r="BK982" i="7"/>
  <c r="BK340" i="7"/>
  <c r="BK272" i="7"/>
  <c r="BK831" i="7"/>
  <c r="BK234" i="7"/>
  <c r="BK801" i="7"/>
  <c r="BK724" i="7"/>
  <c r="BK403" i="7"/>
  <c r="BK362" i="7"/>
  <c r="BK233" i="7"/>
  <c r="BK125" i="7"/>
  <c r="BK70" i="7"/>
  <c r="BK921" i="7"/>
  <c r="BK861" i="7"/>
  <c r="BK785" i="7"/>
  <c r="BK1136" i="7"/>
  <c r="BK1135" i="7"/>
  <c r="BK591" i="7"/>
  <c r="BK465" i="7"/>
  <c r="BK413" i="7"/>
  <c r="BK891" i="7"/>
  <c r="BK884" i="7"/>
  <c r="BK304" i="7"/>
  <c r="BK275" i="7"/>
  <c r="BK243" i="7"/>
  <c r="BK226" i="7"/>
  <c r="BK751" i="7"/>
  <c r="BK92" i="7"/>
  <c r="BK28" i="7"/>
  <c r="BK517" i="7"/>
  <c r="BK455" i="7"/>
  <c r="BK1003" i="7"/>
  <c r="BK961" i="7"/>
  <c r="BK944" i="7"/>
  <c r="BK933" i="7"/>
  <c r="BK382" i="7"/>
  <c r="BK918" i="7"/>
  <c r="BK1167" i="7"/>
  <c r="BK899" i="7"/>
  <c r="BK339" i="7"/>
  <c r="BK874" i="7"/>
  <c r="BK871" i="7"/>
  <c r="BK306" i="7"/>
  <c r="BK1160" i="7"/>
  <c r="BK858" i="7"/>
  <c r="BK820" i="7"/>
  <c r="BK188" i="7"/>
  <c r="BK170" i="7"/>
  <c r="BK748" i="7"/>
  <c r="BK741" i="7"/>
  <c r="BK84" i="7"/>
  <c r="BK37" i="7"/>
  <c r="BK959" i="7"/>
  <c r="BK601" i="7"/>
  <c r="BK565" i="7"/>
  <c r="BK1067" i="7"/>
  <c r="BK487" i="7"/>
  <c r="BK469" i="7"/>
  <c r="BK451" i="7"/>
  <c r="BK985" i="7"/>
  <c r="BK437" i="7"/>
  <c r="BK951" i="7"/>
  <c r="BK401" i="7"/>
  <c r="BK385" i="7"/>
  <c r="BK924" i="7"/>
  <c r="BK374" i="7"/>
  <c r="BK341" i="7"/>
  <c r="BK332" i="7"/>
  <c r="BK288" i="7"/>
  <c r="BK849" i="7"/>
  <c r="BK255" i="7"/>
  <c r="BK835" i="7"/>
  <c r="BK230" i="7"/>
  <c r="BK189" i="7"/>
  <c r="BK184" i="7"/>
  <c r="BK166" i="7"/>
  <c r="BK148" i="7"/>
  <c r="BK142" i="7"/>
  <c r="BK129" i="7"/>
  <c r="BK122" i="7"/>
  <c r="BK108" i="7"/>
  <c r="BK83" i="7"/>
  <c r="BK76" i="7"/>
  <c r="BK51" i="7"/>
  <c r="BK42" i="7"/>
  <c r="BK23" i="7"/>
  <c r="BK20" i="7"/>
  <c r="BK1096" i="7"/>
  <c r="BK609" i="7"/>
  <c r="BK299" i="7"/>
  <c r="BK61" i="7"/>
  <c r="BK633" i="7"/>
  <c r="BK530" i="7"/>
  <c r="BK456" i="7"/>
  <c r="BK901" i="7"/>
  <c r="BK409" i="7"/>
  <c r="BK948" i="7"/>
  <c r="BK337" i="7"/>
  <c r="BK261" i="7"/>
  <c r="BK828" i="7"/>
  <c r="BK796" i="7"/>
  <c r="BK1141" i="7"/>
  <c r="BK1138" i="7"/>
  <c r="BK1113" i="7"/>
  <c r="BK1065" i="7"/>
  <c r="BK319" i="7"/>
  <c r="BK593" i="7"/>
  <c r="BK501" i="7"/>
  <c r="BK1052" i="7"/>
  <c r="BJ1043" i="7"/>
  <c r="BK935" i="7"/>
  <c r="BK931" i="7"/>
  <c r="BJ371" i="7"/>
  <c r="BK320" i="7"/>
  <c r="BK311" i="7"/>
  <c r="BJ305" i="7"/>
  <c r="BJ238" i="7"/>
  <c r="BJ209" i="7"/>
  <c r="BJ756" i="7"/>
  <c r="BJ85" i="7"/>
  <c r="BJ69" i="7"/>
  <c r="BJ49" i="7"/>
  <c r="BJ31" i="7"/>
  <c r="BJ321" i="7"/>
  <c r="BJ563" i="7"/>
  <c r="BK484" i="7"/>
  <c r="BK965" i="7"/>
  <c r="BK368" i="7"/>
  <c r="BK296" i="7"/>
  <c r="BK836" i="7"/>
  <c r="BK200" i="7"/>
  <c r="BK757" i="7"/>
  <c r="BK734" i="7"/>
  <c r="BJ854" i="7"/>
  <c r="BK1086" i="7"/>
  <c r="BJ504" i="7"/>
  <c r="BJ1019" i="7"/>
  <c r="BK402" i="7"/>
  <c r="BK330" i="7"/>
  <c r="BK219" i="7"/>
  <c r="BK139" i="7"/>
  <c r="BK46" i="7"/>
  <c r="BK515" i="7"/>
  <c r="BK639" i="7"/>
  <c r="BK222" i="7"/>
  <c r="BK172" i="7"/>
  <c r="BK728" i="7"/>
  <c r="BK271" i="7"/>
  <c r="BK1047" i="7"/>
  <c r="BL1141" i="7"/>
  <c r="BL921" i="7"/>
  <c r="BL915" i="7"/>
  <c r="BL1136" i="7"/>
  <c r="BL680" i="7"/>
  <c r="BL773" i="7"/>
  <c r="BL1126" i="7"/>
  <c r="BL1127" i="7"/>
  <c r="BL711" i="7"/>
  <c r="BL885" i="7"/>
  <c r="BL1169" i="7"/>
  <c r="BL744" i="7"/>
  <c r="BL756" i="7"/>
  <c r="BL797" i="7"/>
  <c r="BL819" i="7"/>
  <c r="BL799" i="7"/>
  <c r="BL891" i="7"/>
  <c r="BL895" i="7"/>
  <c r="BL861" i="7"/>
  <c r="BL935" i="7"/>
  <c r="BL893" i="7"/>
  <c r="BL879" i="7"/>
  <c r="BL774" i="7"/>
  <c r="BL1164" i="7"/>
  <c r="BL939" i="7"/>
  <c r="BL808" i="7"/>
  <c r="BL1130" i="7"/>
  <c r="BL1139" i="7"/>
  <c r="BL1152" i="7"/>
  <c r="BL1143" i="7"/>
  <c r="BL1135" i="7"/>
  <c r="BL1133" i="7"/>
  <c r="BL1168" i="7"/>
  <c r="BL763" i="7"/>
  <c r="BL844" i="7"/>
  <c r="BL697" i="7"/>
  <c r="BL1128" i="7"/>
  <c r="BL1140" i="7"/>
  <c r="BL1137" i="7"/>
  <c r="BL1138" i="7"/>
  <c r="BL1134" i="7"/>
  <c r="BL1146" i="7"/>
  <c r="BL1150" i="7"/>
  <c r="BL904" i="7"/>
  <c r="BL1131" i="7"/>
  <c r="BL825" i="7"/>
  <c r="BL723" i="7"/>
  <c r="BL923" i="7"/>
  <c r="BL884" i="7"/>
  <c r="BL1144" i="7"/>
  <c r="BL1154" i="7"/>
  <c r="BL705" i="7"/>
  <c r="BL696" i="7"/>
  <c r="BL948" i="7"/>
  <c r="BL949" i="7"/>
  <c r="BL724" i="7"/>
  <c r="BL1153" i="7"/>
  <c r="BL1129" i="7"/>
  <c r="BL1165" i="7"/>
  <c r="BL839" i="7"/>
  <c r="BL682" i="7"/>
  <c r="BL683" i="7"/>
  <c r="BL747" i="7"/>
  <c r="BL820" i="7"/>
  <c r="BL757" i="7"/>
  <c r="BL1163" i="7"/>
  <c r="BL1155" i="7"/>
  <c r="BL1011" i="7"/>
  <c r="BL816" i="7"/>
  <c r="BL997" i="7"/>
  <c r="BL733" i="7"/>
  <c r="BL734" i="7"/>
  <c r="BL976" i="7"/>
  <c r="BL977" i="7"/>
  <c r="BL978" i="7"/>
  <c r="BL979" i="7"/>
  <c r="BL1147" i="7"/>
  <c r="BL937" i="7"/>
  <c r="BL982" i="7"/>
  <c r="BL829" i="7"/>
  <c r="BL681" i="7"/>
  <c r="BL675" i="7"/>
  <c r="BL674" i="7"/>
  <c r="BL780" i="7"/>
  <c r="BL1166" i="7"/>
  <c r="BL836" i="7"/>
  <c r="BL955" i="7"/>
  <c r="BL918" i="7"/>
  <c r="BL993" i="7"/>
  <c r="BL994" i="7"/>
  <c r="BL995" i="7"/>
  <c r="BL996" i="7"/>
  <c r="BL958" i="7"/>
  <c r="BL717" i="7"/>
  <c r="BL1001" i="7"/>
  <c r="BL831" i="7"/>
  <c r="BL1161" i="7"/>
  <c r="BL818" i="7"/>
  <c r="BL853" i="7"/>
  <c r="BL988" i="7"/>
  <c r="BL1034" i="7"/>
  <c r="BL1104" i="7"/>
  <c r="BL928" i="7"/>
  <c r="BL892" i="7"/>
  <c r="BL851" i="7"/>
  <c r="BL707" i="7"/>
  <c r="BL793" i="7"/>
  <c r="BL968" i="7"/>
  <c r="BL833" i="7"/>
  <c r="BL929" i="7"/>
  <c r="BL908" i="7"/>
  <c r="BL785" i="7"/>
  <c r="BL927" i="7"/>
  <c r="BL813" i="7"/>
  <c r="BL830" i="7"/>
  <c r="BL843" i="7"/>
  <c r="BL883" i="7"/>
  <c r="BL1070" i="7"/>
  <c r="BL834" i="7"/>
  <c r="BL765" i="7"/>
  <c r="BL905" i="7"/>
  <c r="BL748" i="7"/>
  <c r="BL896" i="7"/>
  <c r="BL1159" i="7"/>
  <c r="BL878" i="7"/>
  <c r="BL852" i="7"/>
  <c r="BL865" i="7"/>
  <c r="BL715" i="7"/>
  <c r="BL867" i="7"/>
  <c r="BL738" i="7"/>
  <c r="BL1115" i="7"/>
  <c r="BL1114" i="7"/>
  <c r="BL1090" i="7"/>
  <c r="BL1087" i="7"/>
  <c r="BL779" i="7"/>
  <c r="BL854" i="7"/>
  <c r="BL1149" i="7"/>
  <c r="BL1132" i="7"/>
  <c r="BL940" i="7"/>
  <c r="BL920" i="7"/>
  <c r="BL914" i="7"/>
  <c r="BL846" i="7"/>
  <c r="BL855" i="7"/>
  <c r="BL824" i="7"/>
  <c r="BL858" i="7"/>
  <c r="BL838" i="7"/>
  <c r="BL725" i="7"/>
  <c r="BL1093" i="7"/>
  <c r="BL912" i="7"/>
  <c r="BL966" i="7"/>
  <c r="BL841" i="7"/>
  <c r="BL775" i="7"/>
  <c r="BL776" i="7"/>
  <c r="BL777" i="7"/>
  <c r="BL1083" i="7"/>
  <c r="BL969" i="7"/>
  <c r="BL864" i="7"/>
  <c r="BL845" i="7"/>
  <c r="BL801" i="7"/>
  <c r="BL922" i="7"/>
  <c r="BL862" i="7"/>
  <c r="BL899" i="7"/>
  <c r="BL1074" i="7"/>
  <c r="BL863" i="7"/>
  <c r="BL887" i="7"/>
  <c r="BL764" i="7"/>
  <c r="BL786" i="7"/>
  <c r="BL778" i="7"/>
  <c r="BL736" i="7"/>
  <c r="BL689" i="7"/>
  <c r="BL1148" i="7"/>
  <c r="BL821" i="7"/>
  <c r="BL933" i="7"/>
  <c r="BL859" i="7"/>
  <c r="BL1084" i="7"/>
  <c r="BL1033" i="7"/>
  <c r="BL713" i="7"/>
  <c r="BL1050" i="7"/>
  <c r="BL823" i="7"/>
  <c r="BL746" i="7"/>
  <c r="BL822" i="7"/>
  <c r="BL876" i="7"/>
  <c r="BL1156" i="7"/>
  <c r="BL687" i="7"/>
  <c r="BL1160" i="7"/>
  <c r="BL811" i="7"/>
  <c r="BL729" i="7"/>
  <c r="BL906" i="7"/>
  <c r="BL766" i="7"/>
  <c r="BL767" i="7"/>
  <c r="BL768" i="7"/>
  <c r="BL769" i="7"/>
  <c r="BL770" i="7"/>
  <c r="BL771" i="7"/>
  <c r="BL1167" i="7"/>
  <c r="BL869" i="7"/>
  <c r="BL730" i="7"/>
  <c r="BL1145" i="7"/>
  <c r="BL956" i="7"/>
  <c r="BL957" i="7"/>
  <c r="BL1157" i="7"/>
  <c r="BL1158" i="7"/>
  <c r="BL901" i="7"/>
  <c r="BL894" i="7"/>
  <c r="BL726" i="7"/>
  <c r="BL909" i="7"/>
  <c r="BL684" i="7"/>
  <c r="BL1105" i="7"/>
  <c r="BL972" i="7"/>
  <c r="BL812" i="7"/>
  <c r="BL742" i="7"/>
  <c r="BL802" i="7"/>
  <c r="BL803" i="7"/>
  <c r="BL804" i="7"/>
  <c r="BL805" i="7"/>
  <c r="BL806" i="7"/>
  <c r="BL807" i="7"/>
  <c r="BL900" i="7"/>
  <c r="BL837" i="7"/>
  <c r="BL936" i="7"/>
  <c r="BL796" i="7"/>
  <c r="BL737" i="7"/>
  <c r="BL1073" i="7"/>
  <c r="BL743" i="7"/>
  <c r="BL754" i="7"/>
  <c r="BL983" i="7"/>
  <c r="BL938" i="7"/>
  <c r="BL798" i="7"/>
  <c r="BL740" i="7"/>
  <c r="BL1170" i="7"/>
  <c r="BL1026" i="7"/>
  <c r="BL1020" i="7"/>
  <c r="BL959" i="7"/>
  <c r="BL817" i="7"/>
  <c r="BL809" i="7"/>
  <c r="BL814" i="7"/>
  <c r="BL762" i="7"/>
  <c r="BL1125" i="7"/>
  <c r="BL916" i="7"/>
  <c r="BL761" i="7"/>
  <c r="BL688" i="7"/>
  <c r="BL685" i="7"/>
  <c r="BL815" i="7"/>
  <c r="BL739" i="7"/>
  <c r="BL1081" i="7"/>
  <c r="BL1071" i="7"/>
  <c r="BL881" i="7"/>
  <c r="BL718" i="7"/>
  <c r="BL728" i="7"/>
  <c r="BL1162" i="7"/>
  <c r="BL866" i="7"/>
  <c r="BL792" i="7"/>
  <c r="BL856" i="7"/>
  <c r="BL1096" i="7"/>
  <c r="BL1092" i="7"/>
  <c r="BL741" i="7"/>
  <c r="BL1095" i="7"/>
  <c r="BL1058" i="7"/>
  <c r="BL1063" i="7"/>
  <c r="BL1043" i="7"/>
  <c r="BL984" i="7"/>
  <c r="BL690" i="7"/>
  <c r="BL691" i="7"/>
  <c r="BL692" i="7"/>
  <c r="BL693" i="7"/>
  <c r="BL694" i="7"/>
  <c r="BL716" i="7"/>
  <c r="BL1023" i="7"/>
  <c r="BL1091" i="7"/>
  <c r="BL963" i="7"/>
  <c r="BL871" i="7"/>
  <c r="BL872" i="7"/>
  <c r="BL947" i="7"/>
  <c r="BL1072" i="7"/>
  <c r="BL926" i="7"/>
  <c r="BL897" i="7"/>
  <c r="BL1075" i="7"/>
  <c r="BL964" i="7"/>
  <c r="BL708" i="7"/>
  <c r="BL840" i="7"/>
  <c r="BL961" i="7"/>
  <c r="BL1000" i="7"/>
  <c r="BL1044" i="7"/>
  <c r="BL1045" i="7"/>
  <c r="BL1046" i="7"/>
  <c r="BL1047" i="7"/>
  <c r="BL789" i="7"/>
  <c r="BL1022" i="7"/>
  <c r="BL1009" i="7"/>
  <c r="BL1025" i="7"/>
  <c r="BL795" i="7"/>
  <c r="BL760" i="7"/>
  <c r="BL758" i="7"/>
  <c r="BL699" i="7"/>
  <c r="BL700" i="7"/>
  <c r="BL701" i="7"/>
  <c r="BL702" i="7"/>
  <c r="BL703" i="7"/>
  <c r="BL704" i="7"/>
  <c r="BL1097" i="7"/>
  <c r="BL1039" i="7"/>
  <c r="BL860" i="7"/>
  <c r="BL850" i="7"/>
  <c r="BL986" i="7"/>
  <c r="BL917" i="7"/>
  <c r="BL1103" i="7"/>
  <c r="BL1032" i="7"/>
  <c r="BL1106" i="7"/>
  <c r="BL1048" i="7"/>
  <c r="BL934" i="7"/>
  <c r="BL980" i="7"/>
  <c r="BL992" i="7"/>
  <c r="BL1107" i="7"/>
  <c r="BL1053" i="7"/>
  <c r="BL732" i="7"/>
  <c r="BL1082" i="7"/>
  <c r="BL931" i="7"/>
  <c r="BL794" i="7"/>
  <c r="BL800" i="7"/>
  <c r="BL1021" i="7"/>
  <c r="BL868" i="7"/>
  <c r="BL1010" i="7"/>
  <c r="BL919" i="7"/>
  <c r="BL1142" i="7"/>
  <c r="BL974" i="7"/>
  <c r="BL870" i="7"/>
  <c r="BL889" i="7"/>
  <c r="BL1055" i="7"/>
  <c r="BL1052" i="7"/>
  <c r="BL710" i="7"/>
  <c r="BL1069" i="7"/>
  <c r="BL727" i="7"/>
  <c r="BL989" i="7"/>
  <c r="BL848" i="7"/>
  <c r="BL1098" i="7"/>
  <c r="BL1151" i="7"/>
  <c r="BL1008" i="7"/>
  <c r="BL1117" i="7"/>
  <c r="BL1100" i="7"/>
  <c r="BL973" i="7"/>
  <c r="BL880" i="7"/>
  <c r="BL706" i="7"/>
  <c r="BL695" i="7"/>
  <c r="BL1124" i="7"/>
  <c r="BL965" i="7"/>
  <c r="BL1110" i="7"/>
  <c r="BL1101" i="7"/>
  <c r="BL981" i="7"/>
  <c r="BL712" i="7"/>
  <c r="BL1099" i="7"/>
  <c r="BL1094" i="7"/>
  <c r="BL1080" i="7"/>
  <c r="BL1051" i="7"/>
  <c r="BL903" i="7"/>
  <c r="BL722" i="7"/>
  <c r="BL1038" i="7"/>
  <c r="BL1122" i="7"/>
  <c r="BL787" i="7"/>
  <c r="BL752" i="7"/>
  <c r="BL1076" i="7"/>
  <c r="BL1116" i="7"/>
  <c r="BL1109" i="7"/>
  <c r="BL1065" i="7"/>
  <c r="BL943" i="7"/>
  <c r="BL910" i="7"/>
  <c r="BL898" i="7"/>
  <c r="BL888" i="7"/>
  <c r="BL1123" i="7"/>
  <c r="BL1111" i="7"/>
  <c r="BL1064" i="7"/>
  <c r="BL749" i="7"/>
  <c r="BL911" i="7"/>
  <c r="BL874" i="7"/>
  <c r="BL1077" i="7"/>
  <c r="BL791" i="7"/>
  <c r="BL1068" i="7"/>
  <c r="BL1037" i="7"/>
  <c r="BL721" i="7"/>
  <c r="BL698" i="7"/>
  <c r="BL960" i="7"/>
  <c r="BL842" i="7"/>
  <c r="BL1062" i="7"/>
  <c r="BL1088" i="7"/>
  <c r="BL1102" i="7"/>
  <c r="BL967" i="7"/>
  <c r="BL944" i="7"/>
  <c r="BL913" i="7"/>
  <c r="BL945" i="7"/>
  <c r="BL890" i="7"/>
  <c r="BL1028" i="7"/>
  <c r="BL835" i="7"/>
  <c r="BL971" i="7"/>
  <c r="BL1085" i="7"/>
  <c r="BL1112" i="7"/>
  <c r="BL751" i="7"/>
  <c r="BL1007" i="7"/>
  <c r="BL886" i="7"/>
  <c r="BL877" i="7"/>
  <c r="BL1040" i="7"/>
  <c r="BL950" i="7"/>
  <c r="BL951" i="7"/>
  <c r="BL952" i="7"/>
  <c r="BL1004" i="7"/>
  <c r="BL1024" i="7"/>
  <c r="BL788" i="7"/>
  <c r="BL1078" i="7"/>
  <c r="BL970" i="7"/>
  <c r="BL902" i="7"/>
  <c r="BL987" i="7"/>
  <c r="BL1019" i="7"/>
  <c r="BL1031" i="7"/>
  <c r="BL709" i="7"/>
  <c r="BL875" i="7"/>
  <c r="BL759" i="7"/>
  <c r="BL1029" i="7"/>
  <c r="BL1030" i="7"/>
  <c r="BL991" i="7"/>
  <c r="BL1113" i="7"/>
  <c r="BL1108" i="7"/>
  <c r="BL1066" i="7"/>
  <c r="BL1015" i="7"/>
  <c r="BL1016" i="7"/>
  <c r="BL1013" i="7"/>
  <c r="BL1014" i="7"/>
  <c r="BL1012" i="7"/>
  <c r="BL782" i="7"/>
  <c r="BL783" i="7"/>
  <c r="BL784" i="7"/>
  <c r="BL975" i="7"/>
  <c r="BL750" i="7"/>
  <c r="BL998" i="7"/>
  <c r="BL1057" i="7"/>
  <c r="BL941" i="7"/>
  <c r="BL857" i="7"/>
  <c r="BL720" i="7"/>
  <c r="BL946" i="7"/>
  <c r="BL772" i="7"/>
  <c r="BL954" i="7"/>
  <c r="BL999" i="7"/>
  <c r="BL847" i="7"/>
  <c r="BL1089" i="7"/>
  <c r="BL1041" i="7"/>
  <c r="BL731" i="7"/>
  <c r="BL1006" i="7"/>
  <c r="BL1042" i="7"/>
  <c r="BL1054" i="7"/>
  <c r="BL810" i="7"/>
  <c r="BL755" i="7"/>
  <c r="BL1002" i="7"/>
  <c r="BL1079" i="7"/>
  <c r="BL1061" i="7"/>
  <c r="BL1056" i="7"/>
  <c r="BL1049" i="7"/>
  <c r="BL1036" i="7"/>
  <c r="BL962" i="7"/>
  <c r="BL790" i="7"/>
  <c r="BL781" i="7"/>
  <c r="BL753" i="7"/>
  <c r="BL679" i="7"/>
  <c r="BL678" i="7"/>
  <c r="BL677" i="7"/>
  <c r="BL676" i="7"/>
  <c r="BL719" i="7"/>
  <c r="BL1118" i="7"/>
  <c r="BL1119" i="7"/>
  <c r="BL1120" i="7"/>
  <c r="BL1121" i="7"/>
  <c r="BL745" i="7"/>
  <c r="BL826" i="7"/>
  <c r="BL132" i="7"/>
  <c r="BL349" i="7"/>
  <c r="BL249" i="7"/>
  <c r="BL426" i="7"/>
  <c r="BL177" i="7"/>
  <c r="BL197" i="7"/>
  <c r="BL207" i="7"/>
  <c r="BL164" i="7"/>
  <c r="BL263" i="7"/>
  <c r="BL195" i="7"/>
  <c r="BL533" i="7"/>
  <c r="BL472" i="7"/>
  <c r="BL473" i="7"/>
  <c r="BL474" i="7"/>
  <c r="BL475" i="7"/>
  <c r="BL476" i="7"/>
  <c r="BL317" i="7"/>
  <c r="BL536" i="7"/>
  <c r="BL14" i="7"/>
  <c r="BL74" i="7"/>
  <c r="BL380" i="7"/>
  <c r="BL264" i="7"/>
  <c r="BL218" i="7"/>
  <c r="BL90" i="7"/>
  <c r="BL299" i="7"/>
  <c r="BL228" i="7"/>
  <c r="BL95" i="7"/>
  <c r="BL448" i="7"/>
  <c r="BL398" i="7"/>
  <c r="BL422" i="7"/>
  <c r="BL464" i="7"/>
  <c r="BL240" i="7"/>
  <c r="BL439" i="7"/>
  <c r="BL455" i="7"/>
  <c r="BL444" i="7"/>
  <c r="BL315" i="7"/>
  <c r="BL184" i="7"/>
  <c r="BL47" i="7"/>
  <c r="BL311" i="7"/>
  <c r="BL384" i="7"/>
  <c r="BL555" i="7"/>
  <c r="BL454" i="7"/>
  <c r="BL146" i="7"/>
  <c r="BL417" i="7"/>
  <c r="BL180" i="7"/>
  <c r="BL354" i="7"/>
  <c r="BL298" i="7"/>
  <c r="BL246" i="7"/>
  <c r="BL9" i="7"/>
  <c r="BL8" i="7"/>
  <c r="BL335" i="7"/>
  <c r="BL3" i="7"/>
  <c r="BL2" i="7"/>
  <c r="BL463" i="7"/>
  <c r="BL414" i="7"/>
  <c r="BL310" i="7"/>
  <c r="BL284" i="7"/>
  <c r="BL260" i="7"/>
  <c r="BL442" i="7"/>
  <c r="BL173" i="7"/>
  <c r="BL312" i="7"/>
  <c r="BL42" i="7"/>
  <c r="BL443" i="7"/>
  <c r="BL262" i="7"/>
  <c r="BL242" i="7"/>
  <c r="BL437" i="7"/>
  <c r="BL438" i="7"/>
  <c r="BL440" i="7"/>
  <c r="BL267" i="7"/>
  <c r="BL452" i="7"/>
  <c r="BL320" i="7"/>
  <c r="BL96" i="7"/>
  <c r="BL430" i="7"/>
  <c r="BL395" i="7"/>
  <c r="BL420" i="7"/>
  <c r="BL327" i="7"/>
  <c r="BL652" i="7"/>
  <c r="BL629" i="7"/>
  <c r="BL117" i="7"/>
  <c r="BL465" i="7"/>
  <c r="BL73" i="7"/>
  <c r="BL324" i="7"/>
  <c r="BL44" i="7"/>
  <c r="BL43" i="7"/>
  <c r="BL471" i="7"/>
  <c r="BL456" i="7"/>
  <c r="BL640" i="7"/>
  <c r="BL633" i="7"/>
  <c r="BL589" i="7"/>
  <c r="BL276" i="7"/>
  <c r="BL573" i="7"/>
  <c r="BL461" i="7"/>
  <c r="BL192" i="7"/>
  <c r="BL256" i="7"/>
  <c r="BL512" i="7"/>
  <c r="BL271" i="7"/>
  <c r="BL493" i="7"/>
  <c r="BL492" i="7"/>
  <c r="BL478" i="7"/>
  <c r="BL219" i="7"/>
  <c r="BL152" i="7"/>
  <c r="BL507" i="7"/>
  <c r="BL307" i="7"/>
  <c r="BL235" i="7"/>
  <c r="BL202" i="7"/>
  <c r="BL269" i="7"/>
  <c r="BL406" i="7"/>
  <c r="BL1035" i="7"/>
  <c r="BL84" i="7"/>
  <c r="BL409" i="7"/>
  <c r="BL659" i="7"/>
  <c r="BL360" i="7"/>
  <c r="BL429" i="7"/>
  <c r="BL451" i="7"/>
  <c r="BL574" i="7"/>
  <c r="BL21" i="7"/>
  <c r="BL71" i="7"/>
  <c r="BL294" i="7"/>
  <c r="BL56" i="7"/>
  <c r="BL57" i="7"/>
  <c r="BL58" i="7"/>
  <c r="BL59" i="7"/>
  <c r="BL350" i="7"/>
  <c r="BL624" i="7"/>
  <c r="BL571" i="7"/>
  <c r="BL326" i="7"/>
  <c r="BL639" i="7"/>
  <c r="BL445" i="7"/>
  <c r="BL37" i="7"/>
  <c r="BL163" i="7"/>
  <c r="BL407" i="7"/>
  <c r="BL942" i="7"/>
  <c r="BL597" i="7"/>
  <c r="BL175" i="7"/>
  <c r="BL72" i="7"/>
  <c r="BL248" i="7"/>
  <c r="BL930" i="7"/>
  <c r="BL321" i="7"/>
  <c r="BL832" i="7"/>
  <c r="BL953" i="7"/>
  <c r="BL658" i="7"/>
  <c r="BL603" i="7"/>
  <c r="BL619" i="7"/>
  <c r="BL575" i="7"/>
  <c r="BL114" i="7"/>
  <c r="BL165" i="7"/>
  <c r="BL200" i="7"/>
  <c r="BL365" i="7"/>
  <c r="BL368" i="7"/>
  <c r="BL537" i="7"/>
  <c r="BL10" i="7"/>
  <c r="BL1059" i="7"/>
  <c r="BL611" i="7"/>
  <c r="BL990" i="7"/>
  <c r="BL631" i="7"/>
  <c r="BL596" i="7"/>
  <c r="BL141" i="7"/>
  <c r="BL136" i="7"/>
  <c r="BL667" i="7"/>
  <c r="BL645" i="7"/>
  <c r="BL644" i="7"/>
  <c r="BL115" i="7"/>
  <c r="BL176" i="7"/>
  <c r="BL372" i="7"/>
  <c r="BL290" i="7"/>
  <c r="BL174" i="7"/>
  <c r="BL241" i="7"/>
  <c r="BL580" i="7"/>
  <c r="BL1027" i="7"/>
  <c r="BL1003" i="7"/>
  <c r="BL907" i="7"/>
  <c r="BL205" i="7"/>
  <c r="BL291" i="7"/>
  <c r="BL664" i="7"/>
  <c r="BL628" i="7"/>
  <c r="BL622" i="7"/>
  <c r="BL558" i="7"/>
  <c r="BL319" i="7"/>
  <c r="BL399" i="7"/>
  <c r="BL116" i="7"/>
  <c r="BL226" i="7"/>
  <c r="BL13" i="7"/>
  <c r="BL183" i="7"/>
  <c r="BL46" i="7"/>
  <c r="BL433" i="7"/>
  <c r="BL391" i="7"/>
  <c r="BL61" i="7"/>
  <c r="BL79" i="7"/>
  <c r="BL352" i="7"/>
  <c r="BL431" i="7"/>
  <c r="BL227" i="7"/>
  <c r="BL517" i="7"/>
  <c r="BL656" i="7"/>
  <c r="BL570" i="7"/>
  <c r="BL405" i="7"/>
  <c r="BL592" i="7"/>
  <c r="BL601" i="7"/>
  <c r="BL392" i="7"/>
  <c r="BL193" i="7"/>
  <c r="BL623" i="7"/>
  <c r="BL484" i="7"/>
  <c r="BL87" i="7"/>
  <c r="BL642" i="7"/>
  <c r="BL494" i="7"/>
  <c r="BL579" i="7"/>
  <c r="BL418" i="7"/>
  <c r="BL606" i="7"/>
  <c r="BL385" i="7"/>
  <c r="BL118" i="7"/>
  <c r="BL543" i="7"/>
  <c r="BL576" i="7"/>
  <c r="BL577" i="7"/>
  <c r="BL29" i="7"/>
  <c r="BL305" i="7"/>
  <c r="BL65" i="7"/>
  <c r="BL40" i="7"/>
  <c r="BL446" i="7"/>
  <c r="BL142" i="7"/>
  <c r="BL143" i="7"/>
  <c r="BL135" i="7"/>
  <c r="BL220" i="7"/>
  <c r="BL76" i="7"/>
  <c r="BL63" i="7"/>
  <c r="BL129" i="7"/>
  <c r="BL467" i="7"/>
  <c r="BL615" i="7"/>
  <c r="BL616" i="7"/>
  <c r="BL614" i="7"/>
  <c r="BL436" i="7"/>
  <c r="BL364" i="7"/>
  <c r="BL102" i="7"/>
  <c r="BL103" i="7"/>
  <c r="BL480" i="7"/>
  <c r="BL105" i="7"/>
  <c r="BL495" i="7"/>
  <c r="BL231" i="7"/>
  <c r="BL503" i="7"/>
  <c r="BL449" i="7"/>
  <c r="BL85" i="7"/>
  <c r="BL610" i="7"/>
  <c r="BL325" i="7"/>
  <c r="BL216" i="7"/>
  <c r="BL627" i="7"/>
  <c r="BL340" i="7"/>
  <c r="BL24" i="7"/>
  <c r="BL166" i="7"/>
  <c r="BL651" i="7"/>
  <c r="BL617" i="7"/>
  <c r="BL530" i="7"/>
  <c r="BL144" i="7"/>
  <c r="BL232" i="7"/>
  <c r="BL190" i="7"/>
  <c r="BL110" i="7"/>
  <c r="BL424" i="7"/>
  <c r="BL234" i="7"/>
  <c r="BL93" i="7"/>
  <c r="BL81" i="7"/>
  <c r="BL62" i="7"/>
  <c r="BL60" i="7"/>
  <c r="BL80" i="7"/>
  <c r="BL337" i="7"/>
  <c r="BL663" i="7"/>
  <c r="BL662" i="7"/>
  <c r="BL390" i="7"/>
  <c r="BL374" i="7"/>
  <c r="BL330" i="7"/>
  <c r="BL295" i="7"/>
  <c r="BL250" i="7"/>
  <c r="BL179" i="7"/>
  <c r="BL108" i="7"/>
  <c r="BL210" i="7"/>
  <c r="BL19" i="7"/>
  <c r="BL567" i="7"/>
  <c r="BL25" i="7"/>
  <c r="BL120" i="7"/>
  <c r="BL389" i="7"/>
  <c r="BL109" i="7"/>
  <c r="BL369" i="7"/>
  <c r="BL196" i="7"/>
  <c r="BL125" i="7"/>
  <c r="BL518" i="7"/>
  <c r="BL396" i="7"/>
  <c r="BL488" i="7"/>
  <c r="BL224" i="7"/>
  <c r="BL397" i="7"/>
  <c r="BL357" i="7"/>
  <c r="BL247" i="7"/>
  <c r="BL501" i="7"/>
  <c r="BL485" i="7"/>
  <c r="BL48" i="7"/>
  <c r="BL214" i="7"/>
  <c r="BL554" i="7"/>
  <c r="BL111" i="7"/>
  <c r="BL296" i="7"/>
  <c r="BL359" i="7"/>
  <c r="BL7" i="7"/>
  <c r="BL16" i="7"/>
  <c r="BL498" i="7"/>
  <c r="BL499" i="7"/>
  <c r="BL500" i="7"/>
  <c r="BL49" i="7"/>
  <c r="BL280" i="7"/>
  <c r="BL550" i="7"/>
  <c r="BL147" i="7"/>
  <c r="BL51" i="7"/>
  <c r="BL6" i="7"/>
  <c r="BL4" i="7"/>
  <c r="BL5" i="7"/>
  <c r="BL53" i="7"/>
  <c r="BL52" i="7"/>
  <c r="BL394" i="7"/>
  <c r="BL12" i="7"/>
  <c r="BL134" i="7"/>
  <c r="BL191" i="7"/>
  <c r="BL1067" i="7"/>
  <c r="BL97" i="7"/>
  <c r="BL333" i="7"/>
  <c r="BL672" i="7"/>
  <c r="BL526" i="7"/>
  <c r="BL209" i="7"/>
  <c r="BL54" i="7"/>
  <c r="BL647" i="7"/>
  <c r="BL425" i="7"/>
  <c r="BL605" i="7"/>
  <c r="BL259" i="7"/>
  <c r="BL301" i="7"/>
  <c r="BL198" i="7"/>
  <c r="BL637" i="7"/>
  <c r="BL370" i="7"/>
  <c r="BL541" i="7"/>
  <c r="BL338" i="7"/>
  <c r="BL188" i="7"/>
  <c r="BL408" i="7"/>
  <c r="BL18" i="7"/>
  <c r="BL569" i="7"/>
  <c r="BL145" i="7"/>
  <c r="BL665" i="7"/>
  <c r="BL306" i="7"/>
  <c r="BL670" i="7"/>
  <c r="BL671" i="7"/>
  <c r="BL668" i="7"/>
  <c r="BL669" i="7"/>
  <c r="BL1017" i="7"/>
  <c r="BL189" i="7"/>
  <c r="BL400" i="7"/>
  <c r="BL482" i="7"/>
  <c r="BL257" i="7"/>
  <c r="BL100" i="7"/>
  <c r="BL123" i="7"/>
  <c r="BL358" i="7"/>
  <c r="BL613" i="7"/>
  <c r="BL156" i="7"/>
  <c r="BL502" i="7"/>
  <c r="BL1060" i="7"/>
  <c r="BL36" i="7"/>
  <c r="BL34" i="7"/>
  <c r="BL101" i="7"/>
  <c r="BL314" i="7"/>
  <c r="BL167" i="7"/>
  <c r="BL244" i="7"/>
  <c r="BL172" i="7"/>
  <c r="BL303" i="7"/>
  <c r="BL122" i="7"/>
  <c r="BL32" i="7"/>
  <c r="BL329" i="7"/>
  <c r="BL925" i="7"/>
  <c r="BL272" i="7"/>
  <c r="BL245" i="7"/>
  <c r="BL186" i="7"/>
  <c r="BL251" i="7"/>
  <c r="BL213" i="7"/>
  <c r="BL322" i="7"/>
  <c r="BL366" i="7"/>
  <c r="BL206" i="7"/>
  <c r="BL273" i="7"/>
  <c r="BL648" i="7"/>
  <c r="BL83" i="7"/>
  <c r="BL344" i="7"/>
  <c r="BL293" i="7"/>
  <c r="BL138" i="7"/>
  <c r="BL139" i="7"/>
  <c r="BL140" i="7"/>
  <c r="BL75" i="7"/>
  <c r="BL279" i="7"/>
  <c r="BL470" i="7"/>
  <c r="BL361" i="7"/>
  <c r="BL515" i="7"/>
  <c r="BL513" i="7"/>
  <c r="BL525" i="7"/>
  <c r="BL506" i="7"/>
  <c r="BL107" i="7"/>
  <c r="BL304" i="7"/>
  <c r="BL427" i="7"/>
  <c r="BL217" i="7"/>
  <c r="BL268" i="7"/>
  <c r="BL654" i="7"/>
  <c r="BL655" i="7"/>
  <c r="BL621" i="7"/>
  <c r="BL489" i="7"/>
  <c r="BL346" i="7"/>
  <c r="BL201" i="7"/>
  <c r="BL292" i="7"/>
  <c r="BL328" i="7"/>
  <c r="BL154" i="7"/>
  <c r="BL203" i="7"/>
  <c r="BL229" i="7"/>
  <c r="BL557" i="7"/>
  <c r="BL171" i="7"/>
  <c r="BL373" i="7"/>
  <c r="BL26" i="7"/>
  <c r="BL453" i="7"/>
  <c r="BL367" i="7"/>
  <c r="BL204" i="7"/>
  <c r="BL355" i="7"/>
  <c r="BL538" i="7"/>
  <c r="BL113" i="7"/>
  <c r="BL529" i="7"/>
  <c r="BL277" i="7"/>
  <c r="BL416" i="7"/>
  <c r="BL150" i="7"/>
  <c r="BL27" i="7"/>
  <c r="BL481" i="7"/>
  <c r="BL932" i="7"/>
  <c r="BL434" i="7"/>
  <c r="BL341" i="7"/>
  <c r="BL168" i="7"/>
  <c r="BL94" i="7"/>
  <c r="BL230" i="7"/>
  <c r="BL393" i="7"/>
  <c r="BL522" i="7"/>
  <c r="BL540" i="7"/>
  <c r="BL428" i="7"/>
  <c r="BL237" i="7"/>
  <c r="BL625" i="7"/>
  <c r="BL524" i="7"/>
  <c r="BL381" i="7"/>
  <c r="BL421" i="7"/>
  <c r="BL379" i="7"/>
  <c r="BL497" i="7"/>
  <c r="BL98" i="7"/>
  <c r="BL535" i="7"/>
  <c r="BL78" i="7"/>
  <c r="BL660" i="7"/>
  <c r="BL347" i="7"/>
  <c r="BL378" i="7"/>
  <c r="BL289" i="7"/>
  <c r="BL388" i="7"/>
  <c r="BL657" i="7"/>
  <c r="BL458" i="7"/>
  <c r="BL342" i="7"/>
  <c r="BL491" i="7"/>
  <c r="BL343" i="7"/>
  <c r="BL479" i="7"/>
  <c r="BL332" i="7"/>
  <c r="BL45" i="7"/>
  <c r="BL411" i="7"/>
  <c r="BL661" i="7"/>
  <c r="BL382" i="7"/>
  <c r="BL650" i="7"/>
  <c r="BL552" i="7"/>
  <c r="BL544" i="7"/>
  <c r="BL30" i="7"/>
  <c r="BL35" i="7"/>
  <c r="BL542" i="7"/>
  <c r="BL528" i="7"/>
  <c r="BL387" i="7"/>
  <c r="BL182" i="7"/>
  <c r="BL594" i="7"/>
  <c r="BL516" i="7"/>
  <c r="BL403" i="7"/>
  <c r="BL1005" i="7"/>
  <c r="BL462" i="7"/>
  <c r="BL523" i="7"/>
  <c r="BL505" i="7"/>
  <c r="BL208" i="7"/>
  <c r="BL351" i="7"/>
  <c r="BL64" i="7"/>
  <c r="BL127" i="7"/>
  <c r="BL371" i="7"/>
  <c r="BL598" i="7"/>
  <c r="BL130" i="7"/>
  <c r="BL435" i="7"/>
  <c r="BL386" i="7"/>
  <c r="BL553" i="7"/>
  <c r="BL287" i="7"/>
  <c r="BL288" i="7"/>
  <c r="BL159" i="7"/>
  <c r="BL160" i="7"/>
  <c r="BL161" i="7"/>
  <c r="BL162" i="7"/>
  <c r="BL714" i="7"/>
  <c r="BL133" i="7"/>
  <c r="BL302" i="7"/>
  <c r="BL375" i="7"/>
  <c r="BL345" i="7"/>
  <c r="BL199" i="7"/>
  <c r="BL55" i="7"/>
  <c r="BL236" i="7"/>
  <c r="BL243" i="7"/>
  <c r="BL225" i="7"/>
  <c r="BL1171" i="7"/>
  <c r="BL1172" i="7"/>
  <c r="BL483" i="7"/>
  <c r="BL404" i="7"/>
  <c r="BL410" i="7"/>
  <c r="BL313" i="7"/>
  <c r="BL348" i="7"/>
  <c r="BL362" i="7"/>
  <c r="BL581" i="7"/>
  <c r="BL582" i="7"/>
  <c r="BL66" i="7"/>
  <c r="BL643" i="7"/>
  <c r="BL253" i="7"/>
  <c r="BL254" i="7"/>
  <c r="BL460" i="7"/>
  <c r="BL521" i="7"/>
  <c r="BL376" i="7"/>
  <c r="BL1173" i="7"/>
  <c r="BL323" i="7"/>
  <c r="BL490" i="7"/>
  <c r="BL630" i="7"/>
  <c r="BL539" i="7"/>
  <c r="BL131" i="7"/>
  <c r="BL602" i="7"/>
  <c r="BL148" i="7"/>
  <c r="BL89" i="7"/>
  <c r="BL572" i="7"/>
  <c r="BL38" i="7"/>
  <c r="BL265" i="7"/>
  <c r="BL520" i="7"/>
  <c r="BL274" i="7"/>
  <c r="BL568" i="7"/>
  <c r="BL600" i="7"/>
  <c r="BL283" i="7"/>
  <c r="BL609" i="7"/>
  <c r="BL620" i="7"/>
  <c r="BL194" i="7"/>
  <c r="BL185" i="7"/>
  <c r="BL508" i="7"/>
  <c r="BL412" i="7"/>
  <c r="BL383" i="7"/>
  <c r="BL634" i="7"/>
  <c r="BL212" i="7"/>
  <c r="BL221" i="7"/>
  <c r="BL119" i="7"/>
  <c r="BL599" i="7"/>
  <c r="BL88" i="7"/>
  <c r="BL666" i="7"/>
  <c r="BL653" i="7"/>
  <c r="BL551" i="7"/>
  <c r="BL28" i="7"/>
  <c r="BL584" i="7"/>
  <c r="BL604" i="7"/>
  <c r="BL233" i="7"/>
  <c r="BL11" i="7"/>
  <c r="BL565" i="7"/>
  <c r="BL673" i="7"/>
  <c r="BL23" i="7"/>
  <c r="BL626" i="7"/>
  <c r="BL560" i="7"/>
  <c r="BL468" i="7"/>
  <c r="BL457" i="7"/>
  <c r="BL432" i="7"/>
  <c r="BL595" i="7"/>
  <c r="BL632" i="7"/>
  <c r="BL618" i="7"/>
  <c r="BL39" i="7"/>
  <c r="BL649" i="7"/>
  <c r="BL636" i="7"/>
  <c r="BL149" i="7"/>
  <c r="BL68" i="7"/>
  <c r="BL211" i="7"/>
  <c r="BL641" i="7"/>
  <c r="BL318" i="7"/>
  <c r="BL223" i="7"/>
  <c r="BL356" i="7"/>
  <c r="BL531" i="7"/>
  <c r="BL450" i="7"/>
  <c r="BL924" i="7"/>
  <c r="BL583" i="7"/>
  <c r="BL561" i="7"/>
  <c r="BL985" i="7"/>
  <c r="BL612" i="7"/>
  <c r="BL556" i="7"/>
  <c r="BL532" i="7"/>
  <c r="BL534" i="7"/>
  <c r="BL137" i="7"/>
  <c r="BL270" i="7"/>
  <c r="BL509" i="7"/>
  <c r="BL510" i="7"/>
  <c r="BL511" i="7"/>
  <c r="BL562" i="7"/>
  <c r="BL519" i="7"/>
  <c r="BL112" i="7"/>
  <c r="BL496" i="7"/>
  <c r="BL1018" i="7"/>
  <c r="BL578" i="7"/>
  <c r="BL282" i="7"/>
  <c r="BL278" i="7"/>
  <c r="BL646" i="7"/>
  <c r="BL638" i="7"/>
  <c r="BL635" i="7"/>
  <c r="BL607" i="7"/>
  <c r="BL82" i="7"/>
  <c r="BL70" i="7"/>
  <c r="BL585" i="7"/>
  <c r="BL316" i="7"/>
  <c r="BL339" i="7"/>
  <c r="BL559" i="7"/>
  <c r="BL566" i="7"/>
  <c r="BL882" i="7"/>
  <c r="BL222" i="7"/>
  <c r="BL252" i="7"/>
  <c r="BL170" i="7"/>
  <c r="BL469" i="7"/>
  <c r="BL827" i="7"/>
  <c r="BL828" i="7"/>
  <c r="BL1086" i="7"/>
  <c r="BL849" i="7"/>
  <c r="BL91" i="7"/>
  <c r="BL255" i="7"/>
  <c r="BL275" i="7"/>
  <c r="BL504" i="7"/>
  <c r="BL873" i="7"/>
  <c r="BL564" i="7"/>
  <c r="BL563" i="7"/>
  <c r="BL735" i="7"/>
  <c r="BL92" i="7"/>
  <c r="BL239" i="7"/>
  <c r="BL238" i="7"/>
  <c r="BL128" i="7"/>
  <c r="BL415" i="7"/>
  <c r="BL413" i="7"/>
  <c r="BL419" i="7"/>
  <c r="BL86" i="7"/>
  <c r="BL593" i="7"/>
  <c r="BL261" i="7"/>
  <c r="BL586" i="7"/>
  <c r="BL591" i="7"/>
  <c r="BL590" i="7"/>
  <c r="BL402" i="7"/>
  <c r="BL331" i="7"/>
  <c r="BL178" i="7"/>
  <c r="BL487" i="7"/>
  <c r="BL153" i="7"/>
  <c r="BL423" i="7"/>
  <c r="BL363" i="7"/>
  <c r="BL401" i="7"/>
  <c r="BL41" i="7"/>
  <c r="BL297" i="7"/>
  <c r="BL157" i="7"/>
  <c r="BL514" i="7"/>
  <c r="BL353" i="7"/>
  <c r="BL258" i="7"/>
  <c r="BL334" i="7"/>
  <c r="BL300" i="7"/>
  <c r="BL266" i="7"/>
  <c r="BL124" i="7"/>
  <c r="BL126" i="7"/>
  <c r="BL486" i="7"/>
  <c r="BL67" i="7"/>
  <c r="BL281" i="7"/>
  <c r="BL155" i="7"/>
  <c r="BL377" i="7"/>
  <c r="BL77" i="7"/>
  <c r="BL477" i="7"/>
  <c r="BL447" i="7"/>
  <c r="BL106" i="7"/>
  <c r="BL215" i="7"/>
  <c r="BL466" i="7"/>
  <c r="BL69" i="7"/>
  <c r="BL33" i="7"/>
  <c r="BL187" i="7"/>
  <c r="BL308" i="7"/>
  <c r="BL309" i="7"/>
  <c r="BL151" i="7"/>
  <c r="BL587" i="7"/>
  <c r="BL588" i="7"/>
  <c r="BL285" i="7"/>
  <c r="BL286" i="7"/>
  <c r="BL50" i="7"/>
  <c r="BL17" i="7"/>
  <c r="BL104" i="7"/>
  <c r="BL336" i="7"/>
  <c r="BL459" i="7"/>
  <c r="BL15" i="7"/>
  <c r="BL99" i="7"/>
  <c r="BL527" i="7"/>
  <c r="BL158" i="7"/>
  <c r="BL608" i="7"/>
  <c r="BL169" i="7"/>
  <c r="BL31" i="7"/>
  <c r="BL22" i="7"/>
  <c r="BL181" i="7"/>
  <c r="BL20" i="7"/>
  <c r="BL121" i="7"/>
  <c r="BL545" i="7"/>
  <c r="BL546" i="7"/>
  <c r="BL547" i="7"/>
  <c r="BL548" i="7"/>
  <c r="BL549" i="7"/>
  <c r="BL441" i="7"/>
  <c r="BL686" i="7"/>
  <c r="D3" i="6"/>
  <c r="D4" i="6"/>
  <c r="D5" i="6"/>
  <c r="D6" i="6"/>
  <c r="D7" i="6"/>
  <c r="D8" i="6"/>
  <c r="D9" i="6"/>
  <c r="AM415" i="7" s="1"/>
  <c r="D10" i="6"/>
  <c r="AO1086" i="7" s="1"/>
  <c r="D11" i="6"/>
  <c r="D12" i="6"/>
  <c r="AP827" i="7" s="1"/>
  <c r="D13" i="6"/>
  <c r="AR128" i="7" s="1"/>
  <c r="D14" i="6"/>
  <c r="AQ590" i="7" s="1"/>
  <c r="D15" i="6"/>
  <c r="D16" i="6"/>
  <c r="AW504" i="7" s="1"/>
  <c r="D17" i="6"/>
  <c r="AU1086" i="7" s="1"/>
  <c r="D18" i="6"/>
  <c r="AV827" i="7" s="1"/>
  <c r="D19" i="6"/>
  <c r="D20" i="6"/>
  <c r="AX849" i="7" s="1"/>
  <c r="D21" i="6"/>
  <c r="D22" i="6"/>
  <c r="D23" i="6"/>
  <c r="D24" i="6"/>
  <c r="AZ827" i="7" s="1"/>
  <c r="D25" i="6"/>
  <c r="D26" i="6"/>
  <c r="D27" i="6"/>
  <c r="D28" i="6"/>
  <c r="D29" i="6"/>
  <c r="D30" i="6"/>
  <c r="D31" i="6"/>
  <c r="D32" i="6"/>
  <c r="D2" i="6"/>
  <c r="BA675" i="7" l="1"/>
  <c r="BA3" i="7"/>
  <c r="BA5" i="7"/>
  <c r="BA680" i="7"/>
  <c r="BA682" i="7"/>
  <c r="BA11" i="7"/>
  <c r="BA13" i="7"/>
  <c r="BA17" i="7"/>
  <c r="BA20" i="7"/>
  <c r="BA24" i="7"/>
  <c r="BA27" i="7"/>
  <c r="BA30" i="7"/>
  <c r="BA33" i="7"/>
  <c r="BA691" i="7"/>
  <c r="BA695" i="7"/>
  <c r="BA37" i="7"/>
  <c r="BA698" i="7"/>
  <c r="BA701" i="7"/>
  <c r="BA41" i="7"/>
  <c r="BA44" i="7"/>
  <c r="BA45" i="7"/>
  <c r="BA48" i="7"/>
  <c r="BA52" i="7"/>
  <c r="BA56" i="7"/>
  <c r="BA60" i="7"/>
  <c r="BA64" i="7"/>
  <c r="BA65" i="7"/>
  <c r="BA713" i="7"/>
  <c r="BA69" i="7"/>
  <c r="BA716" i="7"/>
  <c r="BA718" i="7"/>
  <c r="BA76" i="7"/>
  <c r="BA721" i="7"/>
  <c r="BA81" i="7"/>
  <c r="BA83" i="7"/>
  <c r="BA85" i="7"/>
  <c r="BA727" i="7"/>
  <c r="BA729" i="7"/>
  <c r="BA91" i="7"/>
  <c r="BA731" i="7"/>
  <c r="BA734" i="7"/>
  <c r="BA97" i="7"/>
  <c r="BA101" i="7"/>
  <c r="BA104" i="7"/>
  <c r="BA737" i="7"/>
  <c r="BA108" i="7"/>
  <c r="BA109" i="7"/>
  <c r="BA112" i="7"/>
  <c r="BA117" i="7"/>
  <c r="BA1139" i="7"/>
  <c r="BA121" i="7"/>
  <c r="BA1141" i="7"/>
  <c r="BA126" i="7"/>
  <c r="BA130" i="7"/>
  <c r="BA131" i="7"/>
  <c r="BA135" i="7"/>
  <c r="BA747" i="7"/>
  <c r="BA137" i="7"/>
  <c r="BA142" i="7"/>
  <c r="BA1144" i="7"/>
  <c r="BA752" i="7"/>
  <c r="BA148" i="7"/>
  <c r="BA151" i="7"/>
  <c r="BA153" i="7"/>
  <c r="BA155" i="7"/>
  <c r="BA157" i="7"/>
  <c r="BA763" i="7"/>
  <c r="BA161" i="7"/>
  <c r="BA164" i="7"/>
  <c r="BA167" i="7"/>
  <c r="BA171" i="7"/>
  <c r="BA767" i="7"/>
  <c r="BA771" i="7"/>
  <c r="BA774" i="7"/>
  <c r="BA777" i="7"/>
  <c r="BA779" i="7"/>
  <c r="BA178" i="7"/>
  <c r="BA182" i="7"/>
  <c r="BA2" i="7"/>
  <c r="BA678" i="7"/>
  <c r="BA679" i="7"/>
  <c r="BA681" i="7"/>
  <c r="BA683" i="7"/>
  <c r="BA12" i="7"/>
  <c r="BA14" i="7"/>
  <c r="BA685" i="7"/>
  <c r="BA21" i="7"/>
  <c r="BA23" i="7"/>
  <c r="BA687" i="7"/>
  <c r="BA31" i="7"/>
  <c r="BA34" i="7"/>
  <c r="BA692" i="7"/>
  <c r="BA35" i="7"/>
  <c r="BA38" i="7"/>
  <c r="BA40" i="7"/>
  <c r="BA702" i="7"/>
  <c r="BA42" i="7"/>
  <c r="BA43" i="7"/>
  <c r="BA46" i="7"/>
  <c r="BA50" i="7"/>
  <c r="BA53" i="7"/>
  <c r="BA57" i="7"/>
  <c r="BA710" i="7"/>
  <c r="BA62" i="7"/>
  <c r="BA66" i="7"/>
  <c r="BA1130" i="7"/>
  <c r="BA715" i="7"/>
  <c r="BA71" i="7"/>
  <c r="BA73" i="7"/>
  <c r="BA77" i="7"/>
  <c r="BA79" i="7"/>
  <c r="BA80" i="7"/>
  <c r="BA84" i="7"/>
  <c r="BA725" i="7"/>
  <c r="BA87" i="7"/>
  <c r="BA1134" i="7"/>
  <c r="BA90" i="7"/>
  <c r="BA732" i="7"/>
  <c r="BA94" i="7"/>
  <c r="BA98" i="7"/>
  <c r="BA735" i="7"/>
  <c r="BA736" i="7"/>
  <c r="BA106" i="7"/>
  <c r="BA1136" i="7"/>
  <c r="BA110" i="7"/>
  <c r="BA113" i="7"/>
  <c r="BA115" i="7"/>
  <c r="BA123" i="7"/>
  <c r="BA122" i="7"/>
  <c r="BA124" i="7"/>
  <c r="BA127" i="7"/>
  <c r="BA743" i="7"/>
  <c r="BA132" i="7"/>
  <c r="BA134" i="7"/>
  <c r="BA138" i="7"/>
  <c r="BA141" i="7"/>
  <c r="BA748" i="7"/>
  <c r="BA144" i="7"/>
  <c r="BA146" i="7"/>
  <c r="BA676" i="7"/>
  <c r="BA6" i="7"/>
  <c r="BA1126" i="7"/>
  <c r="BA8" i="7"/>
  <c r="BA10" i="7"/>
  <c r="BA1127" i="7"/>
  <c r="BA15" i="7"/>
  <c r="BA18" i="7"/>
  <c r="BA22" i="7"/>
  <c r="BA25" i="7"/>
  <c r="BA28" i="7"/>
  <c r="BA688" i="7"/>
  <c r="BA689" i="7"/>
  <c r="BA693" i="7"/>
  <c r="BA696" i="7"/>
  <c r="BA697" i="7"/>
  <c r="BA699" i="7"/>
  <c r="BA703" i="7"/>
  <c r="BA705" i="7"/>
  <c r="BA707" i="7"/>
  <c r="BA47" i="7"/>
  <c r="BA709" i="7"/>
  <c r="BA54" i="7"/>
  <c r="BA58" i="7"/>
  <c r="BA61" i="7"/>
  <c r="BA711" i="7"/>
  <c r="BA712" i="7"/>
  <c r="BA67" i="7"/>
  <c r="BA1131" i="7"/>
  <c r="BA717" i="7"/>
  <c r="BA74" i="7"/>
  <c r="BA719" i="7"/>
  <c r="BA78" i="7"/>
  <c r="BA82" i="7"/>
  <c r="BA1132" i="7"/>
  <c r="BA86" i="7"/>
  <c r="BA88" i="7"/>
  <c r="BA1133" i="7"/>
  <c r="BA92" i="7"/>
  <c r="BA93" i="7"/>
  <c r="BA95" i="7"/>
  <c r="BA99" i="7"/>
  <c r="BA102" i="7"/>
  <c r="BA1135" i="7"/>
  <c r="BA107" i="7"/>
  <c r="BA1137" i="7"/>
  <c r="BA111" i="7"/>
  <c r="BA114" i="7"/>
  <c r="BA116" i="7"/>
  <c r="BA119" i="7"/>
  <c r="BA741" i="7"/>
  <c r="BA125" i="7"/>
  <c r="BA128" i="7"/>
  <c r="BA744" i="7"/>
  <c r="BA133" i="7"/>
  <c r="BA136" i="7"/>
  <c r="BA139" i="7"/>
  <c r="BA1143" i="7"/>
  <c r="BA749" i="7"/>
  <c r="BA145" i="7"/>
  <c r="BA753" i="7"/>
  <c r="BA754" i="7"/>
  <c r="BA755" i="7"/>
  <c r="BA154" i="7"/>
  <c r="BA760" i="7"/>
  <c r="BA158" i="7"/>
  <c r="BA159" i="7"/>
  <c r="BA163" i="7"/>
  <c r="BA1146" i="7"/>
  <c r="BA169" i="7"/>
  <c r="BA772" i="7"/>
  <c r="BA769" i="7"/>
  <c r="BA172" i="7"/>
  <c r="BA775" i="7"/>
  <c r="BA174" i="7"/>
  <c r="BA780" i="7"/>
  <c r="BA180" i="7"/>
  <c r="BA184" i="7"/>
  <c r="BA784" i="7"/>
  <c r="BA188" i="7"/>
  <c r="BA192" i="7"/>
  <c r="BA195" i="7"/>
  <c r="BA788" i="7"/>
  <c r="BA197" i="7"/>
  <c r="BA200" i="7"/>
  <c r="BA677" i="7"/>
  <c r="BA684" i="7"/>
  <c r="BA686" i="7"/>
  <c r="BA690" i="7"/>
  <c r="BA700" i="7"/>
  <c r="BA49" i="7"/>
  <c r="BA63" i="7"/>
  <c r="BA70" i="7"/>
  <c r="BA722" i="7"/>
  <c r="BA728" i="7"/>
  <c r="BA96" i="7"/>
  <c r="BA738" i="7"/>
  <c r="BA118" i="7"/>
  <c r="BA129" i="7"/>
  <c r="BA140" i="7"/>
  <c r="BA147" i="7"/>
  <c r="BA756" i="7"/>
  <c r="BA156" i="7"/>
  <c r="BA160" i="7"/>
  <c r="BA166" i="7"/>
  <c r="BA766" i="7"/>
  <c r="BA773" i="7"/>
  <c r="BA778" i="7"/>
  <c r="BA181" i="7"/>
  <c r="BA783" i="7"/>
  <c r="BA190" i="7"/>
  <c r="BA193" i="7"/>
  <c r="BA787" i="7"/>
  <c r="BA198" i="7"/>
  <c r="BA793" i="7"/>
  <c r="BA203" i="7"/>
  <c r="BA1149" i="7"/>
  <c r="BA206" i="7"/>
  <c r="BA210" i="7"/>
  <c r="BA213" i="7"/>
  <c r="BA801" i="7"/>
  <c r="BA805" i="7"/>
  <c r="BA808" i="7"/>
  <c r="BA215" i="7"/>
  <c r="BA219" i="7"/>
  <c r="BA223" i="7"/>
  <c r="BA813" i="7"/>
  <c r="BA817" i="7"/>
  <c r="BA228" i="7"/>
  <c r="BA820" i="7"/>
  <c r="BA232" i="7"/>
  <c r="BA1152" i="7"/>
  <c r="BA237" i="7"/>
  <c r="BA239" i="7"/>
  <c r="BA828" i="7"/>
  <c r="BA829" i="7"/>
  <c r="BA832" i="7"/>
  <c r="BA246" i="7"/>
  <c r="BA836" i="7"/>
  <c r="BA838" i="7"/>
  <c r="BA252" i="7"/>
  <c r="BA253" i="7"/>
  <c r="BA843" i="7"/>
  <c r="BA260" i="7"/>
  <c r="BA265" i="7"/>
  <c r="BA1155" i="7"/>
  <c r="BA270" i="7"/>
  <c r="BA274" i="7"/>
  <c r="BA276" i="7"/>
  <c r="BA279" i="7"/>
  <c r="BA848" i="7"/>
  <c r="BA850" i="7"/>
  <c r="BA854" i="7"/>
  <c r="BA287" i="7"/>
  <c r="BA290" i="7"/>
  <c r="BA293" i="7"/>
  <c r="BA1158" i="7"/>
  <c r="BA861" i="7"/>
  <c r="BA1160" i="7"/>
  <c r="BA1161" i="7"/>
  <c r="BA865" i="7"/>
  <c r="BA303" i="7"/>
  <c r="BA1162" i="7"/>
  <c r="BA307" i="7"/>
  <c r="BA309" i="7"/>
  <c r="BA314" i="7"/>
  <c r="BA871" i="7"/>
  <c r="BA316" i="7"/>
  <c r="BA319" i="7"/>
  <c r="BA876" i="7"/>
  <c r="BA4" i="7"/>
  <c r="BA1128" i="7"/>
  <c r="BA26" i="7"/>
  <c r="BA694" i="7"/>
  <c r="BA704" i="7"/>
  <c r="BA51" i="7"/>
  <c r="BA1129" i="7"/>
  <c r="BA72" i="7"/>
  <c r="BA723" i="7"/>
  <c r="BA89" i="7"/>
  <c r="BA100" i="7"/>
  <c r="BA739" i="7"/>
  <c r="BA120" i="7"/>
  <c r="BA745" i="7"/>
  <c r="BA143" i="7"/>
  <c r="BA149" i="7"/>
  <c r="BA757" i="7"/>
  <c r="BA761" i="7"/>
  <c r="BA162" i="7"/>
  <c r="BA168" i="7"/>
  <c r="BA768" i="7"/>
  <c r="BA173" i="7"/>
  <c r="BA176" i="7"/>
  <c r="BA183" i="7"/>
  <c r="BA185" i="7"/>
  <c r="BA189" i="7"/>
  <c r="BA194" i="7"/>
  <c r="BA789" i="7"/>
  <c r="BA791" i="7"/>
  <c r="BA792" i="7"/>
  <c r="BA204" i="7"/>
  <c r="BA796" i="7"/>
  <c r="BA207" i="7"/>
  <c r="BA211" i="7"/>
  <c r="BA799" i="7"/>
  <c r="BA802" i="7"/>
  <c r="BA806" i="7"/>
  <c r="BA809" i="7"/>
  <c r="BA216" i="7"/>
  <c r="BA220" i="7"/>
  <c r="BA224" i="7"/>
  <c r="BA814" i="7"/>
  <c r="BA226" i="7"/>
  <c r="BA819" i="7"/>
  <c r="BA231" i="7"/>
  <c r="BA233" i="7"/>
  <c r="BA235" i="7"/>
  <c r="BA825" i="7"/>
  <c r="BA240" i="7"/>
  <c r="BA242" i="7"/>
  <c r="BA244" i="7"/>
  <c r="BA833" i="7"/>
  <c r="BA247" i="7"/>
  <c r="BA249" i="7"/>
  <c r="BA251" i="7"/>
  <c r="BA841" i="7"/>
  <c r="BA254" i="7"/>
  <c r="BA258" i="7"/>
  <c r="BA262" i="7"/>
  <c r="BA844" i="7"/>
  <c r="BA267" i="7"/>
  <c r="BA271" i="7"/>
  <c r="BA275" i="7"/>
  <c r="BA1156" i="7"/>
  <c r="BA280" i="7"/>
  <c r="BA282" i="7"/>
  <c r="BA851" i="7"/>
  <c r="BA284" i="7"/>
  <c r="BA288" i="7"/>
  <c r="BA291" i="7"/>
  <c r="BA857" i="7"/>
  <c r="BA858" i="7"/>
  <c r="BA295" i="7"/>
  <c r="BA7" i="7"/>
  <c r="BA16" i="7"/>
  <c r="BA29" i="7"/>
  <c r="BA36" i="7"/>
  <c r="BA706" i="7"/>
  <c r="BA55" i="7"/>
  <c r="BA714" i="7"/>
  <c r="BA75" i="7"/>
  <c r="BA724" i="7"/>
  <c r="BA730" i="7"/>
  <c r="BA103" i="7"/>
  <c r="BA740" i="7"/>
  <c r="BA1140" i="7"/>
  <c r="BA1142" i="7"/>
  <c r="BA750" i="7"/>
  <c r="BA150" i="7"/>
  <c r="BA758" i="7"/>
  <c r="BA762" i="7"/>
  <c r="BA764" i="7"/>
  <c r="BA170" i="7"/>
  <c r="BA770" i="7"/>
  <c r="BA776" i="7"/>
  <c r="BA179" i="7"/>
  <c r="BA781" i="7"/>
  <c r="BA186" i="7"/>
  <c r="BA191" i="7"/>
  <c r="BA786" i="7"/>
  <c r="BA790" i="7"/>
  <c r="BA199" i="7"/>
  <c r="BA202" i="7"/>
  <c r="BA795" i="7"/>
  <c r="BA1150" i="7"/>
  <c r="BA208" i="7"/>
  <c r="BA212" i="7"/>
  <c r="BA800" i="7"/>
  <c r="BA803" i="7"/>
  <c r="BA807" i="7"/>
  <c r="BA810" i="7"/>
  <c r="BA217" i="7"/>
  <c r="BA221" i="7"/>
  <c r="BA225" i="7"/>
  <c r="BA815" i="7"/>
  <c r="BA818" i="7"/>
  <c r="BA229" i="7"/>
  <c r="BA821" i="7"/>
  <c r="BA823" i="7"/>
  <c r="BA824" i="7"/>
  <c r="BA238" i="7"/>
  <c r="BA241" i="7"/>
  <c r="BA1153" i="7"/>
  <c r="BA830" i="7"/>
  <c r="BA834" i="7"/>
  <c r="BA835" i="7"/>
  <c r="BA250" i="7"/>
  <c r="BA839" i="7"/>
  <c r="BA256" i="7"/>
  <c r="BA842" i="7"/>
  <c r="BA259" i="7"/>
  <c r="BA263" i="7"/>
  <c r="BA1154" i="7"/>
  <c r="BA268" i="7"/>
  <c r="BA272" i="7"/>
  <c r="BA845" i="7"/>
  <c r="BA277" i="7"/>
  <c r="BA847" i="7"/>
  <c r="BA849" i="7"/>
  <c r="BA852" i="7"/>
  <c r="BA285" i="7"/>
  <c r="BA289" i="7"/>
  <c r="BA292" i="7"/>
  <c r="BA294" i="7"/>
  <c r="BA859" i="7"/>
  <c r="BA862" i="7"/>
  <c r="BA297" i="7"/>
  <c r="BA298" i="7"/>
  <c r="BA300" i="7"/>
  <c r="BA867" i="7"/>
  <c r="BA306" i="7"/>
  <c r="BA869" i="7"/>
  <c r="BA311" i="7"/>
  <c r="BA315" i="7"/>
  <c r="BA874" i="7"/>
  <c r="BA318" i="7"/>
  <c r="BA875" i="7"/>
  <c r="BA1165" i="7"/>
  <c r="BA323" i="7"/>
  <c r="BA881" i="7"/>
  <c r="BA9" i="7"/>
  <c r="BA19" i="7"/>
  <c r="BA59" i="7"/>
  <c r="BA733" i="7"/>
  <c r="BA746" i="7"/>
  <c r="BA1145" i="7"/>
  <c r="BA175" i="7"/>
  <c r="BA785" i="7"/>
  <c r="BA794" i="7"/>
  <c r="BA798" i="7"/>
  <c r="BA811" i="7"/>
  <c r="BA816" i="7"/>
  <c r="BA234" i="7"/>
  <c r="BA243" i="7"/>
  <c r="BA837" i="7"/>
  <c r="BA261" i="7"/>
  <c r="BA273" i="7"/>
  <c r="BA283" i="7"/>
  <c r="BA856" i="7"/>
  <c r="BA296" i="7"/>
  <c r="BA866" i="7"/>
  <c r="BA305" i="7"/>
  <c r="BA310" i="7"/>
  <c r="BA872" i="7"/>
  <c r="BA321" i="7"/>
  <c r="BA322" i="7"/>
  <c r="BA325" i="7"/>
  <c r="BA327" i="7"/>
  <c r="BA330" i="7"/>
  <c r="BA332" i="7"/>
  <c r="BA337" i="7"/>
  <c r="BA338" i="7"/>
  <c r="BA890" i="7"/>
  <c r="BA891" i="7"/>
  <c r="BA895" i="7"/>
  <c r="BA345" i="7"/>
  <c r="BA348" i="7"/>
  <c r="BA350" i="7"/>
  <c r="BA901" i="7"/>
  <c r="BA354" i="7"/>
  <c r="BA356" i="7"/>
  <c r="BA359" i="7"/>
  <c r="BA908" i="7"/>
  <c r="BA362" i="7"/>
  <c r="BA365" i="7"/>
  <c r="BA914" i="7"/>
  <c r="BA916" i="7"/>
  <c r="BA918" i="7"/>
  <c r="BA920" i="7"/>
  <c r="BA923" i="7"/>
  <c r="BA924" i="7"/>
  <c r="BA379" i="7"/>
  <c r="BA926" i="7"/>
  <c r="BA383" i="7"/>
  <c r="BA387" i="7"/>
  <c r="BA930" i="7"/>
  <c r="BA390" i="7"/>
  <c r="BA935" i="7"/>
  <c r="BA937" i="7"/>
  <c r="BA397" i="7"/>
  <c r="BA398" i="7"/>
  <c r="BA942" i="7"/>
  <c r="BA403" i="7"/>
  <c r="BA404" i="7"/>
  <c r="BA953" i="7"/>
  <c r="BA405" i="7"/>
  <c r="BA954" i="7"/>
  <c r="BA411" i="7"/>
  <c r="BA958" i="7"/>
  <c r="BA415" i="7"/>
  <c r="BA961" i="7"/>
  <c r="BA965" i="7"/>
  <c r="BA969" i="7"/>
  <c r="BA971" i="7"/>
  <c r="BA422" i="7"/>
  <c r="BA426" i="7"/>
  <c r="BA429" i="7"/>
  <c r="BA431" i="7"/>
  <c r="BA978" i="7"/>
  <c r="BA980" i="7"/>
  <c r="BA436" i="7"/>
  <c r="BA984" i="7"/>
  <c r="BA986" i="7"/>
  <c r="BA989" i="7"/>
  <c r="BA442" i="7"/>
  <c r="BA995" i="7"/>
  <c r="BA32" i="7"/>
  <c r="BA68" i="7"/>
  <c r="BA105" i="7"/>
  <c r="BA751" i="7"/>
  <c r="BA165" i="7"/>
  <c r="BA177" i="7"/>
  <c r="BA196" i="7"/>
  <c r="BA205" i="7"/>
  <c r="BA214" i="7"/>
  <c r="BA218" i="7"/>
  <c r="BA227" i="7"/>
  <c r="BA236" i="7"/>
  <c r="BA831" i="7"/>
  <c r="BA840" i="7"/>
  <c r="BA264" i="7"/>
  <c r="BA846" i="7"/>
  <c r="BA853" i="7"/>
  <c r="BA1157" i="7"/>
  <c r="BA863" i="7"/>
  <c r="BA301" i="7"/>
  <c r="BA868" i="7"/>
  <c r="BA312" i="7"/>
  <c r="BA873" i="7"/>
  <c r="BA1164" i="7"/>
  <c r="BA879" i="7"/>
  <c r="BA882" i="7"/>
  <c r="BA884" i="7"/>
  <c r="BA885" i="7"/>
  <c r="BA333" i="7"/>
  <c r="BA336" i="7"/>
  <c r="BA339" i="7"/>
  <c r="BA340" i="7"/>
  <c r="BA892" i="7"/>
  <c r="BA896" i="7"/>
  <c r="BA346" i="7"/>
  <c r="BA898" i="7"/>
  <c r="BA900" i="7"/>
  <c r="BA353" i="7"/>
  <c r="BA904" i="7"/>
  <c r="BA357" i="7"/>
  <c r="BA907" i="7"/>
  <c r="BA910" i="7"/>
  <c r="BA911" i="7"/>
  <c r="BA364" i="7"/>
  <c r="BA366" i="7"/>
  <c r="BA368" i="7"/>
  <c r="BA371" i="7"/>
  <c r="BA921" i="7"/>
  <c r="BA373" i="7"/>
  <c r="BA376" i="7"/>
  <c r="BA925" i="7"/>
  <c r="BA928" i="7"/>
  <c r="BA384" i="7"/>
  <c r="BA929" i="7"/>
  <c r="BA931" i="7"/>
  <c r="BA933" i="7"/>
  <c r="BA392" i="7"/>
  <c r="BA394" i="7"/>
  <c r="BA938" i="7"/>
  <c r="BA399" i="7"/>
  <c r="BA943" i="7"/>
  <c r="BA944" i="7"/>
  <c r="BA947" i="7"/>
  <c r="BA950" i="7"/>
  <c r="BA406" i="7"/>
  <c r="BA409" i="7"/>
  <c r="BA955" i="7"/>
  <c r="BA957" i="7"/>
  <c r="BA960" i="7"/>
  <c r="BA962" i="7"/>
  <c r="BA966" i="7"/>
  <c r="BA970" i="7"/>
  <c r="BA972" i="7"/>
  <c r="BA423" i="7"/>
  <c r="BA973" i="7"/>
  <c r="BA974" i="7"/>
  <c r="BA432" i="7"/>
  <c r="BA979" i="7"/>
  <c r="BA434" i="7"/>
  <c r="BA437" i="7"/>
  <c r="BA985" i="7"/>
  <c r="BA987" i="7"/>
  <c r="BA991" i="7"/>
  <c r="BA992" i="7"/>
  <c r="BA996" i="7"/>
  <c r="BA446" i="7"/>
  <c r="BA448" i="7"/>
  <c r="BA1002" i="7"/>
  <c r="BA1004" i="7"/>
  <c r="BA453" i="7"/>
  <c r="BA1008" i="7"/>
  <c r="BA1010" i="7"/>
  <c r="BA1014" i="7"/>
  <c r="BA459" i="7"/>
  <c r="BA1019" i="7"/>
  <c r="BA461" i="7"/>
  <c r="BA463" i="7"/>
  <c r="BA1026" i="7"/>
  <c r="BA1028" i="7"/>
  <c r="BA1029" i="7"/>
  <c r="BA473" i="7"/>
  <c r="BA1031" i="7"/>
  <c r="BA1034" i="7"/>
  <c r="BA479" i="7"/>
  <c r="BA1038" i="7"/>
  <c r="BA1040" i="7"/>
  <c r="BA1043" i="7"/>
  <c r="BA1047" i="7"/>
  <c r="BA1050" i="7"/>
  <c r="BA1051" i="7"/>
  <c r="BA1053" i="7"/>
  <c r="BA493" i="7"/>
  <c r="BA496" i="7"/>
  <c r="BA497" i="7"/>
  <c r="BA500" i="7"/>
  <c r="BA503" i="7"/>
  <c r="BA504" i="7"/>
  <c r="BA1064" i="7"/>
  <c r="BA39" i="7"/>
  <c r="BA1138" i="7"/>
  <c r="BA765" i="7"/>
  <c r="BA1148" i="7"/>
  <c r="BA804" i="7"/>
  <c r="BA230" i="7"/>
  <c r="BA245" i="7"/>
  <c r="BA266" i="7"/>
  <c r="BA286" i="7"/>
  <c r="BA864" i="7"/>
  <c r="BA1163" i="7"/>
  <c r="BA317" i="7"/>
  <c r="BA324" i="7"/>
  <c r="BA328" i="7"/>
  <c r="BA334" i="7"/>
  <c r="BA889" i="7"/>
  <c r="BA893" i="7"/>
  <c r="BA347" i="7"/>
  <c r="BA351" i="7"/>
  <c r="BA905" i="7"/>
  <c r="BA360" i="7"/>
  <c r="BA912" i="7"/>
  <c r="BA367" i="7"/>
  <c r="BA370" i="7"/>
  <c r="BA374" i="7"/>
  <c r="BA380" i="7"/>
  <c r="BA385" i="7"/>
  <c r="BA932" i="7"/>
  <c r="BA936" i="7"/>
  <c r="BA939" i="7"/>
  <c r="BA402" i="7"/>
  <c r="BA948" i="7"/>
  <c r="BA408" i="7"/>
  <c r="BA413" i="7"/>
  <c r="BA416" i="7"/>
  <c r="BA967" i="7"/>
  <c r="BA420" i="7"/>
  <c r="BA427" i="7"/>
  <c r="BA976" i="7"/>
  <c r="BA435" i="7"/>
  <c r="BA439" i="7"/>
  <c r="BA441" i="7"/>
  <c r="BA997" i="7"/>
  <c r="BA447" i="7"/>
  <c r="BA1001" i="7"/>
  <c r="BA1005" i="7"/>
  <c r="BA454" i="7"/>
  <c r="BA457" i="7"/>
  <c r="BA1012" i="7"/>
  <c r="BA460" i="7"/>
  <c r="BA1022" i="7"/>
  <c r="BA464" i="7"/>
  <c r="BA467" i="7"/>
  <c r="BA470" i="7"/>
  <c r="BA474" i="7"/>
  <c r="BA477" i="7"/>
  <c r="BA1036" i="7"/>
  <c r="BA482" i="7"/>
  <c r="BA484" i="7"/>
  <c r="BA1046" i="7"/>
  <c r="BA486" i="7"/>
  <c r="BA1052" i="7"/>
  <c r="BA492" i="7"/>
  <c r="BA1056" i="7"/>
  <c r="BA498" i="7"/>
  <c r="BA1060" i="7"/>
  <c r="BA505" i="7"/>
  <c r="BA1066" i="7"/>
  <c r="BA1070" i="7"/>
  <c r="BA507" i="7"/>
  <c r="BA510" i="7"/>
  <c r="BA514" i="7"/>
  <c r="BA517" i="7"/>
  <c r="BA520" i="7"/>
  <c r="BA1078" i="7"/>
  <c r="BA1082" i="7"/>
  <c r="BA1085" i="7"/>
  <c r="BA1086" i="7"/>
  <c r="BA1089" i="7"/>
  <c r="BA1092" i="7"/>
  <c r="BA1094" i="7"/>
  <c r="BA532" i="7"/>
  <c r="BA535" i="7"/>
  <c r="BA538" i="7"/>
  <c r="BA1101" i="7"/>
  <c r="BA542" i="7"/>
  <c r="BA545" i="7"/>
  <c r="BA549" i="7"/>
  <c r="BA552" i="7"/>
  <c r="BA556" i="7"/>
  <c r="BA559" i="7"/>
  <c r="BA562" i="7"/>
  <c r="BA566" i="7"/>
  <c r="BA570" i="7"/>
  <c r="BA574" i="7"/>
  <c r="BA1107" i="7"/>
  <c r="BA580" i="7"/>
  <c r="BA584" i="7"/>
  <c r="BA587" i="7"/>
  <c r="BA591" i="7"/>
  <c r="BA595" i="7"/>
  <c r="BA599" i="7"/>
  <c r="BA602" i="7"/>
  <c r="BA604" i="7"/>
  <c r="BA606" i="7"/>
  <c r="BA1115" i="7"/>
  <c r="BA1116" i="7"/>
  <c r="BA615" i="7"/>
  <c r="BA619" i="7"/>
  <c r="BA623" i="7"/>
  <c r="BA627" i="7"/>
  <c r="BA631" i="7"/>
  <c r="BA1121" i="7"/>
  <c r="BA634" i="7"/>
  <c r="BA637" i="7"/>
  <c r="BA640" i="7"/>
  <c r="BA645" i="7"/>
  <c r="BA648" i="7"/>
  <c r="BA652" i="7"/>
  <c r="BA656" i="7"/>
  <c r="BA660" i="7"/>
  <c r="BA663" i="7"/>
  <c r="BA667" i="7"/>
  <c r="BA671" i="7"/>
  <c r="BA1172" i="7"/>
  <c r="BA509" i="7"/>
  <c r="BA1084" i="7"/>
  <c r="BA528" i="7"/>
  <c r="BA534" i="7"/>
  <c r="BA1103" i="7"/>
  <c r="BA555" i="7"/>
  <c r="BA565" i="7"/>
  <c r="BA577" i="7"/>
  <c r="BA1109" i="7"/>
  <c r="BA708" i="7"/>
  <c r="BA742" i="7"/>
  <c r="BA1147" i="7"/>
  <c r="BA201" i="7"/>
  <c r="BA1151" i="7"/>
  <c r="BA822" i="7"/>
  <c r="BA248" i="7"/>
  <c r="BA269" i="7"/>
  <c r="BA855" i="7"/>
  <c r="BA299" i="7"/>
  <c r="BA308" i="7"/>
  <c r="BA320" i="7"/>
  <c r="BA880" i="7"/>
  <c r="BA329" i="7"/>
  <c r="BA335" i="7"/>
  <c r="BA1166" i="7"/>
  <c r="BA894" i="7"/>
  <c r="BA897" i="7"/>
  <c r="BA352" i="7"/>
  <c r="BA355" i="7"/>
  <c r="BA909" i="7"/>
  <c r="BA1167" i="7"/>
  <c r="BA915" i="7"/>
  <c r="BA919" i="7"/>
  <c r="BA375" i="7"/>
  <c r="BA927" i="7"/>
  <c r="BA386" i="7"/>
  <c r="BA1169" i="7"/>
  <c r="BA393" i="7"/>
  <c r="BA940" i="7"/>
  <c r="BA401" i="7"/>
  <c r="BA949" i="7"/>
  <c r="BA407" i="7"/>
  <c r="BA956" i="7"/>
  <c r="BA417" i="7"/>
  <c r="BA968" i="7"/>
  <c r="BA421" i="7"/>
  <c r="BA428" i="7"/>
  <c r="BA977" i="7"/>
  <c r="BA982" i="7"/>
  <c r="BA440" i="7"/>
  <c r="BA443" i="7"/>
  <c r="BA444" i="7"/>
  <c r="BA999" i="7"/>
  <c r="BA1003" i="7"/>
  <c r="BA452" i="7"/>
  <c r="BA455" i="7"/>
  <c r="BA1011" i="7"/>
  <c r="BA1015" i="7"/>
  <c r="BA1018" i="7"/>
  <c r="BA1023" i="7"/>
  <c r="BA465" i="7"/>
  <c r="BA1027" i="7"/>
  <c r="BA1030" i="7"/>
  <c r="BA475" i="7"/>
  <c r="BA1033" i="7"/>
  <c r="BA1037" i="7"/>
  <c r="BA1039" i="7"/>
  <c r="BA1042" i="7"/>
  <c r="BA1048" i="7"/>
  <c r="BA487" i="7"/>
  <c r="BA490" i="7"/>
  <c r="BA1055" i="7"/>
  <c r="BA1057" i="7"/>
  <c r="BA499" i="7"/>
  <c r="BA1061" i="7"/>
  <c r="BA1170" i="7"/>
  <c r="BA1067" i="7"/>
  <c r="BA1071" i="7"/>
  <c r="BA508" i="7"/>
  <c r="BA511" i="7"/>
  <c r="BA515" i="7"/>
  <c r="BA518" i="7"/>
  <c r="BA521" i="7"/>
  <c r="BA1079" i="7"/>
  <c r="BA523" i="7"/>
  <c r="BA524" i="7"/>
  <c r="BA527" i="7"/>
  <c r="BA1090" i="7"/>
  <c r="BA1093" i="7"/>
  <c r="BA1095" i="7"/>
  <c r="BA1097" i="7"/>
  <c r="BA1098" i="7"/>
  <c r="BA1099" i="7"/>
  <c r="BA1102" i="7"/>
  <c r="BA543" i="7"/>
  <c r="BA546" i="7"/>
  <c r="BA550" i="7"/>
  <c r="BA553" i="7"/>
  <c r="BA1105" i="7"/>
  <c r="BA560" i="7"/>
  <c r="BA564" i="7"/>
  <c r="BA567" i="7"/>
  <c r="BA571" i="7"/>
  <c r="BA575" i="7"/>
  <c r="BA1108" i="7"/>
  <c r="BA581" i="7"/>
  <c r="BA583" i="7"/>
  <c r="BA588" i="7"/>
  <c r="BA592" i="7"/>
  <c r="BA596" i="7"/>
  <c r="BA1110" i="7"/>
  <c r="BA1111" i="7"/>
  <c r="BA605" i="7"/>
  <c r="BA607" i="7"/>
  <c r="BA610" i="7"/>
  <c r="BA1117" i="7"/>
  <c r="BA616" i="7"/>
  <c r="BA620" i="7"/>
  <c r="BA624" i="7"/>
  <c r="BA628" i="7"/>
  <c r="BA1118" i="7"/>
  <c r="BA1122" i="7"/>
  <c r="BA635" i="7"/>
  <c r="BA1124" i="7"/>
  <c r="BA641" i="7"/>
  <c r="BA644" i="7"/>
  <c r="BA649" i="7"/>
  <c r="BA653" i="7"/>
  <c r="BA657" i="7"/>
  <c r="BA661" i="7"/>
  <c r="BA664" i="7"/>
  <c r="BA668" i="7"/>
  <c r="BA672" i="7"/>
  <c r="BA1173" i="7"/>
  <c r="BA759" i="7"/>
  <c r="BA209" i="7"/>
  <c r="BA827" i="7"/>
  <c r="BA281" i="7"/>
  <c r="BA304" i="7"/>
  <c r="BA870" i="7"/>
  <c r="BA883" i="7"/>
  <c r="BA887" i="7"/>
  <c r="BA899" i="7"/>
  <c r="BA906" i="7"/>
  <c r="BA1168" i="7"/>
  <c r="BA922" i="7"/>
  <c r="BA378" i="7"/>
  <c r="BA389" i="7"/>
  <c r="BA941" i="7"/>
  <c r="BA412" i="7"/>
  <c r="BA964" i="7"/>
  <c r="BA419" i="7"/>
  <c r="BA425" i="7"/>
  <c r="BA981" i="7"/>
  <c r="BA983" i="7"/>
  <c r="BA994" i="7"/>
  <c r="BA451" i="7"/>
  <c r="BA456" i="7"/>
  <c r="BA1017" i="7"/>
  <c r="BA462" i="7"/>
  <c r="BA469" i="7"/>
  <c r="BA1032" i="7"/>
  <c r="BA481" i="7"/>
  <c r="BA1045" i="7"/>
  <c r="BA489" i="7"/>
  <c r="BA495" i="7"/>
  <c r="BA502" i="7"/>
  <c r="BA1065" i="7"/>
  <c r="BA1073" i="7"/>
  <c r="BA513" i="7"/>
  <c r="BA519" i="7"/>
  <c r="BA1081" i="7"/>
  <c r="BA1088" i="7"/>
  <c r="BA531" i="7"/>
  <c r="BA539" i="7"/>
  <c r="BA548" i="7"/>
  <c r="BA558" i="7"/>
  <c r="BA569" i="7"/>
  <c r="BA579" i="7"/>
  <c r="BA720" i="7"/>
  <c r="BA152" i="7"/>
  <c r="BA782" i="7"/>
  <c r="BA797" i="7"/>
  <c r="BA222" i="7"/>
  <c r="BA826" i="7"/>
  <c r="BA255" i="7"/>
  <c r="BA278" i="7"/>
  <c r="BA860" i="7"/>
  <c r="BA302" i="7"/>
  <c r="BA313" i="7"/>
  <c r="BA877" i="7"/>
  <c r="BA326" i="7"/>
  <c r="BA886" i="7"/>
  <c r="BA888" i="7"/>
  <c r="BA341" i="7"/>
  <c r="BA343" i="7"/>
  <c r="BA349" i="7"/>
  <c r="BA902" i="7"/>
  <c r="BA358" i="7"/>
  <c r="BA361" i="7"/>
  <c r="BA913" i="7"/>
  <c r="BA917" i="7"/>
  <c r="BA372" i="7"/>
  <c r="BA377" i="7"/>
  <c r="BA381" i="7"/>
  <c r="BA388" i="7"/>
  <c r="BA391" i="7"/>
  <c r="BA395" i="7"/>
  <c r="BA400" i="7"/>
  <c r="BA946" i="7"/>
  <c r="BA951" i="7"/>
  <c r="BA410" i="7"/>
  <c r="BA959" i="7"/>
  <c r="BA963" i="7"/>
  <c r="BA418" i="7"/>
  <c r="BA424" i="7"/>
  <c r="BA430" i="7"/>
  <c r="BA433" i="7"/>
  <c r="BA438" i="7"/>
  <c r="BA988" i="7"/>
  <c r="BA993" i="7"/>
  <c r="BA445" i="7"/>
  <c r="BA1000" i="7"/>
  <c r="BA450" i="7"/>
  <c r="BA1006" i="7"/>
  <c r="BA1009" i="7"/>
  <c r="BA458" i="7"/>
  <c r="BA1016" i="7"/>
  <c r="BA1020" i="7"/>
  <c r="BA1024" i="7"/>
  <c r="BA1025" i="7"/>
  <c r="BA468" i="7"/>
  <c r="BA471" i="7"/>
  <c r="BA476" i="7"/>
  <c r="BA478" i="7"/>
  <c r="BA480" i="7"/>
  <c r="BA483" i="7"/>
  <c r="BA1044" i="7"/>
  <c r="BA485" i="7"/>
  <c r="BA488" i="7"/>
  <c r="BA1054" i="7"/>
  <c r="BA494" i="7"/>
  <c r="BA1058" i="7"/>
  <c r="BA501" i="7"/>
  <c r="BA1062" i="7"/>
  <c r="BA506" i="7"/>
  <c r="BA1068" i="7"/>
  <c r="BA1072" i="7"/>
  <c r="BA1074" i="7"/>
  <c r="BA512" i="7"/>
  <c r="BA1075" i="7"/>
  <c r="BA1076" i="7"/>
  <c r="BA1077" i="7"/>
  <c r="BA1080" i="7"/>
  <c r="BA1083" i="7"/>
  <c r="BA525" i="7"/>
  <c r="BA1087" i="7"/>
  <c r="BA1091" i="7"/>
  <c r="BA529" i="7"/>
  <c r="BA1096" i="7"/>
  <c r="BA533" i="7"/>
  <c r="BA536" i="7"/>
  <c r="BA1100" i="7"/>
  <c r="BA540" i="7"/>
  <c r="BA544" i="7"/>
  <c r="BA547" i="7"/>
  <c r="BA1104" i="7"/>
  <c r="BA554" i="7"/>
  <c r="BA557" i="7"/>
  <c r="BA1106" i="7"/>
  <c r="BA563" i="7"/>
  <c r="BA568" i="7"/>
  <c r="BA572" i="7"/>
  <c r="BA576" i="7"/>
  <c r="BA578" i="7"/>
  <c r="BA582" i="7"/>
  <c r="BA585" i="7"/>
  <c r="BA589" i="7"/>
  <c r="BA593" i="7"/>
  <c r="BA597" i="7"/>
  <c r="BA600" i="7"/>
  <c r="BA603" i="7"/>
  <c r="BA1113" i="7"/>
  <c r="BA608" i="7"/>
  <c r="BA611" i="7"/>
  <c r="BA613" i="7"/>
  <c r="BA618" i="7"/>
  <c r="BA621" i="7"/>
  <c r="BA625" i="7"/>
  <c r="BA629" i="7"/>
  <c r="BA1119" i="7"/>
  <c r="BA632" i="7"/>
  <c r="BA1123" i="7"/>
  <c r="BA638" i="7"/>
  <c r="BA642" i="7"/>
  <c r="BA646" i="7"/>
  <c r="BA650" i="7"/>
  <c r="BA654" i="7"/>
  <c r="BA658" i="7"/>
  <c r="BA1125" i="7"/>
  <c r="BA665" i="7"/>
  <c r="BA669" i="7"/>
  <c r="BA673" i="7"/>
  <c r="BA674" i="7"/>
  <c r="BA726" i="7"/>
  <c r="BA187" i="7"/>
  <c r="BA812" i="7"/>
  <c r="BA257" i="7"/>
  <c r="BA1159" i="7"/>
  <c r="BA878" i="7"/>
  <c r="BA331" i="7"/>
  <c r="BA342" i="7"/>
  <c r="BA344" i="7"/>
  <c r="BA903" i="7"/>
  <c r="BA363" i="7"/>
  <c r="BA369" i="7"/>
  <c r="BA382" i="7"/>
  <c r="BA934" i="7"/>
  <c r="BA396" i="7"/>
  <c r="BA945" i="7"/>
  <c r="BA952" i="7"/>
  <c r="BA414" i="7"/>
  <c r="BA975" i="7"/>
  <c r="BA990" i="7"/>
  <c r="BA998" i="7"/>
  <c r="BA449" i="7"/>
  <c r="BA1007" i="7"/>
  <c r="BA1013" i="7"/>
  <c r="BA1021" i="7"/>
  <c r="BA466" i="7"/>
  <c r="BA472" i="7"/>
  <c r="BA1035" i="7"/>
  <c r="BA1041" i="7"/>
  <c r="BA1049" i="7"/>
  <c r="BA491" i="7"/>
  <c r="BA1059" i="7"/>
  <c r="BA1063" i="7"/>
  <c r="BA1069" i="7"/>
  <c r="BA516" i="7"/>
  <c r="BA522" i="7"/>
  <c r="BA526" i="7"/>
  <c r="BA530" i="7"/>
  <c r="BA537" i="7"/>
  <c r="BA541" i="7"/>
  <c r="BA551" i="7"/>
  <c r="BA561" i="7"/>
  <c r="BA573" i="7"/>
  <c r="BA586" i="7"/>
  <c r="BA594" i="7"/>
  <c r="BA1114" i="7"/>
  <c r="BA617" i="7"/>
  <c r="BA1120" i="7"/>
  <c r="BA643" i="7"/>
  <c r="BA659" i="7"/>
  <c r="BA1171" i="7"/>
  <c r="BA651" i="7"/>
  <c r="BA1112" i="7"/>
  <c r="BA614" i="7"/>
  <c r="BA639" i="7"/>
  <c r="BA670" i="7"/>
  <c r="BA598" i="7"/>
  <c r="BA609" i="7"/>
  <c r="BA622" i="7"/>
  <c r="BA633" i="7"/>
  <c r="BA647" i="7"/>
  <c r="BA662" i="7"/>
  <c r="BA601" i="7"/>
  <c r="BA612" i="7"/>
  <c r="BA626" i="7"/>
  <c r="BA636" i="7"/>
  <c r="BA666" i="7"/>
  <c r="BA590" i="7"/>
  <c r="BA630" i="7"/>
  <c r="BA655" i="7"/>
  <c r="AS590" i="7"/>
  <c r="AJ677" i="7"/>
  <c r="AJ4" i="7"/>
  <c r="AJ7" i="7"/>
  <c r="AJ9" i="7"/>
  <c r="AJ684" i="7"/>
  <c r="AJ1128" i="7"/>
  <c r="AJ16" i="7"/>
  <c r="AJ19" i="7"/>
  <c r="AJ686" i="7"/>
  <c r="AJ2" i="7"/>
  <c r="AJ6" i="7"/>
  <c r="AJ680" i="7"/>
  <c r="AJ683" i="7"/>
  <c r="AJ1127" i="7"/>
  <c r="AJ17" i="7"/>
  <c r="AJ21" i="7"/>
  <c r="AJ25" i="7"/>
  <c r="AJ28" i="7"/>
  <c r="AJ688" i="7"/>
  <c r="AJ689" i="7"/>
  <c r="AJ693" i="7"/>
  <c r="AJ696" i="7"/>
  <c r="AJ697" i="7"/>
  <c r="AJ699" i="7"/>
  <c r="AJ703" i="7"/>
  <c r="AJ705" i="7"/>
  <c r="AJ707" i="7"/>
  <c r="AJ47" i="7"/>
  <c r="AJ709" i="7"/>
  <c r="AJ54" i="7"/>
  <c r="AJ58" i="7"/>
  <c r="AJ61" i="7"/>
  <c r="AJ711" i="7"/>
  <c r="AJ712" i="7"/>
  <c r="AJ67" i="7"/>
  <c r="AJ1131" i="7"/>
  <c r="AJ717" i="7"/>
  <c r="AJ74" i="7"/>
  <c r="AJ719" i="7"/>
  <c r="AJ78" i="7"/>
  <c r="AJ82" i="7"/>
  <c r="AJ1132" i="7"/>
  <c r="AJ86" i="7"/>
  <c r="AJ88" i="7"/>
  <c r="AJ1133" i="7"/>
  <c r="AJ92" i="7"/>
  <c r="AJ93" i="7"/>
  <c r="AJ95" i="7"/>
  <c r="AJ99" i="7"/>
  <c r="AJ102" i="7"/>
  <c r="AJ1135" i="7"/>
  <c r="AJ107" i="7"/>
  <c r="AJ1137" i="7"/>
  <c r="AJ111" i="7"/>
  <c r="AJ114" i="7"/>
  <c r="AJ116" i="7"/>
  <c r="AJ676" i="7"/>
  <c r="AJ5" i="7"/>
  <c r="AJ681" i="7"/>
  <c r="AJ10" i="7"/>
  <c r="AJ13" i="7"/>
  <c r="AJ685" i="7"/>
  <c r="AJ22" i="7"/>
  <c r="AJ26" i="7"/>
  <c r="AJ29" i="7"/>
  <c r="AJ32" i="7"/>
  <c r="AJ690" i="7"/>
  <c r="AJ694" i="7"/>
  <c r="AJ36" i="7"/>
  <c r="AJ39" i="7"/>
  <c r="AJ700" i="7"/>
  <c r="AJ704" i="7"/>
  <c r="AJ706" i="7"/>
  <c r="AJ708" i="7"/>
  <c r="AJ49" i="7"/>
  <c r="AJ51" i="7"/>
  <c r="AJ55" i="7"/>
  <c r="AJ59" i="7"/>
  <c r="AJ63" i="7"/>
  <c r="AJ1129" i="7"/>
  <c r="AJ714" i="7"/>
  <c r="AJ68" i="7"/>
  <c r="AJ70" i="7"/>
  <c r="AJ72" i="7"/>
  <c r="AJ75" i="7"/>
  <c r="AJ720" i="7"/>
  <c r="AJ722" i="7"/>
  <c r="AJ723" i="7"/>
  <c r="AJ724" i="7"/>
  <c r="AJ726" i="7"/>
  <c r="AJ728" i="7"/>
  <c r="AJ89" i="7"/>
  <c r="AJ730" i="7"/>
  <c r="AJ733" i="7"/>
  <c r="AJ96" i="7"/>
  <c r="AJ100" i="7"/>
  <c r="AJ103" i="7"/>
  <c r="AJ105" i="7"/>
  <c r="AJ738" i="7"/>
  <c r="AJ739" i="7"/>
  <c r="AJ740" i="7"/>
  <c r="AJ1138" i="7"/>
  <c r="AJ118" i="7"/>
  <c r="AJ120" i="7"/>
  <c r="AJ1140" i="7"/>
  <c r="AJ742" i="7"/>
  <c r="AJ129" i="7"/>
  <c r="AJ745" i="7"/>
  <c r="AJ1142" i="7"/>
  <c r="AJ746" i="7"/>
  <c r="AJ140" i="7"/>
  <c r="AJ143" i="7"/>
  <c r="AJ750" i="7"/>
  <c r="AJ751" i="7"/>
  <c r="AJ147" i="7"/>
  <c r="AJ150" i="7"/>
  <c r="AJ756" i="7"/>
  <c r="AJ758" i="7"/>
  <c r="AJ156" i="7"/>
  <c r="AJ762" i="7"/>
  <c r="AJ160" i="7"/>
  <c r="AJ764" i="7"/>
  <c r="AJ166" i="7"/>
  <c r="AJ170" i="7"/>
  <c r="AJ766" i="7"/>
  <c r="AJ770" i="7"/>
  <c r="AJ773" i="7"/>
  <c r="AJ3" i="7"/>
  <c r="AJ679" i="7"/>
  <c r="AJ8" i="7"/>
  <c r="AJ11" i="7"/>
  <c r="AJ14" i="7"/>
  <c r="AJ18" i="7"/>
  <c r="AJ24" i="7"/>
  <c r="AJ27" i="7"/>
  <c r="AJ30" i="7"/>
  <c r="AJ33" i="7"/>
  <c r="AJ691" i="7"/>
  <c r="AJ695" i="7"/>
  <c r="AJ37" i="7"/>
  <c r="AJ698" i="7"/>
  <c r="AJ701" i="7"/>
  <c r="AJ41" i="7"/>
  <c r="AJ44" i="7"/>
  <c r="AJ45" i="7"/>
  <c r="AJ48" i="7"/>
  <c r="AJ52" i="7"/>
  <c r="AJ56" i="7"/>
  <c r="AJ60" i="7"/>
  <c r="AJ64" i="7"/>
  <c r="AJ65" i="7"/>
  <c r="AJ713" i="7"/>
  <c r="AJ69" i="7"/>
  <c r="AJ716" i="7"/>
  <c r="AJ718" i="7"/>
  <c r="AJ76" i="7"/>
  <c r="AJ721" i="7"/>
  <c r="AJ81" i="7"/>
  <c r="AJ83" i="7"/>
  <c r="AJ85" i="7"/>
  <c r="AJ727" i="7"/>
  <c r="AJ729" i="7"/>
  <c r="AJ91" i="7"/>
  <c r="AJ731" i="7"/>
  <c r="AJ734" i="7"/>
  <c r="AJ97" i="7"/>
  <c r="AJ101" i="7"/>
  <c r="AJ104" i="7"/>
  <c r="AJ737" i="7"/>
  <c r="AJ108" i="7"/>
  <c r="AJ109" i="7"/>
  <c r="AJ112" i="7"/>
  <c r="AJ117" i="7"/>
  <c r="AJ1139" i="7"/>
  <c r="AJ121" i="7"/>
  <c r="AJ1141" i="7"/>
  <c r="AJ126" i="7"/>
  <c r="AJ130" i="7"/>
  <c r="AJ131" i="7"/>
  <c r="AJ135" i="7"/>
  <c r="AJ747" i="7"/>
  <c r="AJ137" i="7"/>
  <c r="AJ142" i="7"/>
  <c r="AJ1144" i="7"/>
  <c r="AJ752" i="7"/>
  <c r="AJ148" i="7"/>
  <c r="AJ151" i="7"/>
  <c r="AJ153" i="7"/>
  <c r="AJ155" i="7"/>
  <c r="AJ157" i="7"/>
  <c r="AJ763" i="7"/>
  <c r="AJ161" i="7"/>
  <c r="AJ164" i="7"/>
  <c r="AJ167" i="7"/>
  <c r="AJ171" i="7"/>
  <c r="AJ767" i="7"/>
  <c r="AJ771" i="7"/>
  <c r="AJ678" i="7"/>
  <c r="AJ15" i="7"/>
  <c r="AJ31" i="7"/>
  <c r="AJ38" i="7"/>
  <c r="AJ43" i="7"/>
  <c r="AJ57" i="7"/>
  <c r="AJ1130" i="7"/>
  <c r="AJ77" i="7"/>
  <c r="AJ725" i="7"/>
  <c r="AJ732" i="7"/>
  <c r="AJ736" i="7"/>
  <c r="AJ113" i="7"/>
  <c r="AJ122" i="7"/>
  <c r="AJ127" i="7"/>
  <c r="AJ132" i="7"/>
  <c r="AJ138" i="7"/>
  <c r="AJ748" i="7"/>
  <c r="AJ146" i="7"/>
  <c r="AJ152" i="7"/>
  <c r="AJ759" i="7"/>
  <c r="AJ1145" i="7"/>
  <c r="AJ165" i="7"/>
  <c r="AJ765" i="7"/>
  <c r="AJ1147" i="7"/>
  <c r="AJ775" i="7"/>
  <c r="AJ174" i="7"/>
  <c r="AJ780" i="7"/>
  <c r="AJ180" i="7"/>
  <c r="AJ184" i="7"/>
  <c r="AJ784" i="7"/>
  <c r="AJ188" i="7"/>
  <c r="AJ192" i="7"/>
  <c r="AJ195" i="7"/>
  <c r="AJ788" i="7"/>
  <c r="AJ197" i="7"/>
  <c r="AJ200" i="7"/>
  <c r="AJ202" i="7"/>
  <c r="AJ795" i="7"/>
  <c r="AJ1150" i="7"/>
  <c r="AJ208" i="7"/>
  <c r="AJ212" i="7"/>
  <c r="AJ800" i="7"/>
  <c r="AJ803" i="7"/>
  <c r="AJ807" i="7"/>
  <c r="AJ810" i="7"/>
  <c r="AJ1126" i="7"/>
  <c r="AJ20" i="7"/>
  <c r="AJ34" i="7"/>
  <c r="AJ40" i="7"/>
  <c r="AJ46" i="7"/>
  <c r="AJ710" i="7"/>
  <c r="AJ715" i="7"/>
  <c r="AJ79" i="7"/>
  <c r="AJ87" i="7"/>
  <c r="AJ94" i="7"/>
  <c r="AJ106" i="7"/>
  <c r="AJ115" i="7"/>
  <c r="AJ741" i="7"/>
  <c r="AJ128" i="7"/>
  <c r="AJ133" i="7"/>
  <c r="AJ139" i="7"/>
  <c r="AJ749" i="7"/>
  <c r="AJ753" i="7"/>
  <c r="AJ755" i="7"/>
  <c r="AJ760" i="7"/>
  <c r="AJ159" i="7"/>
  <c r="AJ1146" i="7"/>
  <c r="AJ772" i="7"/>
  <c r="AJ172" i="7"/>
  <c r="AJ776" i="7"/>
  <c r="AJ778" i="7"/>
  <c r="AJ179" i="7"/>
  <c r="AJ181" i="7"/>
  <c r="AJ781" i="7"/>
  <c r="AJ185" i="7"/>
  <c r="AJ190" i="7"/>
  <c r="AJ785" i="7"/>
  <c r="AJ786" i="7"/>
  <c r="AJ789" i="7"/>
  <c r="AJ198" i="7"/>
  <c r="AJ201" i="7"/>
  <c r="AJ794" i="7"/>
  <c r="AJ205" i="7"/>
  <c r="AJ797" i="7"/>
  <c r="AJ209" i="7"/>
  <c r="AJ798" i="7"/>
  <c r="AJ214" i="7"/>
  <c r="AJ804" i="7"/>
  <c r="AJ1151" i="7"/>
  <c r="AJ811" i="7"/>
  <c r="AJ218" i="7"/>
  <c r="AJ222" i="7"/>
  <c r="AJ812" i="7"/>
  <c r="AJ816" i="7"/>
  <c r="AJ227" i="7"/>
  <c r="AJ230" i="7"/>
  <c r="AJ822" i="7"/>
  <c r="AJ234" i="7"/>
  <c r="AJ236" i="7"/>
  <c r="AJ826" i="7"/>
  <c r="AJ827" i="7"/>
  <c r="AJ243" i="7"/>
  <c r="AJ831" i="7"/>
  <c r="AJ245" i="7"/>
  <c r="AJ248" i="7"/>
  <c r="AJ837" i="7"/>
  <c r="AJ840" i="7"/>
  <c r="AJ255" i="7"/>
  <c r="AJ257" i="7"/>
  <c r="AJ261" i="7"/>
  <c r="AJ264" i="7"/>
  <c r="AJ266" i="7"/>
  <c r="AJ269" i="7"/>
  <c r="AJ273" i="7"/>
  <c r="AJ846" i="7"/>
  <c r="AJ278" i="7"/>
  <c r="AJ281" i="7"/>
  <c r="AJ283" i="7"/>
  <c r="AJ853" i="7"/>
  <c r="AJ286" i="7"/>
  <c r="AJ855" i="7"/>
  <c r="AJ856" i="7"/>
  <c r="AJ1157" i="7"/>
  <c r="AJ860" i="7"/>
  <c r="AJ1159" i="7"/>
  <c r="AJ863" i="7"/>
  <c r="AJ299" i="7"/>
  <c r="AJ301" i="7"/>
  <c r="AJ304" i="7"/>
  <c r="AJ868" i="7"/>
  <c r="AJ308" i="7"/>
  <c r="AJ312" i="7"/>
  <c r="AJ870" i="7"/>
  <c r="AJ873" i="7"/>
  <c r="AJ320" i="7"/>
  <c r="AJ1164" i="7"/>
  <c r="AJ878" i="7"/>
  <c r="AJ324" i="7"/>
  <c r="AJ882" i="7"/>
  <c r="AJ884" i="7"/>
  <c r="AJ885" i="7"/>
  <c r="AJ333" i="7"/>
  <c r="AJ336" i="7"/>
  <c r="AJ339" i="7"/>
  <c r="AJ340" i="7"/>
  <c r="AJ892" i="7"/>
  <c r="AJ896" i="7"/>
  <c r="AJ346" i="7"/>
  <c r="AJ898" i="7"/>
  <c r="AJ900" i="7"/>
  <c r="AJ353" i="7"/>
  <c r="AJ904" i="7"/>
  <c r="AJ357" i="7"/>
  <c r="AJ907" i="7"/>
  <c r="AJ910" i="7"/>
  <c r="AJ911" i="7"/>
  <c r="AJ364" i="7"/>
  <c r="AJ366" i="7"/>
  <c r="AJ368" i="7"/>
  <c r="AJ371" i="7"/>
  <c r="AJ921" i="7"/>
  <c r="AJ373" i="7"/>
  <c r="AJ376" i="7"/>
  <c r="AJ925" i="7"/>
  <c r="AJ928" i="7"/>
  <c r="AJ384" i="7"/>
  <c r="AJ929" i="7"/>
  <c r="AJ931" i="7"/>
  <c r="AJ933" i="7"/>
  <c r="AJ392" i="7"/>
  <c r="AJ394" i="7"/>
  <c r="AJ938" i="7"/>
  <c r="AJ399" i="7"/>
  <c r="AJ943" i="7"/>
  <c r="AJ944" i="7"/>
  <c r="AJ947" i="7"/>
  <c r="AJ950" i="7"/>
  <c r="AJ406" i="7"/>
  <c r="AJ409" i="7"/>
  <c r="AJ955" i="7"/>
  <c r="AJ957" i="7"/>
  <c r="AJ960" i="7"/>
  <c r="AJ962" i="7"/>
  <c r="AJ966" i="7"/>
  <c r="AJ970" i="7"/>
  <c r="AJ972" i="7"/>
  <c r="AJ423" i="7"/>
  <c r="AJ973" i="7"/>
  <c r="AJ974" i="7"/>
  <c r="AJ432" i="7"/>
  <c r="AJ979" i="7"/>
  <c r="AJ434" i="7"/>
  <c r="AJ437" i="7"/>
  <c r="AJ985" i="7"/>
  <c r="AJ987" i="7"/>
  <c r="AJ991" i="7"/>
  <c r="AJ992" i="7"/>
  <c r="AJ996" i="7"/>
  <c r="AJ446" i="7"/>
  <c r="AJ448" i="7"/>
  <c r="AJ1002" i="7"/>
  <c r="AJ1004" i="7"/>
  <c r="AJ453" i="7"/>
  <c r="AJ1008" i="7"/>
  <c r="AJ1010" i="7"/>
  <c r="AJ1014" i="7"/>
  <c r="AJ459" i="7"/>
  <c r="AJ1019" i="7"/>
  <c r="AJ461" i="7"/>
  <c r="AJ463" i="7"/>
  <c r="AJ1026" i="7"/>
  <c r="AJ1028" i="7"/>
  <c r="AJ1029" i="7"/>
  <c r="AJ473" i="7"/>
  <c r="AJ1031" i="7"/>
  <c r="AJ1034" i="7"/>
  <c r="AJ479" i="7"/>
  <c r="AJ1038" i="7"/>
  <c r="AJ1040" i="7"/>
  <c r="AJ1043" i="7"/>
  <c r="AJ1047" i="7"/>
  <c r="AJ1050" i="7"/>
  <c r="AJ1051" i="7"/>
  <c r="AJ1053" i="7"/>
  <c r="AJ493" i="7"/>
  <c r="AJ496" i="7"/>
  <c r="AJ497" i="7"/>
  <c r="AJ500" i="7"/>
  <c r="AJ503" i="7"/>
  <c r="AJ504" i="7"/>
  <c r="AJ1064" i="7"/>
  <c r="AJ1068" i="7"/>
  <c r="AJ1072" i="7"/>
  <c r="AJ1074" i="7"/>
  <c r="AJ512" i="7"/>
  <c r="AJ1075" i="7"/>
  <c r="AJ1076" i="7"/>
  <c r="AJ1077" i="7"/>
  <c r="AJ1080" i="7"/>
  <c r="AJ1083" i="7"/>
  <c r="AJ525" i="7"/>
  <c r="AJ1087" i="7"/>
  <c r="AJ1091" i="7"/>
  <c r="AJ529" i="7"/>
  <c r="AJ1096" i="7"/>
  <c r="AJ533" i="7"/>
  <c r="AJ536" i="7"/>
  <c r="AJ1100" i="7"/>
  <c r="AJ540" i="7"/>
  <c r="AJ544" i="7"/>
  <c r="AJ547" i="7"/>
  <c r="AJ1104" i="7"/>
  <c r="AJ554" i="7"/>
  <c r="AJ557" i="7"/>
  <c r="AJ1106" i="7"/>
  <c r="AJ563" i="7"/>
  <c r="AJ568" i="7"/>
  <c r="AJ572" i="7"/>
  <c r="AJ576" i="7"/>
  <c r="AJ578" i="7"/>
  <c r="AJ582" i="7"/>
  <c r="AJ585" i="7"/>
  <c r="AJ589" i="7"/>
  <c r="AJ593" i="7"/>
  <c r="AJ597" i="7"/>
  <c r="AJ600" i="7"/>
  <c r="AJ603" i="7"/>
  <c r="AJ1113" i="7"/>
  <c r="AJ608" i="7"/>
  <c r="AJ611" i="7"/>
  <c r="AJ613" i="7"/>
  <c r="AJ618" i="7"/>
  <c r="AJ621" i="7"/>
  <c r="AJ625" i="7"/>
  <c r="AJ629" i="7"/>
  <c r="AJ1119" i="7"/>
  <c r="AJ632" i="7"/>
  <c r="AJ1123" i="7"/>
  <c r="AJ638" i="7"/>
  <c r="AJ642" i="7"/>
  <c r="AJ646" i="7"/>
  <c r="AJ650" i="7"/>
  <c r="AJ654" i="7"/>
  <c r="AJ658" i="7"/>
  <c r="AJ1125" i="7"/>
  <c r="AJ665" i="7"/>
  <c r="AJ669" i="7"/>
  <c r="AJ673" i="7"/>
  <c r="AJ674" i="7"/>
  <c r="AJ1054" i="7"/>
  <c r="AJ501" i="7"/>
  <c r="AJ1065" i="7"/>
  <c r="AJ1069" i="7"/>
  <c r="AJ1073" i="7"/>
  <c r="AJ509" i="7"/>
  <c r="AJ513" i="7"/>
  <c r="AJ516" i="7"/>
  <c r="AJ519" i="7"/>
  <c r="AJ522" i="7"/>
  <c r="AJ1081" i="7"/>
  <c r="AJ1084" i="7"/>
  <c r="AJ526" i="7"/>
  <c r="AJ1088" i="7"/>
  <c r="AJ528" i="7"/>
  <c r="AJ530" i="7"/>
  <c r="AJ531" i="7"/>
  <c r="AJ534" i="7"/>
  <c r="AJ537" i="7"/>
  <c r="AJ539" i="7"/>
  <c r="AJ541" i="7"/>
  <c r="AJ1103" i="7"/>
  <c r="AJ548" i="7"/>
  <c r="AJ551" i="7"/>
  <c r="AJ555" i="7"/>
  <c r="AJ558" i="7"/>
  <c r="AJ561" i="7"/>
  <c r="AJ565" i="7"/>
  <c r="AJ569" i="7"/>
  <c r="AJ573" i="7"/>
  <c r="AJ577" i="7"/>
  <c r="AJ579" i="7"/>
  <c r="AJ1109" i="7"/>
  <c r="AJ586" i="7"/>
  <c r="AJ590" i="7"/>
  <c r="AJ594" i="7"/>
  <c r="AJ598" i="7"/>
  <c r="AJ601" i="7"/>
  <c r="AJ1112" i="7"/>
  <c r="AJ609" i="7"/>
  <c r="AJ612" i="7"/>
  <c r="AJ614" i="7"/>
  <c r="AJ617" i="7"/>
  <c r="AJ622" i="7"/>
  <c r="AJ630" i="7"/>
  <c r="AJ633" i="7"/>
  <c r="AJ639" i="7"/>
  <c r="AJ647" i="7"/>
  <c r="AJ655" i="7"/>
  <c r="AJ662" i="7"/>
  <c r="AJ666" i="7"/>
  <c r="AJ1171" i="7"/>
  <c r="AJ682" i="7"/>
  <c r="AJ23" i="7"/>
  <c r="AJ692" i="7"/>
  <c r="AJ702" i="7"/>
  <c r="AJ50" i="7"/>
  <c r="AJ62" i="7"/>
  <c r="AJ71" i="7"/>
  <c r="AJ80" i="7"/>
  <c r="AJ1134" i="7"/>
  <c r="AJ98" i="7"/>
  <c r="AJ1136" i="7"/>
  <c r="AJ123" i="7"/>
  <c r="AJ124" i="7"/>
  <c r="AJ743" i="7"/>
  <c r="AJ134" i="7"/>
  <c r="AJ141" i="7"/>
  <c r="AJ144" i="7"/>
  <c r="AJ149" i="7"/>
  <c r="AJ757" i="7"/>
  <c r="AJ761" i="7"/>
  <c r="AJ162" i="7"/>
  <c r="AJ168" i="7"/>
  <c r="AJ768" i="7"/>
  <c r="AJ774" i="7"/>
  <c r="AJ777" i="7"/>
  <c r="AJ779" i="7"/>
  <c r="AJ178" i="7"/>
  <c r="AJ182" i="7"/>
  <c r="AJ782" i="7"/>
  <c r="AJ186" i="7"/>
  <c r="AJ189" i="7"/>
  <c r="AJ193" i="7"/>
  <c r="AJ196" i="7"/>
  <c r="AJ790" i="7"/>
  <c r="AJ791" i="7"/>
  <c r="AJ793" i="7"/>
  <c r="AJ203" i="7"/>
  <c r="AJ1149" i="7"/>
  <c r="AJ206" i="7"/>
  <c r="AJ210" i="7"/>
  <c r="AJ213" i="7"/>
  <c r="AJ801" i="7"/>
  <c r="AJ805" i="7"/>
  <c r="AJ808" i="7"/>
  <c r="AJ215" i="7"/>
  <c r="AJ219" i="7"/>
  <c r="AJ223" i="7"/>
  <c r="AJ813" i="7"/>
  <c r="AJ817" i="7"/>
  <c r="AJ228" i="7"/>
  <c r="AJ820" i="7"/>
  <c r="AJ232" i="7"/>
  <c r="AJ1152" i="7"/>
  <c r="AJ237" i="7"/>
  <c r="AJ239" i="7"/>
  <c r="AJ828" i="7"/>
  <c r="AJ829" i="7"/>
  <c r="AJ832" i="7"/>
  <c r="AJ246" i="7"/>
  <c r="AJ836" i="7"/>
  <c r="AJ838" i="7"/>
  <c r="AJ252" i="7"/>
  <c r="AJ253" i="7"/>
  <c r="AJ843" i="7"/>
  <c r="AJ260" i="7"/>
  <c r="AJ265" i="7"/>
  <c r="AJ1155" i="7"/>
  <c r="AJ270" i="7"/>
  <c r="AJ274" i="7"/>
  <c r="AJ276" i="7"/>
  <c r="AJ279" i="7"/>
  <c r="AJ848" i="7"/>
  <c r="AJ850" i="7"/>
  <c r="AJ854" i="7"/>
  <c r="AJ287" i="7"/>
  <c r="AJ290" i="7"/>
  <c r="AJ293" i="7"/>
  <c r="AJ1158" i="7"/>
  <c r="AJ861" i="7"/>
  <c r="AJ1160" i="7"/>
  <c r="AJ1161" i="7"/>
  <c r="AJ865" i="7"/>
  <c r="AJ303" i="7"/>
  <c r="AJ1162" i="7"/>
  <c r="AJ307" i="7"/>
  <c r="AJ309" i="7"/>
  <c r="AJ314" i="7"/>
  <c r="AJ871" i="7"/>
  <c r="AJ316" i="7"/>
  <c r="AJ319" i="7"/>
  <c r="AJ876" i="7"/>
  <c r="AJ322" i="7"/>
  <c r="AJ880" i="7"/>
  <c r="AJ326" i="7"/>
  <c r="AJ328" i="7"/>
  <c r="AJ886" i="7"/>
  <c r="AJ334" i="7"/>
  <c r="AJ888" i="7"/>
  <c r="AJ889" i="7"/>
  <c r="AJ341" i="7"/>
  <c r="AJ893" i="7"/>
  <c r="AJ343" i="7"/>
  <c r="AJ347" i="7"/>
  <c r="AJ349" i="7"/>
  <c r="AJ351" i="7"/>
  <c r="AJ902" i="7"/>
  <c r="AJ905" i="7"/>
  <c r="AJ358" i="7"/>
  <c r="AJ360" i="7"/>
  <c r="AJ361" i="7"/>
  <c r="AJ912" i="7"/>
  <c r="AJ913" i="7"/>
  <c r="AJ367" i="7"/>
  <c r="AJ917" i="7"/>
  <c r="AJ370" i="7"/>
  <c r="AJ372" i="7"/>
  <c r="AJ374" i="7"/>
  <c r="AJ377" i="7"/>
  <c r="AJ380" i="7"/>
  <c r="AJ381" i="7"/>
  <c r="AJ385" i="7"/>
  <c r="AJ388" i="7"/>
  <c r="AJ932" i="7"/>
  <c r="AJ391" i="7"/>
  <c r="AJ936" i="7"/>
  <c r="AJ395" i="7"/>
  <c r="AJ939" i="7"/>
  <c r="AJ400" i="7"/>
  <c r="AJ402" i="7"/>
  <c r="AJ946" i="7"/>
  <c r="AJ948" i="7"/>
  <c r="AJ951" i="7"/>
  <c r="AJ408" i="7"/>
  <c r="AJ410" i="7"/>
  <c r="AJ413" i="7"/>
  <c r="AJ959" i="7"/>
  <c r="AJ416" i="7"/>
  <c r="AJ963" i="7"/>
  <c r="AJ967" i="7"/>
  <c r="AJ418" i="7"/>
  <c r="AJ420" i="7"/>
  <c r="AJ424" i="7"/>
  <c r="AJ427" i="7"/>
  <c r="AJ430" i="7"/>
  <c r="AJ976" i="7"/>
  <c r="AJ433" i="7"/>
  <c r="AJ435" i="7"/>
  <c r="AJ438" i="7"/>
  <c r="AJ439" i="7"/>
  <c r="AJ988" i="7"/>
  <c r="AJ441" i="7"/>
  <c r="AJ993" i="7"/>
  <c r="AJ997" i="7"/>
  <c r="AJ998" i="7"/>
  <c r="AJ1000" i="7"/>
  <c r="AJ1003" i="7"/>
  <c r="AJ1005" i="7"/>
  <c r="AJ1007" i="7"/>
  <c r="AJ1009" i="7"/>
  <c r="AJ1011" i="7"/>
  <c r="AJ1012" i="7"/>
  <c r="AJ1017" i="7"/>
  <c r="AJ1020" i="7"/>
  <c r="AJ1023" i="7"/>
  <c r="AJ464" i="7"/>
  <c r="AJ466" i="7"/>
  <c r="AJ468" i="7"/>
  <c r="AJ1030" i="7"/>
  <c r="AJ474" i="7"/>
  <c r="AJ1032" i="7"/>
  <c r="AJ478" i="7"/>
  <c r="AJ1037" i="7"/>
  <c r="AJ482" i="7"/>
  <c r="AJ1041" i="7"/>
  <c r="AJ1044" i="7"/>
  <c r="AJ1048" i="7"/>
  <c r="AJ486" i="7"/>
  <c r="AJ489" i="7"/>
  <c r="AJ1055" i="7"/>
  <c r="AJ1056" i="7"/>
  <c r="AJ1059" i="7"/>
  <c r="AJ1061" i="7"/>
  <c r="AJ505" i="7"/>
  <c r="AJ1114" i="7"/>
  <c r="AJ626" i="7"/>
  <c r="AJ1120" i="7"/>
  <c r="AJ636" i="7"/>
  <c r="AJ643" i="7"/>
  <c r="AJ651" i="7"/>
  <c r="AJ659" i="7"/>
  <c r="AJ670" i="7"/>
  <c r="AJ687" i="7"/>
  <c r="AJ66" i="7"/>
  <c r="AJ735" i="7"/>
  <c r="AJ744" i="7"/>
  <c r="AJ754" i="7"/>
  <c r="AJ169" i="7"/>
  <c r="AJ176" i="7"/>
  <c r="AJ187" i="7"/>
  <c r="AJ1148" i="7"/>
  <c r="AJ796" i="7"/>
  <c r="AJ802" i="7"/>
  <c r="AJ217" i="7"/>
  <c r="AJ225" i="7"/>
  <c r="AJ818" i="7"/>
  <c r="AJ821" i="7"/>
  <c r="AJ824" i="7"/>
  <c r="AJ241" i="7"/>
  <c r="AJ830" i="7"/>
  <c r="AJ835" i="7"/>
  <c r="AJ839" i="7"/>
  <c r="AJ842" i="7"/>
  <c r="AJ263" i="7"/>
  <c r="AJ268" i="7"/>
  <c r="AJ845" i="7"/>
  <c r="AJ847" i="7"/>
  <c r="AJ852" i="7"/>
  <c r="AJ289" i="7"/>
  <c r="AJ294" i="7"/>
  <c r="AJ862" i="7"/>
  <c r="AJ298" i="7"/>
  <c r="AJ867" i="7"/>
  <c r="AJ869" i="7"/>
  <c r="AJ315" i="7"/>
  <c r="AJ318" i="7"/>
  <c r="AJ1165" i="7"/>
  <c r="AJ881" i="7"/>
  <c r="AJ330" i="7"/>
  <c r="AJ337" i="7"/>
  <c r="AJ890" i="7"/>
  <c r="AJ895" i="7"/>
  <c r="AJ348" i="7"/>
  <c r="AJ901" i="7"/>
  <c r="AJ356" i="7"/>
  <c r="AJ908" i="7"/>
  <c r="AJ365" i="7"/>
  <c r="AJ916" i="7"/>
  <c r="AJ920" i="7"/>
  <c r="AJ924" i="7"/>
  <c r="AJ926" i="7"/>
  <c r="AJ387" i="7"/>
  <c r="AJ390" i="7"/>
  <c r="AJ937" i="7"/>
  <c r="AJ398" i="7"/>
  <c r="AJ403" i="7"/>
  <c r="AJ953" i="7"/>
  <c r="AJ954" i="7"/>
  <c r="AJ958" i="7"/>
  <c r="AJ961" i="7"/>
  <c r="AJ969" i="7"/>
  <c r="AJ422" i="7"/>
  <c r="AJ429" i="7"/>
  <c r="AJ978" i="7"/>
  <c r="AJ436" i="7"/>
  <c r="AJ986" i="7"/>
  <c r="AJ442" i="7"/>
  <c r="AJ445" i="7"/>
  <c r="AJ1001" i="7"/>
  <c r="AJ1006" i="7"/>
  <c r="AJ457" i="7"/>
  <c r="AJ1016" i="7"/>
  <c r="AJ1022" i="7"/>
  <c r="AJ1025" i="7"/>
  <c r="AJ470" i="7"/>
  <c r="AJ476" i="7"/>
  <c r="AJ1036" i="7"/>
  <c r="AJ483" i="7"/>
  <c r="AJ1046" i="7"/>
  <c r="AJ488" i="7"/>
  <c r="AJ492" i="7"/>
  <c r="AJ1058" i="7"/>
  <c r="AJ1060" i="7"/>
  <c r="AJ506" i="7"/>
  <c r="AJ1071" i="7"/>
  <c r="AJ511" i="7"/>
  <c r="AJ518" i="7"/>
  <c r="AJ1079" i="7"/>
  <c r="AJ524" i="7"/>
  <c r="AJ1090" i="7"/>
  <c r="AJ1095" i="7"/>
  <c r="AJ1098" i="7"/>
  <c r="AJ1102" i="7"/>
  <c r="AJ546" i="7"/>
  <c r="AJ553" i="7"/>
  <c r="AJ560" i="7"/>
  <c r="AJ567" i="7"/>
  <c r="AJ575" i="7"/>
  <c r="AJ581" i="7"/>
  <c r="AJ588" i="7"/>
  <c r="AJ596" i="7"/>
  <c r="AJ1111" i="7"/>
  <c r="AJ607" i="7"/>
  <c r="AJ1117" i="7"/>
  <c r="AJ620" i="7"/>
  <c r="AJ628" i="7"/>
  <c r="AJ1122" i="7"/>
  <c r="AJ1124" i="7"/>
  <c r="AJ644" i="7"/>
  <c r="AJ653" i="7"/>
  <c r="AJ661" i="7"/>
  <c r="AJ668" i="7"/>
  <c r="AJ1173" i="7"/>
  <c r="AJ396" i="7"/>
  <c r="AJ975" i="7"/>
  <c r="AJ981" i="7"/>
  <c r="AJ983" i="7"/>
  <c r="AJ990" i="7"/>
  <c r="AJ994" i="7"/>
  <c r="AJ447" i="7"/>
  <c r="AJ450" i="7"/>
  <c r="AJ454" i="7"/>
  <c r="AJ458" i="7"/>
  <c r="AJ460" i="7"/>
  <c r="AJ1024" i="7"/>
  <c r="AJ467" i="7"/>
  <c r="AJ471" i="7"/>
  <c r="AJ477" i="7"/>
  <c r="AJ480" i="7"/>
  <c r="AJ484" i="7"/>
  <c r="AJ485" i="7"/>
  <c r="AJ1052" i="7"/>
  <c r="AJ494" i="7"/>
  <c r="AJ498" i="7"/>
  <c r="AJ1062" i="7"/>
  <c r="AJ1066" i="7"/>
  <c r="AJ507" i="7"/>
  <c r="AJ514" i="7"/>
  <c r="AJ520" i="7"/>
  <c r="AJ1082" i="7"/>
  <c r="AJ1086" i="7"/>
  <c r="AJ1092" i="7"/>
  <c r="AJ532" i="7"/>
  <c r="AJ538" i="7"/>
  <c r="AJ542" i="7"/>
  <c r="AJ549" i="7"/>
  <c r="AJ556" i="7"/>
  <c r="AJ562" i="7"/>
  <c r="AJ570" i="7"/>
  <c r="AJ1107" i="7"/>
  <c r="AJ584" i="7"/>
  <c r="AJ591" i="7"/>
  <c r="AJ599" i="7"/>
  <c r="AJ604" i="7"/>
  <c r="AJ1115" i="7"/>
  <c r="AJ615" i="7"/>
  <c r="AJ623" i="7"/>
  <c r="AJ631" i="7"/>
  <c r="AJ634" i="7"/>
  <c r="AJ640" i="7"/>
  <c r="AJ648" i="7"/>
  <c r="AJ656" i="7"/>
  <c r="AJ663" i="7"/>
  <c r="AJ671" i="7"/>
  <c r="AJ675" i="7"/>
  <c r="AJ183" i="7"/>
  <c r="AJ211" i="7"/>
  <c r="AJ221" i="7"/>
  <c r="AJ823" i="7"/>
  <c r="AJ1153" i="7"/>
  <c r="AJ250" i="7"/>
  <c r="AJ35" i="7"/>
  <c r="AJ73" i="7"/>
  <c r="AJ110" i="7"/>
  <c r="AJ136" i="7"/>
  <c r="AJ154" i="7"/>
  <c r="AJ769" i="7"/>
  <c r="AJ177" i="7"/>
  <c r="AJ191" i="7"/>
  <c r="AJ199" i="7"/>
  <c r="AJ207" i="7"/>
  <c r="AJ806" i="7"/>
  <c r="AJ220" i="7"/>
  <c r="AJ814" i="7"/>
  <c r="AJ819" i="7"/>
  <c r="AJ233" i="7"/>
  <c r="AJ825" i="7"/>
  <c r="AJ242" i="7"/>
  <c r="AJ833" i="7"/>
  <c r="AJ249" i="7"/>
  <c r="AJ841" i="7"/>
  <c r="AJ258" i="7"/>
  <c r="AJ844" i="7"/>
  <c r="AJ271" i="7"/>
  <c r="AJ1156" i="7"/>
  <c r="AJ282" i="7"/>
  <c r="AJ284" i="7"/>
  <c r="AJ291" i="7"/>
  <c r="AJ858" i="7"/>
  <c r="AJ296" i="7"/>
  <c r="AJ866" i="7"/>
  <c r="AJ305" i="7"/>
  <c r="AJ310" i="7"/>
  <c r="AJ872" i="7"/>
  <c r="AJ321" i="7"/>
  <c r="AJ879" i="7"/>
  <c r="AJ883" i="7"/>
  <c r="AJ331" i="7"/>
  <c r="AJ887" i="7"/>
  <c r="AJ342" i="7"/>
  <c r="AJ344" i="7"/>
  <c r="AJ899" i="7"/>
  <c r="AJ903" i="7"/>
  <c r="AJ906" i="7"/>
  <c r="AJ363" i="7"/>
  <c r="AJ1168" i="7"/>
  <c r="AJ369" i="7"/>
  <c r="AJ922" i="7"/>
  <c r="AJ378" i="7"/>
  <c r="AJ382" i="7"/>
  <c r="AJ389" i="7"/>
  <c r="AJ934" i="7"/>
  <c r="AJ941" i="7"/>
  <c r="AJ945" i="7"/>
  <c r="AJ952" i="7"/>
  <c r="AJ412" i="7"/>
  <c r="AJ414" i="7"/>
  <c r="AJ964" i="7"/>
  <c r="AJ419" i="7"/>
  <c r="AJ425" i="7"/>
  <c r="AJ42" i="7"/>
  <c r="AJ84" i="7"/>
  <c r="AJ119" i="7"/>
  <c r="AJ1143" i="7"/>
  <c r="AJ158" i="7"/>
  <c r="AJ173" i="7"/>
  <c r="AJ194" i="7"/>
  <c r="AJ792" i="7"/>
  <c r="AJ809" i="7"/>
  <c r="AJ815" i="7"/>
  <c r="AJ229" i="7"/>
  <c r="AJ238" i="7"/>
  <c r="AJ834" i="7"/>
  <c r="AJ256" i="7"/>
  <c r="AJ259" i="7"/>
  <c r="AJ12" i="7"/>
  <c r="AJ145" i="7"/>
  <c r="AJ787" i="7"/>
  <c r="AJ224" i="7"/>
  <c r="AJ240" i="7"/>
  <c r="AJ254" i="7"/>
  <c r="AJ272" i="7"/>
  <c r="AJ849" i="7"/>
  <c r="AJ292" i="7"/>
  <c r="AJ297" i="7"/>
  <c r="AJ306" i="7"/>
  <c r="AJ874" i="7"/>
  <c r="AJ323" i="7"/>
  <c r="AJ332" i="7"/>
  <c r="AJ891" i="7"/>
  <c r="AJ350" i="7"/>
  <c r="AJ359" i="7"/>
  <c r="AJ914" i="7"/>
  <c r="AJ923" i="7"/>
  <c r="AJ383" i="7"/>
  <c r="AJ935" i="7"/>
  <c r="AJ942" i="7"/>
  <c r="AJ405" i="7"/>
  <c r="AJ415" i="7"/>
  <c r="AJ971" i="7"/>
  <c r="AJ431" i="7"/>
  <c r="AJ984" i="7"/>
  <c r="AJ995" i="7"/>
  <c r="AJ451" i="7"/>
  <c r="AJ1013" i="7"/>
  <c r="AJ462" i="7"/>
  <c r="AJ472" i="7"/>
  <c r="AJ481" i="7"/>
  <c r="AJ1049" i="7"/>
  <c r="AJ495" i="7"/>
  <c r="AJ1063" i="7"/>
  <c r="AJ508" i="7"/>
  <c r="AJ521" i="7"/>
  <c r="AJ527" i="7"/>
  <c r="AJ1097" i="7"/>
  <c r="AJ543" i="7"/>
  <c r="AJ1105" i="7"/>
  <c r="AJ571" i="7"/>
  <c r="AJ583" i="7"/>
  <c r="AJ1110" i="7"/>
  <c r="AJ610" i="7"/>
  <c r="AJ624" i="7"/>
  <c r="AJ635" i="7"/>
  <c r="AJ649" i="7"/>
  <c r="AJ664" i="7"/>
  <c r="AJ502" i="7"/>
  <c r="AJ517" i="7"/>
  <c r="AJ1094" i="7"/>
  <c r="AJ552" i="7"/>
  <c r="AJ580" i="7"/>
  <c r="AJ606" i="7"/>
  <c r="AJ1121" i="7"/>
  <c r="AJ660" i="7"/>
  <c r="AJ1172" i="7"/>
  <c r="AJ53" i="7"/>
  <c r="AJ163" i="7"/>
  <c r="AJ204" i="7"/>
  <c r="AJ226" i="7"/>
  <c r="AJ244" i="7"/>
  <c r="AJ262" i="7"/>
  <c r="AJ275" i="7"/>
  <c r="AJ851" i="7"/>
  <c r="AJ857" i="7"/>
  <c r="AJ864" i="7"/>
  <c r="AJ1163" i="7"/>
  <c r="AJ317" i="7"/>
  <c r="AJ325" i="7"/>
  <c r="AJ335" i="7"/>
  <c r="AJ894" i="7"/>
  <c r="AJ352" i="7"/>
  <c r="AJ909" i="7"/>
  <c r="AJ915" i="7"/>
  <c r="AJ375" i="7"/>
  <c r="AJ386" i="7"/>
  <c r="AJ393" i="7"/>
  <c r="AJ401" i="7"/>
  <c r="AJ407" i="7"/>
  <c r="AJ417" i="7"/>
  <c r="AJ421" i="7"/>
  <c r="AJ977" i="7"/>
  <c r="AJ440" i="7"/>
  <c r="AJ444" i="7"/>
  <c r="AJ452" i="7"/>
  <c r="AJ1015" i="7"/>
  <c r="AJ465" i="7"/>
  <c r="AJ475" i="7"/>
  <c r="AJ1039" i="7"/>
  <c r="AJ487" i="7"/>
  <c r="AJ1057" i="7"/>
  <c r="AJ1170" i="7"/>
  <c r="AJ510" i="7"/>
  <c r="AJ1078" i="7"/>
  <c r="AJ1089" i="7"/>
  <c r="AJ535" i="7"/>
  <c r="AJ545" i="7"/>
  <c r="AJ559" i="7"/>
  <c r="AJ574" i="7"/>
  <c r="AJ587" i="7"/>
  <c r="AJ602" i="7"/>
  <c r="AJ1116" i="7"/>
  <c r="AJ627" i="7"/>
  <c r="AJ637" i="7"/>
  <c r="AJ652" i="7"/>
  <c r="AJ667" i="7"/>
  <c r="AJ90" i="7"/>
  <c r="AJ175" i="7"/>
  <c r="AJ799" i="7"/>
  <c r="AJ231" i="7"/>
  <c r="AJ247" i="7"/>
  <c r="AJ1154" i="7"/>
  <c r="AJ277" i="7"/>
  <c r="AJ285" i="7"/>
  <c r="AJ859" i="7"/>
  <c r="AJ300" i="7"/>
  <c r="AJ311" i="7"/>
  <c r="AJ875" i="7"/>
  <c r="AJ327" i="7"/>
  <c r="AJ338" i="7"/>
  <c r="AJ345" i="7"/>
  <c r="AJ354" i="7"/>
  <c r="AJ362" i="7"/>
  <c r="AJ918" i="7"/>
  <c r="AJ379" i="7"/>
  <c r="AJ930" i="7"/>
  <c r="AJ397" i="7"/>
  <c r="AJ404" i="7"/>
  <c r="AJ411" i="7"/>
  <c r="AJ965" i="7"/>
  <c r="AJ426" i="7"/>
  <c r="AJ980" i="7"/>
  <c r="AJ989" i="7"/>
  <c r="AJ999" i="7"/>
  <c r="AJ455" i="7"/>
  <c r="AJ1018" i="7"/>
  <c r="AJ1027" i="7"/>
  <c r="AJ1033" i="7"/>
  <c r="AJ1042" i="7"/>
  <c r="AJ490" i="7"/>
  <c r="AJ499" i="7"/>
  <c r="AJ1067" i="7"/>
  <c r="AJ515" i="7"/>
  <c r="AJ523" i="7"/>
  <c r="AJ1093" i="7"/>
  <c r="AJ1099" i="7"/>
  <c r="AJ550" i="7"/>
  <c r="AJ564" i="7"/>
  <c r="AJ1108" i="7"/>
  <c r="AJ592" i="7"/>
  <c r="AJ605" i="7"/>
  <c r="AJ616" i="7"/>
  <c r="AJ1118" i="7"/>
  <c r="AJ641" i="7"/>
  <c r="AJ657" i="7"/>
  <c r="AJ672" i="7"/>
  <c r="AJ125" i="7"/>
  <c r="AJ783" i="7"/>
  <c r="AJ216" i="7"/>
  <c r="AJ235" i="7"/>
  <c r="AJ251" i="7"/>
  <c r="AJ267" i="7"/>
  <c r="AJ280" i="7"/>
  <c r="AJ288" i="7"/>
  <c r="AJ295" i="7"/>
  <c r="AJ302" i="7"/>
  <c r="AJ313" i="7"/>
  <c r="AJ877" i="7"/>
  <c r="AJ329" i="7"/>
  <c r="AJ1166" i="7"/>
  <c r="AJ897" i="7"/>
  <c r="AJ355" i="7"/>
  <c r="AJ1167" i="7"/>
  <c r="AJ919" i="7"/>
  <c r="AJ927" i="7"/>
  <c r="AJ1169" i="7"/>
  <c r="AJ940" i="7"/>
  <c r="AJ949" i="7"/>
  <c r="AJ956" i="7"/>
  <c r="AJ968" i="7"/>
  <c r="AJ428" i="7"/>
  <c r="AJ982" i="7"/>
  <c r="AJ443" i="7"/>
  <c r="AJ449" i="7"/>
  <c r="AJ456" i="7"/>
  <c r="AJ1021" i="7"/>
  <c r="AJ469" i="7"/>
  <c r="AJ1035" i="7"/>
  <c r="AJ1045" i="7"/>
  <c r="AJ491" i="7"/>
  <c r="AJ1070" i="7"/>
  <c r="AJ1085" i="7"/>
  <c r="AJ1101" i="7"/>
  <c r="AJ566" i="7"/>
  <c r="AJ595" i="7"/>
  <c r="AJ619" i="7"/>
  <c r="AJ645" i="7"/>
  <c r="BH175" i="7"/>
  <c r="BH317" i="7"/>
  <c r="BH367" i="7"/>
  <c r="BH523" i="7"/>
  <c r="BH539" i="7"/>
  <c r="BH783" i="7"/>
  <c r="BH784" i="7"/>
  <c r="BH881" i="7"/>
  <c r="BH102" i="7"/>
  <c r="BH264" i="7"/>
  <c r="BH699" i="7"/>
  <c r="BH701" i="7"/>
  <c r="BH703" i="7"/>
  <c r="BH710" i="7"/>
  <c r="BH721" i="7"/>
  <c r="BH369" i="7"/>
  <c r="BH490" i="7"/>
  <c r="BH518" i="7"/>
  <c r="BH618" i="7"/>
  <c r="BH782" i="7"/>
  <c r="BH103" i="7"/>
  <c r="BH704" i="7"/>
  <c r="BH875" i="7"/>
  <c r="BH349" i="7"/>
  <c r="BH357" i="7"/>
  <c r="BH708" i="7"/>
  <c r="BH210" i="7"/>
  <c r="BH378" i="7"/>
  <c r="BH702" i="7"/>
  <c r="BH66" i="7"/>
  <c r="BH152" i="7"/>
  <c r="BH224" i="7"/>
  <c r="BH132" i="7"/>
  <c r="BH294" i="7"/>
  <c r="BH350" i="7"/>
  <c r="BH366" i="7"/>
  <c r="BH394" i="7"/>
  <c r="BH433" i="7"/>
  <c r="BH449" i="7"/>
  <c r="BH1006" i="7"/>
  <c r="BH494" i="7"/>
  <c r="BH505" i="7"/>
  <c r="BH510" i="7"/>
  <c r="BH516" i="7"/>
  <c r="BH522" i="7"/>
  <c r="BH533" i="7"/>
  <c r="BH540" i="7"/>
  <c r="BH556" i="7"/>
  <c r="BH570" i="7"/>
  <c r="BH575" i="7"/>
  <c r="BH635" i="7"/>
  <c r="BH248" i="7"/>
  <c r="BH716" i="7"/>
  <c r="BH1089" i="7"/>
  <c r="BH534" i="7"/>
  <c r="BH707" i="7"/>
  <c r="BH268" i="7"/>
  <c r="BH72" i="7"/>
  <c r="BH1056" i="7"/>
  <c r="BH217" i="7"/>
  <c r="BH177" i="7"/>
  <c r="BH355" i="7"/>
  <c r="BH396" i="7"/>
  <c r="BH452" i="7"/>
  <c r="BH1061" i="7"/>
  <c r="BH511" i="7"/>
  <c r="BH528" i="7"/>
  <c r="BH555" i="7"/>
  <c r="BH571" i="7"/>
  <c r="BH578" i="7"/>
  <c r="BH582" i="7"/>
  <c r="BH606" i="7"/>
  <c r="BH613" i="7"/>
  <c r="BH620" i="7"/>
  <c r="BH637" i="7"/>
  <c r="BH645" i="7"/>
  <c r="BH738" i="7"/>
  <c r="BH758" i="7"/>
  <c r="BH779" i="7"/>
  <c r="BH811" i="7"/>
  <c r="BH262" i="7"/>
  <c r="BH896" i="7"/>
  <c r="BH384" i="7"/>
  <c r="BH960" i="7"/>
  <c r="BH429" i="7"/>
  <c r="BH992" i="7"/>
  <c r="BH772" i="7"/>
  <c r="BH325" i="7"/>
  <c r="BH719" i="7"/>
  <c r="BH1090" i="7"/>
  <c r="BH1091" i="7"/>
  <c r="BH767" i="7"/>
  <c r="BH768" i="7"/>
  <c r="BH794" i="7"/>
  <c r="BH798" i="7"/>
  <c r="BH537" i="7"/>
  <c r="BH104" i="7"/>
  <c r="BH345" i="7"/>
  <c r="BH445" i="7"/>
  <c r="BH509" i="7"/>
  <c r="BH535" i="7"/>
  <c r="BH577" i="7"/>
  <c r="BH604" i="7"/>
  <c r="BH617" i="7"/>
  <c r="BH642" i="7"/>
  <c r="BH146" i="7"/>
  <c r="BH788" i="7"/>
  <c r="BH865" i="7"/>
  <c r="BH956" i="7"/>
  <c r="BH983" i="7"/>
  <c r="BH1084" i="7"/>
  <c r="BH1087" i="7"/>
  <c r="BH765" i="7"/>
  <c r="BH766" i="7"/>
  <c r="BH193" i="7"/>
  <c r="BH793" i="7"/>
  <c r="BH814" i="7"/>
  <c r="BH232" i="7"/>
  <c r="BH249" i="7"/>
  <c r="BH856" i="7"/>
  <c r="BH393" i="7"/>
  <c r="BH408" i="7"/>
  <c r="BH974" i="7"/>
  <c r="BH1026" i="7"/>
  <c r="BH492" i="7"/>
  <c r="BH1077" i="7"/>
  <c r="BH550" i="7"/>
  <c r="BH629" i="7"/>
  <c r="BH44" i="7"/>
  <c r="BH731" i="7"/>
  <c r="BH745" i="7"/>
  <c r="BH213" i="7"/>
  <c r="BH240" i="7"/>
  <c r="BH256" i="7"/>
  <c r="BH266" i="7"/>
  <c r="BH290" i="7"/>
  <c r="BH312" i="7"/>
  <c r="BH700" i="7"/>
  <c r="BH727" i="7"/>
  <c r="BH171" i="7"/>
  <c r="BH389" i="7"/>
  <c r="BH569" i="7"/>
  <c r="BH581" i="7"/>
  <c r="BH972" i="7"/>
  <c r="BH1048" i="7"/>
  <c r="BH812" i="7"/>
  <c r="BH228" i="7"/>
  <c r="BH471" i="7"/>
  <c r="BH524" i="7"/>
  <c r="BH480" i="7"/>
  <c r="BH520" i="7"/>
  <c r="BH824" i="7"/>
  <c r="BH911" i="7"/>
  <c r="BH1083" i="7"/>
  <c r="BH770" i="7"/>
  <c r="BH644" i="7"/>
  <c r="BH778" i="7"/>
  <c r="BH1076" i="7"/>
  <c r="BH687" i="7"/>
  <c r="BH769" i="7"/>
  <c r="BH773" i="7"/>
  <c r="BH877" i="7"/>
  <c r="BH939" i="7"/>
  <c r="BH361" i="7"/>
  <c r="BH379" i="7"/>
  <c r="BH497" i="7"/>
  <c r="BH1118" i="7"/>
  <c r="BH406" i="7"/>
  <c r="BH1055" i="7"/>
  <c r="BH93" i="7"/>
  <c r="BH764" i="7"/>
  <c r="BH981" i="7"/>
  <c r="BH1039" i="7"/>
  <c r="BH94" i="7"/>
  <c r="BH95" i="7"/>
  <c r="BH607" i="7"/>
  <c r="BH97" i="7"/>
  <c r="BH755" i="7"/>
  <c r="BH427" i="7"/>
  <c r="BH1027" i="7"/>
  <c r="BH698" i="7"/>
  <c r="BH1075" i="7"/>
  <c r="BH87" i="7"/>
  <c r="BH839" i="7"/>
  <c r="BH622" i="7"/>
  <c r="BH38" i="7"/>
  <c r="BH771" i="7"/>
  <c r="BH826" i="7"/>
  <c r="BH21" i="7"/>
  <c r="BH71" i="7"/>
  <c r="BH356" i="7"/>
  <c r="BH1002" i="7"/>
  <c r="BH1120" i="7"/>
  <c r="BH732" i="7"/>
  <c r="BH43" i="7"/>
  <c r="BH1146" i="7"/>
  <c r="BH1049" i="7"/>
  <c r="BH33" i="7"/>
  <c r="BH151" i="7"/>
  <c r="BH176" i="7"/>
  <c r="BH276" i="7"/>
  <c r="BH1161" i="7"/>
  <c r="BH358" i="7"/>
  <c r="BH1017" i="7"/>
  <c r="BH473" i="7"/>
  <c r="BH475" i="7"/>
  <c r="BH643" i="7"/>
  <c r="BH750" i="7"/>
  <c r="BH174" i="7"/>
  <c r="BH326" i="7"/>
  <c r="BH347" i="7"/>
  <c r="BH352" i="7"/>
  <c r="BH360" i="7"/>
  <c r="BH397" i="7"/>
  <c r="BH405" i="7"/>
  <c r="BH971" i="7"/>
  <c r="BH421" i="7"/>
  <c r="BH450" i="7"/>
  <c r="BH1007" i="7"/>
  <c r="BH458" i="7"/>
  <c r="BH1014" i="7"/>
  <c r="BH478" i="7"/>
  <c r="BH1040" i="7"/>
  <c r="BH488" i="7"/>
  <c r="BH1079" i="7"/>
  <c r="BH529" i="7"/>
  <c r="BH532" i="7"/>
  <c r="BH551" i="7"/>
  <c r="BH560" i="7"/>
  <c r="BH566" i="7"/>
  <c r="BH573" i="7"/>
  <c r="BH1108" i="7"/>
  <c r="BH580" i="7"/>
  <c r="BH583" i="7"/>
  <c r="BH598" i="7"/>
  <c r="BH603" i="7"/>
  <c r="BH611" i="7"/>
  <c r="BH614" i="7"/>
  <c r="BH628" i="7"/>
  <c r="BH631" i="7"/>
  <c r="BH636" i="7"/>
  <c r="BH650" i="7"/>
  <c r="BH1132" i="7"/>
  <c r="BH202" i="7"/>
  <c r="BH205" i="7"/>
  <c r="BH830" i="7"/>
  <c r="BH843" i="7"/>
  <c r="BH90" i="7"/>
  <c r="BH624" i="7"/>
  <c r="BH615" i="7"/>
  <c r="BH416" i="7"/>
  <c r="BH435" i="7"/>
  <c r="BH1069" i="7"/>
  <c r="BH576" i="7"/>
  <c r="BH265" i="7"/>
  <c r="BH847" i="7"/>
  <c r="BH424" i="7"/>
  <c r="BH491" i="7"/>
  <c r="BH1121" i="7"/>
  <c r="BH1104" i="7"/>
  <c r="BH718" i="7"/>
  <c r="BH1156" i="7"/>
  <c r="BH526" i="7"/>
  <c r="BH54" i="7"/>
  <c r="BH1119" i="7"/>
  <c r="BH833" i="7"/>
  <c r="BH441" i="7"/>
  <c r="BH763" i="7"/>
  <c r="BH410" i="7"/>
  <c r="BH720" i="7"/>
  <c r="BH351" i="7"/>
  <c r="BH411" i="7"/>
  <c r="BH457" i="7"/>
  <c r="BH485" i="7"/>
  <c r="BH542" i="7"/>
  <c r="BH574" i="7"/>
  <c r="BH600" i="7"/>
  <c r="BH612" i="7"/>
  <c r="BH630" i="7"/>
  <c r="BH649" i="7"/>
  <c r="BH96" i="7"/>
  <c r="BH822" i="7"/>
  <c r="BH260" i="7"/>
  <c r="BH888" i="7"/>
  <c r="BH894" i="7"/>
  <c r="BH934" i="7"/>
  <c r="BH938" i="7"/>
  <c r="BH448" i="7"/>
  <c r="BH1015" i="7"/>
  <c r="BH810" i="7"/>
  <c r="BH454" i="7"/>
  <c r="BH106" i="7"/>
  <c r="BH185" i="7"/>
  <c r="BH472" i="7"/>
  <c r="BH753" i="7"/>
  <c r="BH1080" i="7"/>
  <c r="BH39" i="7"/>
  <c r="BH35" i="7"/>
  <c r="BH297" i="7"/>
  <c r="BH474" i="7"/>
  <c r="BH269" i="7"/>
  <c r="BH913" i="7"/>
  <c r="BH999" i="7"/>
  <c r="BH1012" i="7"/>
  <c r="BH1085" i="7"/>
  <c r="BH562" i="7"/>
  <c r="BH1109" i="7"/>
  <c r="BH626" i="7"/>
  <c r="BH632" i="7"/>
  <c r="BH1130" i="7"/>
  <c r="BH795" i="7"/>
  <c r="BH840" i="7"/>
  <c r="BH298" i="7"/>
  <c r="BH867" i="7"/>
  <c r="BH912" i="7"/>
  <c r="BH927" i="7"/>
  <c r="BH993" i="7"/>
  <c r="BH994" i="7"/>
  <c r="BH1044" i="7"/>
  <c r="BH1045" i="7"/>
  <c r="BH1074" i="7"/>
  <c r="BH519" i="7"/>
  <c r="BH1114" i="7"/>
  <c r="BH1115" i="7"/>
  <c r="BH439" i="7"/>
  <c r="BH690" i="7"/>
  <c r="BH693" i="7"/>
  <c r="BH712" i="7"/>
  <c r="BH725" i="7"/>
  <c r="BH729" i="7"/>
  <c r="BH761" i="7"/>
  <c r="BH792" i="7"/>
  <c r="BH246" i="7"/>
  <c r="BH864" i="7"/>
  <c r="BH323" i="7"/>
  <c r="BH897" i="7"/>
  <c r="BH980" i="7"/>
  <c r="BH1023" i="7"/>
  <c r="BH489" i="7"/>
  <c r="BH495" i="7"/>
  <c r="BH512" i="7"/>
  <c r="BH538" i="7"/>
  <c r="BH557" i="7"/>
  <c r="BH1112" i="7"/>
  <c r="BH32" i="7"/>
  <c r="BH79" i="7"/>
  <c r="BH88" i="7"/>
  <c r="BH100" i="7"/>
  <c r="BH130" i="7"/>
  <c r="BH133" i="7"/>
  <c r="BH141" i="7"/>
  <c r="BH155" i="7"/>
  <c r="BH160" i="7"/>
  <c r="BH162" i="7"/>
  <c r="BH300" i="7"/>
  <c r="BH943" i="7"/>
  <c r="BH482" i="7"/>
  <c r="BH568" i="7"/>
  <c r="BH848" i="7"/>
  <c r="BH852" i="7"/>
  <c r="BH973" i="7"/>
  <c r="BH989" i="7"/>
  <c r="BH507" i="7"/>
  <c r="BH1095" i="7"/>
  <c r="BH616" i="7"/>
  <c r="BH641" i="7"/>
  <c r="BH743" i="7"/>
  <c r="BH876" i="7"/>
  <c r="BH1037" i="7"/>
  <c r="BH1101" i="7"/>
  <c r="BH86" i="7"/>
  <c r="BH136" i="7"/>
  <c r="BH164" i="7"/>
  <c r="BH179" i="7"/>
  <c r="BH182" i="7"/>
  <c r="BH201" i="7"/>
  <c r="BH206" i="7"/>
  <c r="BH214" i="7"/>
  <c r="BH842" i="7"/>
  <c r="BH267" i="7"/>
  <c r="BH271" i="7"/>
  <c r="BH286" i="7"/>
  <c r="BH314" i="7"/>
  <c r="BH328" i="7"/>
  <c r="BH344" i="7"/>
  <c r="BH412" i="7"/>
  <c r="BH428" i="7"/>
  <c r="BH447" i="7"/>
  <c r="BH463" i="7"/>
  <c r="BH1029" i="7"/>
  <c r="BH1031" i="7"/>
  <c r="BH481" i="7"/>
  <c r="BH496" i="7"/>
  <c r="BH1060" i="7"/>
  <c r="BH521" i="7"/>
  <c r="BH567" i="7"/>
  <c r="BH728" i="7"/>
  <c r="BH789" i="7"/>
  <c r="BH803" i="7"/>
  <c r="BH805" i="7"/>
  <c r="BH807" i="7"/>
  <c r="BH834" i="7"/>
  <c r="BH846" i="7"/>
  <c r="BH851" i="7"/>
  <c r="BH958" i="7"/>
  <c r="BH1020" i="7"/>
  <c r="BH695" i="7"/>
  <c r="BH722" i="7"/>
  <c r="BH1137" i="7"/>
  <c r="BH118" i="7"/>
  <c r="BH1142" i="7"/>
  <c r="BH752" i="7"/>
  <c r="BH172" i="7"/>
  <c r="BH211" i="7"/>
  <c r="BH815" i="7"/>
  <c r="BH855" i="7"/>
  <c r="BH880" i="7"/>
  <c r="BH419" i="7"/>
  <c r="BH546" i="7"/>
  <c r="BH548" i="7"/>
  <c r="BH554" i="7"/>
  <c r="BH823" i="7"/>
  <c r="BH697" i="7"/>
  <c r="BH706" i="7"/>
  <c r="BH711" i="7"/>
  <c r="BH75" i="7"/>
  <c r="BH112" i="7"/>
  <c r="BH215" i="7"/>
  <c r="BH222" i="7"/>
  <c r="BH316" i="7"/>
  <c r="BH925" i="7"/>
  <c r="BH434" i="7"/>
  <c r="BH1054" i="7"/>
  <c r="BH154" i="7"/>
  <c r="BH781" i="7"/>
  <c r="BH284" i="7"/>
  <c r="BH370" i="7"/>
  <c r="BH963" i="7"/>
  <c r="BH525" i="7"/>
  <c r="BH1102" i="7"/>
  <c r="BH572" i="7"/>
  <c r="BH1116" i="7"/>
  <c r="BH621" i="7"/>
  <c r="BH634" i="7"/>
  <c r="BH639" i="7"/>
  <c r="BH1134" i="7"/>
  <c r="BH178" i="7"/>
  <c r="BH1165" i="7"/>
  <c r="BH1009" i="7"/>
  <c r="BH790" i="7"/>
  <c r="BH242" i="7"/>
  <c r="BH859" i="7"/>
  <c r="BH878" i="7"/>
  <c r="BH887" i="7"/>
  <c r="BH936" i="7"/>
  <c r="BH954" i="7"/>
  <c r="BH968" i="7"/>
  <c r="BH1032" i="7"/>
  <c r="BH1038" i="7"/>
  <c r="BH1063" i="7"/>
  <c r="BH515" i="7"/>
  <c r="BH1123" i="7"/>
  <c r="BH126" i="7"/>
  <c r="BH395" i="7"/>
  <c r="BH422" i="7"/>
  <c r="BH689" i="7"/>
  <c r="BH818" i="7"/>
  <c r="BH277" i="7"/>
  <c r="BH476" i="7"/>
  <c r="BH420" i="7"/>
  <c r="BH506" i="7"/>
  <c r="BH579" i="7"/>
  <c r="BH926" i="7"/>
  <c r="BH929" i="7"/>
  <c r="BH1046" i="7"/>
  <c r="BH1070" i="7"/>
  <c r="BH1082" i="7"/>
  <c r="BH1111" i="7"/>
  <c r="BH625" i="7"/>
  <c r="BH692" i="7"/>
  <c r="BH726" i="7"/>
  <c r="BH862" i="7"/>
  <c r="BH1021" i="7"/>
  <c r="BH513" i="7"/>
  <c r="BH60" i="7"/>
  <c r="BH131" i="7"/>
  <c r="BH161" i="7"/>
  <c r="BH289" i="7"/>
  <c r="BH1004" i="7"/>
  <c r="BH597" i="7"/>
  <c r="BH354" i="7"/>
  <c r="BH1016" i="7"/>
  <c r="BH1117" i="7"/>
  <c r="BH713" i="7"/>
  <c r="BH431" i="7"/>
  <c r="BH651" i="7"/>
  <c r="BH159" i="7"/>
  <c r="BH181" i="7"/>
  <c r="BH204" i="7"/>
  <c r="BH220" i="7"/>
  <c r="BH270" i="7"/>
  <c r="BH301" i="7"/>
  <c r="BH329" i="7"/>
  <c r="BH425" i="7"/>
  <c r="BH1024" i="7"/>
  <c r="BH1030" i="7"/>
  <c r="BH486" i="7"/>
  <c r="BH508" i="7"/>
  <c r="BH688" i="7"/>
  <c r="BH802" i="7"/>
  <c r="BH806" i="7"/>
  <c r="BH841" i="7"/>
  <c r="BH906" i="7"/>
  <c r="BH1100" i="7"/>
  <c r="BH105" i="7"/>
  <c r="BH119" i="7"/>
  <c r="BH754" i="7"/>
  <c r="BH223" i="7"/>
  <c r="BH866" i="7"/>
  <c r="BH545" i="7"/>
  <c r="BH549" i="7"/>
  <c r="BH558" i="7"/>
  <c r="BH64" i="7"/>
  <c r="BH82" i="7"/>
  <c r="BH218" i="7"/>
  <c r="BH318" i="7"/>
  <c r="BH1010" i="7"/>
  <c r="BH759" i="7"/>
  <c r="BH302" i="7"/>
  <c r="BH1057" i="7"/>
  <c r="BH553" i="7"/>
  <c r="BH619" i="7"/>
  <c r="BH638" i="7"/>
  <c r="BH749" i="7"/>
  <c r="BH443" i="7"/>
  <c r="BH813" i="7"/>
  <c r="BH869" i="7"/>
  <c r="BH910" i="7"/>
  <c r="BH962" i="7"/>
  <c r="BH1033" i="7"/>
  <c r="BH1064" i="7"/>
  <c r="BH648" i="7"/>
  <c r="BH966" i="7"/>
  <c r="BH800" i="7"/>
  <c r="BH853" i="7"/>
  <c r="BH860" i="7"/>
  <c r="BH955" i="7"/>
  <c r="BH988" i="7"/>
  <c r="BH1072" i="7"/>
  <c r="BH1099" i="7"/>
  <c r="BH589" i="7"/>
  <c r="BH26" i="7"/>
  <c r="BH46" i="7"/>
  <c r="BH56" i="7"/>
  <c r="BH58" i="7"/>
  <c r="BH78" i="7"/>
  <c r="BH98" i="7"/>
  <c r="BH120" i="7"/>
  <c r="BH123" i="7"/>
  <c r="BH135" i="7"/>
  <c r="BH139" i="7"/>
  <c r="BH143" i="7"/>
  <c r="BH150" i="7"/>
  <c r="BH165" i="7"/>
  <c r="BH168" i="7"/>
  <c r="BH194" i="7"/>
  <c r="BH199" i="7"/>
  <c r="BH208" i="7"/>
  <c r="BH219" i="7"/>
  <c r="BH237" i="7"/>
  <c r="BH254" i="7"/>
  <c r="BH280" i="7"/>
  <c r="BH857" i="7"/>
  <c r="BH308" i="7"/>
  <c r="BH313" i="7"/>
  <c r="BH324" i="7"/>
  <c r="BH330" i="7"/>
  <c r="BH343" i="7"/>
  <c r="BH907" i="7"/>
  <c r="BH365" i="7"/>
  <c r="BH377" i="7"/>
  <c r="BH386" i="7"/>
  <c r="BH398" i="7"/>
  <c r="BH941" i="7"/>
  <c r="BH402" i="7"/>
  <c r="BH359" i="7"/>
  <c r="BH552" i="7"/>
  <c r="BH335" i="7"/>
  <c r="BH995" i="7"/>
  <c r="BH1066" i="7"/>
  <c r="BH1093" i="7"/>
  <c r="BH585" i="7"/>
  <c r="BH1122" i="7"/>
  <c r="BH694" i="7"/>
  <c r="BH889" i="7"/>
  <c r="BH1110" i="7"/>
  <c r="BH153" i="7"/>
  <c r="BH890" i="7"/>
  <c r="BH1107" i="7"/>
  <c r="BH1068" i="7"/>
  <c r="BH207" i="7"/>
  <c r="BH285" i="7"/>
  <c r="BH383" i="7"/>
  <c r="BH468" i="7"/>
  <c r="BH502" i="7"/>
  <c r="BH760" i="7"/>
  <c r="BH809" i="7"/>
  <c r="BH957" i="7"/>
  <c r="BH110" i="7"/>
  <c r="BH787" i="7"/>
  <c r="BH919" i="7"/>
  <c r="BH709" i="7"/>
  <c r="BH67" i="7"/>
  <c r="BH239" i="7"/>
  <c r="BH564" i="7"/>
  <c r="BH946" i="7"/>
  <c r="BH602" i="7"/>
  <c r="BH646" i="7"/>
  <c r="BH715" i="7"/>
  <c r="BH879" i="7"/>
  <c r="BH970" i="7"/>
  <c r="BH543" i="7"/>
  <c r="BH466" i="7"/>
  <c r="BH333" i="7"/>
  <c r="BH1053" i="7"/>
  <c r="BH1106" i="7"/>
  <c r="BH45" i="7"/>
  <c r="BH57" i="7"/>
  <c r="BH89" i="7"/>
  <c r="BH121" i="7"/>
  <c r="BH138" i="7"/>
  <c r="BH147" i="7"/>
  <c r="BH167" i="7"/>
  <c r="BH198" i="7"/>
  <c r="BH212" i="7"/>
  <c r="BH253" i="7"/>
  <c r="BH281" i="7"/>
  <c r="BH309" i="7"/>
  <c r="BH882" i="7"/>
  <c r="BH902" i="7"/>
  <c r="BH373" i="7"/>
  <c r="BH930" i="7"/>
  <c r="BH942" i="7"/>
  <c r="BH953" i="7"/>
  <c r="BH414" i="7"/>
  <c r="BH991" i="7"/>
  <c r="BH442" i="7"/>
  <c r="BH462" i="7"/>
  <c r="BH467" i="7"/>
  <c r="BH1059" i="7"/>
  <c r="BH498" i="7"/>
  <c r="BH541" i="7"/>
  <c r="BH561" i="7"/>
  <c r="BH599" i="7"/>
  <c r="BH647" i="7"/>
  <c r="BH892" i="7"/>
  <c r="BH909" i="7"/>
  <c r="BH1124" i="7"/>
  <c r="BH40" i="7"/>
  <c r="BH52" i="7"/>
  <c r="BH1131" i="7"/>
  <c r="BH734" i="7"/>
  <c r="BH736" i="7"/>
  <c r="BH115" i="7"/>
  <c r="BH137" i="7"/>
  <c r="BH757" i="7"/>
  <c r="BH163" i="7"/>
  <c r="BH776" i="7"/>
  <c r="BH786" i="7"/>
  <c r="BH200" i="7"/>
  <c r="BH1151" i="7"/>
  <c r="BH817" i="7"/>
  <c r="BH832" i="7"/>
  <c r="BH836" i="7"/>
  <c r="BH1154" i="7"/>
  <c r="BH282" i="7"/>
  <c r="BH1157" i="7"/>
  <c r="BH296" i="7"/>
  <c r="BH1164" i="7"/>
  <c r="BH893" i="7"/>
  <c r="BH905" i="7"/>
  <c r="BH368" i="7"/>
  <c r="BH920" i="7"/>
  <c r="BH387" i="7"/>
  <c r="BH940" i="7"/>
  <c r="BH965" i="7"/>
  <c r="BH432" i="7"/>
  <c r="BH997" i="7"/>
  <c r="BH1011" i="7"/>
  <c r="BH484" i="7"/>
  <c r="BH559" i="7"/>
  <c r="BH247" i="7"/>
  <c r="BH610" i="7"/>
  <c r="BH493" i="7"/>
  <c r="BH440" i="7"/>
  <c r="BH990" i="7"/>
  <c r="BH1019" i="7"/>
  <c r="BH461" i="7"/>
  <c r="BH1041" i="7"/>
  <c r="BH1042" i="7"/>
  <c r="BH514" i="7"/>
  <c r="BH1086" i="7"/>
  <c r="BH594" i="7"/>
  <c r="BH595" i="7"/>
  <c r="BH854" i="7"/>
  <c r="BH883" i="7"/>
  <c r="BH1094" i="7"/>
  <c r="BH1097" i="7"/>
  <c r="BH900" i="7"/>
  <c r="BH531" i="7"/>
  <c r="BH898" i="7"/>
  <c r="BH1034" i="7"/>
  <c r="BH1047" i="7"/>
  <c r="BH1073" i="7"/>
  <c r="BH29" i="7"/>
  <c r="BH821" i="7"/>
  <c r="BH114" i="7"/>
  <c r="BH192" i="7"/>
  <c r="BH258" i="7"/>
  <c r="BH327" i="7"/>
  <c r="BH987" i="7"/>
  <c r="BH1036" i="7"/>
  <c r="BH527" i="7"/>
  <c r="BH804" i="7"/>
  <c r="BH850" i="7"/>
  <c r="BH65" i="7"/>
  <c r="BH746" i="7"/>
  <c r="BH283" i="7"/>
  <c r="BH547" i="7"/>
  <c r="BH705" i="7"/>
  <c r="BH173" i="7"/>
  <c r="BH380" i="7"/>
  <c r="BH195" i="7"/>
  <c r="BH1088" i="7"/>
  <c r="BH627" i="7"/>
  <c r="BH315" i="7"/>
  <c r="BH263" i="7"/>
  <c r="BH945" i="7"/>
  <c r="BH1051" i="7"/>
  <c r="BH1150" i="7"/>
  <c r="BH837" i="7"/>
  <c r="BH436" i="7"/>
  <c r="BH1098" i="7"/>
  <c r="BH24" i="7"/>
  <c r="BH55" i="7"/>
  <c r="BH59" i="7"/>
  <c r="BH101" i="7"/>
  <c r="BH128" i="7"/>
  <c r="BH140" i="7"/>
  <c r="BH158" i="7"/>
  <c r="BH190" i="7"/>
  <c r="BH203" i="7"/>
  <c r="BH225" i="7"/>
  <c r="BH279" i="7"/>
  <c r="BH303" i="7"/>
  <c r="BH873" i="7"/>
  <c r="BH331" i="7"/>
  <c r="BH363" i="7"/>
  <c r="BH381" i="7"/>
  <c r="BH400" i="7"/>
  <c r="BH430" i="7"/>
  <c r="BH975" i="7"/>
  <c r="BH459" i="7"/>
  <c r="BH1018" i="7"/>
  <c r="BH479" i="7"/>
  <c r="BH483" i="7"/>
  <c r="BH503" i="7"/>
  <c r="BH504" i="7"/>
  <c r="BH588" i="7"/>
  <c r="BH590" i="7"/>
  <c r="BH235" i="7"/>
  <c r="BH845" i="7"/>
  <c r="BH1081" i="7"/>
  <c r="BH1092" i="7"/>
  <c r="BH47" i="7"/>
  <c r="BH62" i="7"/>
  <c r="BH733" i="7"/>
  <c r="BH735" i="7"/>
  <c r="BH740" i="7"/>
  <c r="BH116" i="7"/>
  <c r="BH1144" i="7"/>
  <c r="BH1145" i="7"/>
  <c r="BH775" i="7"/>
  <c r="BH777" i="7"/>
  <c r="BH1148" i="7"/>
  <c r="BH1149" i="7"/>
  <c r="BH816" i="7"/>
  <c r="BH241" i="7"/>
  <c r="BH245" i="7"/>
  <c r="BH251" i="7"/>
  <c r="BH274" i="7"/>
  <c r="BH293" i="7"/>
  <c r="BH1158" i="7"/>
  <c r="BH870" i="7"/>
  <c r="BH342" i="7"/>
  <c r="BH903" i="7"/>
  <c r="BH914" i="7"/>
  <c r="BH917" i="7"/>
  <c r="BH923" i="7"/>
  <c r="BH1169" i="7"/>
  <c r="BH947" i="7"/>
  <c r="BH967" i="7"/>
  <c r="BH986" i="7"/>
  <c r="BH998" i="7"/>
  <c r="BH464" i="7"/>
  <c r="BH1170" i="7"/>
  <c r="BH563" i="7"/>
  <c r="BH623" i="7"/>
  <c r="BH321" i="7"/>
  <c r="BH640" i="7"/>
  <c r="BH31" i="7"/>
  <c r="BH36" i="7"/>
  <c r="BH49" i="7"/>
  <c r="BH53" i="7"/>
  <c r="BH69" i="7"/>
  <c r="BH81" i="7"/>
  <c r="BH85" i="7"/>
  <c r="BH124" i="7"/>
  <c r="BH756" i="7"/>
  <c r="BH187" i="7"/>
  <c r="BH209" i="7"/>
  <c r="BH216" i="7"/>
  <c r="BH238" i="7"/>
  <c r="BH252" i="7"/>
  <c r="BH278" i="7"/>
  <c r="BH305" i="7"/>
  <c r="BH320" i="7"/>
  <c r="BH886" i="7"/>
  <c r="BH348" i="7"/>
  <c r="BH371" i="7"/>
  <c r="BH935" i="7"/>
  <c r="BH415" i="7"/>
  <c r="BH1000" i="7"/>
  <c r="BH1043" i="7"/>
  <c r="BH501" i="7"/>
  <c r="BH691" i="7"/>
  <c r="BH91" i="7"/>
  <c r="BH446" i="7"/>
  <c r="BH500" i="7"/>
  <c r="BH742" i="7"/>
  <c r="BH605" i="7"/>
  <c r="BH1050" i="7"/>
  <c r="BH696" i="7"/>
  <c r="BH48" i="7"/>
  <c r="BH73" i="7"/>
  <c r="BH109" i="7"/>
  <c r="BH1147" i="7"/>
  <c r="BH799" i="7"/>
  <c r="BH827" i="7"/>
  <c r="BH895" i="7"/>
  <c r="BH964" i="7"/>
  <c r="BH423" i="7"/>
  <c r="BH587" i="7"/>
  <c r="BH908" i="7"/>
  <c r="BH407" i="7"/>
  <c r="BH1140" i="7"/>
  <c r="BH774" i="7"/>
  <c r="BH825" i="7"/>
  <c r="BH1162" i="7"/>
  <c r="BH838" i="7"/>
  <c r="BH34" i="7"/>
  <c r="BH113" i="7"/>
  <c r="BH127" i="7"/>
  <c r="BH157" i="7"/>
  <c r="BH236" i="7"/>
  <c r="BH336" i="7"/>
  <c r="BH950" i="7"/>
  <c r="BH1035" i="7"/>
  <c r="BH544" i="7"/>
  <c r="BH221" i="7"/>
  <c r="BH863" i="7"/>
  <c r="BH872" i="7"/>
  <c r="BH390" i="7"/>
  <c r="BH723" i="7"/>
  <c r="BH797" i="7"/>
  <c r="BH1166" i="7"/>
  <c r="BH1152" i="7"/>
  <c r="BH969" i="7"/>
  <c r="BH388" i="7"/>
  <c r="BH338" i="7"/>
  <c r="BH932" i="7"/>
  <c r="BH1133" i="7"/>
  <c r="BH679" i="7"/>
  <c r="BH9" i="7"/>
  <c r="BH683" i="7"/>
  <c r="BH1128" i="7"/>
  <c r="BH14" i="7"/>
  <c r="BH762" i="7"/>
  <c r="BH417" i="7"/>
  <c r="BH477" i="7"/>
  <c r="BH586" i="7"/>
  <c r="BH1071" i="7"/>
  <c r="BH885" i="7"/>
  <c r="BH399" i="7"/>
  <c r="BH593" i="7"/>
  <c r="BH319" i="7"/>
  <c r="BH1065" i="7"/>
  <c r="BH1113" i="7"/>
  <c r="BH1138" i="7"/>
  <c r="BH1141" i="7"/>
  <c r="BH796" i="7"/>
  <c r="BH828" i="7"/>
  <c r="BH261" i="7"/>
  <c r="BH337" i="7"/>
  <c r="BH948" i="7"/>
  <c r="BH409" i="7"/>
  <c r="BH901" i="7"/>
  <c r="BH456" i="7"/>
  <c r="BH530" i="7"/>
  <c r="BH633" i="7"/>
  <c r="BH61" i="7"/>
  <c r="BH299" i="7"/>
  <c r="BH609" i="7"/>
  <c r="BH1096" i="7"/>
  <c r="BH20" i="7"/>
  <c r="BH23" i="7"/>
  <c r="BH42" i="7"/>
  <c r="BH51" i="7"/>
  <c r="BH76" i="7"/>
  <c r="BH83" i="7"/>
  <c r="BH108" i="7"/>
  <c r="BH122" i="7"/>
  <c r="BH129" i="7"/>
  <c r="BH142" i="7"/>
  <c r="BH148" i="7"/>
  <c r="BH166" i="7"/>
  <c r="BH184" i="7"/>
  <c r="BH189" i="7"/>
  <c r="BH230" i="7"/>
  <c r="BH835" i="7"/>
  <c r="BH255" i="7"/>
  <c r="BH849" i="7"/>
  <c r="BH288" i="7"/>
  <c r="BH332" i="7"/>
  <c r="BH341" i="7"/>
  <c r="BH374" i="7"/>
  <c r="BH924" i="7"/>
  <c r="BH385" i="7"/>
  <c r="BH401" i="7"/>
  <c r="BH951" i="7"/>
  <c r="BH437" i="7"/>
  <c r="BH985" i="7"/>
  <c r="BH451" i="7"/>
  <c r="BH469" i="7"/>
  <c r="BH487" i="7"/>
  <c r="BH1067" i="7"/>
  <c r="BH565" i="7"/>
  <c r="BH601" i="7"/>
  <c r="BH959" i="7"/>
  <c r="BH37" i="7"/>
  <c r="BH84" i="7"/>
  <c r="BH741" i="7"/>
  <c r="BH748" i="7"/>
  <c r="BH170" i="7"/>
  <c r="BH188" i="7"/>
  <c r="BH820" i="7"/>
  <c r="BH858" i="7"/>
  <c r="BH1160" i="7"/>
  <c r="BH306" i="7"/>
  <c r="BH871" i="7"/>
  <c r="BH874" i="7"/>
  <c r="BH339" i="7"/>
  <c r="BH899" i="7"/>
  <c r="BH1167" i="7"/>
  <c r="BH918" i="7"/>
  <c r="BH382" i="7"/>
  <c r="BH933" i="7"/>
  <c r="BH944" i="7"/>
  <c r="BH961" i="7"/>
  <c r="BH1003" i="7"/>
  <c r="BH455" i="7"/>
  <c r="BH517" i="7"/>
  <c r="BH28" i="7"/>
  <c r="BH92" i="7"/>
  <c r="BH751" i="7"/>
  <c r="BH226" i="7"/>
  <c r="BH243" i="7"/>
  <c r="BH275" i="7"/>
  <c r="BH304" i="7"/>
  <c r="BH884" i="7"/>
  <c r="BH891" i="7"/>
  <c r="BH413" i="7"/>
  <c r="BH465" i="7"/>
  <c r="BH591" i="7"/>
  <c r="BH1135" i="7"/>
  <c r="BH1136" i="7"/>
  <c r="BH785" i="7"/>
  <c r="BH861" i="7"/>
  <c r="BH921" i="7"/>
  <c r="BH70" i="7"/>
  <c r="BH125" i="7"/>
  <c r="BH233" i="7"/>
  <c r="BH362" i="7"/>
  <c r="BH403" i="7"/>
  <c r="BH724" i="7"/>
  <c r="BH801" i="7"/>
  <c r="BH234" i="7"/>
  <c r="BH831" i="7"/>
  <c r="BH272" i="7"/>
  <c r="BH340" i="7"/>
  <c r="BH982" i="7"/>
  <c r="BH149" i="7"/>
  <c r="BH273" i="7"/>
  <c r="BH686" i="7"/>
  <c r="BH1143" i="7"/>
  <c r="BH977" i="7"/>
  <c r="BH979" i="7"/>
  <c r="BH196" i="7"/>
  <c r="BH937" i="7"/>
  <c r="BH675" i="7"/>
  <c r="BH676" i="7"/>
  <c r="BH3" i="7"/>
  <c r="BH6" i="7"/>
  <c r="BH5" i="7"/>
  <c r="BH1126" i="7"/>
  <c r="BH680" i="7"/>
  <c r="BH8" i="7"/>
  <c r="BH682" i="7"/>
  <c r="BH10" i="7"/>
  <c r="BH11" i="7"/>
  <c r="BH1127" i="7"/>
  <c r="BH13" i="7"/>
  <c r="BH15" i="7"/>
  <c r="BH17" i="7"/>
  <c r="BH18" i="7"/>
  <c r="BH652" i="7"/>
  <c r="BH654" i="7"/>
  <c r="BH656" i="7"/>
  <c r="BH658" i="7"/>
  <c r="BH660" i="7"/>
  <c r="BH1125" i="7"/>
  <c r="BH663" i="7"/>
  <c r="BH665" i="7"/>
  <c r="BH667" i="7"/>
  <c r="BH669" i="7"/>
  <c r="BH671" i="7"/>
  <c r="BH673" i="7"/>
  <c r="BH1172" i="7"/>
  <c r="BH353" i="7"/>
  <c r="BH829" i="7"/>
  <c r="BH922" i="7"/>
  <c r="BH949" i="7"/>
  <c r="BH426" i="7"/>
  <c r="BH22" i="7"/>
  <c r="BH50" i="7"/>
  <c r="BH99" i="7"/>
  <c r="BH117" i="7"/>
  <c r="BH134" i="7"/>
  <c r="BH169" i="7"/>
  <c r="BH191" i="7"/>
  <c r="BH227" i="7"/>
  <c r="BH250" i="7"/>
  <c r="BH257" i="7"/>
  <c r="BH295" i="7"/>
  <c r="BH364" i="7"/>
  <c r="BH375" i="7"/>
  <c r="BH376" i="7"/>
  <c r="BH392" i="7"/>
  <c r="BH952" i="7"/>
  <c r="BH438" i="7"/>
  <c r="BH444" i="7"/>
  <c r="BH717" i="7"/>
  <c r="BH747" i="7"/>
  <c r="BH180" i="7"/>
  <c r="BH1159" i="7"/>
  <c r="BH322" i="7"/>
  <c r="BH346" i="7"/>
  <c r="BH391" i="7"/>
  <c r="BH984" i="7"/>
  <c r="BH1022" i="7"/>
  <c r="BH592" i="7"/>
  <c r="BH107" i="7"/>
  <c r="BH229" i="7"/>
  <c r="BH1155" i="7"/>
  <c r="BH1008" i="7"/>
  <c r="BH68" i="7"/>
  <c r="BH1139" i="7"/>
  <c r="BH74" i="7"/>
  <c r="BH310" i="7"/>
  <c r="BH186" i="7"/>
  <c r="BH808" i="7"/>
  <c r="BH978" i="7"/>
  <c r="BH2" i="7"/>
  <c r="BH678" i="7"/>
  <c r="BH7" i="7"/>
  <c r="BH681" i="7"/>
  <c r="BH684" i="7"/>
  <c r="BH12" i="7"/>
  <c r="BH659" i="7"/>
  <c r="BH662" i="7"/>
  <c r="BH666" i="7"/>
  <c r="BH670" i="7"/>
  <c r="BH1171" i="7"/>
  <c r="BH868" i="7"/>
  <c r="BH996" i="7"/>
  <c r="BH1005" i="7"/>
  <c r="BH499" i="7"/>
  <c r="BH791" i="7"/>
  <c r="BH730" i="7"/>
  <c r="BH27" i="7"/>
  <c r="BH41" i="7"/>
  <c r="BH714" i="7"/>
  <c r="BH80" i="7"/>
  <c r="BH744" i="7"/>
  <c r="BH197" i="7"/>
  <c r="BH819" i="7"/>
  <c r="BH844" i="7"/>
  <c r="BH311" i="7"/>
  <c r="BH931" i="7"/>
  <c r="BH1052" i="7"/>
  <c r="BH780" i="7"/>
  <c r="BH1013" i="7"/>
  <c r="BH1028" i="7"/>
  <c r="BH292" i="7"/>
  <c r="BH1001" i="7"/>
  <c r="BH183" i="7"/>
  <c r="BH1078" i="7"/>
  <c r="BH1129" i="7"/>
  <c r="BH1058" i="7"/>
  <c r="BH1105" i="7"/>
  <c r="BH596" i="7"/>
  <c r="BH372" i="7"/>
  <c r="BH536" i="7"/>
  <c r="BH30" i="7"/>
  <c r="BH63" i="7"/>
  <c r="BH77" i="7"/>
  <c r="BH145" i="7"/>
  <c r="BH287" i="7"/>
  <c r="BH460" i="7"/>
  <c r="BH1062" i="7"/>
  <c r="BH584" i="7"/>
  <c r="BH608" i="7"/>
  <c r="BH1103" i="7"/>
  <c r="BH739" i="7"/>
  <c r="BH156" i="7"/>
  <c r="BH244" i="7"/>
  <c r="BH307" i="7"/>
  <c r="BH904" i="7"/>
  <c r="BH1168" i="7"/>
  <c r="BH928" i="7"/>
  <c r="BH404" i="7"/>
  <c r="BH453" i="7"/>
  <c r="BH291" i="7"/>
  <c r="BH1163" i="7"/>
  <c r="BH916" i="7"/>
  <c r="BH1025" i="7"/>
  <c r="BH737" i="7"/>
  <c r="BH915" i="7"/>
  <c r="BH144" i="7"/>
  <c r="BH418" i="7"/>
  <c r="BH231" i="7"/>
  <c r="BH1153" i="7"/>
  <c r="BH259" i="7"/>
  <c r="BH470" i="7"/>
  <c r="BH334" i="7"/>
  <c r="BH976" i="7"/>
  <c r="BH111" i="7"/>
  <c r="BH25" i="7"/>
  <c r="BH674" i="7"/>
  <c r="BH677" i="7"/>
  <c r="BH4" i="7"/>
  <c r="BH16" i="7"/>
  <c r="BH685" i="7"/>
  <c r="BH19" i="7"/>
  <c r="BH653" i="7"/>
  <c r="BH655" i="7"/>
  <c r="BH657" i="7"/>
  <c r="BH661" i="7"/>
  <c r="BH664" i="7"/>
  <c r="BH668" i="7"/>
  <c r="BH672" i="7"/>
  <c r="BH1173" i="7"/>
  <c r="BG1089" i="7"/>
  <c r="BG635" i="7"/>
  <c r="BG248" i="7"/>
  <c r="BG875" i="7"/>
  <c r="BG357" i="7"/>
  <c r="BG369" i="7"/>
  <c r="BG518" i="7"/>
  <c r="BG524" i="7"/>
  <c r="BG537" i="7"/>
  <c r="BG618" i="7"/>
  <c r="BG707" i="7"/>
  <c r="BG719" i="7"/>
  <c r="BG783" i="7"/>
  <c r="BG210" i="7"/>
  <c r="BG175" i="7"/>
  <c r="BG772" i="7"/>
  <c r="BG317" i="7"/>
  <c r="BG349" i="7"/>
  <c r="BG367" i="7"/>
  <c r="BG490" i="7"/>
  <c r="BG523" i="7"/>
  <c r="BG534" i="7"/>
  <c r="BG539" i="7"/>
  <c r="BG782" i="7"/>
  <c r="BG708" i="7"/>
  <c r="BG378" i="7"/>
  <c r="BG102" i="7"/>
  <c r="BG702" i="7"/>
  <c r="BG703" i="7"/>
  <c r="BG66" i="7"/>
  <c r="BG152" i="7"/>
  <c r="BG224" i="7"/>
  <c r="BG132" i="7"/>
  <c r="BG294" i="7"/>
  <c r="BG350" i="7"/>
  <c r="BG366" i="7"/>
  <c r="BG394" i="7"/>
  <c r="BG433" i="7"/>
  <c r="BG449" i="7"/>
  <c r="BG1006" i="7"/>
  <c r="BG494" i="7"/>
  <c r="BG505" i="7"/>
  <c r="BG510" i="7"/>
  <c r="BG516" i="7"/>
  <c r="BG522" i="7"/>
  <c r="BG533" i="7"/>
  <c r="BG540" i="7"/>
  <c r="BG556" i="7"/>
  <c r="BG570" i="7"/>
  <c r="BG575" i="7"/>
  <c r="BG325" i="7"/>
  <c r="BG881" i="7"/>
  <c r="BG700" i="7"/>
  <c r="BG701" i="7"/>
  <c r="BG716" i="7"/>
  <c r="BG268" i="7"/>
  <c r="BG72" i="7"/>
  <c r="BG721" i="7"/>
  <c r="BG1056" i="7"/>
  <c r="BG217" i="7"/>
  <c r="BG177" i="7"/>
  <c r="BG355" i="7"/>
  <c r="BG396" i="7"/>
  <c r="BG452" i="7"/>
  <c r="BG1061" i="7"/>
  <c r="BG511" i="7"/>
  <c r="BG528" i="7"/>
  <c r="BG555" i="7"/>
  <c r="BG571" i="7"/>
  <c r="BG578" i="7"/>
  <c r="BG582" i="7"/>
  <c r="BG606" i="7"/>
  <c r="BG613" i="7"/>
  <c r="BG620" i="7"/>
  <c r="BG637" i="7"/>
  <c r="BG645" i="7"/>
  <c r="BG738" i="7"/>
  <c r="BG758" i="7"/>
  <c r="BG779" i="7"/>
  <c r="BG811" i="7"/>
  <c r="BG262" i="7"/>
  <c r="BG896" i="7"/>
  <c r="BG384" i="7"/>
  <c r="BG960" i="7"/>
  <c r="BG429" i="7"/>
  <c r="BG992" i="7"/>
  <c r="BG1076" i="7"/>
  <c r="BG1084" i="7"/>
  <c r="BG1090" i="7"/>
  <c r="BG615" i="7"/>
  <c r="BG727" i="7"/>
  <c r="BG765" i="7"/>
  <c r="BG767" i="7"/>
  <c r="BG769" i="7"/>
  <c r="BG771" i="7"/>
  <c r="BG193" i="7"/>
  <c r="BG794" i="7"/>
  <c r="BG812" i="7"/>
  <c r="BG704" i="7"/>
  <c r="BG710" i="7"/>
  <c r="BG699" i="7"/>
  <c r="BG104" i="7"/>
  <c r="BG345" i="7"/>
  <c r="BG445" i="7"/>
  <c r="BG509" i="7"/>
  <c r="BG535" i="7"/>
  <c r="BG577" i="7"/>
  <c r="BG604" i="7"/>
  <c r="BG617" i="7"/>
  <c r="BG642" i="7"/>
  <c r="BG146" i="7"/>
  <c r="BG788" i="7"/>
  <c r="BG865" i="7"/>
  <c r="BG956" i="7"/>
  <c r="BG983" i="7"/>
  <c r="BG1087" i="7"/>
  <c r="BG766" i="7"/>
  <c r="BG793" i="7"/>
  <c r="BG814" i="7"/>
  <c r="BG232" i="7"/>
  <c r="BG249" i="7"/>
  <c r="BG856" i="7"/>
  <c r="BG393" i="7"/>
  <c r="BG408" i="7"/>
  <c r="BG974" i="7"/>
  <c r="BG1026" i="7"/>
  <c r="BG492" i="7"/>
  <c r="BG1077" i="7"/>
  <c r="BG550" i="7"/>
  <c r="BG629" i="7"/>
  <c r="BG44" i="7"/>
  <c r="BG731" i="7"/>
  <c r="BG745" i="7"/>
  <c r="BG213" i="7"/>
  <c r="BG240" i="7"/>
  <c r="BG256" i="7"/>
  <c r="BG266" i="7"/>
  <c r="BG290" i="7"/>
  <c r="BG361" i="7"/>
  <c r="BG424" i="7"/>
  <c r="BG1002" i="7"/>
  <c r="BG1027" i="7"/>
  <c r="BG497" i="7"/>
  <c r="BG1119" i="7"/>
  <c r="BG1121" i="7"/>
  <c r="BG732" i="7"/>
  <c r="BG406" i="7"/>
  <c r="BG1075" i="7"/>
  <c r="BG39" i="7"/>
  <c r="BG718" i="7"/>
  <c r="BG93" i="7"/>
  <c r="BG1146" i="7"/>
  <c r="BG839" i="7"/>
  <c r="BG441" i="7"/>
  <c r="BG981" i="7"/>
  <c r="BG526" i="7"/>
  <c r="BG33" i="7"/>
  <c r="BG38" i="7"/>
  <c r="BG94" i="7"/>
  <c r="BG106" i="7"/>
  <c r="BG763" i="7"/>
  <c r="BG784" i="7"/>
  <c r="BG264" i="7"/>
  <c r="BG1083" i="7"/>
  <c r="BG171" i="7"/>
  <c r="BG773" i="7"/>
  <c r="BG312" i="7"/>
  <c r="BG389" i="7"/>
  <c r="BG90" i="7"/>
  <c r="BG480" i="7"/>
  <c r="BG569" i="7"/>
  <c r="BG607" i="7"/>
  <c r="BG644" i="7"/>
  <c r="BG824" i="7"/>
  <c r="BG972" i="7"/>
  <c r="BG687" i="7"/>
  <c r="BG826" i="7"/>
  <c r="BG877" i="7"/>
  <c r="BG416" i="7"/>
  <c r="BG471" i="7"/>
  <c r="BG103" i="7"/>
  <c r="BG520" i="7"/>
  <c r="BG911" i="7"/>
  <c r="BG1091" i="7"/>
  <c r="BG770" i="7"/>
  <c r="BG435" i="7"/>
  <c r="BG1069" i="7"/>
  <c r="BG778" i="7"/>
  <c r="BG798" i="7"/>
  <c r="BG624" i="7"/>
  <c r="BG289" i="7"/>
  <c r="BG1080" i="7"/>
  <c r="BG21" i="7"/>
  <c r="BG97" i="7"/>
  <c r="BG810" i="7"/>
  <c r="BG265" i="7"/>
  <c r="BG356" i="7"/>
  <c r="BG491" i="7"/>
  <c r="BG900" i="7"/>
  <c r="BG87" i="7"/>
  <c r="BG1049" i="7"/>
  <c r="BG54" i="7"/>
  <c r="BG71" i="7"/>
  <c r="BG379" i="7"/>
  <c r="BG1120" i="7"/>
  <c r="BG43" i="7"/>
  <c r="BG1039" i="7"/>
  <c r="BG151" i="7"/>
  <c r="BG176" i="7"/>
  <c r="BG276" i="7"/>
  <c r="BG1161" i="7"/>
  <c r="BG358" i="7"/>
  <c r="BG1017" i="7"/>
  <c r="BG473" i="7"/>
  <c r="BG475" i="7"/>
  <c r="BG643" i="7"/>
  <c r="BG750" i="7"/>
  <c r="BG174" i="7"/>
  <c r="BG326" i="7"/>
  <c r="BG347" i="7"/>
  <c r="BG352" i="7"/>
  <c r="BG360" i="7"/>
  <c r="BG397" i="7"/>
  <c r="BG405" i="7"/>
  <c r="BG971" i="7"/>
  <c r="BG421" i="7"/>
  <c r="BG450" i="7"/>
  <c r="BG1007" i="7"/>
  <c r="BG458" i="7"/>
  <c r="BG1014" i="7"/>
  <c r="BG478" i="7"/>
  <c r="BG1040" i="7"/>
  <c r="BG488" i="7"/>
  <c r="BG1079" i="7"/>
  <c r="BG529" i="7"/>
  <c r="BG532" i="7"/>
  <c r="BG551" i="7"/>
  <c r="BG560" i="7"/>
  <c r="BG566" i="7"/>
  <c r="BG573" i="7"/>
  <c r="BG1108" i="7"/>
  <c r="BG580" i="7"/>
  <c r="BG583" i="7"/>
  <c r="BG598" i="7"/>
  <c r="BG603" i="7"/>
  <c r="BG611" i="7"/>
  <c r="BG614" i="7"/>
  <c r="BG628" i="7"/>
  <c r="BG631" i="7"/>
  <c r="BG636" i="7"/>
  <c r="BG650" i="7"/>
  <c r="BG1132" i="7"/>
  <c r="BG202" i="7"/>
  <c r="BG205" i="7"/>
  <c r="BG830" i="7"/>
  <c r="BG843" i="7"/>
  <c r="BG848" i="7"/>
  <c r="BG298" i="7"/>
  <c r="BG868" i="7"/>
  <c r="BG888" i="7"/>
  <c r="BG898" i="7"/>
  <c r="BG912" i="7"/>
  <c r="BG926" i="7"/>
  <c r="BG934" i="7"/>
  <c r="BG973" i="7"/>
  <c r="BG993" i="7"/>
  <c r="BG995" i="7"/>
  <c r="BG448" i="7"/>
  <c r="BG1016" i="7"/>
  <c r="BG1044" i="7"/>
  <c r="BG1046" i="7"/>
  <c r="BG1066" i="7"/>
  <c r="BG1073" i="7"/>
  <c r="BG1074" i="7"/>
  <c r="BG1082" i="7"/>
  <c r="BG1095" i="7"/>
  <c r="BG585" i="7"/>
  <c r="BG1114" i="7"/>
  <c r="BG1117" i="7"/>
  <c r="BG625" i="7"/>
  <c r="BG641" i="7"/>
  <c r="BG439" i="7"/>
  <c r="BG691" i="7"/>
  <c r="BG1048" i="7"/>
  <c r="BG576" i="7"/>
  <c r="BG847" i="7"/>
  <c r="BG1118" i="7"/>
  <c r="BG1104" i="7"/>
  <c r="BG1156" i="7"/>
  <c r="BG95" i="7"/>
  <c r="BG581" i="7"/>
  <c r="BG939" i="7"/>
  <c r="BG247" i="7"/>
  <c r="BG454" i="7"/>
  <c r="BG1055" i="7"/>
  <c r="BG833" i="7"/>
  <c r="BG35" i="7"/>
  <c r="BG185" i="7"/>
  <c r="BG297" i="7"/>
  <c r="BG300" i="7"/>
  <c r="BG410" i="7"/>
  <c r="BG472" i="7"/>
  <c r="BG474" i="7"/>
  <c r="BG476" i="7"/>
  <c r="BG720" i="7"/>
  <c r="BG753" i="7"/>
  <c r="BG269" i="7"/>
  <c r="BG890" i="7"/>
  <c r="BG351" i="7"/>
  <c r="BG359" i="7"/>
  <c r="BG913" i="7"/>
  <c r="BG943" i="7"/>
  <c r="BG411" i="7"/>
  <c r="BG420" i="7"/>
  <c r="BG999" i="7"/>
  <c r="BG1004" i="7"/>
  <c r="BG457" i="7"/>
  <c r="BG1013" i="7"/>
  <c r="BG1012" i="7"/>
  <c r="BG482" i="7"/>
  <c r="BG485" i="7"/>
  <c r="BG506" i="7"/>
  <c r="BG1085" i="7"/>
  <c r="BG531" i="7"/>
  <c r="BG542" i="7"/>
  <c r="BG552" i="7"/>
  <c r="BG562" i="7"/>
  <c r="BG568" i="7"/>
  <c r="BG574" i="7"/>
  <c r="BG579" i="7"/>
  <c r="BG1109" i="7"/>
  <c r="BG597" i="7"/>
  <c r="BG600" i="7"/>
  <c r="BG610" i="7"/>
  <c r="BG768" i="7"/>
  <c r="BG698" i="7"/>
  <c r="BG335" i="7"/>
  <c r="BG929" i="7"/>
  <c r="BG996" i="7"/>
  <c r="BG764" i="7"/>
  <c r="BG228" i="7"/>
  <c r="BG427" i="7"/>
  <c r="BG852" i="7"/>
  <c r="BG354" i="7"/>
  <c r="BG989" i="7"/>
  <c r="BG1034" i="7"/>
  <c r="BG507" i="7"/>
  <c r="BG1111" i="7"/>
  <c r="BG29" i="7"/>
  <c r="BG630" i="7"/>
  <c r="BG96" i="7"/>
  <c r="BG260" i="7"/>
  <c r="BG938" i="7"/>
  <c r="BG1070" i="7"/>
  <c r="BG1115" i="7"/>
  <c r="BG692" i="7"/>
  <c r="BG726" i="7"/>
  <c r="BG729" i="7"/>
  <c r="BG862" i="7"/>
  <c r="BG864" i="7"/>
  <c r="BG1021" i="7"/>
  <c r="BG1023" i="7"/>
  <c r="BG513" i="7"/>
  <c r="BG538" i="7"/>
  <c r="BG60" i="7"/>
  <c r="BG79" i="7"/>
  <c r="BG131" i="7"/>
  <c r="BG133" i="7"/>
  <c r="BG161" i="7"/>
  <c r="BG162" i="7"/>
  <c r="BG622" i="7"/>
  <c r="BG632" i="7"/>
  <c r="BG795" i="7"/>
  <c r="BG927" i="7"/>
  <c r="BG1045" i="7"/>
  <c r="BG1047" i="7"/>
  <c r="BG1107" i="7"/>
  <c r="BG690" i="7"/>
  <c r="BG713" i="7"/>
  <c r="BG725" i="7"/>
  <c r="BG821" i="7"/>
  <c r="BG246" i="7"/>
  <c r="BG431" i="7"/>
  <c r="BG980" i="7"/>
  <c r="BG1068" i="7"/>
  <c r="BG512" i="7"/>
  <c r="BG651" i="7"/>
  <c r="BG32" i="7"/>
  <c r="BG114" i="7"/>
  <c r="BG130" i="7"/>
  <c r="BG159" i="7"/>
  <c r="BG160" i="7"/>
  <c r="BG181" i="7"/>
  <c r="BG192" i="7"/>
  <c r="BG204" i="7"/>
  <c r="BG207" i="7"/>
  <c r="BG220" i="7"/>
  <c r="BG258" i="7"/>
  <c r="BG270" i="7"/>
  <c r="BG285" i="7"/>
  <c r="BG301" i="7"/>
  <c r="BG327" i="7"/>
  <c r="BG329" i="7"/>
  <c r="BG383" i="7"/>
  <c r="BG425" i="7"/>
  <c r="BG987" i="7"/>
  <c r="BG1024" i="7"/>
  <c r="BG468" i="7"/>
  <c r="BG1030" i="7"/>
  <c r="BG1036" i="7"/>
  <c r="BG486" i="7"/>
  <c r="BG502" i="7"/>
  <c r="BG508" i="7"/>
  <c r="BG527" i="7"/>
  <c r="BG688" i="7"/>
  <c r="BG760" i="7"/>
  <c r="BG802" i="7"/>
  <c r="BG804" i="7"/>
  <c r="BG806" i="7"/>
  <c r="BG809" i="7"/>
  <c r="BG841" i="7"/>
  <c r="BG850" i="7"/>
  <c r="BG906" i="7"/>
  <c r="BG957" i="7"/>
  <c r="BG1100" i="7"/>
  <c r="BG65" i="7"/>
  <c r="BG105" i="7"/>
  <c r="BG110" i="7"/>
  <c r="BG119" i="7"/>
  <c r="BG746" i="7"/>
  <c r="BG754" i="7"/>
  <c r="BG787" i="7"/>
  <c r="BG223" i="7"/>
  <c r="BG283" i="7"/>
  <c r="BG866" i="7"/>
  <c r="BG919" i="7"/>
  <c r="BG545" i="7"/>
  <c r="BG547" i="7"/>
  <c r="BG549" i="7"/>
  <c r="BG709" i="7"/>
  <c r="BG558" i="7"/>
  <c r="BG705" i="7"/>
  <c r="BG64" i="7"/>
  <c r="BG67" i="7"/>
  <c r="BG82" i="7"/>
  <c r="BG173" i="7"/>
  <c r="BG218" i="7"/>
  <c r="BG239" i="7"/>
  <c r="BG318" i="7"/>
  <c r="BG380" i="7"/>
  <c r="BG1010" i="7"/>
  <c r="BG564" i="7"/>
  <c r="BG759" i="7"/>
  <c r="BG195" i="7"/>
  <c r="BG302" i="7"/>
  <c r="BG946" i="7"/>
  <c r="BG1057" i="7"/>
  <c r="BG1088" i="7"/>
  <c r="BG553" i="7"/>
  <c r="BG602" i="7"/>
  <c r="BG619" i="7"/>
  <c r="BG627" i="7"/>
  <c r="BG638" i="7"/>
  <c r="BG646" i="7"/>
  <c r="BG749" i="7"/>
  <c r="BG315" i="7"/>
  <c r="BG443" i="7"/>
  <c r="BG715" i="7"/>
  <c r="BG813" i="7"/>
  <c r="BG263" i="7"/>
  <c r="BG869" i="7"/>
  <c r="BG879" i="7"/>
  <c r="BG910" i="7"/>
  <c r="BG945" i="7"/>
  <c r="BG962" i="7"/>
  <c r="BG970" i="7"/>
  <c r="BG1033" i="7"/>
  <c r="BG1051" i="7"/>
  <c r="BG1064" i="7"/>
  <c r="BG543" i="7"/>
  <c r="BG648" i="7"/>
  <c r="BG1150" i="7"/>
  <c r="BG966" i="7"/>
  <c r="BG466" i="7"/>
  <c r="BG800" i="7"/>
  <c r="BG837" i="7"/>
  <c r="BG853" i="7"/>
  <c r="BG612" i="7"/>
  <c r="BG822" i="7"/>
  <c r="BG894" i="7"/>
  <c r="BG1093" i="7"/>
  <c r="BG1122" i="7"/>
  <c r="BG694" i="7"/>
  <c r="BG712" i="7"/>
  <c r="BG889" i="7"/>
  <c r="BG897" i="7"/>
  <c r="BG1110" i="7"/>
  <c r="BG1112" i="7"/>
  <c r="BG153" i="7"/>
  <c r="BG155" i="7"/>
  <c r="BG1130" i="7"/>
  <c r="BG867" i="7"/>
  <c r="BG693" i="7"/>
  <c r="BG876" i="7"/>
  <c r="BG323" i="7"/>
  <c r="BG1101" i="7"/>
  <c r="BG557" i="7"/>
  <c r="BG136" i="7"/>
  <c r="BG141" i="7"/>
  <c r="BG182" i="7"/>
  <c r="BG206" i="7"/>
  <c r="BG842" i="7"/>
  <c r="BG271" i="7"/>
  <c r="BG314" i="7"/>
  <c r="BG344" i="7"/>
  <c r="BG428" i="7"/>
  <c r="BG463" i="7"/>
  <c r="BG1031" i="7"/>
  <c r="BG496" i="7"/>
  <c r="BG521" i="7"/>
  <c r="BG728" i="7"/>
  <c r="BG803" i="7"/>
  <c r="BG807" i="7"/>
  <c r="BG846" i="7"/>
  <c r="BG958" i="7"/>
  <c r="BG695" i="7"/>
  <c r="BG1137" i="7"/>
  <c r="BG1142" i="7"/>
  <c r="BG172" i="7"/>
  <c r="BG815" i="7"/>
  <c r="BG880" i="7"/>
  <c r="BG546" i="7"/>
  <c r="BG554" i="7"/>
  <c r="BG697" i="7"/>
  <c r="BG711" i="7"/>
  <c r="BG112" i="7"/>
  <c r="BG222" i="7"/>
  <c r="BG925" i="7"/>
  <c r="BG1054" i="7"/>
  <c r="BG781" i="7"/>
  <c r="BG370" i="7"/>
  <c r="BG525" i="7"/>
  <c r="BG572" i="7"/>
  <c r="BG621" i="7"/>
  <c r="BG639" i="7"/>
  <c r="BG178" i="7"/>
  <c r="BG1009" i="7"/>
  <c r="BG242" i="7"/>
  <c r="BG878" i="7"/>
  <c r="BG936" i="7"/>
  <c r="BG968" i="7"/>
  <c r="BG1038" i="7"/>
  <c r="BG515" i="7"/>
  <c r="BG126" i="7"/>
  <c r="BG422" i="7"/>
  <c r="BG818" i="7"/>
  <c r="BG333" i="7"/>
  <c r="BG436" i="7"/>
  <c r="BG1053" i="7"/>
  <c r="BG1098" i="7"/>
  <c r="BG1106" i="7"/>
  <c r="BG24" i="7"/>
  <c r="BG45" i="7"/>
  <c r="BG55" i="7"/>
  <c r="BG57" i="7"/>
  <c r="BG59" i="7"/>
  <c r="BG89" i="7"/>
  <c r="BG101" i="7"/>
  <c r="BG121" i="7"/>
  <c r="BG128" i="7"/>
  <c r="BG138" i="7"/>
  <c r="BG140" i="7"/>
  <c r="BG147" i="7"/>
  <c r="BG158" i="7"/>
  <c r="BG167" i="7"/>
  <c r="BG190" i="7"/>
  <c r="BG198" i="7"/>
  <c r="BG203" i="7"/>
  <c r="BG212" i="7"/>
  <c r="BG225" i="7"/>
  <c r="BG253" i="7"/>
  <c r="BG279" i="7"/>
  <c r="BG281" i="7"/>
  <c r="BG303" i="7"/>
  <c r="BG309" i="7"/>
  <c r="BG873" i="7"/>
  <c r="BG882" i="7"/>
  <c r="BG331" i="7"/>
  <c r="BG902" i="7"/>
  <c r="BG363" i="7"/>
  <c r="BG373" i="7"/>
  <c r="BG381" i="7"/>
  <c r="BG930" i="7"/>
  <c r="BG400" i="7"/>
  <c r="BG942" i="7"/>
  <c r="BG953" i="7"/>
  <c r="BG417" i="7"/>
  <c r="BG430" i="7"/>
  <c r="BG440" i="7"/>
  <c r="BG991" i="7"/>
  <c r="BG446" i="7"/>
  <c r="BG459" i="7"/>
  <c r="BG1019" i="7"/>
  <c r="BG462" i="7"/>
  <c r="BG1028" i="7"/>
  <c r="BG479" i="7"/>
  <c r="BG1041" i="7"/>
  <c r="BG1059" i="7"/>
  <c r="BG499" i="7"/>
  <c r="BG503" i="7"/>
  <c r="BG514" i="7"/>
  <c r="BG541" i="7"/>
  <c r="BG586" i="7"/>
  <c r="BG588" i="7"/>
  <c r="BG594" i="7"/>
  <c r="BG599" i="7"/>
  <c r="BG742" i="7"/>
  <c r="BG235" i="7"/>
  <c r="BG854" i="7"/>
  <c r="BG892" i="7"/>
  <c r="BG908" i="7"/>
  <c r="BG1081" i="7"/>
  <c r="BG1094" i="7"/>
  <c r="BG1124" i="7"/>
  <c r="BG755" i="7"/>
  <c r="BG1015" i="7"/>
  <c r="BG792" i="7"/>
  <c r="BG493" i="7"/>
  <c r="BG100" i="7"/>
  <c r="BG990" i="7"/>
  <c r="BG461" i="7"/>
  <c r="BG1042" i="7"/>
  <c r="BG1086" i="7"/>
  <c r="BG595" i="7"/>
  <c r="BG883" i="7"/>
  <c r="BG1097" i="7"/>
  <c r="BG840" i="7"/>
  <c r="BG994" i="7"/>
  <c r="BG616" i="7"/>
  <c r="BG761" i="7"/>
  <c r="BG1037" i="7"/>
  <c r="BG88" i="7"/>
  <c r="BG164" i="7"/>
  <c r="BG201" i="7"/>
  <c r="BG267" i="7"/>
  <c r="BG328" i="7"/>
  <c r="BG447" i="7"/>
  <c r="BG481" i="7"/>
  <c r="BG567" i="7"/>
  <c r="BG805" i="7"/>
  <c r="BG851" i="7"/>
  <c r="BG722" i="7"/>
  <c r="BG752" i="7"/>
  <c r="BG855" i="7"/>
  <c r="BG548" i="7"/>
  <c r="BG706" i="7"/>
  <c r="BG215" i="7"/>
  <c r="BG434" i="7"/>
  <c r="BG284" i="7"/>
  <c r="BG1102" i="7"/>
  <c r="BG634" i="7"/>
  <c r="BG1165" i="7"/>
  <c r="BG859" i="7"/>
  <c r="BG954" i="7"/>
  <c r="BG1063" i="7"/>
  <c r="BG395" i="7"/>
  <c r="BG277" i="7"/>
  <c r="BG955" i="7"/>
  <c r="BG1072" i="7"/>
  <c r="BG589" i="7"/>
  <c r="BG46" i="7"/>
  <c r="BG58" i="7"/>
  <c r="BG98" i="7"/>
  <c r="BG123" i="7"/>
  <c r="BG139" i="7"/>
  <c r="BG150" i="7"/>
  <c r="BG168" i="7"/>
  <c r="BG199" i="7"/>
  <c r="BG219" i="7"/>
  <c r="BG254" i="7"/>
  <c r="BG857" i="7"/>
  <c r="BG313" i="7"/>
  <c r="BG330" i="7"/>
  <c r="BG907" i="7"/>
  <c r="BG377" i="7"/>
  <c r="BG398" i="7"/>
  <c r="BG402" i="7"/>
  <c r="BG975" i="7"/>
  <c r="BG1018" i="7"/>
  <c r="BG483" i="7"/>
  <c r="BG504" i="7"/>
  <c r="BG590" i="7"/>
  <c r="BG845" i="7"/>
  <c r="BG1092" i="7"/>
  <c r="BG47" i="7"/>
  <c r="BG62" i="7"/>
  <c r="BG733" i="7"/>
  <c r="BG735" i="7"/>
  <c r="BG740" i="7"/>
  <c r="BG116" i="7"/>
  <c r="BG1144" i="7"/>
  <c r="BG1145" i="7"/>
  <c r="BG775" i="7"/>
  <c r="BG777" i="7"/>
  <c r="BG1148" i="7"/>
  <c r="BG1149" i="7"/>
  <c r="BG816" i="7"/>
  <c r="BG241" i="7"/>
  <c r="BG245" i="7"/>
  <c r="BG251" i="7"/>
  <c r="BG274" i="7"/>
  <c r="BG293" i="7"/>
  <c r="BG1158" i="7"/>
  <c r="BG870" i="7"/>
  <c r="BG342" i="7"/>
  <c r="BG903" i="7"/>
  <c r="BG914" i="7"/>
  <c r="BG917" i="7"/>
  <c r="BG923" i="7"/>
  <c r="BG1169" i="7"/>
  <c r="BG947" i="7"/>
  <c r="BG967" i="7"/>
  <c r="BG986" i="7"/>
  <c r="BG998" i="7"/>
  <c r="BG464" i="7"/>
  <c r="BG1170" i="7"/>
  <c r="BG563" i="7"/>
  <c r="BG623" i="7"/>
  <c r="BG321" i="7"/>
  <c r="BG640" i="7"/>
  <c r="BG31" i="7"/>
  <c r="BG36" i="7"/>
  <c r="BG49" i="7"/>
  <c r="BG53" i="7"/>
  <c r="BG69" i="7"/>
  <c r="BG81" i="7"/>
  <c r="BG85" i="7"/>
  <c r="BG124" i="7"/>
  <c r="BG756" i="7"/>
  <c r="BG187" i="7"/>
  <c r="BG209" i="7"/>
  <c r="BG216" i="7"/>
  <c r="BG238" i="7"/>
  <c r="BG252" i="7"/>
  <c r="BG649" i="7"/>
  <c r="BG762" i="7"/>
  <c r="BG495" i="7"/>
  <c r="BG91" i="7"/>
  <c r="BG423" i="7"/>
  <c r="BG1005" i="7"/>
  <c r="BG477" i="7"/>
  <c r="BG500" i="7"/>
  <c r="BG587" i="7"/>
  <c r="BG791" i="7"/>
  <c r="BG1071" i="7"/>
  <c r="BG743" i="7"/>
  <c r="BG489" i="7"/>
  <c r="BG214" i="7"/>
  <c r="BG1060" i="7"/>
  <c r="BG118" i="7"/>
  <c r="BG75" i="7"/>
  <c r="BG1116" i="7"/>
  <c r="BG1032" i="7"/>
  <c r="BG1099" i="7"/>
  <c r="BG120" i="7"/>
  <c r="BG194" i="7"/>
  <c r="BG308" i="7"/>
  <c r="BG386" i="7"/>
  <c r="BG498" i="7"/>
  <c r="BG40" i="7"/>
  <c r="BG736" i="7"/>
  <c r="BG163" i="7"/>
  <c r="BG1151" i="7"/>
  <c r="BG1154" i="7"/>
  <c r="BG1164" i="7"/>
  <c r="BG920" i="7"/>
  <c r="BG432" i="7"/>
  <c r="BG559" i="7"/>
  <c r="BG885" i="7"/>
  <c r="BG886" i="7"/>
  <c r="BG399" i="7"/>
  <c r="BG415" i="7"/>
  <c r="BG593" i="7"/>
  <c r="BG319" i="7"/>
  <c r="BG1065" i="7"/>
  <c r="BG1113" i="7"/>
  <c r="BG1138" i="7"/>
  <c r="BG1141" i="7"/>
  <c r="BG796" i="7"/>
  <c r="BG828" i="7"/>
  <c r="BG261" i="7"/>
  <c r="BG337" i="7"/>
  <c r="BG948" i="7"/>
  <c r="BG409" i="7"/>
  <c r="BG901" i="7"/>
  <c r="BG456" i="7"/>
  <c r="BG530" i="7"/>
  <c r="BG633" i="7"/>
  <c r="BG61" i="7"/>
  <c r="BG299" i="7"/>
  <c r="BG609" i="7"/>
  <c r="BG1096" i="7"/>
  <c r="BG20" i="7"/>
  <c r="BG23" i="7"/>
  <c r="BG42" i="7"/>
  <c r="BG51" i="7"/>
  <c r="BG76" i="7"/>
  <c r="BG83" i="7"/>
  <c r="BG108" i="7"/>
  <c r="BG122" i="7"/>
  <c r="BG129" i="7"/>
  <c r="BG142" i="7"/>
  <c r="BG148" i="7"/>
  <c r="BG166" i="7"/>
  <c r="BG184" i="7"/>
  <c r="BG189" i="7"/>
  <c r="BG230" i="7"/>
  <c r="BG835" i="7"/>
  <c r="BG255" i="7"/>
  <c r="BG849" i="7"/>
  <c r="BG288" i="7"/>
  <c r="BG332" i="7"/>
  <c r="BG341" i="7"/>
  <c r="BG374" i="7"/>
  <c r="BG924" i="7"/>
  <c r="BG385" i="7"/>
  <c r="BG401" i="7"/>
  <c r="BG951" i="7"/>
  <c r="BG437" i="7"/>
  <c r="BG985" i="7"/>
  <c r="BG451" i="7"/>
  <c r="BG469" i="7"/>
  <c r="BG487" i="7"/>
  <c r="BG1067" i="7"/>
  <c r="BG565" i="7"/>
  <c r="BG601" i="7"/>
  <c r="BG959" i="7"/>
  <c r="BG37" i="7"/>
  <c r="BG84" i="7"/>
  <c r="BG741" i="7"/>
  <c r="BG748" i="7"/>
  <c r="BG170" i="7"/>
  <c r="BG188" i="7"/>
  <c r="BG820" i="7"/>
  <c r="BG858" i="7"/>
  <c r="BG1160" i="7"/>
  <c r="BG306" i="7"/>
  <c r="BG871" i="7"/>
  <c r="BG874" i="7"/>
  <c r="BG339" i="7"/>
  <c r="BG899" i="7"/>
  <c r="BG1167" i="7"/>
  <c r="BG918" i="7"/>
  <c r="BG382" i="7"/>
  <c r="BG933" i="7"/>
  <c r="BG944" i="7"/>
  <c r="BG961" i="7"/>
  <c r="BG1003" i="7"/>
  <c r="BG455" i="7"/>
  <c r="BG517" i="7"/>
  <c r="BG28" i="7"/>
  <c r="BG92" i="7"/>
  <c r="BG751" i="7"/>
  <c r="BG226" i="7"/>
  <c r="BG243" i="7"/>
  <c r="BG275" i="7"/>
  <c r="BG304" i="7"/>
  <c r="BG884" i="7"/>
  <c r="BG891" i="7"/>
  <c r="BG413" i="7"/>
  <c r="BG465" i="7"/>
  <c r="BG591" i="7"/>
  <c r="BG1135" i="7"/>
  <c r="BG1136" i="7"/>
  <c r="BG785" i="7"/>
  <c r="BG861" i="7"/>
  <c r="BG921" i="7"/>
  <c r="BG70" i="7"/>
  <c r="BG125" i="7"/>
  <c r="BG233" i="7"/>
  <c r="BG362" i="7"/>
  <c r="BG403" i="7"/>
  <c r="BG724" i="7"/>
  <c r="BG801" i="7"/>
  <c r="BG234" i="7"/>
  <c r="BG831" i="7"/>
  <c r="BG272" i="7"/>
  <c r="BG340" i="7"/>
  <c r="BG982" i="7"/>
  <c r="BG149" i="7"/>
  <c r="BG273" i="7"/>
  <c r="BG686" i="7"/>
  <c r="BG1143" i="7"/>
  <c r="BG977" i="7"/>
  <c r="BG979" i="7"/>
  <c r="BG196" i="7"/>
  <c r="BG937" i="7"/>
  <c r="BG675" i="7"/>
  <c r="BG676" i="7"/>
  <c r="BG3" i="7"/>
  <c r="BG6" i="7"/>
  <c r="BG5" i="7"/>
  <c r="BG1126" i="7"/>
  <c r="BG680" i="7"/>
  <c r="BG8" i="7"/>
  <c r="BG682" i="7"/>
  <c r="BG10" i="7"/>
  <c r="BG11" i="7"/>
  <c r="BG1127" i="7"/>
  <c r="BG13" i="7"/>
  <c r="BG15" i="7"/>
  <c r="BG17" i="7"/>
  <c r="BG18" i="7"/>
  <c r="BG652" i="7"/>
  <c r="BG654" i="7"/>
  <c r="BG656" i="7"/>
  <c r="BG658" i="7"/>
  <c r="BG660" i="7"/>
  <c r="BG1125" i="7"/>
  <c r="BG663" i="7"/>
  <c r="BG665" i="7"/>
  <c r="BG667" i="7"/>
  <c r="BG669" i="7"/>
  <c r="BG671" i="7"/>
  <c r="BG673" i="7"/>
  <c r="BG1172" i="7"/>
  <c r="BG887" i="7"/>
  <c r="BG165" i="7"/>
  <c r="BG365" i="7"/>
  <c r="BG200" i="7"/>
  <c r="BG296" i="7"/>
  <c r="BG368" i="7"/>
  <c r="BG965" i="7"/>
  <c r="BG605" i="7"/>
  <c r="BG696" i="7"/>
  <c r="BG73" i="7"/>
  <c r="BG827" i="7"/>
  <c r="BG780" i="7"/>
  <c r="BG286" i="7"/>
  <c r="BG789" i="7"/>
  <c r="BG211" i="7"/>
  <c r="BG316" i="7"/>
  <c r="BG1134" i="7"/>
  <c r="BG1123" i="7"/>
  <c r="BG26" i="7"/>
  <c r="BG135" i="7"/>
  <c r="BG208" i="7"/>
  <c r="BG324" i="7"/>
  <c r="BG941" i="7"/>
  <c r="BG467" i="7"/>
  <c r="BG909" i="7"/>
  <c r="BG52" i="7"/>
  <c r="BG115" i="7"/>
  <c r="BG776" i="7"/>
  <c r="BG817" i="7"/>
  <c r="BG282" i="7"/>
  <c r="BG893" i="7"/>
  <c r="BG387" i="7"/>
  <c r="BG997" i="7"/>
  <c r="BG730" i="7"/>
  <c r="BG27" i="7"/>
  <c r="BG41" i="7"/>
  <c r="BG714" i="7"/>
  <c r="BG80" i="7"/>
  <c r="BG744" i="7"/>
  <c r="BG197" i="7"/>
  <c r="BG819" i="7"/>
  <c r="BG844" i="7"/>
  <c r="BG311" i="7"/>
  <c r="BG320" i="7"/>
  <c r="BG931" i="7"/>
  <c r="BG935" i="7"/>
  <c r="BG1052" i="7"/>
  <c r="BG501" i="7"/>
  <c r="BG86" i="7"/>
  <c r="BG179" i="7"/>
  <c r="BG1029" i="7"/>
  <c r="BG1020" i="7"/>
  <c r="BG823" i="7"/>
  <c r="BG963" i="7"/>
  <c r="BG280" i="7"/>
  <c r="BG414" i="7"/>
  <c r="BG734" i="7"/>
  <c r="BG836" i="7"/>
  <c r="BG1050" i="7"/>
  <c r="BG48" i="7"/>
  <c r="BG1147" i="7"/>
  <c r="BG895" i="7"/>
  <c r="BG348" i="7"/>
  <c r="BG626" i="7"/>
  <c r="BG519" i="7"/>
  <c r="BG412" i="7"/>
  <c r="BG834" i="7"/>
  <c r="BG419" i="7"/>
  <c r="BG154" i="7"/>
  <c r="BG790" i="7"/>
  <c r="BG689" i="7"/>
  <c r="BG860" i="7"/>
  <c r="BG56" i="7"/>
  <c r="BG143" i="7"/>
  <c r="BG237" i="7"/>
  <c r="BG343" i="7"/>
  <c r="BG442" i="7"/>
  <c r="BG647" i="7"/>
  <c r="BG1131" i="7"/>
  <c r="BG137" i="7"/>
  <c r="BG786" i="7"/>
  <c r="BG832" i="7"/>
  <c r="BG1157" i="7"/>
  <c r="BG905" i="7"/>
  <c r="BG940" i="7"/>
  <c r="BG1011" i="7"/>
  <c r="BG292" i="7"/>
  <c r="BG305" i="7"/>
  <c r="BG353" i="7"/>
  <c r="BG371" i="7"/>
  <c r="BG1001" i="7"/>
  <c r="BG1043" i="7"/>
  <c r="BG183" i="7"/>
  <c r="BG407" i="7"/>
  <c r="BG1078" i="7"/>
  <c r="BG1129" i="7"/>
  <c r="BG1140" i="7"/>
  <c r="BG774" i="7"/>
  <c r="BG825" i="7"/>
  <c r="BG829" i="7"/>
  <c r="BG1162" i="7"/>
  <c r="BG922" i="7"/>
  <c r="BG949" i="7"/>
  <c r="BG838" i="7"/>
  <c r="BG426" i="7"/>
  <c r="BG1058" i="7"/>
  <c r="BG1105" i="7"/>
  <c r="BG34" i="7"/>
  <c r="BG113" i="7"/>
  <c r="BG596" i="7"/>
  <c r="BG372" i="7"/>
  <c r="BG536" i="7"/>
  <c r="BG22" i="7"/>
  <c r="BG30" i="7"/>
  <c r="BG50" i="7"/>
  <c r="BG63" i="7"/>
  <c r="BG77" i="7"/>
  <c r="BG99" i="7"/>
  <c r="BG117" i="7"/>
  <c r="BG127" i="7"/>
  <c r="BG134" i="7"/>
  <c r="BG145" i="7"/>
  <c r="BG157" i="7"/>
  <c r="BG169" i="7"/>
  <c r="BG191" i="7"/>
  <c r="BG227" i="7"/>
  <c r="BG236" i="7"/>
  <c r="BG250" i="7"/>
  <c r="BG257" i="7"/>
  <c r="BG287" i="7"/>
  <c r="BG295" i="7"/>
  <c r="BG336" i="7"/>
  <c r="BG364" i="7"/>
  <c r="BG375" i="7"/>
  <c r="BG376" i="7"/>
  <c r="BG392" i="7"/>
  <c r="BG950" i="7"/>
  <c r="BG952" i="7"/>
  <c r="BG438" i="7"/>
  <c r="BG444" i="7"/>
  <c r="BG460" i="7"/>
  <c r="BG1035" i="7"/>
  <c r="BG1062" i="7"/>
  <c r="BG544" i="7"/>
  <c r="BG584" i="7"/>
  <c r="BG608" i="7"/>
  <c r="BG1103" i="7"/>
  <c r="BG717" i="7"/>
  <c r="BG739" i="7"/>
  <c r="BG747" i="7"/>
  <c r="BG156" i="7"/>
  <c r="BG180" i="7"/>
  <c r="BG221" i="7"/>
  <c r="BG244" i="7"/>
  <c r="BG1159" i="7"/>
  <c r="BG863" i="7"/>
  <c r="BG307" i="7"/>
  <c r="BG872" i="7"/>
  <c r="BG322" i="7"/>
  <c r="BG346" i="7"/>
  <c r="BG904" i="7"/>
  <c r="BG1168" i="7"/>
  <c r="BG928" i="7"/>
  <c r="BG390" i="7"/>
  <c r="BG391" i="7"/>
  <c r="BG404" i="7"/>
  <c r="BG984" i="7"/>
  <c r="BG453" i="7"/>
  <c r="BG1022" i="7"/>
  <c r="BG592" i="7"/>
  <c r="BG723" i="7"/>
  <c r="BG107" i="7"/>
  <c r="BG797" i="7"/>
  <c r="BG229" i="7"/>
  <c r="BG1155" i="7"/>
  <c r="BG291" i="7"/>
  <c r="BG1163" i="7"/>
  <c r="BG1166" i="7"/>
  <c r="BG916" i="7"/>
  <c r="BG1008" i="7"/>
  <c r="BG1025" i="7"/>
  <c r="BG68" i="7"/>
  <c r="BG737" i="7"/>
  <c r="BG1139" i="7"/>
  <c r="BG1152" i="7"/>
  <c r="BG915" i="7"/>
  <c r="BG969" i="7"/>
  <c r="BG74" i="7"/>
  <c r="BG144" i="7"/>
  <c r="BG310" i="7"/>
  <c r="BG388" i="7"/>
  <c r="BG418" i="7"/>
  <c r="BG186" i="7"/>
  <c r="BG231" i="7"/>
  <c r="BG1153" i="7"/>
  <c r="BG259" i="7"/>
  <c r="BG338" i="7"/>
  <c r="BG932" i="7"/>
  <c r="BG470" i="7"/>
  <c r="BG808" i="7"/>
  <c r="BG334" i="7"/>
  <c r="BG1133" i="7"/>
  <c r="BG976" i="7"/>
  <c r="BG978" i="7"/>
  <c r="BG111" i="7"/>
  <c r="BG25" i="7"/>
  <c r="BG674" i="7"/>
  <c r="BG2" i="7"/>
  <c r="BG677" i="7"/>
  <c r="BG678" i="7"/>
  <c r="BG4" i="7"/>
  <c r="BG679" i="7"/>
  <c r="BG7" i="7"/>
  <c r="BG681" i="7"/>
  <c r="BG9" i="7"/>
  <c r="BG683" i="7"/>
  <c r="BG684" i="7"/>
  <c r="BG12" i="7"/>
  <c r="BG1128" i="7"/>
  <c r="BG14" i="7"/>
  <c r="BG16" i="7"/>
  <c r="BG685" i="7"/>
  <c r="BG19" i="7"/>
  <c r="BG653" i="7"/>
  <c r="BG655" i="7"/>
  <c r="BG657" i="7"/>
  <c r="BG659" i="7"/>
  <c r="BG661" i="7"/>
  <c r="BG662" i="7"/>
  <c r="BG664" i="7"/>
  <c r="BG666" i="7"/>
  <c r="BG668" i="7"/>
  <c r="BG670" i="7"/>
  <c r="BG672" i="7"/>
  <c r="BG1171" i="7"/>
  <c r="BG1173" i="7"/>
  <c r="BG988" i="7"/>
  <c r="BG78" i="7"/>
  <c r="BG561" i="7"/>
  <c r="BG757" i="7"/>
  <c r="BG484" i="7"/>
  <c r="BG109" i="7"/>
  <c r="BG799" i="7"/>
  <c r="BG278" i="7"/>
  <c r="BG964" i="7"/>
  <c r="BG1000" i="7"/>
  <c r="BC1089" i="7"/>
  <c r="BC635" i="7"/>
  <c r="BC248" i="7"/>
  <c r="BC875" i="7"/>
  <c r="BC357" i="7"/>
  <c r="BC369" i="7"/>
  <c r="BC518" i="7"/>
  <c r="BC524" i="7"/>
  <c r="BC537" i="7"/>
  <c r="BC618" i="7"/>
  <c r="BC707" i="7"/>
  <c r="BC719" i="7"/>
  <c r="BC783" i="7"/>
  <c r="BC210" i="7"/>
  <c r="BC175" i="7"/>
  <c r="BC772" i="7"/>
  <c r="BC317" i="7"/>
  <c r="BC349" i="7"/>
  <c r="BC367" i="7"/>
  <c r="BC490" i="7"/>
  <c r="BC523" i="7"/>
  <c r="BC534" i="7"/>
  <c r="BC539" i="7"/>
  <c r="BC784" i="7"/>
  <c r="BC268" i="7"/>
  <c r="BC103" i="7"/>
  <c r="BC264" i="7"/>
  <c r="BC704" i="7"/>
  <c r="BC710" i="7"/>
  <c r="BC66" i="7"/>
  <c r="BC152" i="7"/>
  <c r="BC224" i="7"/>
  <c r="BC132" i="7"/>
  <c r="BC294" i="7"/>
  <c r="BC350" i="7"/>
  <c r="BC366" i="7"/>
  <c r="BC394" i="7"/>
  <c r="BC433" i="7"/>
  <c r="BC449" i="7"/>
  <c r="BC1006" i="7"/>
  <c r="BC494" i="7"/>
  <c r="BC505" i="7"/>
  <c r="BC510" i="7"/>
  <c r="BC516" i="7"/>
  <c r="BC522" i="7"/>
  <c r="BC533" i="7"/>
  <c r="BC540" i="7"/>
  <c r="BC556" i="7"/>
  <c r="BC570" i="7"/>
  <c r="BC575" i="7"/>
  <c r="BC782" i="7"/>
  <c r="BC378" i="7"/>
  <c r="BC102" i="7"/>
  <c r="BC702" i="7"/>
  <c r="BC703" i="7"/>
  <c r="BC700" i="7"/>
  <c r="BC701" i="7"/>
  <c r="BC104" i="7"/>
  <c r="BC90" i="7"/>
  <c r="BC345" i="7"/>
  <c r="BC389" i="7"/>
  <c r="BC445" i="7"/>
  <c r="BC480" i="7"/>
  <c r="BC509" i="7"/>
  <c r="BC520" i="7"/>
  <c r="BC535" i="7"/>
  <c r="BC569" i="7"/>
  <c r="BC577" i="7"/>
  <c r="BC578" i="7"/>
  <c r="BC582" i="7"/>
  <c r="BC606" i="7"/>
  <c r="BC613" i="7"/>
  <c r="BC620" i="7"/>
  <c r="BC637" i="7"/>
  <c r="BC645" i="7"/>
  <c r="BC738" i="7"/>
  <c r="BC758" i="7"/>
  <c r="BC779" i="7"/>
  <c r="BC811" i="7"/>
  <c r="BC262" i="7"/>
  <c r="BC896" i="7"/>
  <c r="BC384" i="7"/>
  <c r="BC960" i="7"/>
  <c r="BC429" i="7"/>
  <c r="BC992" i="7"/>
  <c r="BC1076" i="7"/>
  <c r="BC1084" i="7"/>
  <c r="BC1090" i="7"/>
  <c r="BC615" i="7"/>
  <c r="BC727" i="7"/>
  <c r="BC765" i="7"/>
  <c r="BC767" i="7"/>
  <c r="BC769" i="7"/>
  <c r="BC771" i="7"/>
  <c r="BC193" i="7"/>
  <c r="BC794" i="7"/>
  <c r="BC812" i="7"/>
  <c r="BC325" i="7"/>
  <c r="BC312" i="7"/>
  <c r="BC699" i="7"/>
  <c r="BC881" i="7"/>
  <c r="BC716" i="7"/>
  <c r="BC217" i="7"/>
  <c r="BC355" i="7"/>
  <c r="BC452" i="7"/>
  <c r="BC511" i="7"/>
  <c r="BC555" i="7"/>
  <c r="BC581" i="7"/>
  <c r="BC607" i="7"/>
  <c r="BC624" i="7"/>
  <c r="BC644" i="7"/>
  <c r="BC778" i="7"/>
  <c r="BC824" i="7"/>
  <c r="BC911" i="7"/>
  <c r="BC972" i="7"/>
  <c r="BC1048" i="7"/>
  <c r="BC1091" i="7"/>
  <c r="BC768" i="7"/>
  <c r="BC798" i="7"/>
  <c r="BC814" i="7"/>
  <c r="BC232" i="7"/>
  <c r="BC249" i="7"/>
  <c r="BC856" i="7"/>
  <c r="BC393" i="7"/>
  <c r="BC408" i="7"/>
  <c r="BC974" i="7"/>
  <c r="BC1026" i="7"/>
  <c r="BC492" i="7"/>
  <c r="BC1077" i="7"/>
  <c r="BC550" i="7"/>
  <c r="BC629" i="7"/>
  <c r="BC44" i="7"/>
  <c r="BC731" i="7"/>
  <c r="BC745" i="7"/>
  <c r="BC213" i="7"/>
  <c r="BC240" i="7"/>
  <c r="BC256" i="7"/>
  <c r="BC266" i="7"/>
  <c r="BC290" i="7"/>
  <c r="BC361" i="7"/>
  <c r="BC424" i="7"/>
  <c r="BC1002" i="7"/>
  <c r="BC1027" i="7"/>
  <c r="BC497" i="7"/>
  <c r="BC1119" i="7"/>
  <c r="BC1121" i="7"/>
  <c r="BC732" i="7"/>
  <c r="BC406" i="7"/>
  <c r="BC1075" i="7"/>
  <c r="BC39" i="7"/>
  <c r="BC718" i="7"/>
  <c r="BC93" i="7"/>
  <c r="BC1146" i="7"/>
  <c r="BC839" i="7"/>
  <c r="BC441" i="7"/>
  <c r="BC981" i="7"/>
  <c r="BC526" i="7"/>
  <c r="BC33" i="7"/>
  <c r="BC38" i="7"/>
  <c r="BC94" i="7"/>
  <c r="BC106" i="7"/>
  <c r="BC763" i="7"/>
  <c r="BC72" i="7"/>
  <c r="BC1087" i="7"/>
  <c r="BC766" i="7"/>
  <c r="BC793" i="7"/>
  <c r="BC177" i="7"/>
  <c r="BC721" i="7"/>
  <c r="BC708" i="7"/>
  <c r="BC1056" i="7"/>
  <c r="BC396" i="7"/>
  <c r="BC528" i="7"/>
  <c r="BC617" i="7"/>
  <c r="BC146" i="7"/>
  <c r="BC865" i="7"/>
  <c r="BC983" i="7"/>
  <c r="BC1083" i="7"/>
  <c r="BC773" i="7"/>
  <c r="BC228" i="7"/>
  <c r="BC289" i="7"/>
  <c r="BC939" i="7"/>
  <c r="BC435" i="7"/>
  <c r="BC788" i="7"/>
  <c r="BC877" i="7"/>
  <c r="BC1080" i="7"/>
  <c r="BC571" i="7"/>
  <c r="BC642" i="7"/>
  <c r="BC687" i="7"/>
  <c r="BC826" i="7"/>
  <c r="BC1061" i="7"/>
  <c r="BC604" i="7"/>
  <c r="BC171" i="7"/>
  <c r="BC471" i="7"/>
  <c r="BC1069" i="7"/>
  <c r="BC576" i="7"/>
  <c r="BC71" i="7"/>
  <c r="BC755" i="7"/>
  <c r="BC247" i="7"/>
  <c r="BC847" i="7"/>
  <c r="BC379" i="7"/>
  <c r="BC1118" i="7"/>
  <c r="BC1055" i="7"/>
  <c r="BC764" i="7"/>
  <c r="BC1039" i="7"/>
  <c r="BC95" i="7"/>
  <c r="BC770" i="7"/>
  <c r="BC265" i="7"/>
  <c r="BC454" i="7"/>
  <c r="BC900" i="7"/>
  <c r="BC833" i="7"/>
  <c r="BC35" i="7"/>
  <c r="BC176" i="7"/>
  <c r="BC276" i="7"/>
  <c r="BC1161" i="7"/>
  <c r="BC358" i="7"/>
  <c r="BC1017" i="7"/>
  <c r="BC473" i="7"/>
  <c r="BC475" i="7"/>
  <c r="BC643" i="7"/>
  <c r="BC750" i="7"/>
  <c r="BC174" i="7"/>
  <c r="BC326" i="7"/>
  <c r="BC347" i="7"/>
  <c r="BC352" i="7"/>
  <c r="BC360" i="7"/>
  <c r="BC397" i="7"/>
  <c r="BC405" i="7"/>
  <c r="BC971" i="7"/>
  <c r="BC421" i="7"/>
  <c r="BC450" i="7"/>
  <c r="BC1007" i="7"/>
  <c r="BC458" i="7"/>
  <c r="BC1014" i="7"/>
  <c r="BC478" i="7"/>
  <c r="BC1040" i="7"/>
  <c r="BC488" i="7"/>
  <c r="BC1079" i="7"/>
  <c r="BC529" i="7"/>
  <c r="BC532" i="7"/>
  <c r="BC551" i="7"/>
  <c r="BC560" i="7"/>
  <c r="BC566" i="7"/>
  <c r="BC573" i="7"/>
  <c r="BC1108" i="7"/>
  <c r="BC580" i="7"/>
  <c r="BC583" i="7"/>
  <c r="BC598" i="7"/>
  <c r="BC603" i="7"/>
  <c r="BC611" i="7"/>
  <c r="BC614" i="7"/>
  <c r="BC628" i="7"/>
  <c r="BC631" i="7"/>
  <c r="BC636" i="7"/>
  <c r="BC650" i="7"/>
  <c r="BC1132" i="7"/>
  <c r="BC202" i="7"/>
  <c r="BC205" i="7"/>
  <c r="BC830" i="7"/>
  <c r="BC843" i="7"/>
  <c r="BC848" i="7"/>
  <c r="BC298" i="7"/>
  <c r="BC868" i="7"/>
  <c r="BC888" i="7"/>
  <c r="BC898" i="7"/>
  <c r="BC912" i="7"/>
  <c r="BC926" i="7"/>
  <c r="BC934" i="7"/>
  <c r="BC973" i="7"/>
  <c r="BC993" i="7"/>
  <c r="BC995" i="7"/>
  <c r="BC448" i="7"/>
  <c r="BC1016" i="7"/>
  <c r="BC1044" i="7"/>
  <c r="BC1046" i="7"/>
  <c r="BC1066" i="7"/>
  <c r="BC1073" i="7"/>
  <c r="BC1074" i="7"/>
  <c r="BC1082" i="7"/>
  <c r="BC1095" i="7"/>
  <c r="BC585" i="7"/>
  <c r="BC1114" i="7"/>
  <c r="BC1117" i="7"/>
  <c r="BC625" i="7"/>
  <c r="BC641" i="7"/>
  <c r="BC439" i="7"/>
  <c r="BC691" i="7"/>
  <c r="BC416" i="7"/>
  <c r="BC810" i="7"/>
  <c r="BC427" i="7"/>
  <c r="BC698" i="7"/>
  <c r="BC87" i="7"/>
  <c r="BC622" i="7"/>
  <c r="BC956" i="7"/>
  <c r="BC97" i="7"/>
  <c r="BC1120" i="7"/>
  <c r="BC43" i="7"/>
  <c r="BC1049" i="7"/>
  <c r="BC151" i="7"/>
  <c r="BC185" i="7"/>
  <c r="BC297" i="7"/>
  <c r="BC300" i="7"/>
  <c r="BC410" i="7"/>
  <c r="BC472" i="7"/>
  <c r="BC474" i="7"/>
  <c r="BC476" i="7"/>
  <c r="BC720" i="7"/>
  <c r="BC753" i="7"/>
  <c r="BC269" i="7"/>
  <c r="BC890" i="7"/>
  <c r="BC351" i="7"/>
  <c r="BC359" i="7"/>
  <c r="BC913" i="7"/>
  <c r="BC943" i="7"/>
  <c r="BC411" i="7"/>
  <c r="BC420" i="7"/>
  <c r="BC999" i="7"/>
  <c r="BC1004" i="7"/>
  <c r="BC457" i="7"/>
  <c r="BC1013" i="7"/>
  <c r="BC1012" i="7"/>
  <c r="BC482" i="7"/>
  <c r="BC485" i="7"/>
  <c r="BC506" i="7"/>
  <c r="BC1085" i="7"/>
  <c r="BC531" i="7"/>
  <c r="BC542" i="7"/>
  <c r="BC552" i="7"/>
  <c r="BC562" i="7"/>
  <c r="BC568" i="7"/>
  <c r="BC574" i="7"/>
  <c r="BC579" i="7"/>
  <c r="BC1109" i="7"/>
  <c r="BC597" i="7"/>
  <c r="BC600" i="7"/>
  <c r="BC610" i="7"/>
  <c r="BC356" i="7"/>
  <c r="BC1104" i="7"/>
  <c r="BC54" i="7"/>
  <c r="BC894" i="7"/>
  <c r="BC938" i="7"/>
  <c r="BC1015" i="7"/>
  <c r="BC21" i="7"/>
  <c r="BC1156" i="7"/>
  <c r="BC867" i="7"/>
  <c r="BC927" i="7"/>
  <c r="BC994" i="7"/>
  <c r="BC1045" i="7"/>
  <c r="BC519" i="7"/>
  <c r="BC1115" i="7"/>
  <c r="BC690" i="7"/>
  <c r="BC632" i="7"/>
  <c r="BC795" i="7"/>
  <c r="BC354" i="7"/>
  <c r="BC1034" i="7"/>
  <c r="BC1093" i="7"/>
  <c r="BC1122" i="7"/>
  <c r="BC693" i="7"/>
  <c r="BC743" i="7"/>
  <c r="BC761" i="7"/>
  <c r="BC876" i="7"/>
  <c r="BC323" i="7"/>
  <c r="BC1037" i="7"/>
  <c r="BC489" i="7"/>
  <c r="BC1101" i="7"/>
  <c r="BC557" i="7"/>
  <c r="BC86" i="7"/>
  <c r="BC88" i="7"/>
  <c r="BC136" i="7"/>
  <c r="BC141" i="7"/>
  <c r="BC164" i="7"/>
  <c r="BC179" i="7"/>
  <c r="BC612" i="7"/>
  <c r="BC649" i="7"/>
  <c r="BC822" i="7"/>
  <c r="BC335" i="7"/>
  <c r="BC996" i="7"/>
  <c r="BC507" i="7"/>
  <c r="BC616" i="7"/>
  <c r="BC726" i="7"/>
  <c r="BC729" i="7"/>
  <c r="BC862" i="7"/>
  <c r="BC864" i="7"/>
  <c r="BC1021" i="7"/>
  <c r="BC1023" i="7"/>
  <c r="BC513" i="7"/>
  <c r="BC538" i="7"/>
  <c r="BC60" i="7"/>
  <c r="BC79" i="7"/>
  <c r="BC131" i="7"/>
  <c r="BC133" i="7"/>
  <c r="BC161" i="7"/>
  <c r="BC162" i="7"/>
  <c r="BC181" i="7"/>
  <c r="BC192" i="7"/>
  <c r="BC204" i="7"/>
  <c r="BC207" i="7"/>
  <c r="BC220" i="7"/>
  <c r="BC258" i="7"/>
  <c r="BC270" i="7"/>
  <c r="BC285" i="7"/>
  <c r="BC301" i="7"/>
  <c r="BC327" i="7"/>
  <c r="BC329" i="7"/>
  <c r="BC383" i="7"/>
  <c r="BC425" i="7"/>
  <c r="BC987" i="7"/>
  <c r="BC1024" i="7"/>
  <c r="BC468" i="7"/>
  <c r="BC1030" i="7"/>
  <c r="BC1036" i="7"/>
  <c r="BC486" i="7"/>
  <c r="BC502" i="7"/>
  <c r="BC508" i="7"/>
  <c r="BC527" i="7"/>
  <c r="BC688" i="7"/>
  <c r="BC760" i="7"/>
  <c r="BC802" i="7"/>
  <c r="BC804" i="7"/>
  <c r="BC806" i="7"/>
  <c r="BC809" i="7"/>
  <c r="BC841" i="7"/>
  <c r="BC850" i="7"/>
  <c r="BC906" i="7"/>
  <c r="BC957" i="7"/>
  <c r="BC1100" i="7"/>
  <c r="BC65" i="7"/>
  <c r="BC105" i="7"/>
  <c r="BC110" i="7"/>
  <c r="BC119" i="7"/>
  <c r="BC746" i="7"/>
  <c r="BC754" i="7"/>
  <c r="BC787" i="7"/>
  <c r="BC223" i="7"/>
  <c r="BC283" i="7"/>
  <c r="BC866" i="7"/>
  <c r="BC919" i="7"/>
  <c r="BC545" i="7"/>
  <c r="BC547" i="7"/>
  <c r="BC549" i="7"/>
  <c r="BC709" i="7"/>
  <c r="BC558" i="7"/>
  <c r="BC705" i="7"/>
  <c r="BC64" i="7"/>
  <c r="BC67" i="7"/>
  <c r="BC82" i="7"/>
  <c r="BC173" i="7"/>
  <c r="BC218" i="7"/>
  <c r="BC239" i="7"/>
  <c r="BC318" i="7"/>
  <c r="BC380" i="7"/>
  <c r="BC1010" i="7"/>
  <c r="BC564" i="7"/>
  <c r="BC759" i="7"/>
  <c r="BC195" i="7"/>
  <c r="BC302" i="7"/>
  <c r="BC946" i="7"/>
  <c r="BC1057" i="7"/>
  <c r="BC1088" i="7"/>
  <c r="BC553" i="7"/>
  <c r="BC602" i="7"/>
  <c r="BC619" i="7"/>
  <c r="BC627" i="7"/>
  <c r="BC638" i="7"/>
  <c r="BC646" i="7"/>
  <c r="BC749" i="7"/>
  <c r="BC315" i="7"/>
  <c r="BC443" i="7"/>
  <c r="BC715" i="7"/>
  <c r="BC813" i="7"/>
  <c r="BC263" i="7"/>
  <c r="BC869" i="7"/>
  <c r="BC879" i="7"/>
  <c r="BC910" i="7"/>
  <c r="BC945" i="7"/>
  <c r="BC962" i="7"/>
  <c r="BC970" i="7"/>
  <c r="BC1033" i="7"/>
  <c r="BC1051" i="7"/>
  <c r="BC1064" i="7"/>
  <c r="BC543" i="7"/>
  <c r="BC648" i="7"/>
  <c r="BC1150" i="7"/>
  <c r="BC966" i="7"/>
  <c r="BC466" i="7"/>
  <c r="BC800" i="7"/>
  <c r="BC837" i="7"/>
  <c r="BC853" i="7"/>
  <c r="BC1130" i="7"/>
  <c r="BC852" i="7"/>
  <c r="BC692" i="7"/>
  <c r="BC821" i="7"/>
  <c r="BC246" i="7"/>
  <c r="BC1068" i="7"/>
  <c r="BC512" i="7"/>
  <c r="BC114" i="7"/>
  <c r="BC130" i="7"/>
  <c r="BC491" i="7"/>
  <c r="BC630" i="7"/>
  <c r="BC260" i="7"/>
  <c r="BC1047" i="7"/>
  <c r="BC1107" i="7"/>
  <c r="BC29" i="7"/>
  <c r="BC762" i="7"/>
  <c r="BC792" i="7"/>
  <c r="BC493" i="7"/>
  <c r="BC495" i="7"/>
  <c r="BC91" i="7"/>
  <c r="BC100" i="7"/>
  <c r="BC201" i="7"/>
  <c r="BC214" i="7"/>
  <c r="BC267" i="7"/>
  <c r="BC286" i="7"/>
  <c r="BC328" i="7"/>
  <c r="BC412" i="7"/>
  <c r="BC447" i="7"/>
  <c r="BC1029" i="7"/>
  <c r="BC481" i="7"/>
  <c r="BC1060" i="7"/>
  <c r="BC567" i="7"/>
  <c r="BC789" i="7"/>
  <c r="BC805" i="7"/>
  <c r="BC834" i="7"/>
  <c r="BC851" i="7"/>
  <c r="BC1020" i="7"/>
  <c r="BC722" i="7"/>
  <c r="BC118" i="7"/>
  <c r="BC752" i="7"/>
  <c r="BC211" i="7"/>
  <c r="BC855" i="7"/>
  <c r="BC419" i="7"/>
  <c r="BC548" i="7"/>
  <c r="BC823" i="7"/>
  <c r="BC706" i="7"/>
  <c r="BC75" i="7"/>
  <c r="BC215" i="7"/>
  <c r="BC316" i="7"/>
  <c r="BC434" i="7"/>
  <c r="BC154" i="7"/>
  <c r="BC284" i="7"/>
  <c r="BC963" i="7"/>
  <c r="BC1102" i="7"/>
  <c r="BC1116" i="7"/>
  <c r="BC634" i="7"/>
  <c r="BC1134" i="7"/>
  <c r="BC1165" i="7"/>
  <c r="BC790" i="7"/>
  <c r="BC859" i="7"/>
  <c r="BC887" i="7"/>
  <c r="BC954" i="7"/>
  <c r="BC1032" i="7"/>
  <c r="BC1063" i="7"/>
  <c r="BC1123" i="7"/>
  <c r="BC395" i="7"/>
  <c r="BC689" i="7"/>
  <c r="BC277" i="7"/>
  <c r="BC333" i="7"/>
  <c r="BC436" i="7"/>
  <c r="BC1053" i="7"/>
  <c r="BC1098" i="7"/>
  <c r="BC1106" i="7"/>
  <c r="BC24" i="7"/>
  <c r="BC45" i="7"/>
  <c r="BC55" i="7"/>
  <c r="BC57" i="7"/>
  <c r="BC59" i="7"/>
  <c r="BC89" i="7"/>
  <c r="BC101" i="7"/>
  <c r="BC121" i="7"/>
  <c r="BC128" i="7"/>
  <c r="BC138" i="7"/>
  <c r="BC140" i="7"/>
  <c r="BC147" i="7"/>
  <c r="BC158" i="7"/>
  <c r="BC167" i="7"/>
  <c r="BC190" i="7"/>
  <c r="BC198" i="7"/>
  <c r="BC203" i="7"/>
  <c r="BC212" i="7"/>
  <c r="BC225" i="7"/>
  <c r="BC253" i="7"/>
  <c r="BC279" i="7"/>
  <c r="BC281" i="7"/>
  <c r="BC303" i="7"/>
  <c r="BC309" i="7"/>
  <c r="BC873" i="7"/>
  <c r="BC882" i="7"/>
  <c r="BC331" i="7"/>
  <c r="BC902" i="7"/>
  <c r="BC363" i="7"/>
  <c r="BC373" i="7"/>
  <c r="BC381" i="7"/>
  <c r="BC930" i="7"/>
  <c r="BC400" i="7"/>
  <c r="BC942" i="7"/>
  <c r="BC953" i="7"/>
  <c r="BC417" i="7"/>
  <c r="BC430" i="7"/>
  <c r="BC440" i="7"/>
  <c r="BC991" i="7"/>
  <c r="BC446" i="7"/>
  <c r="BC459" i="7"/>
  <c r="BC1019" i="7"/>
  <c r="BC462" i="7"/>
  <c r="BC1028" i="7"/>
  <c r="BC479" i="7"/>
  <c r="BC1041" i="7"/>
  <c r="BC1059" i="7"/>
  <c r="BC499" i="7"/>
  <c r="BC503" i="7"/>
  <c r="BC514" i="7"/>
  <c r="BC541" i="7"/>
  <c r="BC586" i="7"/>
  <c r="BC588" i="7"/>
  <c r="BC594" i="7"/>
  <c r="BC599" i="7"/>
  <c r="BC742" i="7"/>
  <c r="BC235" i="7"/>
  <c r="BC854" i="7"/>
  <c r="BC892" i="7"/>
  <c r="BC908" i="7"/>
  <c r="BC1081" i="7"/>
  <c r="BC1094" i="7"/>
  <c r="BC1124" i="7"/>
  <c r="BC840" i="7"/>
  <c r="BC1070" i="7"/>
  <c r="BC725" i="7"/>
  <c r="BC431" i="7"/>
  <c r="BC32" i="7"/>
  <c r="BC159" i="7"/>
  <c r="BC414" i="7"/>
  <c r="BC442" i="7"/>
  <c r="BC467" i="7"/>
  <c r="BC498" i="7"/>
  <c r="BC561" i="7"/>
  <c r="BC647" i="7"/>
  <c r="BC909" i="7"/>
  <c r="BC40" i="7"/>
  <c r="BC96" i="7"/>
  <c r="BC712" i="7"/>
  <c r="BC889" i="7"/>
  <c r="BC1112" i="7"/>
  <c r="BC153" i="7"/>
  <c r="BC206" i="7"/>
  <c r="BC271" i="7"/>
  <c r="BC344" i="7"/>
  <c r="BC463" i="7"/>
  <c r="BC496" i="7"/>
  <c r="BC728" i="7"/>
  <c r="BC807" i="7"/>
  <c r="BC958" i="7"/>
  <c r="BC1137" i="7"/>
  <c r="BC172" i="7"/>
  <c r="BC880" i="7"/>
  <c r="BC554" i="7"/>
  <c r="BC711" i="7"/>
  <c r="BC222" i="7"/>
  <c r="BC1054" i="7"/>
  <c r="BC370" i="7"/>
  <c r="BC572" i="7"/>
  <c r="BC639" i="7"/>
  <c r="BC1009" i="7"/>
  <c r="BC878" i="7"/>
  <c r="BC968" i="7"/>
  <c r="BC515" i="7"/>
  <c r="BC422" i="7"/>
  <c r="BC860" i="7"/>
  <c r="BC988" i="7"/>
  <c r="BC1099" i="7"/>
  <c r="BC26" i="7"/>
  <c r="BC56" i="7"/>
  <c r="BC78" i="7"/>
  <c r="BC120" i="7"/>
  <c r="BC135" i="7"/>
  <c r="BC143" i="7"/>
  <c r="BC165" i="7"/>
  <c r="BC194" i="7"/>
  <c r="BC208" i="7"/>
  <c r="BC237" i="7"/>
  <c r="BC280" i="7"/>
  <c r="BC308" i="7"/>
  <c r="BC324" i="7"/>
  <c r="BC343" i="7"/>
  <c r="BC365" i="7"/>
  <c r="BC386" i="7"/>
  <c r="BC941" i="7"/>
  <c r="BC990" i="7"/>
  <c r="BC461" i="7"/>
  <c r="BC1042" i="7"/>
  <c r="BC1086" i="7"/>
  <c r="BC595" i="7"/>
  <c r="BC883" i="7"/>
  <c r="BC1097" i="7"/>
  <c r="BC47" i="7"/>
  <c r="BC62" i="7"/>
  <c r="BC733" i="7"/>
  <c r="BC735" i="7"/>
  <c r="BC740" i="7"/>
  <c r="BC116" i="7"/>
  <c r="BC1144" i="7"/>
  <c r="BC1145" i="7"/>
  <c r="BC775" i="7"/>
  <c r="BC777" i="7"/>
  <c r="BC1148" i="7"/>
  <c r="BC1149" i="7"/>
  <c r="BC816" i="7"/>
  <c r="BC241" i="7"/>
  <c r="BC245" i="7"/>
  <c r="BC251" i="7"/>
  <c r="BC274" i="7"/>
  <c r="BC293" i="7"/>
  <c r="BC1158" i="7"/>
  <c r="BC870" i="7"/>
  <c r="BC342" i="7"/>
  <c r="BC903" i="7"/>
  <c r="BC914" i="7"/>
  <c r="BC917" i="7"/>
  <c r="BC923" i="7"/>
  <c r="BC1169" i="7"/>
  <c r="BC947" i="7"/>
  <c r="BC967" i="7"/>
  <c r="BC986" i="7"/>
  <c r="BC998" i="7"/>
  <c r="BC464" i="7"/>
  <c r="BC1170" i="7"/>
  <c r="BC563" i="7"/>
  <c r="BC623" i="7"/>
  <c r="BC321" i="7"/>
  <c r="BC640" i="7"/>
  <c r="BC31" i="7"/>
  <c r="BC36" i="7"/>
  <c r="BC49" i="7"/>
  <c r="BC53" i="7"/>
  <c r="BC69" i="7"/>
  <c r="BC81" i="7"/>
  <c r="BC85" i="7"/>
  <c r="BC124" i="7"/>
  <c r="BC756" i="7"/>
  <c r="BC187" i="7"/>
  <c r="BC209" i="7"/>
  <c r="BC216" i="7"/>
  <c r="BC238" i="7"/>
  <c r="BC252" i="7"/>
  <c r="BC278" i="7"/>
  <c r="BC626" i="7"/>
  <c r="BC989" i="7"/>
  <c r="BC1111" i="7"/>
  <c r="BC713" i="7"/>
  <c r="BC980" i="7"/>
  <c r="BC651" i="7"/>
  <c r="BC160" i="7"/>
  <c r="BC975" i="7"/>
  <c r="BC1018" i="7"/>
  <c r="BC483" i="7"/>
  <c r="BC504" i="7"/>
  <c r="BC590" i="7"/>
  <c r="BC845" i="7"/>
  <c r="BC1092" i="7"/>
  <c r="BC929" i="7"/>
  <c r="BC1110" i="7"/>
  <c r="BC155" i="7"/>
  <c r="BC182" i="7"/>
  <c r="BC1031" i="7"/>
  <c r="BC695" i="7"/>
  <c r="BC697" i="7"/>
  <c r="BC525" i="7"/>
  <c r="BC936" i="7"/>
  <c r="BC955" i="7"/>
  <c r="BC58" i="7"/>
  <c r="BC150" i="7"/>
  <c r="BC254" i="7"/>
  <c r="BC907" i="7"/>
  <c r="BC477" i="7"/>
  <c r="BC1071" i="7"/>
  <c r="BC52" i="7"/>
  <c r="BC115" i="7"/>
  <c r="BC776" i="7"/>
  <c r="BC817" i="7"/>
  <c r="BC282" i="7"/>
  <c r="BC893" i="7"/>
  <c r="BC387" i="7"/>
  <c r="BC997" i="7"/>
  <c r="BC895" i="7"/>
  <c r="BC348" i="7"/>
  <c r="BC964" i="7"/>
  <c r="BC1000" i="7"/>
  <c r="BC319" i="7"/>
  <c r="BC1065" i="7"/>
  <c r="BC1113" i="7"/>
  <c r="BC1138" i="7"/>
  <c r="BC1141" i="7"/>
  <c r="BC796" i="7"/>
  <c r="BC828" i="7"/>
  <c r="BC261" i="7"/>
  <c r="BC337" i="7"/>
  <c r="BC948" i="7"/>
  <c r="BC409" i="7"/>
  <c r="BC901" i="7"/>
  <c r="BC456" i="7"/>
  <c r="BC530" i="7"/>
  <c r="BC633" i="7"/>
  <c r="BC61" i="7"/>
  <c r="BC299" i="7"/>
  <c r="BC609" i="7"/>
  <c r="BC1096" i="7"/>
  <c r="BC20" i="7"/>
  <c r="BC23" i="7"/>
  <c r="BC42" i="7"/>
  <c r="BC51" i="7"/>
  <c r="BC76" i="7"/>
  <c r="BC83" i="7"/>
  <c r="BC108" i="7"/>
  <c r="BC122" i="7"/>
  <c r="BC129" i="7"/>
  <c r="BC142" i="7"/>
  <c r="BC148" i="7"/>
  <c r="BC166" i="7"/>
  <c r="BC184" i="7"/>
  <c r="BC189" i="7"/>
  <c r="BC230" i="7"/>
  <c r="BC835" i="7"/>
  <c r="BC255" i="7"/>
  <c r="BC849" i="7"/>
  <c r="BC288" i="7"/>
  <c r="BC332" i="7"/>
  <c r="BC341" i="7"/>
  <c r="BC374" i="7"/>
  <c r="BC924" i="7"/>
  <c r="BC385" i="7"/>
  <c r="BC401" i="7"/>
  <c r="BC951" i="7"/>
  <c r="BC437" i="7"/>
  <c r="BC985" i="7"/>
  <c r="BC451" i="7"/>
  <c r="BC469" i="7"/>
  <c r="BC487" i="7"/>
  <c r="BC1067" i="7"/>
  <c r="BC565" i="7"/>
  <c r="BC601" i="7"/>
  <c r="BC959" i="7"/>
  <c r="BC37" i="7"/>
  <c r="BC84" i="7"/>
  <c r="BC741" i="7"/>
  <c r="BC748" i="7"/>
  <c r="BC170" i="7"/>
  <c r="BC188" i="7"/>
  <c r="BC820" i="7"/>
  <c r="BC858" i="7"/>
  <c r="BC1160" i="7"/>
  <c r="BC306" i="7"/>
  <c r="BC871" i="7"/>
  <c r="BC874" i="7"/>
  <c r="BC339" i="7"/>
  <c r="BC899" i="7"/>
  <c r="BC1167" i="7"/>
  <c r="BC918" i="7"/>
  <c r="BC382" i="7"/>
  <c r="BC933" i="7"/>
  <c r="BC944" i="7"/>
  <c r="BC961" i="7"/>
  <c r="BC1003" i="7"/>
  <c r="BC455" i="7"/>
  <c r="BC517" i="7"/>
  <c r="BC28" i="7"/>
  <c r="BC92" i="7"/>
  <c r="BC751" i="7"/>
  <c r="BC226" i="7"/>
  <c r="BC243" i="7"/>
  <c r="BC275" i="7"/>
  <c r="BC304" i="7"/>
  <c r="BC884" i="7"/>
  <c r="BC891" i="7"/>
  <c r="BC413" i="7"/>
  <c r="BC465" i="7"/>
  <c r="BC591" i="7"/>
  <c r="BC1135" i="7"/>
  <c r="BC1136" i="7"/>
  <c r="BC785" i="7"/>
  <c r="BC861" i="7"/>
  <c r="BC921" i="7"/>
  <c r="BC70" i="7"/>
  <c r="BC125" i="7"/>
  <c r="BC233" i="7"/>
  <c r="BC362" i="7"/>
  <c r="BC403" i="7"/>
  <c r="BC724" i="7"/>
  <c r="BC801" i="7"/>
  <c r="BC234" i="7"/>
  <c r="BC831" i="7"/>
  <c r="BC272" i="7"/>
  <c r="BC340" i="7"/>
  <c r="BC982" i="7"/>
  <c r="BC149" i="7"/>
  <c r="BC273" i="7"/>
  <c r="BC686" i="7"/>
  <c r="BC1143" i="7"/>
  <c r="BC977" i="7"/>
  <c r="BC979" i="7"/>
  <c r="BC196" i="7"/>
  <c r="BC937" i="7"/>
  <c r="BC675" i="7"/>
  <c r="BC676" i="7"/>
  <c r="BC3" i="7"/>
  <c r="BC6" i="7"/>
  <c r="BC5" i="7"/>
  <c r="BC1126" i="7"/>
  <c r="BC680" i="7"/>
  <c r="BC8" i="7"/>
  <c r="BC682" i="7"/>
  <c r="BC10" i="7"/>
  <c r="BC11" i="7"/>
  <c r="BC1127" i="7"/>
  <c r="BC13" i="7"/>
  <c r="BC15" i="7"/>
  <c r="BC17" i="7"/>
  <c r="BC18" i="7"/>
  <c r="BC652" i="7"/>
  <c r="BC654" i="7"/>
  <c r="BC656" i="7"/>
  <c r="BC658" i="7"/>
  <c r="BC660" i="7"/>
  <c r="BC1125" i="7"/>
  <c r="BC663" i="7"/>
  <c r="BC665" i="7"/>
  <c r="BC667" i="7"/>
  <c r="BC669" i="7"/>
  <c r="BC671" i="7"/>
  <c r="BC673" i="7"/>
  <c r="BC1172" i="7"/>
  <c r="BC428" i="7"/>
  <c r="BC781" i="7"/>
  <c r="BC219" i="7"/>
  <c r="BC330" i="7"/>
  <c r="BC736" i="7"/>
  <c r="BC163" i="7"/>
  <c r="BC1151" i="7"/>
  <c r="BC920" i="7"/>
  <c r="BC559" i="7"/>
  <c r="BC714" i="7"/>
  <c r="BC353" i="7"/>
  <c r="BC1001" i="7"/>
  <c r="BC694" i="7"/>
  <c r="BC897" i="7"/>
  <c r="BC842" i="7"/>
  <c r="BC521" i="7"/>
  <c r="BC1142" i="7"/>
  <c r="BC112" i="7"/>
  <c r="BC621" i="7"/>
  <c r="BC1038" i="7"/>
  <c r="BC1072" i="7"/>
  <c r="BC98" i="7"/>
  <c r="BC168" i="7"/>
  <c r="BC857" i="7"/>
  <c r="BC377" i="7"/>
  <c r="BC1005" i="7"/>
  <c r="BC791" i="7"/>
  <c r="BC1131" i="7"/>
  <c r="BC137" i="7"/>
  <c r="BC786" i="7"/>
  <c r="BC832" i="7"/>
  <c r="BC1157" i="7"/>
  <c r="BC905" i="7"/>
  <c r="BC940" i="7"/>
  <c r="BC1011" i="7"/>
  <c r="BC605" i="7"/>
  <c r="BC1050" i="7"/>
  <c r="BC696" i="7"/>
  <c r="BC48" i="7"/>
  <c r="BC73" i="7"/>
  <c r="BC109" i="7"/>
  <c r="BC1147" i="7"/>
  <c r="BC799" i="7"/>
  <c r="BC827" i="7"/>
  <c r="BC885" i="7"/>
  <c r="BC886" i="7"/>
  <c r="BC399" i="7"/>
  <c r="BC415" i="7"/>
  <c r="BC593" i="7"/>
  <c r="BC846" i="7"/>
  <c r="BC546" i="7"/>
  <c r="BC242" i="7"/>
  <c r="BC818" i="7"/>
  <c r="BC1164" i="7"/>
  <c r="BC27" i="7"/>
  <c r="BC41" i="7"/>
  <c r="BC744" i="7"/>
  <c r="BC197" i="7"/>
  <c r="BC844" i="7"/>
  <c r="BC292" i="7"/>
  <c r="BC305" i="7"/>
  <c r="BC1043" i="7"/>
  <c r="BC314" i="7"/>
  <c r="BC803" i="7"/>
  <c r="BC815" i="7"/>
  <c r="BC925" i="7"/>
  <c r="BC178" i="7"/>
  <c r="BC126" i="7"/>
  <c r="BC589" i="7"/>
  <c r="BC123" i="7"/>
  <c r="BC199" i="7"/>
  <c r="BC313" i="7"/>
  <c r="BC398" i="7"/>
  <c r="BC423" i="7"/>
  <c r="BC587" i="7"/>
  <c r="BC734" i="7"/>
  <c r="BC757" i="7"/>
  <c r="BC200" i="7"/>
  <c r="BC836" i="7"/>
  <c r="BC296" i="7"/>
  <c r="BC368" i="7"/>
  <c r="BC965" i="7"/>
  <c r="BC484" i="7"/>
  <c r="BC311" i="7"/>
  <c r="BC320" i="7"/>
  <c r="BC931" i="7"/>
  <c r="BC935" i="7"/>
  <c r="BC1052" i="7"/>
  <c r="BC501" i="7"/>
  <c r="BC183" i="7"/>
  <c r="BC407" i="7"/>
  <c r="BC1078" i="7"/>
  <c r="BC1129" i="7"/>
  <c r="BC1140" i="7"/>
  <c r="BC774" i="7"/>
  <c r="BC825" i="7"/>
  <c r="BC829" i="7"/>
  <c r="BC1162" i="7"/>
  <c r="BC922" i="7"/>
  <c r="BC949" i="7"/>
  <c r="BC838" i="7"/>
  <c r="BC426" i="7"/>
  <c r="BC1058" i="7"/>
  <c r="BC1105" i="7"/>
  <c r="BC34" i="7"/>
  <c r="BC113" i="7"/>
  <c r="BC596" i="7"/>
  <c r="BC372" i="7"/>
  <c r="BC536" i="7"/>
  <c r="BC22" i="7"/>
  <c r="BC30" i="7"/>
  <c r="BC50" i="7"/>
  <c r="BC63" i="7"/>
  <c r="BC77" i="7"/>
  <c r="BC99" i="7"/>
  <c r="BC117" i="7"/>
  <c r="BC127" i="7"/>
  <c r="BC134" i="7"/>
  <c r="BC145" i="7"/>
  <c r="BC157" i="7"/>
  <c r="BC169" i="7"/>
  <c r="BC191" i="7"/>
  <c r="BC227" i="7"/>
  <c r="BC236" i="7"/>
  <c r="BC250" i="7"/>
  <c r="BC257" i="7"/>
  <c r="BC287" i="7"/>
  <c r="BC295" i="7"/>
  <c r="BC336" i="7"/>
  <c r="BC364" i="7"/>
  <c r="BC375" i="7"/>
  <c r="BC376" i="7"/>
  <c r="BC392" i="7"/>
  <c r="BC950" i="7"/>
  <c r="BC952" i="7"/>
  <c r="BC438" i="7"/>
  <c r="BC444" i="7"/>
  <c r="BC460" i="7"/>
  <c r="BC1035" i="7"/>
  <c r="BC1062" i="7"/>
  <c r="BC544" i="7"/>
  <c r="BC584" i="7"/>
  <c r="BC608" i="7"/>
  <c r="BC1103" i="7"/>
  <c r="BC717" i="7"/>
  <c r="BC739" i="7"/>
  <c r="BC747" i="7"/>
  <c r="BC156" i="7"/>
  <c r="BC180" i="7"/>
  <c r="BC221" i="7"/>
  <c r="BC244" i="7"/>
  <c r="BC1159" i="7"/>
  <c r="BC863" i="7"/>
  <c r="BC307" i="7"/>
  <c r="BC872" i="7"/>
  <c r="BC322" i="7"/>
  <c r="BC346" i="7"/>
  <c r="BC904" i="7"/>
  <c r="BC1168" i="7"/>
  <c r="BC928" i="7"/>
  <c r="BC390" i="7"/>
  <c r="BC391" i="7"/>
  <c r="BC404" i="7"/>
  <c r="BC984" i="7"/>
  <c r="BC453" i="7"/>
  <c r="BC1022" i="7"/>
  <c r="BC592" i="7"/>
  <c r="BC723" i="7"/>
  <c r="BC107" i="7"/>
  <c r="BC797" i="7"/>
  <c r="BC229" i="7"/>
  <c r="BC1155" i="7"/>
  <c r="BC291" i="7"/>
  <c r="BC1163" i="7"/>
  <c r="BC1166" i="7"/>
  <c r="BC916" i="7"/>
  <c r="BC1008" i="7"/>
  <c r="BC1025" i="7"/>
  <c r="BC68" i="7"/>
  <c r="BC737" i="7"/>
  <c r="BC1139" i="7"/>
  <c r="BC1152" i="7"/>
  <c r="BC915" i="7"/>
  <c r="BC969" i="7"/>
  <c r="BC74" i="7"/>
  <c r="BC144" i="7"/>
  <c r="BC310" i="7"/>
  <c r="BC388" i="7"/>
  <c r="BC418" i="7"/>
  <c r="BC186" i="7"/>
  <c r="BC231" i="7"/>
  <c r="BC1153" i="7"/>
  <c r="BC259" i="7"/>
  <c r="BC338" i="7"/>
  <c r="BC932" i="7"/>
  <c r="BC470" i="7"/>
  <c r="BC808" i="7"/>
  <c r="BC334" i="7"/>
  <c r="BC1133" i="7"/>
  <c r="BC976" i="7"/>
  <c r="BC978" i="7"/>
  <c r="BC111" i="7"/>
  <c r="BC25" i="7"/>
  <c r="BC674" i="7"/>
  <c r="BC2" i="7"/>
  <c r="BC677" i="7"/>
  <c r="BC678" i="7"/>
  <c r="BC4" i="7"/>
  <c r="BC679" i="7"/>
  <c r="BC7" i="7"/>
  <c r="BC681" i="7"/>
  <c r="BC9" i="7"/>
  <c r="BC683" i="7"/>
  <c r="BC684" i="7"/>
  <c r="BC12" i="7"/>
  <c r="BC1128" i="7"/>
  <c r="BC14" i="7"/>
  <c r="BC16" i="7"/>
  <c r="BC685" i="7"/>
  <c r="BC19" i="7"/>
  <c r="BC653" i="7"/>
  <c r="BC655" i="7"/>
  <c r="BC657" i="7"/>
  <c r="BC659" i="7"/>
  <c r="BC661" i="7"/>
  <c r="BC662" i="7"/>
  <c r="BC664" i="7"/>
  <c r="BC666" i="7"/>
  <c r="BC668" i="7"/>
  <c r="BC670" i="7"/>
  <c r="BC672" i="7"/>
  <c r="BC1171" i="7"/>
  <c r="BC1173" i="7"/>
  <c r="BC46" i="7"/>
  <c r="BC139" i="7"/>
  <c r="BC402" i="7"/>
  <c r="BC500" i="7"/>
  <c r="BC1154" i="7"/>
  <c r="BC432" i="7"/>
  <c r="BC730" i="7"/>
  <c r="BC80" i="7"/>
  <c r="BC819" i="7"/>
  <c r="BC371" i="7"/>
  <c r="BC780" i="7"/>
  <c r="BD1089" i="7"/>
  <c r="BD772" i="7"/>
  <c r="BD349" i="7"/>
  <c r="BD490" i="7"/>
  <c r="BD534" i="7"/>
  <c r="BD618" i="7"/>
  <c r="BD325" i="7"/>
  <c r="BD210" i="7"/>
  <c r="BD268" i="7"/>
  <c r="BD881" i="7"/>
  <c r="BD102" i="7"/>
  <c r="BD264" i="7"/>
  <c r="BD699" i="7"/>
  <c r="BD701" i="7"/>
  <c r="BD703" i="7"/>
  <c r="BD710" i="7"/>
  <c r="BD721" i="7"/>
  <c r="BD248" i="7"/>
  <c r="BD317" i="7"/>
  <c r="BD875" i="7"/>
  <c r="BD719" i="7"/>
  <c r="BD312" i="7"/>
  <c r="BD72" i="7"/>
  <c r="BD175" i="7"/>
  <c r="BD635" i="7"/>
  <c r="BD537" i="7"/>
  <c r="BD539" i="7"/>
  <c r="BD707" i="7"/>
  <c r="BD784" i="7"/>
  <c r="BD103" i="7"/>
  <c r="BD704" i="7"/>
  <c r="BD66" i="7"/>
  <c r="BD152" i="7"/>
  <c r="BD224" i="7"/>
  <c r="BD132" i="7"/>
  <c r="BD294" i="7"/>
  <c r="BD350" i="7"/>
  <c r="BD366" i="7"/>
  <c r="BD394" i="7"/>
  <c r="BD433" i="7"/>
  <c r="BD449" i="7"/>
  <c r="BD1006" i="7"/>
  <c r="BD494" i="7"/>
  <c r="BD505" i="7"/>
  <c r="BD510" i="7"/>
  <c r="BD516" i="7"/>
  <c r="BD522" i="7"/>
  <c r="BD533" i="7"/>
  <c r="BD540" i="7"/>
  <c r="BD556" i="7"/>
  <c r="BD570" i="7"/>
  <c r="BD575" i="7"/>
  <c r="BD523" i="7"/>
  <c r="BD782" i="7"/>
  <c r="BD702" i="7"/>
  <c r="BD367" i="7"/>
  <c r="BD700" i="7"/>
  <c r="BD104" i="7"/>
  <c r="BD90" i="7"/>
  <c r="BD345" i="7"/>
  <c r="BD389" i="7"/>
  <c r="BD445" i="7"/>
  <c r="BD480" i="7"/>
  <c r="BD509" i="7"/>
  <c r="BD520" i="7"/>
  <c r="BD535" i="7"/>
  <c r="BD569" i="7"/>
  <c r="BD577" i="7"/>
  <c r="BD578" i="7"/>
  <c r="BD582" i="7"/>
  <c r="BD606" i="7"/>
  <c r="BD613" i="7"/>
  <c r="BD620" i="7"/>
  <c r="BD637" i="7"/>
  <c r="BD645" i="7"/>
  <c r="BD738" i="7"/>
  <c r="BD758" i="7"/>
  <c r="BD779" i="7"/>
  <c r="BD811" i="7"/>
  <c r="BD262" i="7"/>
  <c r="BD896" i="7"/>
  <c r="BD384" i="7"/>
  <c r="BD960" i="7"/>
  <c r="BD429" i="7"/>
  <c r="BD992" i="7"/>
  <c r="BD518" i="7"/>
  <c r="BD615" i="7"/>
  <c r="BD687" i="7"/>
  <c r="BD769" i="7"/>
  <c r="BD770" i="7"/>
  <c r="BD812" i="7"/>
  <c r="BD357" i="7"/>
  <c r="BD716" i="7"/>
  <c r="BD217" i="7"/>
  <c r="BD355" i="7"/>
  <c r="BD452" i="7"/>
  <c r="BD511" i="7"/>
  <c r="BD555" i="7"/>
  <c r="BD581" i="7"/>
  <c r="BD607" i="7"/>
  <c r="BD624" i="7"/>
  <c r="BD644" i="7"/>
  <c r="BD778" i="7"/>
  <c r="BD824" i="7"/>
  <c r="BD911" i="7"/>
  <c r="BD972" i="7"/>
  <c r="BD1048" i="7"/>
  <c r="BD1090" i="7"/>
  <c r="BD1091" i="7"/>
  <c r="BD767" i="7"/>
  <c r="BD768" i="7"/>
  <c r="BD794" i="7"/>
  <c r="BD798" i="7"/>
  <c r="BD814" i="7"/>
  <c r="BD232" i="7"/>
  <c r="BD249" i="7"/>
  <c r="BD856" i="7"/>
  <c r="BD393" i="7"/>
  <c r="BD408" i="7"/>
  <c r="BD974" i="7"/>
  <c r="BD1026" i="7"/>
  <c r="BD492" i="7"/>
  <c r="BD1077" i="7"/>
  <c r="BD550" i="7"/>
  <c r="BD629" i="7"/>
  <c r="BD44" i="7"/>
  <c r="BD731" i="7"/>
  <c r="BD745" i="7"/>
  <c r="BD213" i="7"/>
  <c r="BD240" i="7"/>
  <c r="BD256" i="7"/>
  <c r="BD266" i="7"/>
  <c r="BD290" i="7"/>
  <c r="BD378" i="7"/>
  <c r="BD369" i="7"/>
  <c r="BD783" i="7"/>
  <c r="BD524" i="7"/>
  <c r="BD1084" i="7"/>
  <c r="BD1087" i="7"/>
  <c r="BD193" i="7"/>
  <c r="BD793" i="7"/>
  <c r="BD177" i="7"/>
  <c r="BD865" i="7"/>
  <c r="BD956" i="7"/>
  <c r="BD1083" i="7"/>
  <c r="BD727" i="7"/>
  <c r="BD766" i="7"/>
  <c r="BD939" i="7"/>
  <c r="BD416" i="7"/>
  <c r="BD396" i="7"/>
  <c r="BD146" i="7"/>
  <c r="BD788" i="7"/>
  <c r="BD1076" i="7"/>
  <c r="BD765" i="7"/>
  <c r="BD773" i="7"/>
  <c r="BD289" i="7"/>
  <c r="BD708" i="7"/>
  <c r="BD528" i="7"/>
  <c r="BD571" i="7"/>
  <c r="BD617" i="7"/>
  <c r="BD642" i="7"/>
  <c r="BD771" i="7"/>
  <c r="BD228" i="7"/>
  <c r="BD826" i="7"/>
  <c r="BD424" i="7"/>
  <c r="BD427" i="7"/>
  <c r="BD1119" i="7"/>
  <c r="BD1120" i="7"/>
  <c r="BD1075" i="7"/>
  <c r="BD1104" i="7"/>
  <c r="BD1146" i="7"/>
  <c r="BD833" i="7"/>
  <c r="BD526" i="7"/>
  <c r="BD622" i="7"/>
  <c r="BD106" i="7"/>
  <c r="BD151" i="7"/>
  <c r="BD983" i="7"/>
  <c r="BD171" i="7"/>
  <c r="BD576" i="7"/>
  <c r="BD21" i="7"/>
  <c r="BD847" i="7"/>
  <c r="BD356" i="7"/>
  <c r="BD361" i="7"/>
  <c r="BD491" i="7"/>
  <c r="BD1121" i="7"/>
  <c r="BD1055" i="7"/>
  <c r="BD718" i="7"/>
  <c r="BD1156" i="7"/>
  <c r="BD981" i="7"/>
  <c r="BD54" i="7"/>
  <c r="BD763" i="7"/>
  <c r="BD1056" i="7"/>
  <c r="BD1061" i="7"/>
  <c r="BD435" i="7"/>
  <c r="BD471" i="7"/>
  <c r="BD1069" i="7"/>
  <c r="BD247" i="7"/>
  <c r="BD265" i="7"/>
  <c r="BD454" i="7"/>
  <c r="BD497" i="7"/>
  <c r="BD900" i="7"/>
  <c r="BD39" i="7"/>
  <c r="BD764" i="7"/>
  <c r="BD441" i="7"/>
  <c r="BD35" i="7"/>
  <c r="BD94" i="7"/>
  <c r="BD176" i="7"/>
  <c r="BD276" i="7"/>
  <c r="BD1161" i="7"/>
  <c r="BD358" i="7"/>
  <c r="BD1017" i="7"/>
  <c r="BD473" i="7"/>
  <c r="BD475" i="7"/>
  <c r="BD643" i="7"/>
  <c r="BD750" i="7"/>
  <c r="BD174" i="7"/>
  <c r="BD326" i="7"/>
  <c r="BD347" i="7"/>
  <c r="BD352" i="7"/>
  <c r="BD360" i="7"/>
  <c r="BD397" i="7"/>
  <c r="BD405" i="7"/>
  <c r="BD971" i="7"/>
  <c r="BD421" i="7"/>
  <c r="BD450" i="7"/>
  <c r="BD1007" i="7"/>
  <c r="BD458" i="7"/>
  <c r="BD1014" i="7"/>
  <c r="BD478" i="7"/>
  <c r="BD1040" i="7"/>
  <c r="BD488" i="7"/>
  <c r="BD1079" i="7"/>
  <c r="BD529" i="7"/>
  <c r="BD532" i="7"/>
  <c r="BD551" i="7"/>
  <c r="BD560" i="7"/>
  <c r="BD566" i="7"/>
  <c r="BD573" i="7"/>
  <c r="BD1108" i="7"/>
  <c r="BD580" i="7"/>
  <c r="BD583" i="7"/>
  <c r="BD598" i="7"/>
  <c r="BD603" i="7"/>
  <c r="BD611" i="7"/>
  <c r="BD614" i="7"/>
  <c r="BD628" i="7"/>
  <c r="BD631" i="7"/>
  <c r="BD636" i="7"/>
  <c r="BD650" i="7"/>
  <c r="BD1132" i="7"/>
  <c r="BD202" i="7"/>
  <c r="BD205" i="7"/>
  <c r="BD830" i="7"/>
  <c r="BD843" i="7"/>
  <c r="BD877" i="7"/>
  <c r="BD1080" i="7"/>
  <c r="BD755" i="7"/>
  <c r="BD810" i="7"/>
  <c r="BD379" i="7"/>
  <c r="BD1027" i="7"/>
  <c r="BD698" i="7"/>
  <c r="BD406" i="7"/>
  <c r="BD87" i="7"/>
  <c r="BD839" i="7"/>
  <c r="BD1039" i="7"/>
  <c r="BD38" i="7"/>
  <c r="BD33" i="7"/>
  <c r="BD185" i="7"/>
  <c r="BD472" i="7"/>
  <c r="BD753" i="7"/>
  <c r="BD359" i="7"/>
  <c r="BD420" i="7"/>
  <c r="BD1013" i="7"/>
  <c r="BD506" i="7"/>
  <c r="BD552" i="7"/>
  <c r="BD579" i="7"/>
  <c r="BD610" i="7"/>
  <c r="BD626" i="7"/>
  <c r="BD632" i="7"/>
  <c r="BD1130" i="7"/>
  <c r="BD795" i="7"/>
  <c r="BD840" i="7"/>
  <c r="BD848" i="7"/>
  <c r="BD852" i="7"/>
  <c r="BD898" i="7"/>
  <c r="BD354" i="7"/>
  <c r="BD973" i="7"/>
  <c r="BD989" i="7"/>
  <c r="BD1016" i="7"/>
  <c r="BD1034" i="7"/>
  <c r="BD97" i="7"/>
  <c r="BD732" i="7"/>
  <c r="BD1049" i="7"/>
  <c r="BD297" i="7"/>
  <c r="BD474" i="7"/>
  <c r="BD269" i="7"/>
  <c r="BD604" i="7"/>
  <c r="BD1118" i="7"/>
  <c r="BD300" i="7"/>
  <c r="BD476" i="7"/>
  <c r="BD890" i="7"/>
  <c r="BD943" i="7"/>
  <c r="BD1004" i="7"/>
  <c r="BD482" i="7"/>
  <c r="BD531" i="7"/>
  <c r="BD568" i="7"/>
  <c r="BD597" i="7"/>
  <c r="BD612" i="7"/>
  <c r="BD630" i="7"/>
  <c r="BD649" i="7"/>
  <c r="BD96" i="7"/>
  <c r="BD822" i="7"/>
  <c r="BD260" i="7"/>
  <c r="BD868" i="7"/>
  <c r="BD335" i="7"/>
  <c r="BD926" i="7"/>
  <c r="BD929" i="7"/>
  <c r="BD995" i="7"/>
  <c r="BD996" i="7"/>
  <c r="BD1046" i="7"/>
  <c r="BD1047" i="7"/>
  <c r="BD1082" i="7"/>
  <c r="BD1093" i="7"/>
  <c r="BD1117" i="7"/>
  <c r="BD616" i="7"/>
  <c r="BD691" i="7"/>
  <c r="BD692" i="7"/>
  <c r="BD693" i="7"/>
  <c r="BD712" i="7"/>
  <c r="BD725" i="7"/>
  <c r="BD729" i="7"/>
  <c r="BD761" i="7"/>
  <c r="BD792" i="7"/>
  <c r="BD246" i="7"/>
  <c r="BD864" i="7"/>
  <c r="BD323" i="7"/>
  <c r="BD897" i="7"/>
  <c r="BD980" i="7"/>
  <c r="BD1023" i="7"/>
  <c r="BD489" i="7"/>
  <c r="BD495" i="7"/>
  <c r="BD512" i="7"/>
  <c r="BD538" i="7"/>
  <c r="BD557" i="7"/>
  <c r="BD1112" i="7"/>
  <c r="BD32" i="7"/>
  <c r="BD79" i="7"/>
  <c r="BD88" i="7"/>
  <c r="BD100" i="7"/>
  <c r="BD130" i="7"/>
  <c r="BD133" i="7"/>
  <c r="BD141" i="7"/>
  <c r="BD155" i="7"/>
  <c r="BD160" i="7"/>
  <c r="BD162" i="7"/>
  <c r="BD179" i="7"/>
  <c r="BD43" i="7"/>
  <c r="BD351" i="7"/>
  <c r="BD457" i="7"/>
  <c r="BD542" i="7"/>
  <c r="BD600" i="7"/>
  <c r="BD912" i="7"/>
  <c r="BD927" i="7"/>
  <c r="BD1044" i="7"/>
  <c r="BD1045" i="7"/>
  <c r="BD1073" i="7"/>
  <c r="BD1107" i="7"/>
  <c r="BD1114" i="7"/>
  <c r="BD29" i="7"/>
  <c r="BD694" i="7"/>
  <c r="BD762" i="7"/>
  <c r="BD889" i="7"/>
  <c r="BD493" i="7"/>
  <c r="BD1110" i="7"/>
  <c r="BD91" i="7"/>
  <c r="BD153" i="7"/>
  <c r="BD182" i="7"/>
  <c r="BD201" i="7"/>
  <c r="BD206" i="7"/>
  <c r="BD214" i="7"/>
  <c r="BD842" i="7"/>
  <c r="BD267" i="7"/>
  <c r="BD271" i="7"/>
  <c r="BD286" i="7"/>
  <c r="BD314" i="7"/>
  <c r="BD328" i="7"/>
  <c r="BD344" i="7"/>
  <c r="BD412" i="7"/>
  <c r="BD428" i="7"/>
  <c r="BD447" i="7"/>
  <c r="BD463" i="7"/>
  <c r="BD1029" i="7"/>
  <c r="BD1031" i="7"/>
  <c r="BD481" i="7"/>
  <c r="BD496" i="7"/>
  <c r="BD1060" i="7"/>
  <c r="BD521" i="7"/>
  <c r="BD567" i="7"/>
  <c r="BD728" i="7"/>
  <c r="BD789" i="7"/>
  <c r="BD803" i="7"/>
  <c r="BD805" i="7"/>
  <c r="BD807" i="7"/>
  <c r="BD834" i="7"/>
  <c r="BD846" i="7"/>
  <c r="BD851" i="7"/>
  <c r="BD958" i="7"/>
  <c r="BD1020" i="7"/>
  <c r="BD695" i="7"/>
  <c r="BD722" i="7"/>
  <c r="BD1137" i="7"/>
  <c r="BD118" i="7"/>
  <c r="BD1142" i="7"/>
  <c r="BD752" i="7"/>
  <c r="BD172" i="7"/>
  <c r="BD211" i="7"/>
  <c r="BD815" i="7"/>
  <c r="BD855" i="7"/>
  <c r="BD880" i="7"/>
  <c r="BD419" i="7"/>
  <c r="BD546" i="7"/>
  <c r="BD548" i="7"/>
  <c r="BD554" i="7"/>
  <c r="BD823" i="7"/>
  <c r="BD697" i="7"/>
  <c r="BD706" i="7"/>
  <c r="BD711" i="7"/>
  <c r="BD75" i="7"/>
  <c r="BD112" i="7"/>
  <c r="BD215" i="7"/>
  <c r="BD222" i="7"/>
  <c r="BD316" i="7"/>
  <c r="BD925" i="7"/>
  <c r="BD434" i="7"/>
  <c r="BD1054" i="7"/>
  <c r="BD154" i="7"/>
  <c r="BD781" i="7"/>
  <c r="BD284" i="7"/>
  <c r="BD370" i="7"/>
  <c r="BD963" i="7"/>
  <c r="BD525" i="7"/>
  <c r="BD1102" i="7"/>
  <c r="BD572" i="7"/>
  <c r="BD1116" i="7"/>
  <c r="BD621" i="7"/>
  <c r="BD634" i="7"/>
  <c r="BD639" i="7"/>
  <c r="BD1134" i="7"/>
  <c r="BD178" i="7"/>
  <c r="BD1165" i="7"/>
  <c r="BD1009" i="7"/>
  <c r="BD790" i="7"/>
  <c r="BD242" i="7"/>
  <c r="BD859" i="7"/>
  <c r="BD878" i="7"/>
  <c r="BD887" i="7"/>
  <c r="BD936" i="7"/>
  <c r="BD954" i="7"/>
  <c r="BD968" i="7"/>
  <c r="BD1032" i="7"/>
  <c r="BD1038" i="7"/>
  <c r="BD1063" i="7"/>
  <c r="BD515" i="7"/>
  <c r="BD1123" i="7"/>
  <c r="BD126" i="7"/>
  <c r="BD395" i="7"/>
  <c r="BD422" i="7"/>
  <c r="BD689" i="7"/>
  <c r="BD818" i="7"/>
  <c r="BD277" i="7"/>
  <c r="BD71" i="7"/>
  <c r="BD93" i="7"/>
  <c r="BD410" i="7"/>
  <c r="BD913" i="7"/>
  <c r="BD1012" i="7"/>
  <c r="BD562" i="7"/>
  <c r="BD888" i="7"/>
  <c r="BD894" i="7"/>
  <c r="BD448" i="7"/>
  <c r="BD1015" i="7"/>
  <c r="BD1066" i="7"/>
  <c r="BD519" i="7"/>
  <c r="BD585" i="7"/>
  <c r="BD1122" i="7"/>
  <c r="BD439" i="7"/>
  <c r="BD743" i="7"/>
  <c r="BD876" i="7"/>
  <c r="BD1037" i="7"/>
  <c r="BD1101" i="7"/>
  <c r="BD86" i="7"/>
  <c r="BD136" i="7"/>
  <c r="BD164" i="7"/>
  <c r="BD1002" i="7"/>
  <c r="BD720" i="7"/>
  <c r="BD411" i="7"/>
  <c r="BD574" i="7"/>
  <c r="BD867" i="7"/>
  <c r="BD993" i="7"/>
  <c r="BD507" i="7"/>
  <c r="BD1115" i="7"/>
  <c r="BD862" i="7"/>
  <c r="BD513" i="7"/>
  <c r="BD131" i="7"/>
  <c r="BD192" i="7"/>
  <c r="BD207" i="7"/>
  <c r="BD258" i="7"/>
  <c r="BD285" i="7"/>
  <c r="BD327" i="7"/>
  <c r="BD383" i="7"/>
  <c r="BD987" i="7"/>
  <c r="BD468" i="7"/>
  <c r="BD1036" i="7"/>
  <c r="BD502" i="7"/>
  <c r="BD527" i="7"/>
  <c r="BD760" i="7"/>
  <c r="BD804" i="7"/>
  <c r="BD809" i="7"/>
  <c r="BD850" i="7"/>
  <c r="BD957" i="7"/>
  <c r="BD65" i="7"/>
  <c r="BD110" i="7"/>
  <c r="BD746" i="7"/>
  <c r="BD787" i="7"/>
  <c r="BD283" i="7"/>
  <c r="BD919" i="7"/>
  <c r="BD547" i="7"/>
  <c r="BD709" i="7"/>
  <c r="BD705" i="7"/>
  <c r="BD67" i="7"/>
  <c r="BD173" i="7"/>
  <c r="BD239" i="7"/>
  <c r="BD380" i="7"/>
  <c r="BD564" i="7"/>
  <c r="BD195" i="7"/>
  <c r="BD946" i="7"/>
  <c r="BD1088" i="7"/>
  <c r="BD602" i="7"/>
  <c r="BD627" i="7"/>
  <c r="BD646" i="7"/>
  <c r="BD315" i="7"/>
  <c r="BD715" i="7"/>
  <c r="BD263" i="7"/>
  <c r="BD879" i="7"/>
  <c r="BD945" i="7"/>
  <c r="BD970" i="7"/>
  <c r="BD1051" i="7"/>
  <c r="BD543" i="7"/>
  <c r="BD1150" i="7"/>
  <c r="BD466" i="7"/>
  <c r="BD837" i="7"/>
  <c r="BD860" i="7"/>
  <c r="BD955" i="7"/>
  <c r="BD988" i="7"/>
  <c r="BD1072" i="7"/>
  <c r="BD1099" i="7"/>
  <c r="BD589" i="7"/>
  <c r="BD26" i="7"/>
  <c r="BD46" i="7"/>
  <c r="BD56" i="7"/>
  <c r="BD58" i="7"/>
  <c r="BD78" i="7"/>
  <c r="BD98" i="7"/>
  <c r="BD120" i="7"/>
  <c r="BD123" i="7"/>
  <c r="BD135" i="7"/>
  <c r="BD139" i="7"/>
  <c r="BD143" i="7"/>
  <c r="BD150" i="7"/>
  <c r="BD165" i="7"/>
  <c r="BD168" i="7"/>
  <c r="BD194" i="7"/>
  <c r="BD199" i="7"/>
  <c r="BD208" i="7"/>
  <c r="BD219" i="7"/>
  <c r="BD237" i="7"/>
  <c r="BD254" i="7"/>
  <c r="BD280" i="7"/>
  <c r="BD857" i="7"/>
  <c r="BD308" i="7"/>
  <c r="BD313" i="7"/>
  <c r="BD324" i="7"/>
  <c r="BD330" i="7"/>
  <c r="BD343" i="7"/>
  <c r="BD907" i="7"/>
  <c r="BD365" i="7"/>
  <c r="BD377" i="7"/>
  <c r="BD386" i="7"/>
  <c r="BD398" i="7"/>
  <c r="BD941" i="7"/>
  <c r="BD402" i="7"/>
  <c r="BD1085" i="7"/>
  <c r="BD934" i="7"/>
  <c r="BD625" i="7"/>
  <c r="BD821" i="7"/>
  <c r="BD1068" i="7"/>
  <c r="BD114" i="7"/>
  <c r="BD485" i="7"/>
  <c r="BD298" i="7"/>
  <c r="BD994" i="7"/>
  <c r="BD641" i="7"/>
  <c r="BD1021" i="7"/>
  <c r="BD161" i="7"/>
  <c r="BD181" i="7"/>
  <c r="BD220" i="7"/>
  <c r="BD301" i="7"/>
  <c r="BD425" i="7"/>
  <c r="BD1030" i="7"/>
  <c r="BD508" i="7"/>
  <c r="BD802" i="7"/>
  <c r="BD841" i="7"/>
  <c r="BD1100" i="7"/>
  <c r="BD119" i="7"/>
  <c r="BD223" i="7"/>
  <c r="BD545" i="7"/>
  <c r="BD558" i="7"/>
  <c r="BD82" i="7"/>
  <c r="BD318" i="7"/>
  <c r="BD759" i="7"/>
  <c r="BD1057" i="7"/>
  <c r="BD619" i="7"/>
  <c r="BD749" i="7"/>
  <c r="BD813" i="7"/>
  <c r="BD910" i="7"/>
  <c r="BD1033" i="7"/>
  <c r="BD648" i="7"/>
  <c r="BD800" i="7"/>
  <c r="BD436" i="7"/>
  <c r="BD1098" i="7"/>
  <c r="BD24" i="7"/>
  <c r="BD55" i="7"/>
  <c r="BD59" i="7"/>
  <c r="BD101" i="7"/>
  <c r="BD128" i="7"/>
  <c r="BD140" i="7"/>
  <c r="BD158" i="7"/>
  <c r="BD190" i="7"/>
  <c r="BD203" i="7"/>
  <c r="BD225" i="7"/>
  <c r="BD279" i="7"/>
  <c r="BD303" i="7"/>
  <c r="BD873" i="7"/>
  <c r="BD331" i="7"/>
  <c r="BD363" i="7"/>
  <c r="BD381" i="7"/>
  <c r="BD400" i="7"/>
  <c r="BD417" i="7"/>
  <c r="BD423" i="7"/>
  <c r="BD446" i="7"/>
  <c r="BD1005" i="7"/>
  <c r="BD1028" i="7"/>
  <c r="BD477" i="7"/>
  <c r="BD499" i="7"/>
  <c r="BD500" i="7"/>
  <c r="BD586" i="7"/>
  <c r="BD587" i="7"/>
  <c r="BD742" i="7"/>
  <c r="BD791" i="7"/>
  <c r="BD908" i="7"/>
  <c r="BD1071" i="7"/>
  <c r="BD52" i="7"/>
  <c r="BD1131" i="7"/>
  <c r="BD734" i="7"/>
  <c r="BD736" i="7"/>
  <c r="BD115" i="7"/>
  <c r="BD137" i="7"/>
  <c r="BD757" i="7"/>
  <c r="BD163" i="7"/>
  <c r="BD776" i="7"/>
  <c r="BD786" i="7"/>
  <c r="BD200" i="7"/>
  <c r="BD1151" i="7"/>
  <c r="BD817" i="7"/>
  <c r="BD832" i="7"/>
  <c r="BD836" i="7"/>
  <c r="BD1154" i="7"/>
  <c r="BD282" i="7"/>
  <c r="BD1157" i="7"/>
  <c r="BD296" i="7"/>
  <c r="BD1164" i="7"/>
  <c r="BD893" i="7"/>
  <c r="BD905" i="7"/>
  <c r="BD368" i="7"/>
  <c r="BD920" i="7"/>
  <c r="BD387" i="7"/>
  <c r="BD940" i="7"/>
  <c r="BD965" i="7"/>
  <c r="BD432" i="7"/>
  <c r="BD997" i="7"/>
  <c r="BD1011" i="7"/>
  <c r="BD484" i="7"/>
  <c r="BD559" i="7"/>
  <c r="BD95" i="7"/>
  <c r="BD999" i="7"/>
  <c r="BD938" i="7"/>
  <c r="BD1070" i="7"/>
  <c r="BD1074" i="7"/>
  <c r="BD690" i="7"/>
  <c r="BD431" i="7"/>
  <c r="BD159" i="7"/>
  <c r="BD953" i="7"/>
  <c r="BD414" i="7"/>
  <c r="BD991" i="7"/>
  <c r="BD442" i="7"/>
  <c r="BD462" i="7"/>
  <c r="BD467" i="7"/>
  <c r="BD1059" i="7"/>
  <c r="BD498" i="7"/>
  <c r="BD541" i="7"/>
  <c r="BD561" i="7"/>
  <c r="BD599" i="7"/>
  <c r="BD647" i="7"/>
  <c r="BD892" i="7"/>
  <c r="BD909" i="7"/>
  <c r="BD1124" i="7"/>
  <c r="BD40" i="7"/>
  <c r="BD1095" i="7"/>
  <c r="BD726" i="7"/>
  <c r="BD60" i="7"/>
  <c r="BD204" i="7"/>
  <c r="BD270" i="7"/>
  <c r="BD329" i="7"/>
  <c r="BD1024" i="7"/>
  <c r="BD486" i="7"/>
  <c r="BD688" i="7"/>
  <c r="BD806" i="7"/>
  <c r="BD906" i="7"/>
  <c r="BD105" i="7"/>
  <c r="BD754" i="7"/>
  <c r="BD866" i="7"/>
  <c r="BD549" i="7"/>
  <c r="BD64" i="7"/>
  <c r="BD218" i="7"/>
  <c r="BD1010" i="7"/>
  <c r="BD302" i="7"/>
  <c r="BD553" i="7"/>
  <c r="BD638" i="7"/>
  <c r="BD443" i="7"/>
  <c r="BD869" i="7"/>
  <c r="BD962" i="7"/>
  <c r="BD1064" i="7"/>
  <c r="BD966" i="7"/>
  <c r="BD853" i="7"/>
  <c r="BD333" i="7"/>
  <c r="BD1053" i="7"/>
  <c r="BD1106" i="7"/>
  <c r="BD45" i="7"/>
  <c r="BD57" i="7"/>
  <c r="BD89" i="7"/>
  <c r="BD121" i="7"/>
  <c r="BD138" i="7"/>
  <c r="BD147" i="7"/>
  <c r="BD167" i="7"/>
  <c r="BD198" i="7"/>
  <c r="BD212" i="7"/>
  <c r="BD253" i="7"/>
  <c r="BD281" i="7"/>
  <c r="BD309" i="7"/>
  <c r="BD882" i="7"/>
  <c r="BD902" i="7"/>
  <c r="BD373" i="7"/>
  <c r="BD930" i="7"/>
  <c r="BD942" i="7"/>
  <c r="BD440" i="7"/>
  <c r="BD990" i="7"/>
  <c r="BD1019" i="7"/>
  <c r="BD461" i="7"/>
  <c r="BD1041" i="7"/>
  <c r="BD1042" i="7"/>
  <c r="BD514" i="7"/>
  <c r="BD1086" i="7"/>
  <c r="BD594" i="7"/>
  <c r="BD595" i="7"/>
  <c r="BD854" i="7"/>
  <c r="BD883" i="7"/>
  <c r="BD1094" i="7"/>
  <c r="BD1097" i="7"/>
  <c r="BD47" i="7"/>
  <c r="BD62" i="7"/>
  <c r="BD733" i="7"/>
  <c r="BD735" i="7"/>
  <c r="BD740" i="7"/>
  <c r="BD116" i="7"/>
  <c r="BD1144" i="7"/>
  <c r="BD1145" i="7"/>
  <c r="BD775" i="7"/>
  <c r="BD777" i="7"/>
  <c r="BD1148" i="7"/>
  <c r="BD1149" i="7"/>
  <c r="BD816" i="7"/>
  <c r="BD241" i="7"/>
  <c r="BD245" i="7"/>
  <c r="BD251" i="7"/>
  <c r="BD274" i="7"/>
  <c r="BD293" i="7"/>
  <c r="BD1158" i="7"/>
  <c r="BD870" i="7"/>
  <c r="BD342" i="7"/>
  <c r="BD903" i="7"/>
  <c r="BD914" i="7"/>
  <c r="BD917" i="7"/>
  <c r="BD923" i="7"/>
  <c r="BD1169" i="7"/>
  <c r="BD947" i="7"/>
  <c r="BD967" i="7"/>
  <c r="BD986" i="7"/>
  <c r="BD998" i="7"/>
  <c r="BD464" i="7"/>
  <c r="BD1170" i="7"/>
  <c r="BD563" i="7"/>
  <c r="BD623" i="7"/>
  <c r="BD321" i="7"/>
  <c r="BD640" i="7"/>
  <c r="BD31" i="7"/>
  <c r="BD36" i="7"/>
  <c r="BD49" i="7"/>
  <c r="BD53" i="7"/>
  <c r="BD69" i="7"/>
  <c r="BD81" i="7"/>
  <c r="BD85" i="7"/>
  <c r="BD124" i="7"/>
  <c r="BD756" i="7"/>
  <c r="BD187" i="7"/>
  <c r="BD209" i="7"/>
  <c r="BD216" i="7"/>
  <c r="BD238" i="7"/>
  <c r="BD252" i="7"/>
  <c r="BD278" i="7"/>
  <c r="BD305" i="7"/>
  <c r="BD320" i="7"/>
  <c r="BD886" i="7"/>
  <c r="BD348" i="7"/>
  <c r="BD371" i="7"/>
  <c r="BD935" i="7"/>
  <c r="BD415" i="7"/>
  <c r="BD1000" i="7"/>
  <c r="BD1043" i="7"/>
  <c r="BD501" i="7"/>
  <c r="BD1111" i="7"/>
  <c r="BD430" i="7"/>
  <c r="BD483" i="7"/>
  <c r="BD588" i="7"/>
  <c r="BD1092" i="7"/>
  <c r="BD730" i="7"/>
  <c r="BD27" i="7"/>
  <c r="BD41" i="7"/>
  <c r="BD714" i="7"/>
  <c r="BD80" i="7"/>
  <c r="BD744" i="7"/>
  <c r="BD197" i="7"/>
  <c r="BD819" i="7"/>
  <c r="BD844" i="7"/>
  <c r="BD292" i="7"/>
  <c r="BD353" i="7"/>
  <c r="BD1001" i="7"/>
  <c r="BD504" i="7"/>
  <c r="BD235" i="7"/>
  <c r="BD1078" i="7"/>
  <c r="BD1129" i="7"/>
  <c r="BD829" i="7"/>
  <c r="BD1162" i="7"/>
  <c r="BD949" i="7"/>
  <c r="BD426" i="7"/>
  <c r="BD1058" i="7"/>
  <c r="BD1105" i="7"/>
  <c r="BD596" i="7"/>
  <c r="BD372" i="7"/>
  <c r="BD536" i="7"/>
  <c r="BD22" i="7"/>
  <c r="BD30" i="7"/>
  <c r="BD50" i="7"/>
  <c r="BD77" i="7"/>
  <c r="BD134" i="7"/>
  <c r="BD145" i="7"/>
  <c r="BD157" i="7"/>
  <c r="BD169" i="7"/>
  <c r="BD191" i="7"/>
  <c r="BD227" i="7"/>
  <c r="BD257" i="7"/>
  <c r="BD287" i="7"/>
  <c r="BD295" i="7"/>
  <c r="BD364" i="7"/>
  <c r="BD375" i="7"/>
  <c r="BD376" i="7"/>
  <c r="BD392" i="7"/>
  <c r="BD952" i="7"/>
  <c r="BD438" i="7"/>
  <c r="BD444" i="7"/>
  <c r="BD460" i="7"/>
  <c r="BD1062" i="7"/>
  <c r="BD584" i="7"/>
  <c r="BD747" i="7"/>
  <c r="BD156" i="7"/>
  <c r="BD322" i="7"/>
  <c r="BD404" i="7"/>
  <c r="BD984" i="7"/>
  <c r="BD1022" i="7"/>
  <c r="BD592" i="7"/>
  <c r="BD723" i="7"/>
  <c r="BD1155" i="7"/>
  <c r="BD291" i="7"/>
  <c r="BD1163" i="7"/>
  <c r="BD1008" i="7"/>
  <c r="BD1025" i="7"/>
  <c r="BD68" i="7"/>
  <c r="BD737" i="7"/>
  <c r="BD1139" i="7"/>
  <c r="BD1152" i="7"/>
  <c r="BD915" i="7"/>
  <c r="BD969" i="7"/>
  <c r="BD231" i="7"/>
  <c r="BD259" i="7"/>
  <c r="BD470" i="7"/>
  <c r="BD808" i="7"/>
  <c r="BD978" i="7"/>
  <c r="BD111" i="7"/>
  <c r="BD25" i="7"/>
  <c r="BD674" i="7"/>
  <c r="BD677" i="7"/>
  <c r="BD678" i="7"/>
  <c r="BD4" i="7"/>
  <c r="BD679" i="7"/>
  <c r="BD7" i="7"/>
  <c r="BD681" i="7"/>
  <c r="BD9" i="7"/>
  <c r="BD684" i="7"/>
  <c r="BD16" i="7"/>
  <c r="BD685" i="7"/>
  <c r="BD19" i="7"/>
  <c r="BD653" i="7"/>
  <c r="BD655" i="7"/>
  <c r="BD657" i="7"/>
  <c r="BD661" i="7"/>
  <c r="BD662" i="7"/>
  <c r="BD664" i="7"/>
  <c r="BD666" i="7"/>
  <c r="BD670" i="7"/>
  <c r="BD672" i="7"/>
  <c r="BD1171" i="7"/>
  <c r="BD1109" i="7"/>
  <c r="BD651" i="7"/>
  <c r="BD1018" i="7"/>
  <c r="BD503" i="7"/>
  <c r="BD845" i="7"/>
  <c r="BD895" i="7"/>
  <c r="BD964" i="7"/>
  <c r="BD319" i="7"/>
  <c r="BD1065" i="7"/>
  <c r="BD1113" i="7"/>
  <c r="BD1138" i="7"/>
  <c r="BD1141" i="7"/>
  <c r="BD796" i="7"/>
  <c r="BD828" i="7"/>
  <c r="BD261" i="7"/>
  <c r="BD337" i="7"/>
  <c r="BD948" i="7"/>
  <c r="BD409" i="7"/>
  <c r="BD901" i="7"/>
  <c r="BD456" i="7"/>
  <c r="BD530" i="7"/>
  <c r="BD633" i="7"/>
  <c r="BD61" i="7"/>
  <c r="BD299" i="7"/>
  <c r="BD609" i="7"/>
  <c r="BD1096" i="7"/>
  <c r="BD20" i="7"/>
  <c r="BD23" i="7"/>
  <c r="BD42" i="7"/>
  <c r="BD51" i="7"/>
  <c r="BD76" i="7"/>
  <c r="BD83" i="7"/>
  <c r="BD108" i="7"/>
  <c r="BD122" i="7"/>
  <c r="BD129" i="7"/>
  <c r="BD142" i="7"/>
  <c r="BD148" i="7"/>
  <c r="BD166" i="7"/>
  <c r="BD184" i="7"/>
  <c r="BD189" i="7"/>
  <c r="BD230" i="7"/>
  <c r="BD835" i="7"/>
  <c r="BD255" i="7"/>
  <c r="BD849" i="7"/>
  <c r="BD288" i="7"/>
  <c r="BD332" i="7"/>
  <c r="BD341" i="7"/>
  <c r="BD374" i="7"/>
  <c r="BD924" i="7"/>
  <c r="BD385" i="7"/>
  <c r="BD401" i="7"/>
  <c r="BD951" i="7"/>
  <c r="BD437" i="7"/>
  <c r="BD985" i="7"/>
  <c r="BD451" i="7"/>
  <c r="BD469" i="7"/>
  <c r="BD487" i="7"/>
  <c r="BD1067" i="7"/>
  <c r="BD565" i="7"/>
  <c r="BD601" i="7"/>
  <c r="BD959" i="7"/>
  <c r="BD37" i="7"/>
  <c r="BD84" i="7"/>
  <c r="BD741" i="7"/>
  <c r="BD748" i="7"/>
  <c r="BD170" i="7"/>
  <c r="BD188" i="7"/>
  <c r="BD820" i="7"/>
  <c r="BD858" i="7"/>
  <c r="BD1160" i="7"/>
  <c r="BD306" i="7"/>
  <c r="BD871" i="7"/>
  <c r="BD874" i="7"/>
  <c r="BD339" i="7"/>
  <c r="BD899" i="7"/>
  <c r="BD1167" i="7"/>
  <c r="BD918" i="7"/>
  <c r="BD382" i="7"/>
  <c r="BD933" i="7"/>
  <c r="BD944" i="7"/>
  <c r="BD961" i="7"/>
  <c r="BD1003" i="7"/>
  <c r="BD455" i="7"/>
  <c r="BD517" i="7"/>
  <c r="BD28" i="7"/>
  <c r="BD92" i="7"/>
  <c r="BD751" i="7"/>
  <c r="BD226" i="7"/>
  <c r="BD243" i="7"/>
  <c r="BD275" i="7"/>
  <c r="BD304" i="7"/>
  <c r="BD884" i="7"/>
  <c r="BD891" i="7"/>
  <c r="BD413" i="7"/>
  <c r="BD465" i="7"/>
  <c r="BD591" i="7"/>
  <c r="BD1135" i="7"/>
  <c r="BD1136" i="7"/>
  <c r="BD785" i="7"/>
  <c r="BD861" i="7"/>
  <c r="BD921" i="7"/>
  <c r="BD70" i="7"/>
  <c r="BD125" i="7"/>
  <c r="BD233" i="7"/>
  <c r="BD362" i="7"/>
  <c r="BD403" i="7"/>
  <c r="BD724" i="7"/>
  <c r="BD801" i="7"/>
  <c r="BD234" i="7"/>
  <c r="BD831" i="7"/>
  <c r="BD272" i="7"/>
  <c r="BD340" i="7"/>
  <c r="BD982" i="7"/>
  <c r="BD149" i="7"/>
  <c r="BD273" i="7"/>
  <c r="BD686" i="7"/>
  <c r="BD1143" i="7"/>
  <c r="BD977" i="7"/>
  <c r="BD979" i="7"/>
  <c r="BD196" i="7"/>
  <c r="BD937" i="7"/>
  <c r="BD675" i="7"/>
  <c r="BD676" i="7"/>
  <c r="BD3" i="7"/>
  <c r="BD6" i="7"/>
  <c r="BD5" i="7"/>
  <c r="BD1126" i="7"/>
  <c r="BD680" i="7"/>
  <c r="BD8" i="7"/>
  <c r="BD682" i="7"/>
  <c r="BD10" i="7"/>
  <c r="BD11" i="7"/>
  <c r="BD1127" i="7"/>
  <c r="BD13" i="7"/>
  <c r="BD15" i="7"/>
  <c r="BD17" i="7"/>
  <c r="BD18" i="7"/>
  <c r="BD652" i="7"/>
  <c r="BD654" i="7"/>
  <c r="BD656" i="7"/>
  <c r="BD658" i="7"/>
  <c r="BD660" i="7"/>
  <c r="BD1125" i="7"/>
  <c r="BD663" i="7"/>
  <c r="BD665" i="7"/>
  <c r="BD667" i="7"/>
  <c r="BD669" i="7"/>
  <c r="BD671" i="7"/>
  <c r="BD673" i="7"/>
  <c r="BD1172" i="7"/>
  <c r="BD459" i="7"/>
  <c r="BD931" i="7"/>
  <c r="BD183" i="7"/>
  <c r="BD407" i="7"/>
  <c r="BD1140" i="7"/>
  <c r="BD63" i="7"/>
  <c r="BD236" i="7"/>
  <c r="BD608" i="7"/>
  <c r="BD1103" i="7"/>
  <c r="BD739" i="7"/>
  <c r="BD244" i="7"/>
  <c r="BD863" i="7"/>
  <c r="BD307" i="7"/>
  <c r="BD872" i="7"/>
  <c r="BD904" i="7"/>
  <c r="BD1168" i="7"/>
  <c r="BD928" i="7"/>
  <c r="BD453" i="7"/>
  <c r="BD797" i="7"/>
  <c r="BD916" i="7"/>
  <c r="BD74" i="7"/>
  <c r="BD144" i="7"/>
  <c r="BD388" i="7"/>
  <c r="BD418" i="7"/>
  <c r="BD1153" i="7"/>
  <c r="BD932" i="7"/>
  <c r="BD334" i="7"/>
  <c r="BD1133" i="7"/>
  <c r="BD976" i="7"/>
  <c r="BD683" i="7"/>
  <c r="BD668" i="7"/>
  <c r="BD1173" i="7"/>
  <c r="BD713" i="7"/>
  <c r="BD975" i="7"/>
  <c r="BD479" i="7"/>
  <c r="BD590" i="7"/>
  <c r="BD1081" i="7"/>
  <c r="BD605" i="7"/>
  <c r="BD1050" i="7"/>
  <c r="BD696" i="7"/>
  <c r="BD48" i="7"/>
  <c r="BD73" i="7"/>
  <c r="BD109" i="7"/>
  <c r="BD1147" i="7"/>
  <c r="BD799" i="7"/>
  <c r="BD827" i="7"/>
  <c r="BD885" i="7"/>
  <c r="BD399" i="7"/>
  <c r="BD593" i="7"/>
  <c r="BD780" i="7"/>
  <c r="BD311" i="7"/>
  <c r="BD1052" i="7"/>
  <c r="BD774" i="7"/>
  <c r="BD825" i="7"/>
  <c r="BD922" i="7"/>
  <c r="BD838" i="7"/>
  <c r="BD34" i="7"/>
  <c r="BD113" i="7"/>
  <c r="BD99" i="7"/>
  <c r="BD117" i="7"/>
  <c r="BD127" i="7"/>
  <c r="BD250" i="7"/>
  <c r="BD336" i="7"/>
  <c r="BD950" i="7"/>
  <c r="BD1035" i="7"/>
  <c r="BD544" i="7"/>
  <c r="BD717" i="7"/>
  <c r="BD180" i="7"/>
  <c r="BD221" i="7"/>
  <c r="BD1159" i="7"/>
  <c r="BD346" i="7"/>
  <c r="BD390" i="7"/>
  <c r="BD391" i="7"/>
  <c r="BD107" i="7"/>
  <c r="BD229" i="7"/>
  <c r="BD1166" i="7"/>
  <c r="BD310" i="7"/>
  <c r="BD186" i="7"/>
  <c r="BD338" i="7"/>
  <c r="BD2" i="7"/>
  <c r="BD12" i="7"/>
  <c r="BD1128" i="7"/>
  <c r="BD14" i="7"/>
  <c r="BD659" i="7"/>
  <c r="BB248" i="7"/>
  <c r="BB357" i="7"/>
  <c r="BB518" i="7"/>
  <c r="BB537" i="7"/>
  <c r="BB782" i="7"/>
  <c r="BB783" i="7"/>
  <c r="BB378" i="7"/>
  <c r="BB103" i="7"/>
  <c r="BB312" i="7"/>
  <c r="BB700" i="7"/>
  <c r="BB702" i="7"/>
  <c r="BB704" i="7"/>
  <c r="BB72" i="7"/>
  <c r="BB716" i="7"/>
  <c r="BB175" i="7"/>
  <c r="BB635" i="7"/>
  <c r="BB772" i="7"/>
  <c r="BB539" i="7"/>
  <c r="BB707" i="7"/>
  <c r="BB784" i="7"/>
  <c r="BB102" i="7"/>
  <c r="BB703" i="7"/>
  <c r="BB1089" i="7"/>
  <c r="BB523" i="7"/>
  <c r="BB524" i="7"/>
  <c r="BB534" i="7"/>
  <c r="BB618" i="7"/>
  <c r="BB708" i="7"/>
  <c r="BB881" i="7"/>
  <c r="BB701" i="7"/>
  <c r="BB1056" i="7"/>
  <c r="BB104" i="7"/>
  <c r="BB217" i="7"/>
  <c r="BB90" i="7"/>
  <c r="BB177" i="7"/>
  <c r="BB345" i="7"/>
  <c r="BB355" i="7"/>
  <c r="BB389" i="7"/>
  <c r="BB396" i="7"/>
  <c r="BB445" i="7"/>
  <c r="BB452" i="7"/>
  <c r="BB480" i="7"/>
  <c r="BB1061" i="7"/>
  <c r="BB509" i="7"/>
  <c r="BB511" i="7"/>
  <c r="BB520" i="7"/>
  <c r="BB528" i="7"/>
  <c r="BB535" i="7"/>
  <c r="BB555" i="7"/>
  <c r="BB569" i="7"/>
  <c r="BB571" i="7"/>
  <c r="BB577" i="7"/>
  <c r="BB367" i="7"/>
  <c r="BB490" i="7"/>
  <c r="BB325" i="7"/>
  <c r="BB210" i="7"/>
  <c r="BB699" i="7"/>
  <c r="BB317" i="7"/>
  <c r="BB349" i="7"/>
  <c r="BB719" i="7"/>
  <c r="BB264" i="7"/>
  <c r="BB152" i="7"/>
  <c r="BB132" i="7"/>
  <c r="BB350" i="7"/>
  <c r="BB394" i="7"/>
  <c r="BB449" i="7"/>
  <c r="BB494" i="7"/>
  <c r="BB510" i="7"/>
  <c r="BB522" i="7"/>
  <c r="BB540" i="7"/>
  <c r="BB570" i="7"/>
  <c r="BB581" i="7"/>
  <c r="BB604" i="7"/>
  <c r="BB607" i="7"/>
  <c r="BB617" i="7"/>
  <c r="BB624" i="7"/>
  <c r="BB642" i="7"/>
  <c r="BB644" i="7"/>
  <c r="BB146" i="7"/>
  <c r="BB778" i="7"/>
  <c r="BB788" i="7"/>
  <c r="BB824" i="7"/>
  <c r="BB865" i="7"/>
  <c r="BB911" i="7"/>
  <c r="BB956" i="7"/>
  <c r="BB972" i="7"/>
  <c r="BB983" i="7"/>
  <c r="BB1048" i="7"/>
  <c r="BB1087" i="7"/>
  <c r="BB1090" i="7"/>
  <c r="BB766" i="7"/>
  <c r="BB767" i="7"/>
  <c r="BB793" i="7"/>
  <c r="BB794" i="7"/>
  <c r="BB66" i="7"/>
  <c r="BB294" i="7"/>
  <c r="BB433" i="7"/>
  <c r="BB505" i="7"/>
  <c r="BB533" i="7"/>
  <c r="BB575" i="7"/>
  <c r="BB582" i="7"/>
  <c r="BB613" i="7"/>
  <c r="BB637" i="7"/>
  <c r="BB738" i="7"/>
  <c r="BB779" i="7"/>
  <c r="BB262" i="7"/>
  <c r="BB384" i="7"/>
  <c r="BB429" i="7"/>
  <c r="BB1083" i="7"/>
  <c r="BB1084" i="7"/>
  <c r="BB171" i="7"/>
  <c r="BB765" i="7"/>
  <c r="BB773" i="7"/>
  <c r="BB193" i="7"/>
  <c r="BB228" i="7"/>
  <c r="BB826" i="7"/>
  <c r="BB289" i="7"/>
  <c r="BB877" i="7"/>
  <c r="BB939" i="7"/>
  <c r="BB416" i="7"/>
  <c r="BB435" i="7"/>
  <c r="BB471" i="7"/>
  <c r="BB1069" i="7"/>
  <c r="BB1080" i="7"/>
  <c r="BB576" i="7"/>
  <c r="BB21" i="7"/>
  <c r="BB71" i="7"/>
  <c r="BB97" i="7"/>
  <c r="BB755" i="7"/>
  <c r="BB810" i="7"/>
  <c r="BB247" i="7"/>
  <c r="BB265" i="7"/>
  <c r="BB847" i="7"/>
  <c r="BB356" i="7"/>
  <c r="BB369" i="7"/>
  <c r="BB721" i="7"/>
  <c r="BB1076" i="7"/>
  <c r="BB770" i="7"/>
  <c r="BB771" i="7"/>
  <c r="BB875" i="7"/>
  <c r="BB1006" i="7"/>
  <c r="BB606" i="7"/>
  <c r="BB620" i="7"/>
  <c r="BB687" i="7"/>
  <c r="BB769" i="7"/>
  <c r="BB798" i="7"/>
  <c r="BB856" i="7"/>
  <c r="BB393" i="7"/>
  <c r="BB578" i="7"/>
  <c r="BB960" i="7"/>
  <c r="BB992" i="7"/>
  <c r="BB768" i="7"/>
  <c r="BB232" i="7"/>
  <c r="BB249" i="7"/>
  <c r="BB710" i="7"/>
  <c r="BB224" i="7"/>
  <c r="BB811" i="7"/>
  <c r="BB896" i="7"/>
  <c r="BB615" i="7"/>
  <c r="BB814" i="7"/>
  <c r="BB1026" i="7"/>
  <c r="BB492" i="7"/>
  <c r="BB361" i="7"/>
  <c r="BB491" i="7"/>
  <c r="BB497" i="7"/>
  <c r="BB900" i="7"/>
  <c r="BB406" i="7"/>
  <c r="BB87" i="7"/>
  <c r="BB93" i="7"/>
  <c r="BB1049" i="7"/>
  <c r="BB981" i="7"/>
  <c r="BB54" i="7"/>
  <c r="BB94" i="7"/>
  <c r="BB268" i="7"/>
  <c r="BB556" i="7"/>
  <c r="BB550" i="7"/>
  <c r="BB256" i="7"/>
  <c r="BB266" i="7"/>
  <c r="BB427" i="7"/>
  <c r="BB1119" i="7"/>
  <c r="BB698" i="7"/>
  <c r="BB39" i="7"/>
  <c r="BB764" i="7"/>
  <c r="BB441" i="7"/>
  <c r="BB622" i="7"/>
  <c r="BB106" i="7"/>
  <c r="BB758" i="7"/>
  <c r="BB1091" i="7"/>
  <c r="BB812" i="7"/>
  <c r="BB213" i="7"/>
  <c r="BB240" i="7"/>
  <c r="BB379" i="7"/>
  <c r="BB1027" i="7"/>
  <c r="BB1120" i="7"/>
  <c r="BB1075" i="7"/>
  <c r="BB43" i="7"/>
  <c r="BB839" i="7"/>
  <c r="BB1039" i="7"/>
  <c r="BB38" i="7"/>
  <c r="BB151" i="7"/>
  <c r="BB185" i="7"/>
  <c r="BB297" i="7"/>
  <c r="BB300" i="7"/>
  <c r="BB410" i="7"/>
  <c r="BB472" i="7"/>
  <c r="BB474" i="7"/>
  <c r="BB476" i="7"/>
  <c r="BB720" i="7"/>
  <c r="BB753" i="7"/>
  <c r="BB269" i="7"/>
  <c r="BB890" i="7"/>
  <c r="BB351" i="7"/>
  <c r="BB359" i="7"/>
  <c r="BB913" i="7"/>
  <c r="BB943" i="7"/>
  <c r="BB411" i="7"/>
  <c r="BB420" i="7"/>
  <c r="BB999" i="7"/>
  <c r="BB1004" i="7"/>
  <c r="BB457" i="7"/>
  <c r="BB1013" i="7"/>
  <c r="BB1012" i="7"/>
  <c r="BB482" i="7"/>
  <c r="BB485" i="7"/>
  <c r="BB506" i="7"/>
  <c r="BB1085" i="7"/>
  <c r="BB531" i="7"/>
  <c r="BB542" i="7"/>
  <c r="BB552" i="7"/>
  <c r="BB562" i="7"/>
  <c r="BB568" i="7"/>
  <c r="BB574" i="7"/>
  <c r="BB579" i="7"/>
  <c r="BB1109" i="7"/>
  <c r="BB597" i="7"/>
  <c r="BB600" i="7"/>
  <c r="BB610" i="7"/>
  <c r="BB612" i="7"/>
  <c r="BB626" i="7"/>
  <c r="BB630" i="7"/>
  <c r="BB632" i="7"/>
  <c r="BB649" i="7"/>
  <c r="BB1130" i="7"/>
  <c r="BB96" i="7"/>
  <c r="BB795" i="7"/>
  <c r="BB822" i="7"/>
  <c r="BB840" i="7"/>
  <c r="BB260" i="7"/>
  <c r="BB516" i="7"/>
  <c r="BB731" i="7"/>
  <c r="BB745" i="7"/>
  <c r="BB1002" i="7"/>
  <c r="BB1118" i="7"/>
  <c r="BB732" i="7"/>
  <c r="BB1104" i="7"/>
  <c r="BB1146" i="7"/>
  <c r="BB1156" i="7"/>
  <c r="BB33" i="7"/>
  <c r="BB95" i="7"/>
  <c r="BB366" i="7"/>
  <c r="BB629" i="7"/>
  <c r="BB424" i="7"/>
  <c r="BB454" i="7"/>
  <c r="BB718" i="7"/>
  <c r="BB358" i="7"/>
  <c r="BB643" i="7"/>
  <c r="BB347" i="7"/>
  <c r="BB405" i="7"/>
  <c r="BB1007" i="7"/>
  <c r="BB1040" i="7"/>
  <c r="BB532" i="7"/>
  <c r="BB573" i="7"/>
  <c r="BB598" i="7"/>
  <c r="BB628" i="7"/>
  <c r="BB636" i="7"/>
  <c r="BB1132" i="7"/>
  <c r="BB205" i="7"/>
  <c r="BB843" i="7"/>
  <c r="BB335" i="7"/>
  <c r="BB888" i="7"/>
  <c r="BB929" i="7"/>
  <c r="BB934" i="7"/>
  <c r="BB996" i="7"/>
  <c r="BB448" i="7"/>
  <c r="BB1047" i="7"/>
  <c r="BB408" i="7"/>
  <c r="BB1077" i="7"/>
  <c r="BB1055" i="7"/>
  <c r="BB526" i="7"/>
  <c r="BB35" i="7"/>
  <c r="BB176" i="7"/>
  <c r="BB1017" i="7"/>
  <c r="BB750" i="7"/>
  <c r="BB974" i="7"/>
  <c r="BB44" i="7"/>
  <c r="BB1121" i="7"/>
  <c r="BB276" i="7"/>
  <c r="BB473" i="7"/>
  <c r="BB174" i="7"/>
  <c r="BB360" i="7"/>
  <c r="BB421" i="7"/>
  <c r="BB1014" i="7"/>
  <c r="BB1079" i="7"/>
  <c r="BB560" i="7"/>
  <c r="BB580" i="7"/>
  <c r="BB611" i="7"/>
  <c r="BB614" i="7"/>
  <c r="BB631" i="7"/>
  <c r="BB650" i="7"/>
  <c r="BB202" i="7"/>
  <c r="BB830" i="7"/>
  <c r="BB852" i="7"/>
  <c r="BB298" i="7"/>
  <c r="BB354" i="7"/>
  <c r="BB912" i="7"/>
  <c r="BB989" i="7"/>
  <c r="BB993" i="7"/>
  <c r="BB1034" i="7"/>
  <c r="BB1044" i="7"/>
  <c r="BB507" i="7"/>
  <c r="BB1074" i="7"/>
  <c r="BB1111" i="7"/>
  <c r="BB1114" i="7"/>
  <c r="BB29" i="7"/>
  <c r="BB439" i="7"/>
  <c r="BB694" i="7"/>
  <c r="BB713" i="7"/>
  <c r="BB726" i="7"/>
  <c r="BB743" i="7"/>
  <c r="BB762" i="7"/>
  <c r="BB821" i="7"/>
  <c r="BB862" i="7"/>
  <c r="BB876" i="7"/>
  <c r="BB889" i="7"/>
  <c r="BB431" i="7"/>
  <c r="BB1021" i="7"/>
  <c r="BB1037" i="7"/>
  <c r="BB493" i="7"/>
  <c r="BB1068" i="7"/>
  <c r="BB513" i="7"/>
  <c r="BB1101" i="7"/>
  <c r="BB1110" i="7"/>
  <c r="BB651" i="7"/>
  <c r="BB60" i="7"/>
  <c r="BB86" i="7"/>
  <c r="BB91" i="7"/>
  <c r="BB114" i="7"/>
  <c r="BB131" i="7"/>
  <c r="BB136" i="7"/>
  <c r="BB153" i="7"/>
  <c r="BB159" i="7"/>
  <c r="BB161" i="7"/>
  <c r="BB164" i="7"/>
  <c r="BB645" i="7"/>
  <c r="BB290" i="7"/>
  <c r="BB763" i="7"/>
  <c r="BB475" i="7"/>
  <c r="BB450" i="7"/>
  <c r="BB529" i="7"/>
  <c r="BB583" i="7"/>
  <c r="BB894" i="7"/>
  <c r="BB898" i="7"/>
  <c r="BB1015" i="7"/>
  <c r="BB1016" i="7"/>
  <c r="BB1066" i="7"/>
  <c r="BB519" i="7"/>
  <c r="BB585" i="7"/>
  <c r="BB616" i="7"/>
  <c r="BB691" i="7"/>
  <c r="BB729" i="7"/>
  <c r="BB864" i="7"/>
  <c r="BB1023" i="7"/>
  <c r="BB538" i="7"/>
  <c r="BB79" i="7"/>
  <c r="BB133" i="7"/>
  <c r="BB162" i="7"/>
  <c r="BB181" i="7"/>
  <c r="BB192" i="7"/>
  <c r="BB204" i="7"/>
  <c r="BB207" i="7"/>
  <c r="BB220" i="7"/>
  <c r="BB258" i="7"/>
  <c r="BB270" i="7"/>
  <c r="BB285" i="7"/>
  <c r="BB301" i="7"/>
  <c r="BB327" i="7"/>
  <c r="BB329" i="7"/>
  <c r="BB383" i="7"/>
  <c r="BB425" i="7"/>
  <c r="BB987" i="7"/>
  <c r="BB1024" i="7"/>
  <c r="BB468" i="7"/>
  <c r="BB1030" i="7"/>
  <c r="BB1036" i="7"/>
  <c r="BB486" i="7"/>
  <c r="BB502" i="7"/>
  <c r="BB508" i="7"/>
  <c r="BB527" i="7"/>
  <c r="BB688" i="7"/>
  <c r="BB760" i="7"/>
  <c r="BB802" i="7"/>
  <c r="BB804" i="7"/>
  <c r="BB806" i="7"/>
  <c r="BB809" i="7"/>
  <c r="BB841" i="7"/>
  <c r="BB850" i="7"/>
  <c r="BB906" i="7"/>
  <c r="BB957" i="7"/>
  <c r="BB1100" i="7"/>
  <c r="BB65" i="7"/>
  <c r="BB105" i="7"/>
  <c r="BB110" i="7"/>
  <c r="BB119" i="7"/>
  <c r="BB746" i="7"/>
  <c r="BB754" i="7"/>
  <c r="BB787" i="7"/>
  <c r="BB223" i="7"/>
  <c r="BB283" i="7"/>
  <c r="BB866" i="7"/>
  <c r="BB919" i="7"/>
  <c r="BB545" i="7"/>
  <c r="BB547" i="7"/>
  <c r="BB549" i="7"/>
  <c r="BB709" i="7"/>
  <c r="BB558" i="7"/>
  <c r="BB705" i="7"/>
  <c r="BB64" i="7"/>
  <c r="BB67" i="7"/>
  <c r="BB82" i="7"/>
  <c r="BB173" i="7"/>
  <c r="BB218" i="7"/>
  <c r="BB239" i="7"/>
  <c r="BB318" i="7"/>
  <c r="BB380" i="7"/>
  <c r="BB1010" i="7"/>
  <c r="BB564" i="7"/>
  <c r="BB759" i="7"/>
  <c r="BB195" i="7"/>
  <c r="BB302" i="7"/>
  <c r="BB946" i="7"/>
  <c r="BB1057" i="7"/>
  <c r="BB1088" i="7"/>
  <c r="BB553" i="7"/>
  <c r="BB602" i="7"/>
  <c r="BB619" i="7"/>
  <c r="BB627" i="7"/>
  <c r="BB638" i="7"/>
  <c r="BB646" i="7"/>
  <c r="BB749" i="7"/>
  <c r="BB315" i="7"/>
  <c r="BB443" i="7"/>
  <c r="BB715" i="7"/>
  <c r="BB813" i="7"/>
  <c r="BB263" i="7"/>
  <c r="BB869" i="7"/>
  <c r="BB879" i="7"/>
  <c r="BB910" i="7"/>
  <c r="BB945" i="7"/>
  <c r="BB962" i="7"/>
  <c r="BB970" i="7"/>
  <c r="BB1033" i="7"/>
  <c r="BB1051" i="7"/>
  <c r="BB1064" i="7"/>
  <c r="BB543" i="7"/>
  <c r="BB648" i="7"/>
  <c r="BB1150" i="7"/>
  <c r="BB966" i="7"/>
  <c r="BB466" i="7"/>
  <c r="BB800" i="7"/>
  <c r="BB837" i="7"/>
  <c r="BB853" i="7"/>
  <c r="BB727" i="7"/>
  <c r="BB326" i="7"/>
  <c r="BB352" i="7"/>
  <c r="BB458" i="7"/>
  <c r="BB551" i="7"/>
  <c r="BB603" i="7"/>
  <c r="BB867" i="7"/>
  <c r="BB868" i="7"/>
  <c r="BB994" i="7"/>
  <c r="BB995" i="7"/>
  <c r="BB1070" i="7"/>
  <c r="BB1095" i="7"/>
  <c r="BB1115" i="7"/>
  <c r="BB641" i="7"/>
  <c r="BB692" i="7"/>
  <c r="BB725" i="7"/>
  <c r="BB246" i="7"/>
  <c r="BB980" i="7"/>
  <c r="BB512" i="7"/>
  <c r="BB32" i="7"/>
  <c r="BB130" i="7"/>
  <c r="BB160" i="7"/>
  <c r="BB833" i="7"/>
  <c r="BB478" i="7"/>
  <c r="BB973" i="7"/>
  <c r="BB1082" i="7"/>
  <c r="BB1107" i="7"/>
  <c r="BB625" i="7"/>
  <c r="BB792" i="7"/>
  <c r="BB495" i="7"/>
  <c r="BB100" i="7"/>
  <c r="BB201" i="7"/>
  <c r="BB214" i="7"/>
  <c r="BB267" i="7"/>
  <c r="BB286" i="7"/>
  <c r="BB328" i="7"/>
  <c r="BB412" i="7"/>
  <c r="BB447" i="7"/>
  <c r="BB1029" i="7"/>
  <c r="BB481" i="7"/>
  <c r="BB1060" i="7"/>
  <c r="BB567" i="7"/>
  <c r="BB789" i="7"/>
  <c r="BB805" i="7"/>
  <c r="BB834" i="7"/>
  <c r="BB851" i="7"/>
  <c r="BB1020" i="7"/>
  <c r="BB722" i="7"/>
  <c r="BB118" i="7"/>
  <c r="BB752" i="7"/>
  <c r="BB211" i="7"/>
  <c r="BB855" i="7"/>
  <c r="BB419" i="7"/>
  <c r="BB548" i="7"/>
  <c r="BB823" i="7"/>
  <c r="BB706" i="7"/>
  <c r="BB75" i="7"/>
  <c r="BB215" i="7"/>
  <c r="BB316" i="7"/>
  <c r="BB434" i="7"/>
  <c r="BB154" i="7"/>
  <c r="BB284" i="7"/>
  <c r="BB963" i="7"/>
  <c r="BB1102" i="7"/>
  <c r="BB1116" i="7"/>
  <c r="BB634" i="7"/>
  <c r="BB1134" i="7"/>
  <c r="BB1165" i="7"/>
  <c r="BB790" i="7"/>
  <c r="BB859" i="7"/>
  <c r="BB887" i="7"/>
  <c r="BB954" i="7"/>
  <c r="BB1032" i="7"/>
  <c r="BB1063" i="7"/>
  <c r="BB1123" i="7"/>
  <c r="BB395" i="7"/>
  <c r="BB689" i="7"/>
  <c r="BB277" i="7"/>
  <c r="BB333" i="7"/>
  <c r="BB436" i="7"/>
  <c r="BB1053" i="7"/>
  <c r="BB1098" i="7"/>
  <c r="BB1106" i="7"/>
  <c r="BB24" i="7"/>
  <c r="BB45" i="7"/>
  <c r="BB55" i="7"/>
  <c r="BB57" i="7"/>
  <c r="BB59" i="7"/>
  <c r="BB89" i="7"/>
  <c r="BB101" i="7"/>
  <c r="BB121" i="7"/>
  <c r="BB128" i="7"/>
  <c r="BB138" i="7"/>
  <c r="BB140" i="7"/>
  <c r="BB147" i="7"/>
  <c r="BB158" i="7"/>
  <c r="BB167" i="7"/>
  <c r="BB190" i="7"/>
  <c r="BB198" i="7"/>
  <c r="BB203" i="7"/>
  <c r="BB212" i="7"/>
  <c r="BB225" i="7"/>
  <c r="BB253" i="7"/>
  <c r="BB279" i="7"/>
  <c r="BB281" i="7"/>
  <c r="BB303" i="7"/>
  <c r="BB309" i="7"/>
  <c r="BB873" i="7"/>
  <c r="BB882" i="7"/>
  <c r="BB331" i="7"/>
  <c r="BB902" i="7"/>
  <c r="BB363" i="7"/>
  <c r="BB373" i="7"/>
  <c r="BB381" i="7"/>
  <c r="BB930" i="7"/>
  <c r="BB400" i="7"/>
  <c r="BB942" i="7"/>
  <c r="BB1161" i="7"/>
  <c r="BB971" i="7"/>
  <c r="BB1108" i="7"/>
  <c r="BB926" i="7"/>
  <c r="BB1045" i="7"/>
  <c r="BB1073" i="7"/>
  <c r="BB761" i="7"/>
  <c r="BB489" i="7"/>
  <c r="BB88" i="7"/>
  <c r="BB179" i="7"/>
  <c r="BB566" i="7"/>
  <c r="BB938" i="7"/>
  <c r="BB690" i="7"/>
  <c r="BB712" i="7"/>
  <c r="BB1112" i="7"/>
  <c r="BB206" i="7"/>
  <c r="BB271" i="7"/>
  <c r="BB344" i="7"/>
  <c r="BB463" i="7"/>
  <c r="BB496" i="7"/>
  <c r="BB728" i="7"/>
  <c r="BB807" i="7"/>
  <c r="BB958" i="7"/>
  <c r="BB1137" i="7"/>
  <c r="BB172" i="7"/>
  <c r="BB880" i="7"/>
  <c r="BB554" i="7"/>
  <c r="BB711" i="7"/>
  <c r="BB222" i="7"/>
  <c r="BB1054" i="7"/>
  <c r="BB370" i="7"/>
  <c r="BB572" i="7"/>
  <c r="BB639" i="7"/>
  <c r="BB1009" i="7"/>
  <c r="BB878" i="7"/>
  <c r="BB968" i="7"/>
  <c r="BB515" i="7"/>
  <c r="BB422" i="7"/>
  <c r="BB860" i="7"/>
  <c r="BB988" i="7"/>
  <c r="BB1099" i="7"/>
  <c r="BB26" i="7"/>
  <c r="BB56" i="7"/>
  <c r="BB78" i="7"/>
  <c r="BB120" i="7"/>
  <c r="BB135" i="7"/>
  <c r="BB143" i="7"/>
  <c r="BB165" i="7"/>
  <c r="BB194" i="7"/>
  <c r="BB208" i="7"/>
  <c r="BB237" i="7"/>
  <c r="BB280" i="7"/>
  <c r="BB308" i="7"/>
  <c r="BB324" i="7"/>
  <c r="BB343" i="7"/>
  <c r="BB365" i="7"/>
  <c r="BB386" i="7"/>
  <c r="BB941" i="7"/>
  <c r="BB953" i="7"/>
  <c r="BB990" i="7"/>
  <c r="BB991" i="7"/>
  <c r="BB461" i="7"/>
  <c r="BB462" i="7"/>
  <c r="BB1042" i="7"/>
  <c r="BB1059" i="7"/>
  <c r="BB1086" i="7"/>
  <c r="BB541" i="7"/>
  <c r="BB595" i="7"/>
  <c r="BB599" i="7"/>
  <c r="BB883" i="7"/>
  <c r="BB892" i="7"/>
  <c r="BB1097" i="7"/>
  <c r="BB1124" i="7"/>
  <c r="BB47" i="7"/>
  <c r="BB62" i="7"/>
  <c r="BB733" i="7"/>
  <c r="BB735" i="7"/>
  <c r="BB740" i="7"/>
  <c r="BB116" i="7"/>
  <c r="BB1144" i="7"/>
  <c r="BB1145" i="7"/>
  <c r="BB775" i="7"/>
  <c r="BB777" i="7"/>
  <c r="BB1148" i="7"/>
  <c r="BB1149" i="7"/>
  <c r="BB816" i="7"/>
  <c r="BB241" i="7"/>
  <c r="BB245" i="7"/>
  <c r="BB251" i="7"/>
  <c r="BB274" i="7"/>
  <c r="BB293" i="7"/>
  <c r="BB1158" i="7"/>
  <c r="BB870" i="7"/>
  <c r="BB342" i="7"/>
  <c r="BB903" i="7"/>
  <c r="BB914" i="7"/>
  <c r="BB917" i="7"/>
  <c r="BB923" i="7"/>
  <c r="BB1169" i="7"/>
  <c r="BB947" i="7"/>
  <c r="BB967" i="7"/>
  <c r="BB986" i="7"/>
  <c r="BB998" i="7"/>
  <c r="BB464" i="7"/>
  <c r="BB1170" i="7"/>
  <c r="BB563" i="7"/>
  <c r="BB488" i="7"/>
  <c r="BB927" i="7"/>
  <c r="BB1046" i="7"/>
  <c r="BB1093" i="7"/>
  <c r="BB693" i="7"/>
  <c r="BB557" i="7"/>
  <c r="BB975" i="7"/>
  <c r="BB440" i="7"/>
  <c r="BB1018" i="7"/>
  <c r="BB1019" i="7"/>
  <c r="BB483" i="7"/>
  <c r="BB1041" i="7"/>
  <c r="BB504" i="7"/>
  <c r="BB514" i="7"/>
  <c r="BB590" i="7"/>
  <c r="BB594" i="7"/>
  <c r="BB845" i="7"/>
  <c r="BB854" i="7"/>
  <c r="BB1092" i="7"/>
  <c r="BB1094" i="7"/>
  <c r="BB397" i="7"/>
  <c r="BB848" i="7"/>
  <c r="BB897" i="7"/>
  <c r="BB155" i="7"/>
  <c r="BB182" i="7"/>
  <c r="BB842" i="7"/>
  <c r="BB314" i="7"/>
  <c r="BB428" i="7"/>
  <c r="BB1031" i="7"/>
  <c r="BB521" i="7"/>
  <c r="BB803" i="7"/>
  <c r="BB846" i="7"/>
  <c r="BB695" i="7"/>
  <c r="BB1142" i="7"/>
  <c r="BB815" i="7"/>
  <c r="BB546" i="7"/>
  <c r="BB697" i="7"/>
  <c r="BB112" i="7"/>
  <c r="BB925" i="7"/>
  <c r="BB781" i="7"/>
  <c r="BB525" i="7"/>
  <c r="BB621" i="7"/>
  <c r="BB178" i="7"/>
  <c r="BB242" i="7"/>
  <c r="BB936" i="7"/>
  <c r="BB1038" i="7"/>
  <c r="BB126" i="7"/>
  <c r="BB818" i="7"/>
  <c r="BB955" i="7"/>
  <c r="BB1072" i="7"/>
  <c r="BB589" i="7"/>
  <c r="BB46" i="7"/>
  <c r="BB58" i="7"/>
  <c r="BB98" i="7"/>
  <c r="BB123" i="7"/>
  <c r="BB139" i="7"/>
  <c r="BB150" i="7"/>
  <c r="BB168" i="7"/>
  <c r="BB199" i="7"/>
  <c r="BB219" i="7"/>
  <c r="BB254" i="7"/>
  <c r="BB857" i="7"/>
  <c r="BB313" i="7"/>
  <c r="BB330" i="7"/>
  <c r="BB907" i="7"/>
  <c r="BB377" i="7"/>
  <c r="BB398" i="7"/>
  <c r="BB402" i="7"/>
  <c r="BB423" i="7"/>
  <c r="BB430" i="7"/>
  <c r="BB1005" i="7"/>
  <c r="BB459" i="7"/>
  <c r="BB477" i="7"/>
  <c r="BB479" i="7"/>
  <c r="BB500" i="7"/>
  <c r="BB503" i="7"/>
  <c r="BB587" i="7"/>
  <c r="BB588" i="7"/>
  <c r="BB791" i="7"/>
  <c r="BB235" i="7"/>
  <c r="BB1071" i="7"/>
  <c r="BB1081" i="7"/>
  <c r="BB52" i="7"/>
  <c r="BB1131" i="7"/>
  <c r="BB734" i="7"/>
  <c r="BB736" i="7"/>
  <c r="BB115" i="7"/>
  <c r="BB137" i="7"/>
  <c r="BB757" i="7"/>
  <c r="BB163" i="7"/>
  <c r="BB776" i="7"/>
  <c r="BB786" i="7"/>
  <c r="BB200" i="7"/>
  <c r="BB1151" i="7"/>
  <c r="BB817" i="7"/>
  <c r="BB832" i="7"/>
  <c r="BB836" i="7"/>
  <c r="BB1154" i="7"/>
  <c r="BB282" i="7"/>
  <c r="BB1157" i="7"/>
  <c r="BB296" i="7"/>
  <c r="BB1164" i="7"/>
  <c r="BB893" i="7"/>
  <c r="BB905" i="7"/>
  <c r="BB368" i="7"/>
  <c r="BB920" i="7"/>
  <c r="BB387" i="7"/>
  <c r="BB940" i="7"/>
  <c r="BB965" i="7"/>
  <c r="BB432" i="7"/>
  <c r="BB997" i="7"/>
  <c r="BB1011" i="7"/>
  <c r="BB484" i="7"/>
  <c r="BB559" i="7"/>
  <c r="BB605" i="7"/>
  <c r="BB730" i="7"/>
  <c r="BB1050" i="7"/>
  <c r="BB27" i="7"/>
  <c r="BB696" i="7"/>
  <c r="BB41" i="7"/>
  <c r="BB48" i="7"/>
  <c r="BB714" i="7"/>
  <c r="BB73" i="7"/>
  <c r="BB80" i="7"/>
  <c r="BB109" i="7"/>
  <c r="BB744" i="7"/>
  <c r="BB1147" i="7"/>
  <c r="BB197" i="7"/>
  <c r="BB799" i="7"/>
  <c r="BB819" i="7"/>
  <c r="BB827" i="7"/>
  <c r="BB844" i="7"/>
  <c r="BB292" i="7"/>
  <c r="BB311" i="7"/>
  <c r="BB885" i="7"/>
  <c r="BB895" i="7"/>
  <c r="BB353" i="7"/>
  <c r="BB931" i="7"/>
  <c r="BB399" i="7"/>
  <c r="BB964" i="7"/>
  <c r="BB1001" i="7"/>
  <c r="BB1052" i="7"/>
  <c r="BB593" i="7"/>
  <c r="BB323" i="7"/>
  <c r="BB417" i="7"/>
  <c r="BB467" i="7"/>
  <c r="BB586" i="7"/>
  <c r="BB909" i="7"/>
  <c r="BB321" i="7"/>
  <c r="BB31" i="7"/>
  <c r="BB49" i="7"/>
  <c r="BB69" i="7"/>
  <c r="BB85" i="7"/>
  <c r="BB756" i="7"/>
  <c r="BB209" i="7"/>
  <c r="BB238" i="7"/>
  <c r="BB278" i="7"/>
  <c r="BB886" i="7"/>
  <c r="BB415" i="7"/>
  <c r="BB780" i="7"/>
  <c r="BB141" i="7"/>
  <c r="BB446" i="7"/>
  <c r="BB498" i="7"/>
  <c r="BB742" i="7"/>
  <c r="BB40" i="7"/>
  <c r="BB348" i="7"/>
  <c r="BB1000" i="7"/>
  <c r="BB1113" i="7"/>
  <c r="BB1138" i="7"/>
  <c r="BB261" i="7"/>
  <c r="BB948" i="7"/>
  <c r="BB409" i="7"/>
  <c r="BB901" i="7"/>
  <c r="BB530" i="7"/>
  <c r="BB633" i="7"/>
  <c r="BB299" i="7"/>
  <c r="BB609" i="7"/>
  <c r="BB1096" i="7"/>
  <c r="BB23" i="7"/>
  <c r="BB42" i="7"/>
  <c r="BB51" i="7"/>
  <c r="BB83" i="7"/>
  <c r="BB108" i="7"/>
  <c r="BB142" i="7"/>
  <c r="BB148" i="7"/>
  <c r="BB184" i="7"/>
  <c r="BB189" i="7"/>
  <c r="BB230" i="7"/>
  <c r="BB835" i="7"/>
  <c r="BB255" i="7"/>
  <c r="BB849" i="7"/>
  <c r="BB288" i="7"/>
  <c r="BB332" i="7"/>
  <c r="BB341" i="7"/>
  <c r="BB374" i="7"/>
  <c r="BB924" i="7"/>
  <c r="BB385" i="7"/>
  <c r="BB401" i="7"/>
  <c r="BB951" i="7"/>
  <c r="BB437" i="7"/>
  <c r="BB985" i="7"/>
  <c r="BB451" i="7"/>
  <c r="BB469" i="7"/>
  <c r="BB487" i="7"/>
  <c r="BB1067" i="7"/>
  <c r="BB601" i="7"/>
  <c r="BB741" i="7"/>
  <c r="BB748" i="7"/>
  <c r="BB170" i="7"/>
  <c r="BB820" i="7"/>
  <c r="BB874" i="7"/>
  <c r="BB339" i="7"/>
  <c r="BB944" i="7"/>
  <c r="BB961" i="7"/>
  <c r="BB1003" i="7"/>
  <c r="BB455" i="7"/>
  <c r="BB517" i="7"/>
  <c r="BB28" i="7"/>
  <c r="BB243" i="7"/>
  <c r="BB275" i="7"/>
  <c r="BB304" i="7"/>
  <c r="BB891" i="7"/>
  <c r="BB591" i="7"/>
  <c r="BB1135" i="7"/>
  <c r="BB1136" i="7"/>
  <c r="BB785" i="7"/>
  <c r="BB921" i="7"/>
  <c r="BB233" i="7"/>
  <c r="BB801" i="7"/>
  <c r="BB234" i="7"/>
  <c r="BB831" i="7"/>
  <c r="BB982" i="7"/>
  <c r="BB149" i="7"/>
  <c r="BB273" i="7"/>
  <c r="BB977" i="7"/>
  <c r="BB979" i="7"/>
  <c r="BB196" i="7"/>
  <c r="BB937" i="7"/>
  <c r="BB675" i="7"/>
  <c r="BB3" i="7"/>
  <c r="BB6" i="7"/>
  <c r="BB5" i="7"/>
  <c r="BB680" i="7"/>
  <c r="BB8" i="7"/>
  <c r="BB11" i="7"/>
  <c r="BB15" i="7"/>
  <c r="BB17" i="7"/>
  <c r="BB18" i="7"/>
  <c r="BB652" i="7"/>
  <c r="BB654" i="7"/>
  <c r="BB656" i="7"/>
  <c r="BB660" i="7"/>
  <c r="BB1125" i="7"/>
  <c r="BB663" i="7"/>
  <c r="BB665" i="7"/>
  <c r="BB667" i="7"/>
  <c r="BB671" i="7"/>
  <c r="BB673" i="7"/>
  <c r="BB1172" i="7"/>
  <c r="BB1117" i="7"/>
  <c r="BB442" i="7"/>
  <c r="BB499" i="7"/>
  <c r="BB647" i="7"/>
  <c r="BB320" i="7"/>
  <c r="BB935" i="7"/>
  <c r="BB501" i="7"/>
  <c r="BB183" i="7"/>
  <c r="BB407" i="7"/>
  <c r="BB1078" i="7"/>
  <c r="BB1129" i="7"/>
  <c r="BB1140" i="7"/>
  <c r="BB774" i="7"/>
  <c r="BB825" i="7"/>
  <c r="BB829" i="7"/>
  <c r="BB1162" i="7"/>
  <c r="BB922" i="7"/>
  <c r="BB949" i="7"/>
  <c r="BB838" i="7"/>
  <c r="BB426" i="7"/>
  <c r="BB1058" i="7"/>
  <c r="BB1105" i="7"/>
  <c r="BB34" i="7"/>
  <c r="BB113" i="7"/>
  <c r="BB596" i="7"/>
  <c r="BB372" i="7"/>
  <c r="BB536" i="7"/>
  <c r="BB22" i="7"/>
  <c r="BB30" i="7"/>
  <c r="BB50" i="7"/>
  <c r="BB63" i="7"/>
  <c r="BB77" i="7"/>
  <c r="BB99" i="7"/>
  <c r="BB117" i="7"/>
  <c r="BB127" i="7"/>
  <c r="BB134" i="7"/>
  <c r="BB145" i="7"/>
  <c r="BB157" i="7"/>
  <c r="BB169" i="7"/>
  <c r="BB191" i="7"/>
  <c r="BB227" i="7"/>
  <c r="BB236" i="7"/>
  <c r="BB250" i="7"/>
  <c r="BB257" i="7"/>
  <c r="BB287" i="7"/>
  <c r="BB295" i="7"/>
  <c r="BB336" i="7"/>
  <c r="BB364" i="7"/>
  <c r="BB375" i="7"/>
  <c r="BB376" i="7"/>
  <c r="BB392" i="7"/>
  <c r="BB950" i="7"/>
  <c r="BB952" i="7"/>
  <c r="BB438" i="7"/>
  <c r="BB444" i="7"/>
  <c r="BB460" i="7"/>
  <c r="BB1035" i="7"/>
  <c r="BB1062" i="7"/>
  <c r="BB544" i="7"/>
  <c r="BB584" i="7"/>
  <c r="BB608" i="7"/>
  <c r="BB1103" i="7"/>
  <c r="BB717" i="7"/>
  <c r="BB739" i="7"/>
  <c r="BB747" i="7"/>
  <c r="BB156" i="7"/>
  <c r="BB180" i="7"/>
  <c r="BB221" i="7"/>
  <c r="BB244" i="7"/>
  <c r="BB1159" i="7"/>
  <c r="BB863" i="7"/>
  <c r="BB307" i="7"/>
  <c r="BB872" i="7"/>
  <c r="BB322" i="7"/>
  <c r="BB346" i="7"/>
  <c r="BB904" i="7"/>
  <c r="BB1168" i="7"/>
  <c r="BB928" i="7"/>
  <c r="BB390" i="7"/>
  <c r="BB391" i="7"/>
  <c r="BB404" i="7"/>
  <c r="BB984" i="7"/>
  <c r="BB453" i="7"/>
  <c r="BB1022" i="7"/>
  <c r="BB592" i="7"/>
  <c r="BB723" i="7"/>
  <c r="BB107" i="7"/>
  <c r="BB797" i="7"/>
  <c r="BB229" i="7"/>
  <c r="BB1155" i="7"/>
  <c r="BB291" i="7"/>
  <c r="BB1163" i="7"/>
  <c r="BB1166" i="7"/>
  <c r="BB916" i="7"/>
  <c r="BB1008" i="7"/>
  <c r="BB1025" i="7"/>
  <c r="BB68" i="7"/>
  <c r="BB737" i="7"/>
  <c r="BB1139" i="7"/>
  <c r="BB1152" i="7"/>
  <c r="BB915" i="7"/>
  <c r="BB969" i="7"/>
  <c r="BB74" i="7"/>
  <c r="BB144" i="7"/>
  <c r="BB310" i="7"/>
  <c r="BB388" i="7"/>
  <c r="BB418" i="7"/>
  <c r="BB186" i="7"/>
  <c r="BB231" i="7"/>
  <c r="BB1153" i="7"/>
  <c r="BB259" i="7"/>
  <c r="BB338" i="7"/>
  <c r="BB932" i="7"/>
  <c r="BB470" i="7"/>
  <c r="BB808" i="7"/>
  <c r="BB334" i="7"/>
  <c r="BB1133" i="7"/>
  <c r="BB976" i="7"/>
  <c r="BB978" i="7"/>
  <c r="BB111" i="7"/>
  <c r="BB25" i="7"/>
  <c r="BB674" i="7"/>
  <c r="BB2" i="7"/>
  <c r="BB677" i="7"/>
  <c r="BB678" i="7"/>
  <c r="BB4" i="7"/>
  <c r="BB679" i="7"/>
  <c r="BB7" i="7"/>
  <c r="BB681" i="7"/>
  <c r="BB9" i="7"/>
  <c r="BB683" i="7"/>
  <c r="BB684" i="7"/>
  <c r="BB12" i="7"/>
  <c r="BB1128" i="7"/>
  <c r="BB14" i="7"/>
  <c r="BB16" i="7"/>
  <c r="BB685" i="7"/>
  <c r="BB19" i="7"/>
  <c r="BB653" i="7"/>
  <c r="BB655" i="7"/>
  <c r="BB657" i="7"/>
  <c r="BB659" i="7"/>
  <c r="BB661" i="7"/>
  <c r="BB662" i="7"/>
  <c r="BB664" i="7"/>
  <c r="BB666" i="7"/>
  <c r="BB668" i="7"/>
  <c r="BB670" i="7"/>
  <c r="BB672" i="7"/>
  <c r="BB1171" i="7"/>
  <c r="BB1173" i="7"/>
  <c r="BB319" i="7"/>
  <c r="BB1141" i="7"/>
  <c r="BB796" i="7"/>
  <c r="BB337" i="7"/>
  <c r="BB20" i="7"/>
  <c r="BB166" i="7"/>
  <c r="BB959" i="7"/>
  <c r="BB37" i="7"/>
  <c r="BB84" i="7"/>
  <c r="BB1160" i="7"/>
  <c r="BB306" i="7"/>
  <c r="BB871" i="7"/>
  <c r="BB899" i="7"/>
  <c r="BB1167" i="7"/>
  <c r="BB918" i="7"/>
  <c r="BB382" i="7"/>
  <c r="BB751" i="7"/>
  <c r="BB413" i="7"/>
  <c r="BB70" i="7"/>
  <c r="BB403" i="7"/>
  <c r="BB724" i="7"/>
  <c r="BB686" i="7"/>
  <c r="BB1143" i="7"/>
  <c r="BB1126" i="7"/>
  <c r="BB682" i="7"/>
  <c r="BB10" i="7"/>
  <c r="BB669" i="7"/>
  <c r="BB1122" i="7"/>
  <c r="BB414" i="7"/>
  <c r="BB1028" i="7"/>
  <c r="BB561" i="7"/>
  <c r="BB908" i="7"/>
  <c r="BB623" i="7"/>
  <c r="BB640" i="7"/>
  <c r="BB36" i="7"/>
  <c r="BB53" i="7"/>
  <c r="BB81" i="7"/>
  <c r="BB124" i="7"/>
  <c r="BB187" i="7"/>
  <c r="BB216" i="7"/>
  <c r="BB252" i="7"/>
  <c r="BB305" i="7"/>
  <c r="BB371" i="7"/>
  <c r="BB1043" i="7"/>
  <c r="BB1065" i="7"/>
  <c r="BB828" i="7"/>
  <c r="BB456" i="7"/>
  <c r="BB61" i="7"/>
  <c r="BB76" i="7"/>
  <c r="BB122" i="7"/>
  <c r="BB129" i="7"/>
  <c r="BB565" i="7"/>
  <c r="BB188" i="7"/>
  <c r="BB858" i="7"/>
  <c r="BB933" i="7"/>
  <c r="BB92" i="7"/>
  <c r="BB226" i="7"/>
  <c r="BB884" i="7"/>
  <c r="BB465" i="7"/>
  <c r="BB861" i="7"/>
  <c r="BB125" i="7"/>
  <c r="BB362" i="7"/>
  <c r="BB272" i="7"/>
  <c r="BB340" i="7"/>
  <c r="BB676" i="7"/>
  <c r="BB1127" i="7"/>
  <c r="BB13" i="7"/>
  <c r="BB658" i="7"/>
  <c r="BF635" i="7"/>
  <c r="BF875" i="7"/>
  <c r="BF369" i="7"/>
  <c r="BF524" i="7"/>
  <c r="BF708" i="7"/>
  <c r="BF719" i="7"/>
  <c r="BF378" i="7"/>
  <c r="BF103" i="7"/>
  <c r="BF312" i="7"/>
  <c r="BF700" i="7"/>
  <c r="BF702" i="7"/>
  <c r="BF704" i="7"/>
  <c r="BF72" i="7"/>
  <c r="BF716" i="7"/>
  <c r="BF349" i="7"/>
  <c r="BF357" i="7"/>
  <c r="BF367" i="7"/>
  <c r="BF325" i="7"/>
  <c r="BF210" i="7"/>
  <c r="BF881" i="7"/>
  <c r="BF701" i="7"/>
  <c r="BF772" i="7"/>
  <c r="BF248" i="7"/>
  <c r="BF317" i="7"/>
  <c r="BF783" i="7"/>
  <c r="BF268" i="7"/>
  <c r="BF699" i="7"/>
  <c r="BF721" i="7"/>
  <c r="BF1056" i="7"/>
  <c r="BF104" i="7"/>
  <c r="BF217" i="7"/>
  <c r="BF90" i="7"/>
  <c r="BF177" i="7"/>
  <c r="BF345" i="7"/>
  <c r="BF355" i="7"/>
  <c r="BF389" i="7"/>
  <c r="BF396" i="7"/>
  <c r="BF445" i="7"/>
  <c r="BF452" i="7"/>
  <c r="BF480" i="7"/>
  <c r="BF1061" i="7"/>
  <c r="BF509" i="7"/>
  <c r="BF511" i="7"/>
  <c r="BF520" i="7"/>
  <c r="BF528" i="7"/>
  <c r="BF535" i="7"/>
  <c r="BF555" i="7"/>
  <c r="BF569" i="7"/>
  <c r="BF571" i="7"/>
  <c r="BF577" i="7"/>
  <c r="BF1089" i="7"/>
  <c r="BF534" i="7"/>
  <c r="BF539" i="7"/>
  <c r="BF707" i="7"/>
  <c r="BF710" i="7"/>
  <c r="BF490" i="7"/>
  <c r="BF523" i="7"/>
  <c r="BF782" i="7"/>
  <c r="BF703" i="7"/>
  <c r="BF66" i="7"/>
  <c r="BF224" i="7"/>
  <c r="BF294" i="7"/>
  <c r="BF366" i="7"/>
  <c r="BF433" i="7"/>
  <c r="BF1006" i="7"/>
  <c r="BF505" i="7"/>
  <c r="BF516" i="7"/>
  <c r="BF533" i="7"/>
  <c r="BF556" i="7"/>
  <c r="BF575" i="7"/>
  <c r="BF581" i="7"/>
  <c r="BF604" i="7"/>
  <c r="BF607" i="7"/>
  <c r="BF617" i="7"/>
  <c r="BF624" i="7"/>
  <c r="BF642" i="7"/>
  <c r="BF644" i="7"/>
  <c r="BF146" i="7"/>
  <c r="BF778" i="7"/>
  <c r="BF788" i="7"/>
  <c r="BF824" i="7"/>
  <c r="BF865" i="7"/>
  <c r="BF911" i="7"/>
  <c r="BF956" i="7"/>
  <c r="BF972" i="7"/>
  <c r="BF983" i="7"/>
  <c r="BF1048" i="7"/>
  <c r="BF537" i="7"/>
  <c r="BF784" i="7"/>
  <c r="BF264" i="7"/>
  <c r="BF1083" i="7"/>
  <c r="BF1084" i="7"/>
  <c r="BF171" i="7"/>
  <c r="BF765" i="7"/>
  <c r="BF773" i="7"/>
  <c r="BF193" i="7"/>
  <c r="BF518" i="7"/>
  <c r="BF102" i="7"/>
  <c r="BF132" i="7"/>
  <c r="BF394" i="7"/>
  <c r="BF494" i="7"/>
  <c r="BF522" i="7"/>
  <c r="BF570" i="7"/>
  <c r="BF578" i="7"/>
  <c r="BF606" i="7"/>
  <c r="BF620" i="7"/>
  <c r="BF645" i="7"/>
  <c r="BF758" i="7"/>
  <c r="BF811" i="7"/>
  <c r="BF896" i="7"/>
  <c r="BF960" i="7"/>
  <c r="BF992" i="7"/>
  <c r="BF1076" i="7"/>
  <c r="BF687" i="7"/>
  <c r="BF727" i="7"/>
  <c r="BF770" i="7"/>
  <c r="BF771" i="7"/>
  <c r="BF228" i="7"/>
  <c r="BF826" i="7"/>
  <c r="BF289" i="7"/>
  <c r="BF877" i="7"/>
  <c r="BF939" i="7"/>
  <c r="BF416" i="7"/>
  <c r="BF435" i="7"/>
  <c r="BF471" i="7"/>
  <c r="BF1069" i="7"/>
  <c r="BF1080" i="7"/>
  <c r="BF576" i="7"/>
  <c r="BF21" i="7"/>
  <c r="BF71" i="7"/>
  <c r="BF97" i="7"/>
  <c r="BF755" i="7"/>
  <c r="BF810" i="7"/>
  <c r="BF247" i="7"/>
  <c r="BF265" i="7"/>
  <c r="BF847" i="7"/>
  <c r="BF356" i="7"/>
  <c r="BF175" i="7"/>
  <c r="BF618" i="7"/>
  <c r="BF1091" i="7"/>
  <c r="BF615" i="7"/>
  <c r="BF798" i="7"/>
  <c r="BF812" i="7"/>
  <c r="BF637" i="7"/>
  <c r="BF738" i="7"/>
  <c r="BF767" i="7"/>
  <c r="BF974" i="7"/>
  <c r="BF1026" i="7"/>
  <c r="BF152" i="7"/>
  <c r="BF540" i="7"/>
  <c r="BF582" i="7"/>
  <c r="BF613" i="7"/>
  <c r="BF1090" i="7"/>
  <c r="BF766" i="7"/>
  <c r="BF769" i="7"/>
  <c r="BF350" i="7"/>
  <c r="BF510" i="7"/>
  <c r="BF384" i="7"/>
  <c r="BF429" i="7"/>
  <c r="BF1087" i="7"/>
  <c r="BF768" i="7"/>
  <c r="BF794" i="7"/>
  <c r="BF249" i="7"/>
  <c r="BF856" i="7"/>
  <c r="BF454" i="7"/>
  <c r="BF1027" i="7"/>
  <c r="BF698" i="7"/>
  <c r="BF732" i="7"/>
  <c r="BF43" i="7"/>
  <c r="BF718" i="7"/>
  <c r="BF1156" i="7"/>
  <c r="BF441" i="7"/>
  <c r="BF35" i="7"/>
  <c r="BF38" i="7"/>
  <c r="BF449" i="7"/>
  <c r="BF262" i="7"/>
  <c r="BF232" i="7"/>
  <c r="BF393" i="7"/>
  <c r="BF408" i="7"/>
  <c r="BF1077" i="7"/>
  <c r="BF44" i="7"/>
  <c r="BF731" i="7"/>
  <c r="BF1002" i="7"/>
  <c r="BF1118" i="7"/>
  <c r="BF406" i="7"/>
  <c r="BF1104" i="7"/>
  <c r="BF1146" i="7"/>
  <c r="BF1049" i="7"/>
  <c r="BF33" i="7"/>
  <c r="BF95" i="7"/>
  <c r="BF550" i="7"/>
  <c r="BF629" i="7"/>
  <c r="BF266" i="7"/>
  <c r="BF290" i="7"/>
  <c r="BF424" i="7"/>
  <c r="BF491" i="7"/>
  <c r="BF1121" i="7"/>
  <c r="BF1055" i="7"/>
  <c r="BF93" i="7"/>
  <c r="BF833" i="7"/>
  <c r="BF526" i="7"/>
  <c r="BF54" i="7"/>
  <c r="BF185" i="7"/>
  <c r="BF297" i="7"/>
  <c r="BF300" i="7"/>
  <c r="BF410" i="7"/>
  <c r="BF472" i="7"/>
  <c r="BF474" i="7"/>
  <c r="BF476" i="7"/>
  <c r="BF720" i="7"/>
  <c r="BF753" i="7"/>
  <c r="BF269" i="7"/>
  <c r="BF890" i="7"/>
  <c r="BF351" i="7"/>
  <c r="BF359" i="7"/>
  <c r="BF913" i="7"/>
  <c r="BF943" i="7"/>
  <c r="BF411" i="7"/>
  <c r="BF420" i="7"/>
  <c r="BF999" i="7"/>
  <c r="BF1004" i="7"/>
  <c r="BF457" i="7"/>
  <c r="BF1013" i="7"/>
  <c r="BF1012" i="7"/>
  <c r="BF482" i="7"/>
  <c r="BF485" i="7"/>
  <c r="BF506" i="7"/>
  <c r="BF1085" i="7"/>
  <c r="BF531" i="7"/>
  <c r="BF542" i="7"/>
  <c r="BF552" i="7"/>
  <c r="BF562" i="7"/>
  <c r="BF568" i="7"/>
  <c r="BF574" i="7"/>
  <c r="BF579" i="7"/>
  <c r="BF1109" i="7"/>
  <c r="BF597" i="7"/>
  <c r="BF600" i="7"/>
  <c r="BF610" i="7"/>
  <c r="BF612" i="7"/>
  <c r="BF626" i="7"/>
  <c r="BF630" i="7"/>
  <c r="BF632" i="7"/>
  <c r="BF649" i="7"/>
  <c r="BF1130" i="7"/>
  <c r="BF96" i="7"/>
  <c r="BF795" i="7"/>
  <c r="BF822" i="7"/>
  <c r="BF840" i="7"/>
  <c r="BF260" i="7"/>
  <c r="BF779" i="7"/>
  <c r="BF814" i="7"/>
  <c r="BF240" i="7"/>
  <c r="BF256" i="7"/>
  <c r="BF361" i="7"/>
  <c r="BF427" i="7"/>
  <c r="BF1119" i="7"/>
  <c r="BF900" i="7"/>
  <c r="BF39" i="7"/>
  <c r="BF764" i="7"/>
  <c r="BF981" i="7"/>
  <c r="BF622" i="7"/>
  <c r="BF106" i="7"/>
  <c r="BF763" i="7"/>
  <c r="BF492" i="7"/>
  <c r="BF213" i="7"/>
  <c r="BF1039" i="7"/>
  <c r="BF1161" i="7"/>
  <c r="BF475" i="7"/>
  <c r="BF326" i="7"/>
  <c r="BF397" i="7"/>
  <c r="BF450" i="7"/>
  <c r="BF478" i="7"/>
  <c r="BF529" i="7"/>
  <c r="BF566" i="7"/>
  <c r="BF583" i="7"/>
  <c r="BF614" i="7"/>
  <c r="BF631" i="7"/>
  <c r="BF650" i="7"/>
  <c r="BF202" i="7"/>
  <c r="BF830" i="7"/>
  <c r="BF867" i="7"/>
  <c r="BF868" i="7"/>
  <c r="BF927" i="7"/>
  <c r="BF926" i="7"/>
  <c r="BF994" i="7"/>
  <c r="BF995" i="7"/>
  <c r="BF1045" i="7"/>
  <c r="BF1046" i="7"/>
  <c r="BF793" i="7"/>
  <c r="BF497" i="7"/>
  <c r="BF1120" i="7"/>
  <c r="BF839" i="7"/>
  <c r="BF358" i="7"/>
  <c r="BF643" i="7"/>
  <c r="BF745" i="7"/>
  <c r="BF87" i="7"/>
  <c r="BF94" i="7"/>
  <c r="BF151" i="7"/>
  <c r="BF176" i="7"/>
  <c r="BF1017" i="7"/>
  <c r="BF750" i="7"/>
  <c r="BF352" i="7"/>
  <c r="BF971" i="7"/>
  <c r="BF458" i="7"/>
  <c r="BF488" i="7"/>
  <c r="BF551" i="7"/>
  <c r="BF1108" i="7"/>
  <c r="BF603" i="7"/>
  <c r="BF628" i="7"/>
  <c r="BF636" i="7"/>
  <c r="BF1132" i="7"/>
  <c r="BF205" i="7"/>
  <c r="BF843" i="7"/>
  <c r="BF848" i="7"/>
  <c r="BF894" i="7"/>
  <c r="BF898" i="7"/>
  <c r="BF938" i="7"/>
  <c r="BF973" i="7"/>
  <c r="BF1015" i="7"/>
  <c r="BF1016" i="7"/>
  <c r="BF1070" i="7"/>
  <c r="BF1073" i="7"/>
  <c r="BF1107" i="7"/>
  <c r="BF585" i="7"/>
  <c r="BF1122" i="7"/>
  <c r="BF641" i="7"/>
  <c r="BF694" i="7"/>
  <c r="BF713" i="7"/>
  <c r="BF726" i="7"/>
  <c r="BF743" i="7"/>
  <c r="BF762" i="7"/>
  <c r="BF821" i="7"/>
  <c r="BF862" i="7"/>
  <c r="BF876" i="7"/>
  <c r="BF889" i="7"/>
  <c r="BF431" i="7"/>
  <c r="BF1021" i="7"/>
  <c r="BF1037" i="7"/>
  <c r="BF493" i="7"/>
  <c r="BF1068" i="7"/>
  <c r="BF513" i="7"/>
  <c r="BF1101" i="7"/>
  <c r="BF1110" i="7"/>
  <c r="BF651" i="7"/>
  <c r="BF60" i="7"/>
  <c r="BF86" i="7"/>
  <c r="BF91" i="7"/>
  <c r="BF114" i="7"/>
  <c r="BF131" i="7"/>
  <c r="BF136" i="7"/>
  <c r="BF153" i="7"/>
  <c r="BF159" i="7"/>
  <c r="BF161" i="7"/>
  <c r="BF164" i="7"/>
  <c r="BF174" i="7"/>
  <c r="BF360" i="7"/>
  <c r="BF1014" i="7"/>
  <c r="BF560" i="7"/>
  <c r="BF611" i="7"/>
  <c r="BF929" i="7"/>
  <c r="BF934" i="7"/>
  <c r="BF1047" i="7"/>
  <c r="BF1082" i="7"/>
  <c r="BF1111" i="7"/>
  <c r="BF625" i="7"/>
  <c r="BF690" i="7"/>
  <c r="BF725" i="7"/>
  <c r="BF246" i="7"/>
  <c r="BF980" i="7"/>
  <c r="BF512" i="7"/>
  <c r="BF32" i="7"/>
  <c r="BF130" i="7"/>
  <c r="BF160" i="7"/>
  <c r="BF181" i="7"/>
  <c r="BF192" i="7"/>
  <c r="BF204" i="7"/>
  <c r="BF207" i="7"/>
  <c r="BF220" i="7"/>
  <c r="BF258" i="7"/>
  <c r="BF270" i="7"/>
  <c r="BF285" i="7"/>
  <c r="BF301" i="7"/>
  <c r="BF327" i="7"/>
  <c r="BF329" i="7"/>
  <c r="BF383" i="7"/>
  <c r="BF425" i="7"/>
  <c r="BF987" i="7"/>
  <c r="BF1024" i="7"/>
  <c r="BF468" i="7"/>
  <c r="BF1030" i="7"/>
  <c r="BF1036" i="7"/>
  <c r="BF486" i="7"/>
  <c r="BF502" i="7"/>
  <c r="BF508" i="7"/>
  <c r="BF527" i="7"/>
  <c r="BF688" i="7"/>
  <c r="BF760" i="7"/>
  <c r="BF802" i="7"/>
  <c r="BF804" i="7"/>
  <c r="BF806" i="7"/>
  <c r="BF809" i="7"/>
  <c r="BF841" i="7"/>
  <c r="BF850" i="7"/>
  <c r="BF906" i="7"/>
  <c r="BF957" i="7"/>
  <c r="BF1100" i="7"/>
  <c r="BF65" i="7"/>
  <c r="BF105" i="7"/>
  <c r="BF110" i="7"/>
  <c r="BF119" i="7"/>
  <c r="BF746" i="7"/>
  <c r="BF754" i="7"/>
  <c r="BF787" i="7"/>
  <c r="BF223" i="7"/>
  <c r="BF283" i="7"/>
  <c r="BF866" i="7"/>
  <c r="BF919" i="7"/>
  <c r="BF545" i="7"/>
  <c r="BF547" i="7"/>
  <c r="BF549" i="7"/>
  <c r="BF709" i="7"/>
  <c r="BF558" i="7"/>
  <c r="BF705" i="7"/>
  <c r="BF64" i="7"/>
  <c r="BF67" i="7"/>
  <c r="BF82" i="7"/>
  <c r="BF173" i="7"/>
  <c r="BF218" i="7"/>
  <c r="BF239" i="7"/>
  <c r="BF318" i="7"/>
  <c r="BF380" i="7"/>
  <c r="BF1010" i="7"/>
  <c r="BF564" i="7"/>
  <c r="BF759" i="7"/>
  <c r="BF195" i="7"/>
  <c r="BF302" i="7"/>
  <c r="BF946" i="7"/>
  <c r="BF1057" i="7"/>
  <c r="BF1088" i="7"/>
  <c r="BF553" i="7"/>
  <c r="BF602" i="7"/>
  <c r="BF619" i="7"/>
  <c r="BF627" i="7"/>
  <c r="BF638" i="7"/>
  <c r="BF646" i="7"/>
  <c r="BF749" i="7"/>
  <c r="BF315" i="7"/>
  <c r="BF443" i="7"/>
  <c r="BF715" i="7"/>
  <c r="BF813" i="7"/>
  <c r="BF263" i="7"/>
  <c r="BF869" i="7"/>
  <c r="BF879" i="7"/>
  <c r="BF910" i="7"/>
  <c r="BF945" i="7"/>
  <c r="BF962" i="7"/>
  <c r="BF970" i="7"/>
  <c r="BF1033" i="7"/>
  <c r="BF1051" i="7"/>
  <c r="BF1064" i="7"/>
  <c r="BF543" i="7"/>
  <c r="BF648" i="7"/>
  <c r="BF1150" i="7"/>
  <c r="BF966" i="7"/>
  <c r="BF466" i="7"/>
  <c r="BF800" i="7"/>
  <c r="BF837" i="7"/>
  <c r="BF853" i="7"/>
  <c r="BF379" i="7"/>
  <c r="BF405" i="7"/>
  <c r="BF1040" i="7"/>
  <c r="BF573" i="7"/>
  <c r="BF354" i="7"/>
  <c r="BF912" i="7"/>
  <c r="BF1034" i="7"/>
  <c r="BF1044" i="7"/>
  <c r="BF1074" i="7"/>
  <c r="BF1093" i="7"/>
  <c r="BF1117" i="7"/>
  <c r="BF29" i="7"/>
  <c r="BF712" i="7"/>
  <c r="BF792" i="7"/>
  <c r="BF897" i="7"/>
  <c r="BF495" i="7"/>
  <c r="BF1112" i="7"/>
  <c r="BF100" i="7"/>
  <c r="BF155" i="7"/>
  <c r="BF276" i="7"/>
  <c r="BF1079" i="7"/>
  <c r="BF335" i="7"/>
  <c r="BF448" i="7"/>
  <c r="BF1066" i="7"/>
  <c r="BF693" i="7"/>
  <c r="BF323" i="7"/>
  <c r="BF557" i="7"/>
  <c r="BF141" i="7"/>
  <c r="BF182" i="7"/>
  <c r="BF206" i="7"/>
  <c r="BF842" i="7"/>
  <c r="BF271" i="7"/>
  <c r="BF314" i="7"/>
  <c r="BF344" i="7"/>
  <c r="BF428" i="7"/>
  <c r="BF463" i="7"/>
  <c r="BF1031" i="7"/>
  <c r="BF496" i="7"/>
  <c r="BF521" i="7"/>
  <c r="BF728" i="7"/>
  <c r="BF803" i="7"/>
  <c r="BF807" i="7"/>
  <c r="BF846" i="7"/>
  <c r="BF958" i="7"/>
  <c r="BF695" i="7"/>
  <c r="BF1137" i="7"/>
  <c r="BF1142" i="7"/>
  <c r="BF172" i="7"/>
  <c r="BF815" i="7"/>
  <c r="BF880" i="7"/>
  <c r="BF546" i="7"/>
  <c r="BF554" i="7"/>
  <c r="BF697" i="7"/>
  <c r="BF711" i="7"/>
  <c r="BF112" i="7"/>
  <c r="BF222" i="7"/>
  <c r="BF925" i="7"/>
  <c r="BF1054" i="7"/>
  <c r="BF781" i="7"/>
  <c r="BF370" i="7"/>
  <c r="BF525" i="7"/>
  <c r="BF572" i="7"/>
  <c r="BF621" i="7"/>
  <c r="BF639" i="7"/>
  <c r="BF178" i="7"/>
  <c r="BF1009" i="7"/>
  <c r="BF242" i="7"/>
  <c r="BF878" i="7"/>
  <c r="BF936" i="7"/>
  <c r="BF968" i="7"/>
  <c r="BF1038" i="7"/>
  <c r="BF515" i="7"/>
  <c r="BF126" i="7"/>
  <c r="BF422" i="7"/>
  <c r="BF818" i="7"/>
  <c r="BF333" i="7"/>
  <c r="BF436" i="7"/>
  <c r="BF1053" i="7"/>
  <c r="BF1098" i="7"/>
  <c r="BF1106" i="7"/>
  <c r="BF24" i="7"/>
  <c r="BF45" i="7"/>
  <c r="BF55" i="7"/>
  <c r="BF57" i="7"/>
  <c r="BF59" i="7"/>
  <c r="BF89" i="7"/>
  <c r="BF101" i="7"/>
  <c r="BF121" i="7"/>
  <c r="BF128" i="7"/>
  <c r="BF138" i="7"/>
  <c r="BF140" i="7"/>
  <c r="BF147" i="7"/>
  <c r="BF158" i="7"/>
  <c r="BF167" i="7"/>
  <c r="BF190" i="7"/>
  <c r="BF198" i="7"/>
  <c r="BF203" i="7"/>
  <c r="BF212" i="7"/>
  <c r="BF225" i="7"/>
  <c r="BF253" i="7"/>
  <c r="BF279" i="7"/>
  <c r="BF281" i="7"/>
  <c r="BF303" i="7"/>
  <c r="BF309" i="7"/>
  <c r="BF873" i="7"/>
  <c r="BF882" i="7"/>
  <c r="BF331" i="7"/>
  <c r="BF902" i="7"/>
  <c r="BF363" i="7"/>
  <c r="BF373" i="7"/>
  <c r="BF381" i="7"/>
  <c r="BF930" i="7"/>
  <c r="BF400" i="7"/>
  <c r="BF942" i="7"/>
  <c r="BF1007" i="7"/>
  <c r="BF598" i="7"/>
  <c r="BF852" i="7"/>
  <c r="BF993" i="7"/>
  <c r="BF507" i="7"/>
  <c r="BF1115" i="7"/>
  <c r="BF439" i="7"/>
  <c r="BF692" i="7"/>
  <c r="BF864" i="7"/>
  <c r="BF538" i="7"/>
  <c r="BF133" i="7"/>
  <c r="BF421" i="7"/>
  <c r="BF888" i="7"/>
  <c r="BF1114" i="7"/>
  <c r="BF616" i="7"/>
  <c r="BF761" i="7"/>
  <c r="BF88" i="7"/>
  <c r="BF201" i="7"/>
  <c r="BF267" i="7"/>
  <c r="BF328" i="7"/>
  <c r="BF447" i="7"/>
  <c r="BF481" i="7"/>
  <c r="BF567" i="7"/>
  <c r="BF805" i="7"/>
  <c r="BF851" i="7"/>
  <c r="BF722" i="7"/>
  <c r="BF752" i="7"/>
  <c r="BF855" i="7"/>
  <c r="BF548" i="7"/>
  <c r="BF706" i="7"/>
  <c r="BF215" i="7"/>
  <c r="BF434" i="7"/>
  <c r="BF284" i="7"/>
  <c r="BF1102" i="7"/>
  <c r="BF634" i="7"/>
  <c r="BF1165" i="7"/>
  <c r="BF859" i="7"/>
  <c r="BF954" i="7"/>
  <c r="BF1063" i="7"/>
  <c r="BF395" i="7"/>
  <c r="BF277" i="7"/>
  <c r="BF955" i="7"/>
  <c r="BF1072" i="7"/>
  <c r="BF589" i="7"/>
  <c r="BF46" i="7"/>
  <c r="BF58" i="7"/>
  <c r="BF98" i="7"/>
  <c r="BF123" i="7"/>
  <c r="BF139" i="7"/>
  <c r="BF150" i="7"/>
  <c r="BF168" i="7"/>
  <c r="BF199" i="7"/>
  <c r="BF219" i="7"/>
  <c r="BF254" i="7"/>
  <c r="BF857" i="7"/>
  <c r="BF313" i="7"/>
  <c r="BF330" i="7"/>
  <c r="BF907" i="7"/>
  <c r="BF377" i="7"/>
  <c r="BF398" i="7"/>
  <c r="BF402" i="7"/>
  <c r="BF975" i="7"/>
  <c r="BF440" i="7"/>
  <c r="BF1018" i="7"/>
  <c r="BF1019" i="7"/>
  <c r="BF483" i="7"/>
  <c r="BF1041" i="7"/>
  <c r="BF504" i="7"/>
  <c r="BF514" i="7"/>
  <c r="BF590" i="7"/>
  <c r="BF594" i="7"/>
  <c r="BF845" i="7"/>
  <c r="BF854" i="7"/>
  <c r="BF1092" i="7"/>
  <c r="BF1094" i="7"/>
  <c r="BF47" i="7"/>
  <c r="BF62" i="7"/>
  <c r="BF733" i="7"/>
  <c r="BF735" i="7"/>
  <c r="BF740" i="7"/>
  <c r="BF116" i="7"/>
  <c r="BF1144" i="7"/>
  <c r="BF1145" i="7"/>
  <c r="BF775" i="7"/>
  <c r="BF777" i="7"/>
  <c r="BF1148" i="7"/>
  <c r="BF1149" i="7"/>
  <c r="BF816" i="7"/>
  <c r="BF241" i="7"/>
  <c r="BF245" i="7"/>
  <c r="BF251" i="7"/>
  <c r="BF274" i="7"/>
  <c r="BF293" i="7"/>
  <c r="BF1158" i="7"/>
  <c r="BF870" i="7"/>
  <c r="BF342" i="7"/>
  <c r="BF903" i="7"/>
  <c r="BF914" i="7"/>
  <c r="BF917" i="7"/>
  <c r="BF923" i="7"/>
  <c r="BF1169" i="7"/>
  <c r="BF947" i="7"/>
  <c r="BF967" i="7"/>
  <c r="BF986" i="7"/>
  <c r="BF998" i="7"/>
  <c r="BF464" i="7"/>
  <c r="BF1170" i="7"/>
  <c r="BF563" i="7"/>
  <c r="BF347" i="7"/>
  <c r="BF298" i="7"/>
  <c r="BF729" i="7"/>
  <c r="BF79" i="7"/>
  <c r="BF423" i="7"/>
  <c r="BF430" i="7"/>
  <c r="BF1005" i="7"/>
  <c r="BF459" i="7"/>
  <c r="BF477" i="7"/>
  <c r="BF479" i="7"/>
  <c r="BF500" i="7"/>
  <c r="BF503" i="7"/>
  <c r="BF587" i="7"/>
  <c r="BF588" i="7"/>
  <c r="BF791" i="7"/>
  <c r="BF235" i="7"/>
  <c r="BF1071" i="7"/>
  <c r="BF1081" i="7"/>
  <c r="BF580" i="7"/>
  <c r="BF996" i="7"/>
  <c r="BF519" i="7"/>
  <c r="BF691" i="7"/>
  <c r="BF489" i="7"/>
  <c r="BF179" i="7"/>
  <c r="BF214" i="7"/>
  <c r="BF286" i="7"/>
  <c r="BF412" i="7"/>
  <c r="BF1029" i="7"/>
  <c r="BF1060" i="7"/>
  <c r="BF789" i="7"/>
  <c r="BF834" i="7"/>
  <c r="BF1020" i="7"/>
  <c r="BF118" i="7"/>
  <c r="BF211" i="7"/>
  <c r="BF419" i="7"/>
  <c r="BF823" i="7"/>
  <c r="BF75" i="7"/>
  <c r="BF316" i="7"/>
  <c r="BF154" i="7"/>
  <c r="BF963" i="7"/>
  <c r="BF1116" i="7"/>
  <c r="BF1134" i="7"/>
  <c r="BF790" i="7"/>
  <c r="BF887" i="7"/>
  <c r="BF1032" i="7"/>
  <c r="BF1123" i="7"/>
  <c r="BF689" i="7"/>
  <c r="BF860" i="7"/>
  <c r="BF988" i="7"/>
  <c r="BF1099" i="7"/>
  <c r="BF26" i="7"/>
  <c r="BF56" i="7"/>
  <c r="BF78" i="7"/>
  <c r="BF120" i="7"/>
  <c r="BF135" i="7"/>
  <c r="BF143" i="7"/>
  <c r="BF165" i="7"/>
  <c r="BF194" i="7"/>
  <c r="BF208" i="7"/>
  <c r="BF237" i="7"/>
  <c r="BF280" i="7"/>
  <c r="BF308" i="7"/>
  <c r="BF324" i="7"/>
  <c r="BF343" i="7"/>
  <c r="BF365" i="7"/>
  <c r="BF386" i="7"/>
  <c r="BF941" i="7"/>
  <c r="BF414" i="7"/>
  <c r="BF417" i="7"/>
  <c r="BF442" i="7"/>
  <c r="BF446" i="7"/>
  <c r="BF467" i="7"/>
  <c r="BF1028" i="7"/>
  <c r="BF498" i="7"/>
  <c r="BF499" i="7"/>
  <c r="BF561" i="7"/>
  <c r="BF586" i="7"/>
  <c r="BF647" i="7"/>
  <c r="BF742" i="7"/>
  <c r="BF909" i="7"/>
  <c r="BF908" i="7"/>
  <c r="BF40" i="7"/>
  <c r="BF52" i="7"/>
  <c r="BF1131" i="7"/>
  <c r="BF734" i="7"/>
  <c r="BF736" i="7"/>
  <c r="BF115" i="7"/>
  <c r="BF137" i="7"/>
  <c r="BF757" i="7"/>
  <c r="BF163" i="7"/>
  <c r="BF776" i="7"/>
  <c r="BF786" i="7"/>
  <c r="BF200" i="7"/>
  <c r="BF1151" i="7"/>
  <c r="BF817" i="7"/>
  <c r="BF832" i="7"/>
  <c r="BF836" i="7"/>
  <c r="BF1154" i="7"/>
  <c r="BF282" i="7"/>
  <c r="BF1157" i="7"/>
  <c r="BF296" i="7"/>
  <c r="BF1164" i="7"/>
  <c r="BF893" i="7"/>
  <c r="BF905" i="7"/>
  <c r="BF368" i="7"/>
  <c r="BF920" i="7"/>
  <c r="BF387" i="7"/>
  <c r="BF940" i="7"/>
  <c r="BF965" i="7"/>
  <c r="BF432" i="7"/>
  <c r="BF997" i="7"/>
  <c r="BF1011" i="7"/>
  <c r="BF484" i="7"/>
  <c r="BF559" i="7"/>
  <c r="BF605" i="7"/>
  <c r="BF730" i="7"/>
  <c r="BF1050" i="7"/>
  <c r="BF27" i="7"/>
  <c r="BF696" i="7"/>
  <c r="BF41" i="7"/>
  <c r="BF48" i="7"/>
  <c r="BF714" i="7"/>
  <c r="BF73" i="7"/>
  <c r="BF80" i="7"/>
  <c r="BF109" i="7"/>
  <c r="BF744" i="7"/>
  <c r="BF1147" i="7"/>
  <c r="BF197" i="7"/>
  <c r="BF799" i="7"/>
  <c r="BF819" i="7"/>
  <c r="BF827" i="7"/>
  <c r="BF844" i="7"/>
  <c r="BF292" i="7"/>
  <c r="BF311" i="7"/>
  <c r="BF885" i="7"/>
  <c r="BF895" i="7"/>
  <c r="BF353" i="7"/>
  <c r="BF931" i="7"/>
  <c r="BF399" i="7"/>
  <c r="BF964" i="7"/>
  <c r="BF1001" i="7"/>
  <c r="BF1052" i="7"/>
  <c r="BF593" i="7"/>
  <c r="BF1075" i="7"/>
  <c r="BF532" i="7"/>
  <c r="BF991" i="7"/>
  <c r="BF1042" i="7"/>
  <c r="BF599" i="7"/>
  <c r="BF1097" i="7"/>
  <c r="BF623" i="7"/>
  <c r="BF640" i="7"/>
  <c r="BF36" i="7"/>
  <c r="BF53" i="7"/>
  <c r="BF81" i="7"/>
  <c r="BF124" i="7"/>
  <c r="BF187" i="7"/>
  <c r="BF216" i="7"/>
  <c r="BF252" i="7"/>
  <c r="BF320" i="7"/>
  <c r="BF935" i="7"/>
  <c r="BF501" i="7"/>
  <c r="BF780" i="7"/>
  <c r="BF1095" i="7"/>
  <c r="BF319" i="7"/>
  <c r="BF1065" i="7"/>
  <c r="BF1138" i="7"/>
  <c r="BF828" i="7"/>
  <c r="BF456" i="7"/>
  <c r="BF633" i="7"/>
  <c r="BF61" i="7"/>
  <c r="BF20" i="7"/>
  <c r="BF76" i="7"/>
  <c r="BF122" i="7"/>
  <c r="BF166" i="7"/>
  <c r="BF230" i="7"/>
  <c r="BF401" i="7"/>
  <c r="BF565" i="7"/>
  <c r="BF188" i="7"/>
  <c r="BF1160" i="7"/>
  <c r="BF871" i="7"/>
  <c r="BF382" i="7"/>
  <c r="BF751" i="7"/>
  <c r="BF884" i="7"/>
  <c r="BF413" i="7"/>
  <c r="BF465" i="7"/>
  <c r="BF861" i="7"/>
  <c r="BF362" i="7"/>
  <c r="BF272" i="7"/>
  <c r="BF340" i="7"/>
  <c r="BF686" i="7"/>
  <c r="BF676" i="7"/>
  <c r="BF1126" i="7"/>
  <c r="BF682" i="7"/>
  <c r="BF10" i="7"/>
  <c r="BF1127" i="7"/>
  <c r="BF13" i="7"/>
  <c r="BF669" i="7"/>
  <c r="BF473" i="7"/>
  <c r="BF989" i="7"/>
  <c r="BF953" i="7"/>
  <c r="BF461" i="7"/>
  <c r="BF541" i="7"/>
  <c r="BF883" i="7"/>
  <c r="BF305" i="7"/>
  <c r="BF371" i="7"/>
  <c r="BF1043" i="7"/>
  <c r="BF183" i="7"/>
  <c r="BF407" i="7"/>
  <c r="BF1078" i="7"/>
  <c r="BF1129" i="7"/>
  <c r="BF1140" i="7"/>
  <c r="BF774" i="7"/>
  <c r="BF825" i="7"/>
  <c r="BF829" i="7"/>
  <c r="BF1162" i="7"/>
  <c r="BF922" i="7"/>
  <c r="BF949" i="7"/>
  <c r="BF838" i="7"/>
  <c r="BF426" i="7"/>
  <c r="BF1058" i="7"/>
  <c r="BF1105" i="7"/>
  <c r="BF34" i="7"/>
  <c r="BF113" i="7"/>
  <c r="BF596" i="7"/>
  <c r="BF372" i="7"/>
  <c r="BF536" i="7"/>
  <c r="BF22" i="7"/>
  <c r="BF30" i="7"/>
  <c r="BF50" i="7"/>
  <c r="BF63" i="7"/>
  <c r="BF77" i="7"/>
  <c r="BF99" i="7"/>
  <c r="BF117" i="7"/>
  <c r="BF127" i="7"/>
  <c r="BF134" i="7"/>
  <c r="BF145" i="7"/>
  <c r="BF157" i="7"/>
  <c r="BF169" i="7"/>
  <c r="BF191" i="7"/>
  <c r="BF227" i="7"/>
  <c r="BF236" i="7"/>
  <c r="BF250" i="7"/>
  <c r="BF257" i="7"/>
  <c r="BF287" i="7"/>
  <c r="BF295" i="7"/>
  <c r="BF336" i="7"/>
  <c r="BF364" i="7"/>
  <c r="BF375" i="7"/>
  <c r="BF376" i="7"/>
  <c r="BF392" i="7"/>
  <c r="BF950" i="7"/>
  <c r="BF952" i="7"/>
  <c r="BF438" i="7"/>
  <c r="BF444" i="7"/>
  <c r="BF460" i="7"/>
  <c r="BF1035" i="7"/>
  <c r="BF1062" i="7"/>
  <c r="BF544" i="7"/>
  <c r="BF584" i="7"/>
  <c r="BF608" i="7"/>
  <c r="BF1103" i="7"/>
  <c r="BF717" i="7"/>
  <c r="BF739" i="7"/>
  <c r="BF747" i="7"/>
  <c r="BF156" i="7"/>
  <c r="BF180" i="7"/>
  <c r="BF221" i="7"/>
  <c r="BF244" i="7"/>
  <c r="BF1159" i="7"/>
  <c r="BF863" i="7"/>
  <c r="BF307" i="7"/>
  <c r="BF872" i="7"/>
  <c r="BF322" i="7"/>
  <c r="BF346" i="7"/>
  <c r="BF904" i="7"/>
  <c r="BF1168" i="7"/>
  <c r="BF928" i="7"/>
  <c r="BF390" i="7"/>
  <c r="BF391" i="7"/>
  <c r="BF404" i="7"/>
  <c r="BF984" i="7"/>
  <c r="BF453" i="7"/>
  <c r="BF1022" i="7"/>
  <c r="BF592" i="7"/>
  <c r="BF723" i="7"/>
  <c r="BF107" i="7"/>
  <c r="BF797" i="7"/>
  <c r="BF229" i="7"/>
  <c r="BF1155" i="7"/>
  <c r="BF291" i="7"/>
  <c r="BF1163" i="7"/>
  <c r="BF1166" i="7"/>
  <c r="BF916" i="7"/>
  <c r="BF1008" i="7"/>
  <c r="BF1025" i="7"/>
  <c r="BF68" i="7"/>
  <c r="BF737" i="7"/>
  <c r="BF1139" i="7"/>
  <c r="BF1152" i="7"/>
  <c r="BF915" i="7"/>
  <c r="BF969" i="7"/>
  <c r="BF74" i="7"/>
  <c r="BF144" i="7"/>
  <c r="BF310" i="7"/>
  <c r="BF388" i="7"/>
  <c r="BF418" i="7"/>
  <c r="BF186" i="7"/>
  <c r="BF231" i="7"/>
  <c r="BF1153" i="7"/>
  <c r="BF259" i="7"/>
  <c r="BF338" i="7"/>
  <c r="BF932" i="7"/>
  <c r="BF470" i="7"/>
  <c r="BF808" i="7"/>
  <c r="BF334" i="7"/>
  <c r="BF1133" i="7"/>
  <c r="BF976" i="7"/>
  <c r="BF978" i="7"/>
  <c r="BF111" i="7"/>
  <c r="BF25" i="7"/>
  <c r="BF674" i="7"/>
  <c r="BF2" i="7"/>
  <c r="BF677" i="7"/>
  <c r="BF678" i="7"/>
  <c r="BF4" i="7"/>
  <c r="BF679" i="7"/>
  <c r="BF7" i="7"/>
  <c r="BF681" i="7"/>
  <c r="BF9" i="7"/>
  <c r="BF683" i="7"/>
  <c r="BF684" i="7"/>
  <c r="BF12" i="7"/>
  <c r="BF1128" i="7"/>
  <c r="BF14" i="7"/>
  <c r="BF16" i="7"/>
  <c r="BF685" i="7"/>
  <c r="BF19" i="7"/>
  <c r="BF653" i="7"/>
  <c r="BF655" i="7"/>
  <c r="BF657" i="7"/>
  <c r="BF659" i="7"/>
  <c r="BF661" i="7"/>
  <c r="BF662" i="7"/>
  <c r="BF664" i="7"/>
  <c r="BF666" i="7"/>
  <c r="BF668" i="7"/>
  <c r="BF670" i="7"/>
  <c r="BF672" i="7"/>
  <c r="BF1171" i="7"/>
  <c r="BF1173" i="7"/>
  <c r="BF1023" i="7"/>
  <c r="BF462" i="7"/>
  <c r="BF1086" i="7"/>
  <c r="BF886" i="7"/>
  <c r="BF948" i="7"/>
  <c r="BF409" i="7"/>
  <c r="BF901" i="7"/>
  <c r="BF42" i="7"/>
  <c r="BF83" i="7"/>
  <c r="BF108" i="7"/>
  <c r="BF129" i="7"/>
  <c r="BF148" i="7"/>
  <c r="BF184" i="7"/>
  <c r="BF189" i="7"/>
  <c r="BF835" i="7"/>
  <c r="BF255" i="7"/>
  <c r="BF288" i="7"/>
  <c r="BF341" i="7"/>
  <c r="BF374" i="7"/>
  <c r="BF924" i="7"/>
  <c r="BF385" i="7"/>
  <c r="BF951" i="7"/>
  <c r="BF437" i="7"/>
  <c r="BF985" i="7"/>
  <c r="BF741" i="7"/>
  <c r="BF170" i="7"/>
  <c r="BF858" i="7"/>
  <c r="BF874" i="7"/>
  <c r="BF339" i="7"/>
  <c r="BF933" i="7"/>
  <c r="BF961" i="7"/>
  <c r="BF455" i="7"/>
  <c r="BF517" i="7"/>
  <c r="BF92" i="7"/>
  <c r="BF226" i="7"/>
  <c r="BF591" i="7"/>
  <c r="BF1136" i="7"/>
  <c r="BF921" i="7"/>
  <c r="BF125" i="7"/>
  <c r="BF233" i="7"/>
  <c r="BF149" i="7"/>
  <c r="BF977" i="7"/>
  <c r="BF675" i="7"/>
  <c r="BF3" i="7"/>
  <c r="BF5" i="7"/>
  <c r="BF680" i="7"/>
  <c r="BF8" i="7"/>
  <c r="BF11" i="7"/>
  <c r="BF658" i="7"/>
  <c r="BF1125" i="7"/>
  <c r="BF665" i="7"/>
  <c r="BF673" i="7"/>
  <c r="BF162" i="7"/>
  <c r="BF990" i="7"/>
  <c r="BF1059" i="7"/>
  <c r="BF595" i="7"/>
  <c r="BF1124" i="7"/>
  <c r="BF321" i="7"/>
  <c r="BF31" i="7"/>
  <c r="BF49" i="7"/>
  <c r="BF69" i="7"/>
  <c r="BF85" i="7"/>
  <c r="BF756" i="7"/>
  <c r="BF209" i="7"/>
  <c r="BF238" i="7"/>
  <c r="BF278" i="7"/>
  <c r="BF348" i="7"/>
  <c r="BF1000" i="7"/>
  <c r="BF892" i="7"/>
  <c r="BF415" i="7"/>
  <c r="BF1113" i="7"/>
  <c r="BF1141" i="7"/>
  <c r="BF796" i="7"/>
  <c r="BF261" i="7"/>
  <c r="BF337" i="7"/>
  <c r="BF530" i="7"/>
  <c r="BF299" i="7"/>
  <c r="BF609" i="7"/>
  <c r="BF1096" i="7"/>
  <c r="BF23" i="7"/>
  <c r="BF51" i="7"/>
  <c r="BF142" i="7"/>
  <c r="BF849" i="7"/>
  <c r="BF332" i="7"/>
  <c r="BF451" i="7"/>
  <c r="BF469" i="7"/>
  <c r="BF487" i="7"/>
  <c r="BF1067" i="7"/>
  <c r="BF601" i="7"/>
  <c r="BF959" i="7"/>
  <c r="BF37" i="7"/>
  <c r="BF84" i="7"/>
  <c r="BF748" i="7"/>
  <c r="BF820" i="7"/>
  <c r="BF306" i="7"/>
  <c r="BF899" i="7"/>
  <c r="BF1167" i="7"/>
  <c r="BF918" i="7"/>
  <c r="BF944" i="7"/>
  <c r="BF1003" i="7"/>
  <c r="BF28" i="7"/>
  <c r="BF243" i="7"/>
  <c r="BF275" i="7"/>
  <c r="BF304" i="7"/>
  <c r="BF891" i="7"/>
  <c r="BF1135" i="7"/>
  <c r="BF785" i="7"/>
  <c r="BF70" i="7"/>
  <c r="BF403" i="7"/>
  <c r="BF724" i="7"/>
  <c r="BF801" i="7"/>
  <c r="BF234" i="7"/>
  <c r="BF831" i="7"/>
  <c r="BF982" i="7"/>
  <c r="BF273" i="7"/>
  <c r="BF1143" i="7"/>
  <c r="BF979" i="7"/>
  <c r="BF196" i="7"/>
  <c r="BF937" i="7"/>
  <c r="BF6" i="7"/>
  <c r="BF15" i="7"/>
  <c r="BF17" i="7"/>
  <c r="BF18" i="7"/>
  <c r="BF652" i="7"/>
  <c r="BF654" i="7"/>
  <c r="BF656" i="7"/>
  <c r="BF660" i="7"/>
  <c r="BF663" i="7"/>
  <c r="BF667" i="7"/>
  <c r="BF671" i="7"/>
  <c r="BF1172" i="7"/>
  <c r="BI175" i="7"/>
  <c r="BI772" i="7"/>
  <c r="BI317" i="7"/>
  <c r="BI349" i="7"/>
  <c r="BI367" i="7"/>
  <c r="BI490" i="7"/>
  <c r="BI523" i="7"/>
  <c r="BI534" i="7"/>
  <c r="BI539" i="7"/>
  <c r="BI325" i="7"/>
  <c r="BI708" i="7"/>
  <c r="BI782" i="7"/>
  <c r="BI784" i="7"/>
  <c r="BI268" i="7"/>
  <c r="BI1089" i="7"/>
  <c r="BI635" i="7"/>
  <c r="BI248" i="7"/>
  <c r="BI875" i="7"/>
  <c r="BI357" i="7"/>
  <c r="BI369" i="7"/>
  <c r="BI518" i="7"/>
  <c r="BI524" i="7"/>
  <c r="BI537" i="7"/>
  <c r="BI618" i="7"/>
  <c r="BI210" i="7"/>
  <c r="BI707" i="7"/>
  <c r="BI264" i="7"/>
  <c r="BI312" i="7"/>
  <c r="BI710" i="7"/>
  <c r="BI72" i="7"/>
  <c r="BI1056" i="7"/>
  <c r="BI104" i="7"/>
  <c r="BI217" i="7"/>
  <c r="BI90" i="7"/>
  <c r="BI177" i="7"/>
  <c r="BI345" i="7"/>
  <c r="BI355" i="7"/>
  <c r="BI389" i="7"/>
  <c r="BI396" i="7"/>
  <c r="BI445" i="7"/>
  <c r="BI452" i="7"/>
  <c r="BI480" i="7"/>
  <c r="BI1061" i="7"/>
  <c r="BI509" i="7"/>
  <c r="BI511" i="7"/>
  <c r="BI520" i="7"/>
  <c r="BI528" i="7"/>
  <c r="BI535" i="7"/>
  <c r="BI555" i="7"/>
  <c r="BI569" i="7"/>
  <c r="BI571" i="7"/>
  <c r="BI102" i="7"/>
  <c r="BI103" i="7"/>
  <c r="BI703" i="7"/>
  <c r="BI704" i="7"/>
  <c r="BI783" i="7"/>
  <c r="BI881" i="7"/>
  <c r="BI378" i="7"/>
  <c r="BI152" i="7"/>
  <c r="BI132" i="7"/>
  <c r="BI350" i="7"/>
  <c r="BI394" i="7"/>
  <c r="BI449" i="7"/>
  <c r="BI494" i="7"/>
  <c r="BI510" i="7"/>
  <c r="BI522" i="7"/>
  <c r="BI540" i="7"/>
  <c r="BI570" i="7"/>
  <c r="BI577" i="7"/>
  <c r="BI581" i="7"/>
  <c r="BI604" i="7"/>
  <c r="BI607" i="7"/>
  <c r="BI617" i="7"/>
  <c r="BI624" i="7"/>
  <c r="BI642" i="7"/>
  <c r="BI644" i="7"/>
  <c r="BI146" i="7"/>
  <c r="BI778" i="7"/>
  <c r="BI788" i="7"/>
  <c r="BI824" i="7"/>
  <c r="BI865" i="7"/>
  <c r="BI911" i="7"/>
  <c r="BI956" i="7"/>
  <c r="BI972" i="7"/>
  <c r="BI983" i="7"/>
  <c r="BI1048" i="7"/>
  <c r="BI1083" i="7"/>
  <c r="BI1087" i="7"/>
  <c r="BI1091" i="7"/>
  <c r="BI687" i="7"/>
  <c r="BI171" i="7"/>
  <c r="BI766" i="7"/>
  <c r="BI768" i="7"/>
  <c r="BI770" i="7"/>
  <c r="BI773" i="7"/>
  <c r="BI793" i="7"/>
  <c r="BI798" i="7"/>
  <c r="BI721" i="7"/>
  <c r="BI716" i="7"/>
  <c r="BI701" i="7"/>
  <c r="BI224" i="7"/>
  <c r="BI366" i="7"/>
  <c r="BI1006" i="7"/>
  <c r="BI516" i="7"/>
  <c r="BI556" i="7"/>
  <c r="BI582" i="7"/>
  <c r="BI613" i="7"/>
  <c r="BI637" i="7"/>
  <c r="BI738" i="7"/>
  <c r="BI779" i="7"/>
  <c r="BI262" i="7"/>
  <c r="BI384" i="7"/>
  <c r="BI429" i="7"/>
  <c r="BI615" i="7"/>
  <c r="BI769" i="7"/>
  <c r="BI812" i="7"/>
  <c r="BI228" i="7"/>
  <c r="BI826" i="7"/>
  <c r="BI289" i="7"/>
  <c r="BI877" i="7"/>
  <c r="BI939" i="7"/>
  <c r="BI416" i="7"/>
  <c r="BI435" i="7"/>
  <c r="BI471" i="7"/>
  <c r="BI1069" i="7"/>
  <c r="BI1080" i="7"/>
  <c r="BI576" i="7"/>
  <c r="BI21" i="7"/>
  <c r="BI71" i="7"/>
  <c r="BI97" i="7"/>
  <c r="BI755" i="7"/>
  <c r="BI810" i="7"/>
  <c r="BI247" i="7"/>
  <c r="BI265" i="7"/>
  <c r="BI847" i="7"/>
  <c r="BI356" i="7"/>
  <c r="BI379" i="7"/>
  <c r="BI427" i="7"/>
  <c r="BI454" i="7"/>
  <c r="BI491" i="7"/>
  <c r="BI1118" i="7"/>
  <c r="BI1120" i="7"/>
  <c r="BI698" i="7"/>
  <c r="BI900" i="7"/>
  <c r="BI1055" i="7"/>
  <c r="BI1104" i="7"/>
  <c r="BI43" i="7"/>
  <c r="BI87" i="7"/>
  <c r="BI764" i="7"/>
  <c r="BI833" i="7"/>
  <c r="BI1156" i="7"/>
  <c r="BI1049" i="7"/>
  <c r="BI1039" i="7"/>
  <c r="BI622" i="7"/>
  <c r="BI35" i="7"/>
  <c r="BI54" i="7"/>
  <c r="BI95" i="7"/>
  <c r="BI151" i="7"/>
  <c r="BI719" i="7"/>
  <c r="BI699" i="7"/>
  <c r="BI1090" i="7"/>
  <c r="BI767" i="7"/>
  <c r="BI794" i="7"/>
  <c r="BI702" i="7"/>
  <c r="BI66" i="7"/>
  <c r="BI433" i="7"/>
  <c r="BI294" i="7"/>
  <c r="BI505" i="7"/>
  <c r="BI575" i="7"/>
  <c r="BI578" i="7"/>
  <c r="BI620" i="7"/>
  <c r="BI758" i="7"/>
  <c r="BI896" i="7"/>
  <c r="BI992" i="7"/>
  <c r="BI765" i="7"/>
  <c r="BI232" i="7"/>
  <c r="BI856" i="7"/>
  <c r="BI408" i="7"/>
  <c r="BI1026" i="7"/>
  <c r="BI645" i="7"/>
  <c r="BI1084" i="7"/>
  <c r="BI771" i="7"/>
  <c r="BI814" i="7"/>
  <c r="BI492" i="7"/>
  <c r="BI700" i="7"/>
  <c r="BI606" i="7"/>
  <c r="BI727" i="7"/>
  <c r="BI193" i="7"/>
  <c r="BI960" i="7"/>
  <c r="BI393" i="7"/>
  <c r="BI1077" i="7"/>
  <c r="BI629" i="7"/>
  <c r="BI731" i="7"/>
  <c r="BI213" i="7"/>
  <c r="BI256" i="7"/>
  <c r="BI290" i="7"/>
  <c r="BI424" i="7"/>
  <c r="BI1119" i="7"/>
  <c r="BI1075" i="7"/>
  <c r="BI1146" i="7"/>
  <c r="BI526" i="7"/>
  <c r="BI106" i="7"/>
  <c r="BI974" i="7"/>
  <c r="BI745" i="7"/>
  <c r="BI497" i="7"/>
  <c r="BI39" i="7"/>
  <c r="BI441" i="7"/>
  <c r="BI94" i="7"/>
  <c r="BI763" i="7"/>
  <c r="BI185" i="7"/>
  <c r="BI297" i="7"/>
  <c r="BI300" i="7"/>
  <c r="BI410" i="7"/>
  <c r="BI472" i="7"/>
  <c r="BI474" i="7"/>
  <c r="BI476" i="7"/>
  <c r="BI720" i="7"/>
  <c r="BI753" i="7"/>
  <c r="BI269" i="7"/>
  <c r="BI890" i="7"/>
  <c r="BI351" i="7"/>
  <c r="BI359" i="7"/>
  <c r="BI913" i="7"/>
  <c r="BI943" i="7"/>
  <c r="BI411" i="7"/>
  <c r="BI420" i="7"/>
  <c r="BI999" i="7"/>
  <c r="BI1004" i="7"/>
  <c r="BI457" i="7"/>
  <c r="BI1013" i="7"/>
  <c r="BI1012" i="7"/>
  <c r="BI482" i="7"/>
  <c r="BI485" i="7"/>
  <c r="BI506" i="7"/>
  <c r="BI1085" i="7"/>
  <c r="BI531" i="7"/>
  <c r="BI542" i="7"/>
  <c r="BI552" i="7"/>
  <c r="BI562" i="7"/>
  <c r="BI568" i="7"/>
  <c r="BI574" i="7"/>
  <c r="BI579" i="7"/>
  <c r="BI1109" i="7"/>
  <c r="BI597" i="7"/>
  <c r="BI600" i="7"/>
  <c r="BI610" i="7"/>
  <c r="BI612" i="7"/>
  <c r="BI626" i="7"/>
  <c r="BI630" i="7"/>
  <c r="BI632" i="7"/>
  <c r="BI649" i="7"/>
  <c r="BI1130" i="7"/>
  <c r="BI96" i="7"/>
  <c r="BI795" i="7"/>
  <c r="BI822" i="7"/>
  <c r="BI840" i="7"/>
  <c r="BI260" i="7"/>
  <c r="BI852" i="7"/>
  <c r="BI867" i="7"/>
  <c r="BI335" i="7"/>
  <c r="BI894" i="7"/>
  <c r="BI354" i="7"/>
  <c r="BI927" i="7"/>
  <c r="BI929" i="7"/>
  <c r="BI938" i="7"/>
  <c r="BI989" i="7"/>
  <c r="BI994" i="7"/>
  <c r="BI996" i="7"/>
  <c r="BI1015" i="7"/>
  <c r="BI1034" i="7"/>
  <c r="BI1045" i="7"/>
  <c r="BI1047" i="7"/>
  <c r="BI1070" i="7"/>
  <c r="BI507" i="7"/>
  <c r="BI519" i="7"/>
  <c r="BI1093" i="7"/>
  <c r="BI1107" i="7"/>
  <c r="BI1111" i="7"/>
  <c r="BI1115" i="7"/>
  <c r="BI616" i="7"/>
  <c r="BI1122" i="7"/>
  <c r="BI29" i="7"/>
  <c r="BI690" i="7"/>
  <c r="BI692" i="7"/>
  <c r="BI44" i="7"/>
  <c r="BI1027" i="7"/>
  <c r="BI406" i="7"/>
  <c r="BI839" i="7"/>
  <c r="BI38" i="7"/>
  <c r="BI1076" i="7"/>
  <c r="BI249" i="7"/>
  <c r="BI550" i="7"/>
  <c r="BI266" i="7"/>
  <c r="BI1002" i="7"/>
  <c r="BI732" i="7"/>
  <c r="BI93" i="7"/>
  <c r="BI33" i="7"/>
  <c r="BI176" i="7"/>
  <c r="BI276" i="7"/>
  <c r="BI1161" i="7"/>
  <c r="BI358" i="7"/>
  <c r="BI1017" i="7"/>
  <c r="BI473" i="7"/>
  <c r="BI475" i="7"/>
  <c r="BI643" i="7"/>
  <c r="BI750" i="7"/>
  <c r="BI174" i="7"/>
  <c r="BI326" i="7"/>
  <c r="BI347" i="7"/>
  <c r="BI352" i="7"/>
  <c r="BI360" i="7"/>
  <c r="BI397" i="7"/>
  <c r="BI405" i="7"/>
  <c r="BI971" i="7"/>
  <c r="BI421" i="7"/>
  <c r="BI450" i="7"/>
  <c r="BI1007" i="7"/>
  <c r="BI458" i="7"/>
  <c r="BI1014" i="7"/>
  <c r="BI478" i="7"/>
  <c r="BI1040" i="7"/>
  <c r="BI488" i="7"/>
  <c r="BI1079" i="7"/>
  <c r="BI529" i="7"/>
  <c r="BI532" i="7"/>
  <c r="BI551" i="7"/>
  <c r="BI560" i="7"/>
  <c r="BI566" i="7"/>
  <c r="BI573" i="7"/>
  <c r="BI1108" i="7"/>
  <c r="BI580" i="7"/>
  <c r="BI583" i="7"/>
  <c r="BI598" i="7"/>
  <c r="BI603" i="7"/>
  <c r="BI611" i="7"/>
  <c r="BI811" i="7"/>
  <c r="BI848" i="7"/>
  <c r="BI898" i="7"/>
  <c r="BI973" i="7"/>
  <c r="BI1016" i="7"/>
  <c r="BI533" i="7"/>
  <c r="BI718" i="7"/>
  <c r="BI240" i="7"/>
  <c r="BI361" i="7"/>
  <c r="BI868" i="7"/>
  <c r="BI926" i="7"/>
  <c r="BI995" i="7"/>
  <c r="BI1046" i="7"/>
  <c r="BI1082" i="7"/>
  <c r="BI1117" i="7"/>
  <c r="BI691" i="7"/>
  <c r="BI981" i="7"/>
  <c r="BI636" i="7"/>
  <c r="BI205" i="7"/>
  <c r="BI298" i="7"/>
  <c r="BI993" i="7"/>
  <c r="BI1066" i="7"/>
  <c r="BI585" i="7"/>
  <c r="BI439" i="7"/>
  <c r="BI693" i="7"/>
  <c r="BI694" i="7"/>
  <c r="BI761" i="7"/>
  <c r="BI762" i="7"/>
  <c r="BI323" i="7"/>
  <c r="BI889" i="7"/>
  <c r="BI489" i="7"/>
  <c r="BI493" i="7"/>
  <c r="BI557" i="7"/>
  <c r="BI1110" i="7"/>
  <c r="BI88" i="7"/>
  <c r="BI91" i="7"/>
  <c r="BI141" i="7"/>
  <c r="BI153" i="7"/>
  <c r="BI1121" i="7"/>
  <c r="BI614" i="7"/>
  <c r="BI650" i="7"/>
  <c r="BI830" i="7"/>
  <c r="BI934" i="7"/>
  <c r="BI1095" i="7"/>
  <c r="BI641" i="7"/>
  <c r="BI729" i="7"/>
  <c r="BI743" i="7"/>
  <c r="BI864" i="7"/>
  <c r="BI876" i="7"/>
  <c r="BI1023" i="7"/>
  <c r="BI1037" i="7"/>
  <c r="BI538" i="7"/>
  <c r="BI1101" i="7"/>
  <c r="BI79" i="7"/>
  <c r="BI86" i="7"/>
  <c r="BI133" i="7"/>
  <c r="BI136" i="7"/>
  <c r="BI162" i="7"/>
  <c r="BI164" i="7"/>
  <c r="BI179" i="7"/>
  <c r="BI182" i="7"/>
  <c r="BI201" i="7"/>
  <c r="BI206" i="7"/>
  <c r="BI214" i="7"/>
  <c r="BI842" i="7"/>
  <c r="BI267" i="7"/>
  <c r="BI271" i="7"/>
  <c r="BI286" i="7"/>
  <c r="BI314" i="7"/>
  <c r="BI328" i="7"/>
  <c r="BI344" i="7"/>
  <c r="BI412" i="7"/>
  <c r="BI428" i="7"/>
  <c r="BI447" i="7"/>
  <c r="BI463" i="7"/>
  <c r="BI1029" i="7"/>
  <c r="BI1031" i="7"/>
  <c r="BI481" i="7"/>
  <c r="BI496" i="7"/>
  <c r="BI1060" i="7"/>
  <c r="BI521" i="7"/>
  <c r="BI567" i="7"/>
  <c r="BI728" i="7"/>
  <c r="BI789" i="7"/>
  <c r="BI803" i="7"/>
  <c r="BI805" i="7"/>
  <c r="BI807" i="7"/>
  <c r="BI834" i="7"/>
  <c r="BI846" i="7"/>
  <c r="BI851" i="7"/>
  <c r="BI958" i="7"/>
  <c r="BI1020" i="7"/>
  <c r="BI695" i="7"/>
  <c r="BI722" i="7"/>
  <c r="BI1137" i="7"/>
  <c r="BI118" i="7"/>
  <c r="BI1142" i="7"/>
  <c r="BI752" i="7"/>
  <c r="BI172" i="7"/>
  <c r="BI211" i="7"/>
  <c r="BI815" i="7"/>
  <c r="BI855" i="7"/>
  <c r="BI880" i="7"/>
  <c r="BI419" i="7"/>
  <c r="BI546" i="7"/>
  <c r="BI548" i="7"/>
  <c r="BI554" i="7"/>
  <c r="BI823" i="7"/>
  <c r="BI697" i="7"/>
  <c r="BI706" i="7"/>
  <c r="BI711" i="7"/>
  <c r="BI75" i="7"/>
  <c r="BI112" i="7"/>
  <c r="BI215" i="7"/>
  <c r="BI222" i="7"/>
  <c r="BI316" i="7"/>
  <c r="BI925" i="7"/>
  <c r="BI434" i="7"/>
  <c r="BI1054" i="7"/>
  <c r="BI154" i="7"/>
  <c r="BI781" i="7"/>
  <c r="BI284" i="7"/>
  <c r="BI370" i="7"/>
  <c r="BI963" i="7"/>
  <c r="BI525" i="7"/>
  <c r="BI1102" i="7"/>
  <c r="BI572" i="7"/>
  <c r="BI1116" i="7"/>
  <c r="BI621" i="7"/>
  <c r="BI634" i="7"/>
  <c r="BI639" i="7"/>
  <c r="BI1134" i="7"/>
  <c r="BI178" i="7"/>
  <c r="BI1165" i="7"/>
  <c r="BI1009" i="7"/>
  <c r="BI790" i="7"/>
  <c r="BI242" i="7"/>
  <c r="BI859" i="7"/>
  <c r="BI878" i="7"/>
  <c r="BI887" i="7"/>
  <c r="BI936" i="7"/>
  <c r="BI954" i="7"/>
  <c r="BI968" i="7"/>
  <c r="BI1032" i="7"/>
  <c r="BI1038" i="7"/>
  <c r="BI1063" i="7"/>
  <c r="BI515" i="7"/>
  <c r="BI1123" i="7"/>
  <c r="BI126" i="7"/>
  <c r="BI395" i="7"/>
  <c r="BI422" i="7"/>
  <c r="BI689" i="7"/>
  <c r="BI818" i="7"/>
  <c r="BI277" i="7"/>
  <c r="BI628" i="7"/>
  <c r="BI843" i="7"/>
  <c r="BI1044" i="7"/>
  <c r="BI1074" i="7"/>
  <c r="BI725" i="7"/>
  <c r="BI726" i="7"/>
  <c r="BI980" i="7"/>
  <c r="BI1021" i="7"/>
  <c r="BI32" i="7"/>
  <c r="BI60" i="7"/>
  <c r="BI160" i="7"/>
  <c r="BI161" i="7"/>
  <c r="BI202" i="7"/>
  <c r="BI448" i="7"/>
  <c r="BI712" i="7"/>
  <c r="BI713" i="7"/>
  <c r="BI897" i="7"/>
  <c r="BI431" i="7"/>
  <c r="BI1112" i="7"/>
  <c r="BI651" i="7"/>
  <c r="BI155" i="7"/>
  <c r="BI159" i="7"/>
  <c r="BI181" i="7"/>
  <c r="BI204" i="7"/>
  <c r="BI220" i="7"/>
  <c r="BI270" i="7"/>
  <c r="BI301" i="7"/>
  <c r="BI329" i="7"/>
  <c r="BI425" i="7"/>
  <c r="BI1024" i="7"/>
  <c r="BI1030" i="7"/>
  <c r="BI486" i="7"/>
  <c r="BI508" i="7"/>
  <c r="BI688" i="7"/>
  <c r="BI802" i="7"/>
  <c r="BI806" i="7"/>
  <c r="BI841" i="7"/>
  <c r="BI906" i="7"/>
  <c r="BI1100" i="7"/>
  <c r="BI105" i="7"/>
  <c r="BI119" i="7"/>
  <c r="BI754" i="7"/>
  <c r="BI223" i="7"/>
  <c r="BI866" i="7"/>
  <c r="BI545" i="7"/>
  <c r="BI549" i="7"/>
  <c r="BI558" i="7"/>
  <c r="BI64" i="7"/>
  <c r="BI82" i="7"/>
  <c r="BI218" i="7"/>
  <c r="BI318" i="7"/>
  <c r="BI1010" i="7"/>
  <c r="BI759" i="7"/>
  <c r="BI302" i="7"/>
  <c r="BI1057" i="7"/>
  <c r="BI553" i="7"/>
  <c r="BI619" i="7"/>
  <c r="BI638" i="7"/>
  <c r="BI749" i="7"/>
  <c r="BI443" i="7"/>
  <c r="BI813" i="7"/>
  <c r="BI869" i="7"/>
  <c r="BI910" i="7"/>
  <c r="BI962" i="7"/>
  <c r="BI1033" i="7"/>
  <c r="BI1064" i="7"/>
  <c r="BI648" i="7"/>
  <c r="BI966" i="7"/>
  <c r="BI800" i="7"/>
  <c r="BI853" i="7"/>
  <c r="BI860" i="7"/>
  <c r="BI955" i="7"/>
  <c r="BI988" i="7"/>
  <c r="BI1072" i="7"/>
  <c r="BI1099" i="7"/>
  <c r="BI589" i="7"/>
  <c r="BI26" i="7"/>
  <c r="BI46" i="7"/>
  <c r="BI56" i="7"/>
  <c r="BI58" i="7"/>
  <c r="BI78" i="7"/>
  <c r="BI98" i="7"/>
  <c r="BI120" i="7"/>
  <c r="BI123" i="7"/>
  <c r="BI135" i="7"/>
  <c r="BI139" i="7"/>
  <c r="BI143" i="7"/>
  <c r="BI150" i="7"/>
  <c r="BI165" i="7"/>
  <c r="BI168" i="7"/>
  <c r="BI194" i="7"/>
  <c r="BI199" i="7"/>
  <c r="BI208" i="7"/>
  <c r="BI219" i="7"/>
  <c r="BI237" i="7"/>
  <c r="BI254" i="7"/>
  <c r="BI280" i="7"/>
  <c r="BI857" i="7"/>
  <c r="BI308" i="7"/>
  <c r="BI313" i="7"/>
  <c r="BI324" i="7"/>
  <c r="BI330" i="7"/>
  <c r="BI343" i="7"/>
  <c r="BI907" i="7"/>
  <c r="BI365" i="7"/>
  <c r="BI377" i="7"/>
  <c r="BI386" i="7"/>
  <c r="BI398" i="7"/>
  <c r="BI941" i="7"/>
  <c r="BI402" i="7"/>
  <c r="BI414" i="7"/>
  <c r="BI423" i="7"/>
  <c r="BI975" i="7"/>
  <c r="BI990" i="7"/>
  <c r="BI442" i="7"/>
  <c r="BI1005" i="7"/>
  <c r="BI1018" i="7"/>
  <c r="BI461" i="7"/>
  <c r="BI467" i="7"/>
  <c r="BI477" i="7"/>
  <c r="BI483" i="7"/>
  <c r="BI1042" i="7"/>
  <c r="BI498" i="7"/>
  <c r="BI500" i="7"/>
  <c r="BI504" i="7"/>
  <c r="BI1086" i="7"/>
  <c r="BI561" i="7"/>
  <c r="BI587" i="7"/>
  <c r="BI590" i="7"/>
  <c r="BI595" i="7"/>
  <c r="BI647" i="7"/>
  <c r="BI791" i="7"/>
  <c r="BI845" i="7"/>
  <c r="BI883" i="7"/>
  <c r="BI909" i="7"/>
  <c r="BI1071" i="7"/>
  <c r="BI1092" i="7"/>
  <c r="BI1097" i="7"/>
  <c r="BI1132" i="7"/>
  <c r="BI912" i="7"/>
  <c r="BI246" i="7"/>
  <c r="BI513" i="7"/>
  <c r="BI130" i="7"/>
  <c r="BI417" i="7"/>
  <c r="BI446" i="7"/>
  <c r="BI1028" i="7"/>
  <c r="BI499" i="7"/>
  <c r="BI586" i="7"/>
  <c r="BI742" i="7"/>
  <c r="BI908" i="7"/>
  <c r="BI631" i="7"/>
  <c r="BI888" i="7"/>
  <c r="BI1114" i="7"/>
  <c r="BI792" i="7"/>
  <c r="BI1068" i="7"/>
  <c r="BI100" i="7"/>
  <c r="BI207" i="7"/>
  <c r="BI285" i="7"/>
  <c r="BI383" i="7"/>
  <c r="BI468" i="7"/>
  <c r="BI502" i="7"/>
  <c r="BI760" i="7"/>
  <c r="BI809" i="7"/>
  <c r="BI957" i="7"/>
  <c r="BI110" i="7"/>
  <c r="BI787" i="7"/>
  <c r="BI919" i="7"/>
  <c r="BI709" i="7"/>
  <c r="BI67" i="7"/>
  <c r="BI239" i="7"/>
  <c r="BI564" i="7"/>
  <c r="BI946" i="7"/>
  <c r="BI602" i="7"/>
  <c r="BI646" i="7"/>
  <c r="BI715" i="7"/>
  <c r="BI879" i="7"/>
  <c r="BI970" i="7"/>
  <c r="BI543" i="7"/>
  <c r="BI466" i="7"/>
  <c r="BI333" i="7"/>
  <c r="BI1053" i="7"/>
  <c r="BI1106" i="7"/>
  <c r="BI45" i="7"/>
  <c r="BI57" i="7"/>
  <c r="BI89" i="7"/>
  <c r="BI121" i="7"/>
  <c r="BI138" i="7"/>
  <c r="BI147" i="7"/>
  <c r="BI167" i="7"/>
  <c r="BI198" i="7"/>
  <c r="BI212" i="7"/>
  <c r="BI253" i="7"/>
  <c r="BI281" i="7"/>
  <c r="BI309" i="7"/>
  <c r="BI882" i="7"/>
  <c r="BI902" i="7"/>
  <c r="BI373" i="7"/>
  <c r="BI930" i="7"/>
  <c r="BI942" i="7"/>
  <c r="BI953" i="7"/>
  <c r="BI991" i="7"/>
  <c r="BI462" i="7"/>
  <c r="BI1059" i="7"/>
  <c r="BI541" i="7"/>
  <c r="BI599" i="7"/>
  <c r="BI892" i="7"/>
  <c r="BI1124" i="7"/>
  <c r="BI40" i="7"/>
  <c r="BI52" i="7"/>
  <c r="BI1131" i="7"/>
  <c r="BI734" i="7"/>
  <c r="BI736" i="7"/>
  <c r="BI115" i="7"/>
  <c r="BI137" i="7"/>
  <c r="BI757" i="7"/>
  <c r="BI163" i="7"/>
  <c r="BI776" i="7"/>
  <c r="BI786" i="7"/>
  <c r="BI200" i="7"/>
  <c r="BI1151" i="7"/>
  <c r="BI817" i="7"/>
  <c r="BI832" i="7"/>
  <c r="BI836" i="7"/>
  <c r="BI1154" i="7"/>
  <c r="BI282" i="7"/>
  <c r="BI1157" i="7"/>
  <c r="BI296" i="7"/>
  <c r="BI1164" i="7"/>
  <c r="BI893" i="7"/>
  <c r="BI905" i="7"/>
  <c r="BI368" i="7"/>
  <c r="BI920" i="7"/>
  <c r="BI387" i="7"/>
  <c r="BI940" i="7"/>
  <c r="BI965" i="7"/>
  <c r="BI432" i="7"/>
  <c r="BI997" i="7"/>
  <c r="BI1011" i="7"/>
  <c r="BI484" i="7"/>
  <c r="BI559" i="7"/>
  <c r="BI605" i="7"/>
  <c r="BI730" i="7"/>
  <c r="BI1050" i="7"/>
  <c r="BI27" i="7"/>
  <c r="BI696" i="7"/>
  <c r="BI41" i="7"/>
  <c r="BI48" i="7"/>
  <c r="BI714" i="7"/>
  <c r="BI73" i="7"/>
  <c r="BI80" i="7"/>
  <c r="BI109" i="7"/>
  <c r="BI744" i="7"/>
  <c r="BI1147" i="7"/>
  <c r="BI197" i="7"/>
  <c r="BI799" i="7"/>
  <c r="BI819" i="7"/>
  <c r="BI827" i="7"/>
  <c r="BI844" i="7"/>
  <c r="BI625" i="7"/>
  <c r="BI862" i="7"/>
  <c r="BI512" i="7"/>
  <c r="BI131" i="7"/>
  <c r="BI440" i="7"/>
  <c r="BI1019" i="7"/>
  <c r="BI1041" i="7"/>
  <c r="BI514" i="7"/>
  <c r="BI594" i="7"/>
  <c r="BI854" i="7"/>
  <c r="BI1094" i="7"/>
  <c r="BI987" i="7"/>
  <c r="BI850" i="7"/>
  <c r="BI547" i="7"/>
  <c r="BI195" i="7"/>
  <c r="BI263" i="7"/>
  <c r="BI837" i="7"/>
  <c r="BI24" i="7"/>
  <c r="BI128" i="7"/>
  <c r="BI203" i="7"/>
  <c r="BI873" i="7"/>
  <c r="BI400" i="7"/>
  <c r="BI459" i="7"/>
  <c r="BI235" i="7"/>
  <c r="BI62" i="7"/>
  <c r="BI116" i="7"/>
  <c r="BI777" i="7"/>
  <c r="BI241" i="7"/>
  <c r="BI293" i="7"/>
  <c r="BI903" i="7"/>
  <c r="BI1169" i="7"/>
  <c r="BI998" i="7"/>
  <c r="BI278" i="7"/>
  <c r="BI292" i="7"/>
  <c r="BI348" i="7"/>
  <c r="BI353" i="7"/>
  <c r="BI1000" i="7"/>
  <c r="BI1001" i="7"/>
  <c r="BI183" i="7"/>
  <c r="BI407" i="7"/>
  <c r="BI1078" i="7"/>
  <c r="BI1129" i="7"/>
  <c r="BI1140" i="7"/>
  <c r="BI774" i="7"/>
  <c r="BI825" i="7"/>
  <c r="BI829" i="7"/>
  <c r="BI1162" i="7"/>
  <c r="BI922" i="7"/>
  <c r="BI949" i="7"/>
  <c r="BI838" i="7"/>
  <c r="BI426" i="7"/>
  <c r="BI1058" i="7"/>
  <c r="BI1105" i="7"/>
  <c r="BI34" i="7"/>
  <c r="BI113" i="7"/>
  <c r="BI596" i="7"/>
  <c r="BI372" i="7"/>
  <c r="BI536" i="7"/>
  <c r="BI22" i="7"/>
  <c r="BI30" i="7"/>
  <c r="BI50" i="7"/>
  <c r="BI63" i="7"/>
  <c r="BI77" i="7"/>
  <c r="BI99" i="7"/>
  <c r="BI117" i="7"/>
  <c r="BI127" i="7"/>
  <c r="BI134" i="7"/>
  <c r="BI145" i="7"/>
  <c r="BI157" i="7"/>
  <c r="BI169" i="7"/>
  <c r="BI191" i="7"/>
  <c r="BI227" i="7"/>
  <c r="BI236" i="7"/>
  <c r="BI250" i="7"/>
  <c r="BI257" i="7"/>
  <c r="BI287" i="7"/>
  <c r="BI295" i="7"/>
  <c r="BI336" i="7"/>
  <c r="BI364" i="7"/>
  <c r="BI375" i="7"/>
  <c r="BI376" i="7"/>
  <c r="BI392" i="7"/>
  <c r="BI950" i="7"/>
  <c r="BI952" i="7"/>
  <c r="BI438" i="7"/>
  <c r="BI444" i="7"/>
  <c r="BI460" i="7"/>
  <c r="BI1035" i="7"/>
  <c r="BI1062" i="7"/>
  <c r="BI544" i="7"/>
  <c r="BI584" i="7"/>
  <c r="BI608" i="7"/>
  <c r="BI1103" i="7"/>
  <c r="BI717" i="7"/>
  <c r="BI739" i="7"/>
  <c r="BI747" i="7"/>
  <c r="BI156" i="7"/>
  <c r="BI180" i="7"/>
  <c r="BI221" i="7"/>
  <c r="BI244" i="7"/>
  <c r="BI1159" i="7"/>
  <c r="BI863" i="7"/>
  <c r="BI307" i="7"/>
  <c r="BI872" i="7"/>
  <c r="BI322" i="7"/>
  <c r="BI346" i="7"/>
  <c r="BI904" i="7"/>
  <c r="BI1168" i="7"/>
  <c r="BI928" i="7"/>
  <c r="BI390" i="7"/>
  <c r="BI391" i="7"/>
  <c r="BI404" i="7"/>
  <c r="BI984" i="7"/>
  <c r="BI453" i="7"/>
  <c r="BI1022" i="7"/>
  <c r="BI592" i="7"/>
  <c r="BI723" i="7"/>
  <c r="BI107" i="7"/>
  <c r="BI797" i="7"/>
  <c r="BI229" i="7"/>
  <c r="BI1155" i="7"/>
  <c r="BI291" i="7"/>
  <c r="BI1163" i="7"/>
  <c r="BI1166" i="7"/>
  <c r="BI916" i="7"/>
  <c r="BI1008" i="7"/>
  <c r="BI1025" i="7"/>
  <c r="BI68" i="7"/>
  <c r="BI737" i="7"/>
  <c r="BI1139" i="7"/>
  <c r="BI1152" i="7"/>
  <c r="BI915" i="7"/>
  <c r="BI969" i="7"/>
  <c r="BI74" i="7"/>
  <c r="BI144" i="7"/>
  <c r="BI310" i="7"/>
  <c r="BI388" i="7"/>
  <c r="BI418" i="7"/>
  <c r="BI186" i="7"/>
  <c r="BI231" i="7"/>
  <c r="BI1153" i="7"/>
  <c r="BI259" i="7"/>
  <c r="BI338" i="7"/>
  <c r="BI932" i="7"/>
  <c r="BI470" i="7"/>
  <c r="BI808" i="7"/>
  <c r="BI334" i="7"/>
  <c r="BI1133" i="7"/>
  <c r="BI976" i="7"/>
  <c r="BI978" i="7"/>
  <c r="BI111" i="7"/>
  <c r="BI25" i="7"/>
  <c r="BI674" i="7"/>
  <c r="BI2" i="7"/>
  <c r="BI677" i="7"/>
  <c r="BI678" i="7"/>
  <c r="BI4" i="7"/>
  <c r="BI679" i="7"/>
  <c r="BI7" i="7"/>
  <c r="BI681" i="7"/>
  <c r="BI9" i="7"/>
  <c r="BI683" i="7"/>
  <c r="BI684" i="7"/>
  <c r="BI12" i="7"/>
  <c r="BI1128" i="7"/>
  <c r="BI14" i="7"/>
  <c r="BI16" i="7"/>
  <c r="BI685" i="7"/>
  <c r="BI19" i="7"/>
  <c r="BI653" i="7"/>
  <c r="BI655" i="7"/>
  <c r="BI657" i="7"/>
  <c r="BI659" i="7"/>
  <c r="BI661" i="7"/>
  <c r="BI662" i="7"/>
  <c r="BI664" i="7"/>
  <c r="BI666" i="7"/>
  <c r="BI668" i="7"/>
  <c r="BI670" i="7"/>
  <c r="BI672" i="7"/>
  <c r="BI1171" i="7"/>
  <c r="BI1173" i="7"/>
  <c r="BI804" i="7"/>
  <c r="BI315" i="7"/>
  <c r="BI1098" i="7"/>
  <c r="BI101" i="7"/>
  <c r="BI303" i="7"/>
  <c r="BI479" i="7"/>
  <c r="BI1081" i="7"/>
  <c r="BI775" i="7"/>
  <c r="BI274" i="7"/>
  <c r="BI342" i="7"/>
  <c r="BI986" i="7"/>
  <c r="BI49" i="7"/>
  <c r="BI85" i="7"/>
  <c r="BI305" i="7"/>
  <c r="BI371" i="7"/>
  <c r="BI931" i="7"/>
  <c r="BI1043" i="7"/>
  <c r="BI1073" i="7"/>
  <c r="BI495" i="7"/>
  <c r="BI114" i="7"/>
  <c r="BI192" i="7"/>
  <c r="BI1036" i="7"/>
  <c r="BI65" i="7"/>
  <c r="BI705" i="7"/>
  <c r="BI1088" i="7"/>
  <c r="BI945" i="7"/>
  <c r="BI55" i="7"/>
  <c r="BI140" i="7"/>
  <c r="BI225" i="7"/>
  <c r="BI331" i="7"/>
  <c r="BI430" i="7"/>
  <c r="BI588" i="7"/>
  <c r="BI733" i="7"/>
  <c r="BI1144" i="7"/>
  <c r="BI1148" i="7"/>
  <c r="BI245" i="7"/>
  <c r="BI1158" i="7"/>
  <c r="BI914" i="7"/>
  <c r="BI947" i="7"/>
  <c r="BI464" i="7"/>
  <c r="BI623" i="7"/>
  <c r="BI640" i="7"/>
  <c r="BI36" i="7"/>
  <c r="BI53" i="7"/>
  <c r="BI81" i="7"/>
  <c r="BI124" i="7"/>
  <c r="BI187" i="7"/>
  <c r="BI216" i="7"/>
  <c r="BI252" i="7"/>
  <c r="BI886" i="7"/>
  <c r="BI895" i="7"/>
  <c r="BI415" i="7"/>
  <c r="BI964" i="7"/>
  <c r="BI780" i="7"/>
  <c r="BI327" i="7"/>
  <c r="BI283" i="7"/>
  <c r="BI381" i="7"/>
  <c r="BI816" i="7"/>
  <c r="BI31" i="7"/>
  <c r="BI756" i="7"/>
  <c r="BI209" i="7"/>
  <c r="BI238" i="7"/>
  <c r="BI311" i="7"/>
  <c r="BI1052" i="7"/>
  <c r="BI821" i="7"/>
  <c r="BI258" i="7"/>
  <c r="BI527" i="7"/>
  <c r="BI746" i="7"/>
  <c r="BI173" i="7"/>
  <c r="BI627" i="7"/>
  <c r="BI1051" i="7"/>
  <c r="BI436" i="7"/>
  <c r="BI59" i="7"/>
  <c r="BI158" i="7"/>
  <c r="BI279" i="7"/>
  <c r="BI363" i="7"/>
  <c r="BI503" i="7"/>
  <c r="BI735" i="7"/>
  <c r="BI1145" i="7"/>
  <c r="BI1149" i="7"/>
  <c r="BI251" i="7"/>
  <c r="BI870" i="7"/>
  <c r="BI917" i="7"/>
  <c r="BI967" i="7"/>
  <c r="BI1170" i="7"/>
  <c r="BI320" i="7"/>
  <c r="BI885" i="7"/>
  <c r="BI935" i="7"/>
  <c r="BI399" i="7"/>
  <c r="BI501" i="7"/>
  <c r="BI593" i="7"/>
  <c r="BI319" i="7"/>
  <c r="BI1065" i="7"/>
  <c r="BI1113" i="7"/>
  <c r="BI1138" i="7"/>
  <c r="BI1141" i="7"/>
  <c r="BI796" i="7"/>
  <c r="BI828" i="7"/>
  <c r="BI261" i="7"/>
  <c r="BI337" i="7"/>
  <c r="BI948" i="7"/>
  <c r="BI409" i="7"/>
  <c r="BI901" i="7"/>
  <c r="BI456" i="7"/>
  <c r="BI530" i="7"/>
  <c r="BI633" i="7"/>
  <c r="BI61" i="7"/>
  <c r="BI299" i="7"/>
  <c r="BI609" i="7"/>
  <c r="BI1096" i="7"/>
  <c r="BI20" i="7"/>
  <c r="BI23" i="7"/>
  <c r="BI42" i="7"/>
  <c r="BI51" i="7"/>
  <c r="BI76" i="7"/>
  <c r="BI83" i="7"/>
  <c r="BI108" i="7"/>
  <c r="BI122" i="7"/>
  <c r="BI129" i="7"/>
  <c r="BI142" i="7"/>
  <c r="BI148" i="7"/>
  <c r="BI166" i="7"/>
  <c r="BI184" i="7"/>
  <c r="BI189" i="7"/>
  <c r="BI230" i="7"/>
  <c r="BI835" i="7"/>
  <c r="BI255" i="7"/>
  <c r="BI849" i="7"/>
  <c r="BI288" i="7"/>
  <c r="BI332" i="7"/>
  <c r="BI341" i="7"/>
  <c r="BI374" i="7"/>
  <c r="BI924" i="7"/>
  <c r="BI385" i="7"/>
  <c r="BI401" i="7"/>
  <c r="BI951" i="7"/>
  <c r="BI437" i="7"/>
  <c r="BI985" i="7"/>
  <c r="BI451" i="7"/>
  <c r="BI469" i="7"/>
  <c r="BI487" i="7"/>
  <c r="BI1067" i="7"/>
  <c r="BI565" i="7"/>
  <c r="BI601" i="7"/>
  <c r="BI959" i="7"/>
  <c r="BI37" i="7"/>
  <c r="BI84" i="7"/>
  <c r="BI741" i="7"/>
  <c r="BI748" i="7"/>
  <c r="BI170" i="7"/>
  <c r="BI188" i="7"/>
  <c r="BI820" i="7"/>
  <c r="BI858" i="7"/>
  <c r="BI1160" i="7"/>
  <c r="BI306" i="7"/>
  <c r="BI871" i="7"/>
  <c r="BI874" i="7"/>
  <c r="BI339" i="7"/>
  <c r="BI899" i="7"/>
  <c r="BI1167" i="7"/>
  <c r="BI918" i="7"/>
  <c r="BI382" i="7"/>
  <c r="BI933" i="7"/>
  <c r="BI944" i="7"/>
  <c r="BI961" i="7"/>
  <c r="BI1003" i="7"/>
  <c r="BI455" i="7"/>
  <c r="BI517" i="7"/>
  <c r="BI28" i="7"/>
  <c r="BI92" i="7"/>
  <c r="BI751" i="7"/>
  <c r="BI226" i="7"/>
  <c r="BI243" i="7"/>
  <c r="BI275" i="7"/>
  <c r="BI304" i="7"/>
  <c r="BI884" i="7"/>
  <c r="BI891" i="7"/>
  <c r="BI413" i="7"/>
  <c r="BI465" i="7"/>
  <c r="BI591" i="7"/>
  <c r="BI1135" i="7"/>
  <c r="BI1136" i="7"/>
  <c r="BI785" i="7"/>
  <c r="BI861" i="7"/>
  <c r="BI921" i="7"/>
  <c r="BI70" i="7"/>
  <c r="BI125" i="7"/>
  <c r="BI233" i="7"/>
  <c r="BI362" i="7"/>
  <c r="BI403" i="7"/>
  <c r="BI724" i="7"/>
  <c r="BI801" i="7"/>
  <c r="BI234" i="7"/>
  <c r="BI831" i="7"/>
  <c r="BI272" i="7"/>
  <c r="BI340" i="7"/>
  <c r="BI982" i="7"/>
  <c r="BI149" i="7"/>
  <c r="BI273" i="7"/>
  <c r="BI686" i="7"/>
  <c r="BI1143" i="7"/>
  <c r="BI977" i="7"/>
  <c r="BI979" i="7"/>
  <c r="BI196" i="7"/>
  <c r="BI937" i="7"/>
  <c r="BI675" i="7"/>
  <c r="BI676" i="7"/>
  <c r="BI3" i="7"/>
  <c r="BI6" i="7"/>
  <c r="BI5" i="7"/>
  <c r="BI1126" i="7"/>
  <c r="BI680" i="7"/>
  <c r="BI8" i="7"/>
  <c r="BI682" i="7"/>
  <c r="BI10" i="7"/>
  <c r="BI11" i="7"/>
  <c r="BI1127" i="7"/>
  <c r="BI13" i="7"/>
  <c r="BI15" i="7"/>
  <c r="BI17" i="7"/>
  <c r="BI18" i="7"/>
  <c r="BI652" i="7"/>
  <c r="BI654" i="7"/>
  <c r="BI656" i="7"/>
  <c r="BI658" i="7"/>
  <c r="BI660" i="7"/>
  <c r="BI1125" i="7"/>
  <c r="BI663" i="7"/>
  <c r="BI665" i="7"/>
  <c r="BI667" i="7"/>
  <c r="BI669" i="7"/>
  <c r="BI671" i="7"/>
  <c r="BI673" i="7"/>
  <c r="BI1172" i="7"/>
  <c r="BI380" i="7"/>
  <c r="BI1150" i="7"/>
  <c r="BI190" i="7"/>
  <c r="BI47" i="7"/>
  <c r="BI740" i="7"/>
  <c r="BI923" i="7"/>
  <c r="BI563" i="7"/>
  <c r="BI321" i="7"/>
  <c r="BI69" i="7"/>
  <c r="BE175" i="7"/>
  <c r="BE772" i="7"/>
  <c r="BE317" i="7"/>
  <c r="BE349" i="7"/>
  <c r="BE367" i="7"/>
  <c r="BE490" i="7"/>
  <c r="BE523" i="7"/>
  <c r="BE534" i="7"/>
  <c r="BE539" i="7"/>
  <c r="BE325" i="7"/>
  <c r="BE708" i="7"/>
  <c r="BE782" i="7"/>
  <c r="BE784" i="7"/>
  <c r="BE268" i="7"/>
  <c r="BE1089" i="7"/>
  <c r="BE635" i="7"/>
  <c r="BE248" i="7"/>
  <c r="BE875" i="7"/>
  <c r="BE357" i="7"/>
  <c r="BE369" i="7"/>
  <c r="BE518" i="7"/>
  <c r="BE524" i="7"/>
  <c r="BE537" i="7"/>
  <c r="BE707" i="7"/>
  <c r="BE783" i="7"/>
  <c r="BE699" i="7"/>
  <c r="BE700" i="7"/>
  <c r="BE721" i="7"/>
  <c r="BE716" i="7"/>
  <c r="BE1056" i="7"/>
  <c r="BE104" i="7"/>
  <c r="BE217" i="7"/>
  <c r="BE90" i="7"/>
  <c r="BE177" i="7"/>
  <c r="BE345" i="7"/>
  <c r="BE355" i="7"/>
  <c r="BE389" i="7"/>
  <c r="BE396" i="7"/>
  <c r="BE445" i="7"/>
  <c r="BE452" i="7"/>
  <c r="BE480" i="7"/>
  <c r="BE1061" i="7"/>
  <c r="BE509" i="7"/>
  <c r="BE511" i="7"/>
  <c r="BE520" i="7"/>
  <c r="BE528" i="7"/>
  <c r="BE535" i="7"/>
  <c r="BE555" i="7"/>
  <c r="BE569" i="7"/>
  <c r="BE571" i="7"/>
  <c r="BE577" i="7"/>
  <c r="BE719" i="7"/>
  <c r="BE264" i="7"/>
  <c r="BE312" i="7"/>
  <c r="BE710" i="7"/>
  <c r="BE72" i="7"/>
  <c r="BE703" i="7"/>
  <c r="BE704" i="7"/>
  <c r="BE66" i="7"/>
  <c r="BE224" i="7"/>
  <c r="BE294" i="7"/>
  <c r="BE366" i="7"/>
  <c r="BE433" i="7"/>
  <c r="BE1006" i="7"/>
  <c r="BE505" i="7"/>
  <c r="BE516" i="7"/>
  <c r="BE533" i="7"/>
  <c r="BE556" i="7"/>
  <c r="BE575" i="7"/>
  <c r="BE581" i="7"/>
  <c r="BE604" i="7"/>
  <c r="BE607" i="7"/>
  <c r="BE617" i="7"/>
  <c r="BE624" i="7"/>
  <c r="BE642" i="7"/>
  <c r="BE644" i="7"/>
  <c r="BE146" i="7"/>
  <c r="BE778" i="7"/>
  <c r="BE788" i="7"/>
  <c r="BE824" i="7"/>
  <c r="BE865" i="7"/>
  <c r="BE911" i="7"/>
  <c r="BE956" i="7"/>
  <c r="BE972" i="7"/>
  <c r="BE983" i="7"/>
  <c r="BE1048" i="7"/>
  <c r="BE1083" i="7"/>
  <c r="BE1087" i="7"/>
  <c r="BE1091" i="7"/>
  <c r="BE687" i="7"/>
  <c r="BE171" i="7"/>
  <c r="BE766" i="7"/>
  <c r="BE768" i="7"/>
  <c r="BE770" i="7"/>
  <c r="BE773" i="7"/>
  <c r="BE793" i="7"/>
  <c r="BE798" i="7"/>
  <c r="BE210" i="7"/>
  <c r="BE701" i="7"/>
  <c r="BE702" i="7"/>
  <c r="BE102" i="7"/>
  <c r="BE132" i="7"/>
  <c r="BE394" i="7"/>
  <c r="BE494" i="7"/>
  <c r="BE522" i="7"/>
  <c r="BE570" i="7"/>
  <c r="BE578" i="7"/>
  <c r="BE606" i="7"/>
  <c r="BE620" i="7"/>
  <c r="BE645" i="7"/>
  <c r="BE758" i="7"/>
  <c r="BE811" i="7"/>
  <c r="BE896" i="7"/>
  <c r="BE960" i="7"/>
  <c r="BE992" i="7"/>
  <c r="BE1076" i="7"/>
  <c r="BE727" i="7"/>
  <c r="BE771" i="7"/>
  <c r="BE228" i="7"/>
  <c r="BE826" i="7"/>
  <c r="BE289" i="7"/>
  <c r="BE877" i="7"/>
  <c r="BE939" i="7"/>
  <c r="BE416" i="7"/>
  <c r="BE435" i="7"/>
  <c r="BE471" i="7"/>
  <c r="BE1069" i="7"/>
  <c r="BE1080" i="7"/>
  <c r="BE576" i="7"/>
  <c r="BE21" i="7"/>
  <c r="BE71" i="7"/>
  <c r="BE97" i="7"/>
  <c r="BE755" i="7"/>
  <c r="BE810" i="7"/>
  <c r="BE247" i="7"/>
  <c r="BE265" i="7"/>
  <c r="BE847" i="7"/>
  <c r="BE356" i="7"/>
  <c r="BE379" i="7"/>
  <c r="BE427" i="7"/>
  <c r="BE454" i="7"/>
  <c r="BE491" i="7"/>
  <c r="BE1118" i="7"/>
  <c r="BE1120" i="7"/>
  <c r="BE698" i="7"/>
  <c r="BE900" i="7"/>
  <c r="BE1055" i="7"/>
  <c r="BE1104" i="7"/>
  <c r="BE43" i="7"/>
  <c r="BE87" i="7"/>
  <c r="BE764" i="7"/>
  <c r="BE833" i="7"/>
  <c r="BE1156" i="7"/>
  <c r="BE1049" i="7"/>
  <c r="BE1039" i="7"/>
  <c r="BE622" i="7"/>
  <c r="BE35" i="7"/>
  <c r="BE54" i="7"/>
  <c r="BE95" i="7"/>
  <c r="BE151" i="7"/>
  <c r="BE881" i="7"/>
  <c r="BE615" i="7"/>
  <c r="BE769" i="7"/>
  <c r="BE812" i="7"/>
  <c r="BE618" i="7"/>
  <c r="BE350" i="7"/>
  <c r="BE378" i="7"/>
  <c r="BE103" i="7"/>
  <c r="BE152" i="7"/>
  <c r="BE449" i="7"/>
  <c r="BE540" i="7"/>
  <c r="BE582" i="7"/>
  <c r="BE637" i="7"/>
  <c r="BE779" i="7"/>
  <c r="BE384" i="7"/>
  <c r="BE1090" i="7"/>
  <c r="BE794" i="7"/>
  <c r="BE814" i="7"/>
  <c r="BE249" i="7"/>
  <c r="BE393" i="7"/>
  <c r="BE974" i="7"/>
  <c r="BE492" i="7"/>
  <c r="BE613" i="7"/>
  <c r="BE193" i="7"/>
  <c r="BE408" i="7"/>
  <c r="BE1077" i="7"/>
  <c r="BE510" i="7"/>
  <c r="BE429" i="7"/>
  <c r="BE262" i="7"/>
  <c r="BE765" i="7"/>
  <c r="BE232" i="7"/>
  <c r="BE550" i="7"/>
  <c r="BE44" i="7"/>
  <c r="BE745" i="7"/>
  <c r="BE240" i="7"/>
  <c r="BE266" i="7"/>
  <c r="BE1002" i="7"/>
  <c r="BE1121" i="7"/>
  <c r="BE39" i="7"/>
  <c r="BE839" i="7"/>
  <c r="BE33" i="7"/>
  <c r="BE738" i="7"/>
  <c r="BE856" i="7"/>
  <c r="BE629" i="7"/>
  <c r="BE290" i="7"/>
  <c r="BE424" i="7"/>
  <c r="BE732" i="7"/>
  <c r="BE93" i="7"/>
  <c r="BE526" i="7"/>
  <c r="BE185" i="7"/>
  <c r="BE297" i="7"/>
  <c r="BE300" i="7"/>
  <c r="BE410" i="7"/>
  <c r="BE472" i="7"/>
  <c r="BE474" i="7"/>
  <c r="BE476" i="7"/>
  <c r="BE720" i="7"/>
  <c r="BE753" i="7"/>
  <c r="BE269" i="7"/>
  <c r="BE890" i="7"/>
  <c r="BE351" i="7"/>
  <c r="BE359" i="7"/>
  <c r="BE913" i="7"/>
  <c r="BE943" i="7"/>
  <c r="BE411" i="7"/>
  <c r="BE420" i="7"/>
  <c r="BE999" i="7"/>
  <c r="BE1004" i="7"/>
  <c r="BE457" i="7"/>
  <c r="BE1013" i="7"/>
  <c r="BE1012" i="7"/>
  <c r="BE482" i="7"/>
  <c r="BE485" i="7"/>
  <c r="BE506" i="7"/>
  <c r="BE1085" i="7"/>
  <c r="BE531" i="7"/>
  <c r="BE542" i="7"/>
  <c r="BE552" i="7"/>
  <c r="BE562" i="7"/>
  <c r="BE568" i="7"/>
  <c r="BE574" i="7"/>
  <c r="BE579" i="7"/>
  <c r="BE1109" i="7"/>
  <c r="BE597" i="7"/>
  <c r="BE600" i="7"/>
  <c r="BE610" i="7"/>
  <c r="BE612" i="7"/>
  <c r="BE626" i="7"/>
  <c r="BE630" i="7"/>
  <c r="BE632" i="7"/>
  <c r="BE649" i="7"/>
  <c r="BE1130" i="7"/>
  <c r="BE96" i="7"/>
  <c r="BE795" i="7"/>
  <c r="BE822" i="7"/>
  <c r="BE840" i="7"/>
  <c r="BE260" i="7"/>
  <c r="BE852" i="7"/>
  <c r="BE867" i="7"/>
  <c r="BE335" i="7"/>
  <c r="BE894" i="7"/>
  <c r="BE354" i="7"/>
  <c r="BE927" i="7"/>
  <c r="BE929" i="7"/>
  <c r="BE938" i="7"/>
  <c r="BE989" i="7"/>
  <c r="BE994" i="7"/>
  <c r="BE996" i="7"/>
  <c r="BE1015" i="7"/>
  <c r="BE1034" i="7"/>
  <c r="BE1045" i="7"/>
  <c r="BE1047" i="7"/>
  <c r="BE1070" i="7"/>
  <c r="BE507" i="7"/>
  <c r="BE519" i="7"/>
  <c r="BE1093" i="7"/>
  <c r="BE1107" i="7"/>
  <c r="BE1111" i="7"/>
  <c r="BE1115" i="7"/>
  <c r="BE616" i="7"/>
  <c r="BE1122" i="7"/>
  <c r="BE29" i="7"/>
  <c r="BE690" i="7"/>
  <c r="BE692" i="7"/>
  <c r="BE256" i="7"/>
  <c r="BE361" i="7"/>
  <c r="BE1119" i="7"/>
  <c r="BE718" i="7"/>
  <c r="BE981" i="7"/>
  <c r="BE106" i="7"/>
  <c r="BE763" i="7"/>
  <c r="BE767" i="7"/>
  <c r="BE213" i="7"/>
  <c r="BE497" i="7"/>
  <c r="BE1075" i="7"/>
  <c r="BE441" i="7"/>
  <c r="BE94" i="7"/>
  <c r="BE176" i="7"/>
  <c r="BE276" i="7"/>
  <c r="BE1161" i="7"/>
  <c r="BE358" i="7"/>
  <c r="BE1017" i="7"/>
  <c r="BE473" i="7"/>
  <c r="BE475" i="7"/>
  <c r="BE643" i="7"/>
  <c r="BE750" i="7"/>
  <c r="BE174" i="7"/>
  <c r="BE326" i="7"/>
  <c r="BE347" i="7"/>
  <c r="BE352" i="7"/>
  <c r="BE360" i="7"/>
  <c r="BE397" i="7"/>
  <c r="BE405" i="7"/>
  <c r="BE971" i="7"/>
  <c r="BE421" i="7"/>
  <c r="BE450" i="7"/>
  <c r="BE1007" i="7"/>
  <c r="BE458" i="7"/>
  <c r="BE1014" i="7"/>
  <c r="BE478" i="7"/>
  <c r="BE1040" i="7"/>
  <c r="BE488" i="7"/>
  <c r="BE1079" i="7"/>
  <c r="BE529" i="7"/>
  <c r="BE532" i="7"/>
  <c r="BE551" i="7"/>
  <c r="BE560" i="7"/>
  <c r="BE566" i="7"/>
  <c r="BE573" i="7"/>
  <c r="BE1108" i="7"/>
  <c r="BE580" i="7"/>
  <c r="BE583" i="7"/>
  <c r="BE598" i="7"/>
  <c r="BE603" i="7"/>
  <c r="BE611" i="7"/>
  <c r="BE731" i="7"/>
  <c r="BE406" i="7"/>
  <c r="BE298" i="7"/>
  <c r="BE912" i="7"/>
  <c r="BE993" i="7"/>
  <c r="BE1044" i="7"/>
  <c r="BE1084" i="7"/>
  <c r="BE1027" i="7"/>
  <c r="BE1146" i="7"/>
  <c r="BE888" i="7"/>
  <c r="BE934" i="7"/>
  <c r="BE448" i="7"/>
  <c r="BE1066" i="7"/>
  <c r="BE1095" i="7"/>
  <c r="BE625" i="7"/>
  <c r="BE614" i="7"/>
  <c r="BE650" i="7"/>
  <c r="BE830" i="7"/>
  <c r="BE926" i="7"/>
  <c r="BE1046" i="7"/>
  <c r="BE1074" i="7"/>
  <c r="BE1117" i="7"/>
  <c r="BE712" i="7"/>
  <c r="BE713" i="7"/>
  <c r="BE792" i="7"/>
  <c r="BE821" i="7"/>
  <c r="BE897" i="7"/>
  <c r="BE431" i="7"/>
  <c r="BE495" i="7"/>
  <c r="BE1068" i="7"/>
  <c r="BE1112" i="7"/>
  <c r="BE651" i="7"/>
  <c r="BE100" i="7"/>
  <c r="BE114" i="7"/>
  <c r="BE155" i="7"/>
  <c r="BE159" i="7"/>
  <c r="BE628" i="7"/>
  <c r="BE1132" i="7"/>
  <c r="BE843" i="7"/>
  <c r="BE898" i="7"/>
  <c r="BE1016" i="7"/>
  <c r="BE1073" i="7"/>
  <c r="BE1114" i="7"/>
  <c r="BE691" i="7"/>
  <c r="BE693" i="7"/>
  <c r="BE694" i="7"/>
  <c r="BE761" i="7"/>
  <c r="BE762" i="7"/>
  <c r="BE323" i="7"/>
  <c r="BE889" i="7"/>
  <c r="BE489" i="7"/>
  <c r="BE493" i="7"/>
  <c r="BE557" i="7"/>
  <c r="BE1110" i="7"/>
  <c r="BE88" i="7"/>
  <c r="BE91" i="7"/>
  <c r="BE141" i="7"/>
  <c r="BE153" i="7"/>
  <c r="BE179" i="7"/>
  <c r="BE182" i="7"/>
  <c r="BE201" i="7"/>
  <c r="BE206" i="7"/>
  <c r="BE214" i="7"/>
  <c r="BE842" i="7"/>
  <c r="BE267" i="7"/>
  <c r="BE271" i="7"/>
  <c r="BE286" i="7"/>
  <c r="BE314" i="7"/>
  <c r="BE328" i="7"/>
  <c r="BE344" i="7"/>
  <c r="BE412" i="7"/>
  <c r="BE428" i="7"/>
  <c r="BE447" i="7"/>
  <c r="BE463" i="7"/>
  <c r="BE1029" i="7"/>
  <c r="BE1031" i="7"/>
  <c r="BE481" i="7"/>
  <c r="BE496" i="7"/>
  <c r="BE1060" i="7"/>
  <c r="BE521" i="7"/>
  <c r="BE567" i="7"/>
  <c r="BE728" i="7"/>
  <c r="BE789" i="7"/>
  <c r="BE803" i="7"/>
  <c r="BE805" i="7"/>
  <c r="BE807" i="7"/>
  <c r="BE834" i="7"/>
  <c r="BE846" i="7"/>
  <c r="BE851" i="7"/>
  <c r="BE958" i="7"/>
  <c r="BE1020" i="7"/>
  <c r="BE695" i="7"/>
  <c r="BE722" i="7"/>
  <c r="BE1137" i="7"/>
  <c r="BE118" i="7"/>
  <c r="BE1142" i="7"/>
  <c r="BE752" i="7"/>
  <c r="BE172" i="7"/>
  <c r="BE211" i="7"/>
  <c r="BE815" i="7"/>
  <c r="BE855" i="7"/>
  <c r="BE880" i="7"/>
  <c r="BE419" i="7"/>
  <c r="BE546" i="7"/>
  <c r="BE548" i="7"/>
  <c r="BE554" i="7"/>
  <c r="BE823" i="7"/>
  <c r="BE697" i="7"/>
  <c r="BE706" i="7"/>
  <c r="BE711" i="7"/>
  <c r="BE75" i="7"/>
  <c r="BE112" i="7"/>
  <c r="BE215" i="7"/>
  <c r="BE222" i="7"/>
  <c r="BE316" i="7"/>
  <c r="BE925" i="7"/>
  <c r="BE434" i="7"/>
  <c r="BE1054" i="7"/>
  <c r="BE154" i="7"/>
  <c r="BE781" i="7"/>
  <c r="BE284" i="7"/>
  <c r="BE370" i="7"/>
  <c r="BE963" i="7"/>
  <c r="BE525" i="7"/>
  <c r="BE1102" i="7"/>
  <c r="BE572" i="7"/>
  <c r="BE1116" i="7"/>
  <c r="BE621" i="7"/>
  <c r="BE634" i="7"/>
  <c r="BE639" i="7"/>
  <c r="BE1134" i="7"/>
  <c r="BE178" i="7"/>
  <c r="BE1165" i="7"/>
  <c r="BE1009" i="7"/>
  <c r="BE790" i="7"/>
  <c r="BE242" i="7"/>
  <c r="BE859" i="7"/>
  <c r="BE878" i="7"/>
  <c r="BE887" i="7"/>
  <c r="BE936" i="7"/>
  <c r="BE954" i="7"/>
  <c r="BE968" i="7"/>
  <c r="BE1032" i="7"/>
  <c r="BE1038" i="7"/>
  <c r="BE1063" i="7"/>
  <c r="BE515" i="7"/>
  <c r="BE1123" i="7"/>
  <c r="BE126" i="7"/>
  <c r="BE395" i="7"/>
  <c r="BE422" i="7"/>
  <c r="BE689" i="7"/>
  <c r="BE818" i="7"/>
  <c r="BE277" i="7"/>
  <c r="BE202" i="7"/>
  <c r="BE995" i="7"/>
  <c r="BE585" i="7"/>
  <c r="BE439" i="7"/>
  <c r="BE864" i="7"/>
  <c r="BE876" i="7"/>
  <c r="BE538" i="7"/>
  <c r="BE1101" i="7"/>
  <c r="BE133" i="7"/>
  <c r="BE136" i="7"/>
  <c r="BE1026" i="7"/>
  <c r="BE636" i="7"/>
  <c r="BE973" i="7"/>
  <c r="BE1082" i="7"/>
  <c r="BE246" i="7"/>
  <c r="BE862" i="7"/>
  <c r="BE512" i="7"/>
  <c r="BE513" i="7"/>
  <c r="BE130" i="7"/>
  <c r="BE131" i="7"/>
  <c r="BE192" i="7"/>
  <c r="BE207" i="7"/>
  <c r="BE258" i="7"/>
  <c r="BE285" i="7"/>
  <c r="BE327" i="7"/>
  <c r="BE383" i="7"/>
  <c r="BE987" i="7"/>
  <c r="BE468" i="7"/>
  <c r="BE1036" i="7"/>
  <c r="BE502" i="7"/>
  <c r="BE527" i="7"/>
  <c r="BE760" i="7"/>
  <c r="BE804" i="7"/>
  <c r="BE809" i="7"/>
  <c r="BE850" i="7"/>
  <c r="BE957" i="7"/>
  <c r="BE65" i="7"/>
  <c r="BE110" i="7"/>
  <c r="BE746" i="7"/>
  <c r="BE787" i="7"/>
  <c r="BE283" i="7"/>
  <c r="BE919" i="7"/>
  <c r="BE547" i="7"/>
  <c r="BE709" i="7"/>
  <c r="BE705" i="7"/>
  <c r="BE67" i="7"/>
  <c r="BE173" i="7"/>
  <c r="BE239" i="7"/>
  <c r="BE380" i="7"/>
  <c r="BE564" i="7"/>
  <c r="BE195" i="7"/>
  <c r="BE946" i="7"/>
  <c r="BE1088" i="7"/>
  <c r="BE602" i="7"/>
  <c r="BE627" i="7"/>
  <c r="BE646" i="7"/>
  <c r="BE315" i="7"/>
  <c r="BE715" i="7"/>
  <c r="BE263" i="7"/>
  <c r="BE879" i="7"/>
  <c r="BE945" i="7"/>
  <c r="BE970" i="7"/>
  <c r="BE1051" i="7"/>
  <c r="BE543" i="7"/>
  <c r="BE1150" i="7"/>
  <c r="BE466" i="7"/>
  <c r="BE837" i="7"/>
  <c r="BE860" i="7"/>
  <c r="BE955" i="7"/>
  <c r="BE988" i="7"/>
  <c r="BE1072" i="7"/>
  <c r="BE1099" i="7"/>
  <c r="BE589" i="7"/>
  <c r="BE26" i="7"/>
  <c r="BE46" i="7"/>
  <c r="BE56" i="7"/>
  <c r="BE58" i="7"/>
  <c r="BE78" i="7"/>
  <c r="BE98" i="7"/>
  <c r="BE120" i="7"/>
  <c r="BE123" i="7"/>
  <c r="BE135" i="7"/>
  <c r="BE139" i="7"/>
  <c r="BE143" i="7"/>
  <c r="BE150" i="7"/>
  <c r="BE165" i="7"/>
  <c r="BE168" i="7"/>
  <c r="BE194" i="7"/>
  <c r="BE199" i="7"/>
  <c r="BE208" i="7"/>
  <c r="BE219" i="7"/>
  <c r="BE237" i="7"/>
  <c r="BE254" i="7"/>
  <c r="BE280" i="7"/>
  <c r="BE857" i="7"/>
  <c r="BE308" i="7"/>
  <c r="BE313" i="7"/>
  <c r="BE324" i="7"/>
  <c r="BE330" i="7"/>
  <c r="BE343" i="7"/>
  <c r="BE907" i="7"/>
  <c r="BE365" i="7"/>
  <c r="BE377" i="7"/>
  <c r="BE386" i="7"/>
  <c r="BE398" i="7"/>
  <c r="BE941" i="7"/>
  <c r="BE402" i="7"/>
  <c r="BE414" i="7"/>
  <c r="BE423" i="7"/>
  <c r="BE975" i="7"/>
  <c r="BE990" i="7"/>
  <c r="BE442" i="7"/>
  <c r="BE1005" i="7"/>
  <c r="BE1018" i="7"/>
  <c r="BE461" i="7"/>
  <c r="BE467" i="7"/>
  <c r="BE477" i="7"/>
  <c r="BE483" i="7"/>
  <c r="BE1042" i="7"/>
  <c r="BE498" i="7"/>
  <c r="BE500" i="7"/>
  <c r="BE504" i="7"/>
  <c r="BE1086" i="7"/>
  <c r="BE561" i="7"/>
  <c r="BE587" i="7"/>
  <c r="BE590" i="7"/>
  <c r="BE595" i="7"/>
  <c r="BE647" i="7"/>
  <c r="BE791" i="7"/>
  <c r="BE845" i="7"/>
  <c r="BE883" i="7"/>
  <c r="BE909" i="7"/>
  <c r="BE1071" i="7"/>
  <c r="BE1092" i="7"/>
  <c r="BE1097" i="7"/>
  <c r="BE40" i="7"/>
  <c r="BE38" i="7"/>
  <c r="BE631" i="7"/>
  <c r="BE729" i="7"/>
  <c r="BE1037" i="7"/>
  <c r="BE79" i="7"/>
  <c r="BE164" i="7"/>
  <c r="BE430" i="7"/>
  <c r="BE459" i="7"/>
  <c r="BE479" i="7"/>
  <c r="BE503" i="7"/>
  <c r="BE588" i="7"/>
  <c r="BE235" i="7"/>
  <c r="BE1081" i="7"/>
  <c r="BE641" i="7"/>
  <c r="BE725" i="7"/>
  <c r="BE1021" i="7"/>
  <c r="BE32" i="7"/>
  <c r="BE161" i="7"/>
  <c r="BE181" i="7"/>
  <c r="BE220" i="7"/>
  <c r="BE301" i="7"/>
  <c r="BE425" i="7"/>
  <c r="BE1030" i="7"/>
  <c r="BE508" i="7"/>
  <c r="BE802" i="7"/>
  <c r="BE841" i="7"/>
  <c r="BE1100" i="7"/>
  <c r="BE119" i="7"/>
  <c r="BE223" i="7"/>
  <c r="BE545" i="7"/>
  <c r="BE558" i="7"/>
  <c r="BE82" i="7"/>
  <c r="BE318" i="7"/>
  <c r="BE759" i="7"/>
  <c r="BE1057" i="7"/>
  <c r="BE619" i="7"/>
  <c r="BE749" i="7"/>
  <c r="BE813" i="7"/>
  <c r="BE910" i="7"/>
  <c r="BE1033" i="7"/>
  <c r="BE648" i="7"/>
  <c r="BE800" i="7"/>
  <c r="BE436" i="7"/>
  <c r="BE1098" i="7"/>
  <c r="BE24" i="7"/>
  <c r="BE55" i="7"/>
  <c r="BE59" i="7"/>
  <c r="BE101" i="7"/>
  <c r="BE128" i="7"/>
  <c r="BE140" i="7"/>
  <c r="BE158" i="7"/>
  <c r="BE190" i="7"/>
  <c r="BE203" i="7"/>
  <c r="BE225" i="7"/>
  <c r="BE279" i="7"/>
  <c r="BE303" i="7"/>
  <c r="BE873" i="7"/>
  <c r="BE331" i="7"/>
  <c r="BE363" i="7"/>
  <c r="BE381" i="7"/>
  <c r="BE400" i="7"/>
  <c r="BE417" i="7"/>
  <c r="BE446" i="7"/>
  <c r="BE1028" i="7"/>
  <c r="BE499" i="7"/>
  <c r="BE586" i="7"/>
  <c r="BE742" i="7"/>
  <c r="BE908" i="7"/>
  <c r="BE52" i="7"/>
  <c r="BE1131" i="7"/>
  <c r="BE734" i="7"/>
  <c r="BE736" i="7"/>
  <c r="BE115" i="7"/>
  <c r="BE137" i="7"/>
  <c r="BE757" i="7"/>
  <c r="BE163" i="7"/>
  <c r="BE776" i="7"/>
  <c r="BE786" i="7"/>
  <c r="BE200" i="7"/>
  <c r="BE1151" i="7"/>
  <c r="BE817" i="7"/>
  <c r="BE832" i="7"/>
  <c r="BE836" i="7"/>
  <c r="BE1154" i="7"/>
  <c r="BE282" i="7"/>
  <c r="BE1157" i="7"/>
  <c r="BE296" i="7"/>
  <c r="BE1164" i="7"/>
  <c r="BE893" i="7"/>
  <c r="BE905" i="7"/>
  <c r="BE368" i="7"/>
  <c r="BE920" i="7"/>
  <c r="BE387" i="7"/>
  <c r="BE940" i="7"/>
  <c r="BE965" i="7"/>
  <c r="BE432" i="7"/>
  <c r="BE997" i="7"/>
  <c r="BE1011" i="7"/>
  <c r="BE484" i="7"/>
  <c r="BE559" i="7"/>
  <c r="BE605" i="7"/>
  <c r="BE730" i="7"/>
  <c r="BE1050" i="7"/>
  <c r="BE27" i="7"/>
  <c r="BE696" i="7"/>
  <c r="BE41" i="7"/>
  <c r="BE48" i="7"/>
  <c r="BE714" i="7"/>
  <c r="BE73" i="7"/>
  <c r="BE80" i="7"/>
  <c r="BE109" i="7"/>
  <c r="BE744" i="7"/>
  <c r="BE1147" i="7"/>
  <c r="BE197" i="7"/>
  <c r="BE799" i="7"/>
  <c r="BE819" i="7"/>
  <c r="BE827" i="7"/>
  <c r="BE844" i="7"/>
  <c r="BE868" i="7"/>
  <c r="BE743" i="7"/>
  <c r="BE1023" i="7"/>
  <c r="BE86" i="7"/>
  <c r="BE162" i="7"/>
  <c r="BE953" i="7"/>
  <c r="BE991" i="7"/>
  <c r="BE462" i="7"/>
  <c r="BE1059" i="7"/>
  <c r="BE541" i="7"/>
  <c r="BE599" i="7"/>
  <c r="BE892" i="7"/>
  <c r="BE1124" i="7"/>
  <c r="BE205" i="7"/>
  <c r="BE329" i="7"/>
  <c r="BE806" i="7"/>
  <c r="BE866" i="7"/>
  <c r="BE1010" i="7"/>
  <c r="BE443" i="7"/>
  <c r="BE966" i="7"/>
  <c r="BE1053" i="7"/>
  <c r="BE89" i="7"/>
  <c r="BE167" i="7"/>
  <c r="BE281" i="7"/>
  <c r="BE373" i="7"/>
  <c r="BE440" i="7"/>
  <c r="BE594" i="7"/>
  <c r="BE733" i="7"/>
  <c r="BE1144" i="7"/>
  <c r="BE1148" i="7"/>
  <c r="BE245" i="7"/>
  <c r="BE1158" i="7"/>
  <c r="BE914" i="7"/>
  <c r="BE947" i="7"/>
  <c r="BE464" i="7"/>
  <c r="BE305" i="7"/>
  <c r="BE311" i="7"/>
  <c r="BE371" i="7"/>
  <c r="BE931" i="7"/>
  <c r="BE1043" i="7"/>
  <c r="BE1052" i="7"/>
  <c r="BE183" i="7"/>
  <c r="BE407" i="7"/>
  <c r="BE1078" i="7"/>
  <c r="BE1129" i="7"/>
  <c r="BE1140" i="7"/>
  <c r="BE774" i="7"/>
  <c r="BE825" i="7"/>
  <c r="BE829" i="7"/>
  <c r="BE1162" i="7"/>
  <c r="BE922" i="7"/>
  <c r="BE949" i="7"/>
  <c r="BE838" i="7"/>
  <c r="BE426" i="7"/>
  <c r="BE1058" i="7"/>
  <c r="BE1105" i="7"/>
  <c r="BE34" i="7"/>
  <c r="BE113" i="7"/>
  <c r="BE596" i="7"/>
  <c r="BE372" i="7"/>
  <c r="BE536" i="7"/>
  <c r="BE22" i="7"/>
  <c r="BE30" i="7"/>
  <c r="BE50" i="7"/>
  <c r="BE63" i="7"/>
  <c r="BE77" i="7"/>
  <c r="BE99" i="7"/>
  <c r="BE117" i="7"/>
  <c r="BE127" i="7"/>
  <c r="BE134" i="7"/>
  <c r="BE145" i="7"/>
  <c r="BE157" i="7"/>
  <c r="BE169" i="7"/>
  <c r="BE191" i="7"/>
  <c r="BE227" i="7"/>
  <c r="BE236" i="7"/>
  <c r="BE250" i="7"/>
  <c r="BE257" i="7"/>
  <c r="BE287" i="7"/>
  <c r="BE295" i="7"/>
  <c r="BE336" i="7"/>
  <c r="BE364" i="7"/>
  <c r="BE375" i="7"/>
  <c r="BE376" i="7"/>
  <c r="BE392" i="7"/>
  <c r="BE950" i="7"/>
  <c r="BE952" i="7"/>
  <c r="BE438" i="7"/>
  <c r="BE444" i="7"/>
  <c r="BE460" i="7"/>
  <c r="BE1035" i="7"/>
  <c r="BE1062" i="7"/>
  <c r="BE544" i="7"/>
  <c r="BE584" i="7"/>
  <c r="BE608" i="7"/>
  <c r="BE1103" i="7"/>
  <c r="BE717" i="7"/>
  <c r="BE739" i="7"/>
  <c r="BE747" i="7"/>
  <c r="BE156" i="7"/>
  <c r="BE180" i="7"/>
  <c r="BE221" i="7"/>
  <c r="BE244" i="7"/>
  <c r="BE1159" i="7"/>
  <c r="BE863" i="7"/>
  <c r="BE307" i="7"/>
  <c r="BE872" i="7"/>
  <c r="BE322" i="7"/>
  <c r="BE346" i="7"/>
  <c r="BE904" i="7"/>
  <c r="BE1168" i="7"/>
  <c r="BE928" i="7"/>
  <c r="BE390" i="7"/>
  <c r="BE391" i="7"/>
  <c r="BE404" i="7"/>
  <c r="BE984" i="7"/>
  <c r="BE453" i="7"/>
  <c r="BE1022" i="7"/>
  <c r="BE592" i="7"/>
  <c r="BE723" i="7"/>
  <c r="BE107" i="7"/>
  <c r="BE797" i="7"/>
  <c r="BE229" i="7"/>
  <c r="BE1155" i="7"/>
  <c r="BE291" i="7"/>
  <c r="BE1163" i="7"/>
  <c r="BE1166" i="7"/>
  <c r="BE916" i="7"/>
  <c r="BE1008" i="7"/>
  <c r="BE1025" i="7"/>
  <c r="BE68" i="7"/>
  <c r="BE737" i="7"/>
  <c r="BE1139" i="7"/>
  <c r="BE1152" i="7"/>
  <c r="BE915" i="7"/>
  <c r="BE969" i="7"/>
  <c r="BE74" i="7"/>
  <c r="BE144" i="7"/>
  <c r="BE310" i="7"/>
  <c r="BE388" i="7"/>
  <c r="BE418" i="7"/>
  <c r="BE186" i="7"/>
  <c r="BE231" i="7"/>
  <c r="BE1153" i="7"/>
  <c r="BE259" i="7"/>
  <c r="BE338" i="7"/>
  <c r="BE932" i="7"/>
  <c r="BE470" i="7"/>
  <c r="BE808" i="7"/>
  <c r="BE334" i="7"/>
  <c r="BE1133" i="7"/>
  <c r="BE976" i="7"/>
  <c r="BE978" i="7"/>
  <c r="BE111" i="7"/>
  <c r="BE25" i="7"/>
  <c r="BE674" i="7"/>
  <c r="BE2" i="7"/>
  <c r="BE677" i="7"/>
  <c r="BE678" i="7"/>
  <c r="BE4" i="7"/>
  <c r="BE679" i="7"/>
  <c r="BE7" i="7"/>
  <c r="BE681" i="7"/>
  <c r="BE9" i="7"/>
  <c r="BE683" i="7"/>
  <c r="BE684" i="7"/>
  <c r="BE12" i="7"/>
  <c r="BE1128" i="7"/>
  <c r="BE14" i="7"/>
  <c r="BE16" i="7"/>
  <c r="BE685" i="7"/>
  <c r="BE19" i="7"/>
  <c r="BE653" i="7"/>
  <c r="BE655" i="7"/>
  <c r="BE657" i="7"/>
  <c r="BE659" i="7"/>
  <c r="BE661" i="7"/>
  <c r="BE662" i="7"/>
  <c r="BE664" i="7"/>
  <c r="BE666" i="7"/>
  <c r="BE668" i="7"/>
  <c r="BE670" i="7"/>
  <c r="BE672" i="7"/>
  <c r="BE1171" i="7"/>
  <c r="BE1173" i="7"/>
  <c r="BE726" i="7"/>
  <c r="BE270" i="7"/>
  <c r="BE1064" i="7"/>
  <c r="BE333" i="7"/>
  <c r="BE57" i="7"/>
  <c r="BE147" i="7"/>
  <c r="BE1019" i="7"/>
  <c r="BE62" i="7"/>
  <c r="BE116" i="7"/>
  <c r="BE1169" i="7"/>
  <c r="BE998" i="7"/>
  <c r="BE640" i="7"/>
  <c r="BE36" i="7"/>
  <c r="BE53" i="7"/>
  <c r="BE81" i="7"/>
  <c r="BE320" i="7"/>
  <c r="BE501" i="7"/>
  <c r="BE848" i="7"/>
  <c r="BE160" i="7"/>
  <c r="BE1024" i="7"/>
  <c r="BE906" i="7"/>
  <c r="BE549" i="7"/>
  <c r="BE302" i="7"/>
  <c r="BE869" i="7"/>
  <c r="BE853" i="7"/>
  <c r="BE1106" i="7"/>
  <c r="BE121" i="7"/>
  <c r="BE198" i="7"/>
  <c r="BE309" i="7"/>
  <c r="BE930" i="7"/>
  <c r="BE514" i="7"/>
  <c r="BE735" i="7"/>
  <c r="BE1145" i="7"/>
  <c r="BE1149" i="7"/>
  <c r="BE251" i="7"/>
  <c r="BE870" i="7"/>
  <c r="BE917" i="7"/>
  <c r="BE967" i="7"/>
  <c r="BE1170" i="7"/>
  <c r="BE321" i="7"/>
  <c r="BE31" i="7"/>
  <c r="BE49" i="7"/>
  <c r="BE69" i="7"/>
  <c r="BE85" i="7"/>
  <c r="BE756" i="7"/>
  <c r="BE209" i="7"/>
  <c r="BE238" i="7"/>
  <c r="BE278" i="7"/>
  <c r="BE292" i="7"/>
  <c r="BE348" i="7"/>
  <c r="BE353" i="7"/>
  <c r="BE1000" i="7"/>
  <c r="BE1001" i="7"/>
  <c r="BE780" i="7"/>
  <c r="BE688" i="7"/>
  <c r="BE218" i="7"/>
  <c r="BE638" i="7"/>
  <c r="BE902" i="7"/>
  <c r="BE854" i="7"/>
  <c r="BE777" i="7"/>
  <c r="BE293" i="7"/>
  <c r="BE623" i="7"/>
  <c r="BE216" i="7"/>
  <c r="BE885" i="7"/>
  <c r="BE593" i="7"/>
  <c r="BE980" i="7"/>
  <c r="BE60" i="7"/>
  <c r="BE204" i="7"/>
  <c r="BE486" i="7"/>
  <c r="BE105" i="7"/>
  <c r="BE64" i="7"/>
  <c r="BE553" i="7"/>
  <c r="BE962" i="7"/>
  <c r="BE45" i="7"/>
  <c r="BE138" i="7"/>
  <c r="BE212" i="7"/>
  <c r="BE882" i="7"/>
  <c r="BE942" i="7"/>
  <c r="BE1041" i="7"/>
  <c r="BE1094" i="7"/>
  <c r="BE47" i="7"/>
  <c r="BE740" i="7"/>
  <c r="BE775" i="7"/>
  <c r="BE816" i="7"/>
  <c r="BE274" i="7"/>
  <c r="BE342" i="7"/>
  <c r="BE923" i="7"/>
  <c r="BE986" i="7"/>
  <c r="BE563" i="7"/>
  <c r="BE886" i="7"/>
  <c r="BE895" i="7"/>
  <c r="BE415" i="7"/>
  <c r="BE964" i="7"/>
  <c r="BE319" i="7"/>
  <c r="BE1065" i="7"/>
  <c r="BE1113" i="7"/>
  <c r="BE1138" i="7"/>
  <c r="BE1141" i="7"/>
  <c r="BE796" i="7"/>
  <c r="BE828" i="7"/>
  <c r="BE261" i="7"/>
  <c r="BE337" i="7"/>
  <c r="BE948" i="7"/>
  <c r="BE409" i="7"/>
  <c r="BE901" i="7"/>
  <c r="BE456" i="7"/>
  <c r="BE530" i="7"/>
  <c r="BE633" i="7"/>
  <c r="BE61" i="7"/>
  <c r="BE299" i="7"/>
  <c r="BE609" i="7"/>
  <c r="BE1096" i="7"/>
  <c r="BE20" i="7"/>
  <c r="BE23" i="7"/>
  <c r="BE42" i="7"/>
  <c r="BE51" i="7"/>
  <c r="BE76" i="7"/>
  <c r="BE83" i="7"/>
  <c r="BE108" i="7"/>
  <c r="BE122" i="7"/>
  <c r="BE129" i="7"/>
  <c r="BE142" i="7"/>
  <c r="BE148" i="7"/>
  <c r="BE166" i="7"/>
  <c r="BE184" i="7"/>
  <c r="BE189" i="7"/>
  <c r="BE230" i="7"/>
  <c r="BE835" i="7"/>
  <c r="BE255" i="7"/>
  <c r="BE849" i="7"/>
  <c r="BE288" i="7"/>
  <c r="BE332" i="7"/>
  <c r="BE341" i="7"/>
  <c r="BE374" i="7"/>
  <c r="BE924" i="7"/>
  <c r="BE385" i="7"/>
  <c r="BE401" i="7"/>
  <c r="BE951" i="7"/>
  <c r="BE437" i="7"/>
  <c r="BE985" i="7"/>
  <c r="BE451" i="7"/>
  <c r="BE469" i="7"/>
  <c r="BE487" i="7"/>
  <c r="BE1067" i="7"/>
  <c r="BE565" i="7"/>
  <c r="BE601" i="7"/>
  <c r="BE959" i="7"/>
  <c r="BE37" i="7"/>
  <c r="BE84" i="7"/>
  <c r="BE741" i="7"/>
  <c r="BE748" i="7"/>
  <c r="BE170" i="7"/>
  <c r="BE188" i="7"/>
  <c r="BE820" i="7"/>
  <c r="BE858" i="7"/>
  <c r="BE1160" i="7"/>
  <c r="BE306" i="7"/>
  <c r="BE871" i="7"/>
  <c r="BE874" i="7"/>
  <c r="BE339" i="7"/>
  <c r="BE899" i="7"/>
  <c r="BE1167" i="7"/>
  <c r="BE918" i="7"/>
  <c r="BE382" i="7"/>
  <c r="BE933" i="7"/>
  <c r="BE944" i="7"/>
  <c r="BE961" i="7"/>
  <c r="BE1003" i="7"/>
  <c r="BE455" i="7"/>
  <c r="BE517" i="7"/>
  <c r="BE28" i="7"/>
  <c r="BE92" i="7"/>
  <c r="BE751" i="7"/>
  <c r="BE226" i="7"/>
  <c r="BE243" i="7"/>
  <c r="BE275" i="7"/>
  <c r="BE304" i="7"/>
  <c r="BE884" i="7"/>
  <c r="BE891" i="7"/>
  <c r="BE413" i="7"/>
  <c r="BE465" i="7"/>
  <c r="BE591" i="7"/>
  <c r="BE1135" i="7"/>
  <c r="BE1136" i="7"/>
  <c r="BE785" i="7"/>
  <c r="BE861" i="7"/>
  <c r="BE921" i="7"/>
  <c r="BE70" i="7"/>
  <c r="BE125" i="7"/>
  <c r="BE233" i="7"/>
  <c r="BE362" i="7"/>
  <c r="BE403" i="7"/>
  <c r="BE724" i="7"/>
  <c r="BE801" i="7"/>
  <c r="BE234" i="7"/>
  <c r="BE831" i="7"/>
  <c r="BE272" i="7"/>
  <c r="BE340" i="7"/>
  <c r="BE982" i="7"/>
  <c r="BE149" i="7"/>
  <c r="BE273" i="7"/>
  <c r="BE686" i="7"/>
  <c r="BE1143" i="7"/>
  <c r="BE977" i="7"/>
  <c r="BE979" i="7"/>
  <c r="BE196" i="7"/>
  <c r="BE937" i="7"/>
  <c r="BE675" i="7"/>
  <c r="BE676" i="7"/>
  <c r="BE3" i="7"/>
  <c r="BE6" i="7"/>
  <c r="BE5" i="7"/>
  <c r="BE1126" i="7"/>
  <c r="BE680" i="7"/>
  <c r="BE8" i="7"/>
  <c r="BE682" i="7"/>
  <c r="BE10" i="7"/>
  <c r="BE11" i="7"/>
  <c r="BE1127" i="7"/>
  <c r="BE13" i="7"/>
  <c r="BE15" i="7"/>
  <c r="BE17" i="7"/>
  <c r="BE18" i="7"/>
  <c r="BE652" i="7"/>
  <c r="BE654" i="7"/>
  <c r="BE656" i="7"/>
  <c r="BE658" i="7"/>
  <c r="BE660" i="7"/>
  <c r="BE1125" i="7"/>
  <c r="BE663" i="7"/>
  <c r="BE665" i="7"/>
  <c r="BE667" i="7"/>
  <c r="BE669" i="7"/>
  <c r="BE671" i="7"/>
  <c r="BE673" i="7"/>
  <c r="BE1172" i="7"/>
  <c r="BE754" i="7"/>
  <c r="BE253" i="7"/>
  <c r="BE241" i="7"/>
  <c r="BE903" i="7"/>
  <c r="BE124" i="7"/>
  <c r="BE187" i="7"/>
  <c r="BE252" i="7"/>
  <c r="BE935" i="7"/>
  <c r="BE399" i="7"/>
  <c r="AY849" i="7"/>
  <c r="AT1141" i="7"/>
  <c r="AT921" i="7"/>
  <c r="AT915" i="7"/>
  <c r="AT1136" i="7"/>
  <c r="AT680" i="7"/>
  <c r="AT773" i="7"/>
  <c r="AT1126" i="7"/>
  <c r="AT1127" i="7"/>
  <c r="AT711" i="7"/>
  <c r="AT1169" i="7"/>
  <c r="AT756" i="7"/>
  <c r="AT797" i="7"/>
  <c r="AT799" i="7"/>
  <c r="AT935" i="7"/>
  <c r="AT893" i="7"/>
  <c r="AT879" i="7"/>
  <c r="AT774" i="7"/>
  <c r="AT1164" i="7"/>
  <c r="AT939" i="7"/>
  <c r="AT808" i="7"/>
  <c r="AT1130" i="7"/>
  <c r="AT1139" i="7"/>
  <c r="AT1152" i="7"/>
  <c r="AT1143" i="7"/>
  <c r="AT1135" i="7"/>
  <c r="AT891" i="7"/>
  <c r="AT885" i="7"/>
  <c r="AT744" i="7"/>
  <c r="AT895" i="7"/>
  <c r="AT819" i="7"/>
  <c r="AT861" i="7"/>
  <c r="AT1133" i="7"/>
  <c r="AT763" i="7"/>
  <c r="AT697" i="7"/>
  <c r="AT1140" i="7"/>
  <c r="AT1137" i="7"/>
  <c r="AT1138" i="7"/>
  <c r="AT1134" i="7"/>
  <c r="AT1146" i="7"/>
  <c r="AT1150" i="7"/>
  <c r="AT904" i="7"/>
  <c r="AT1131" i="7"/>
  <c r="AT825" i="7"/>
  <c r="AT723" i="7"/>
  <c r="AT923" i="7"/>
  <c r="AT884" i="7"/>
  <c r="AT1144" i="7"/>
  <c r="AT1154" i="7"/>
  <c r="AT1168" i="7"/>
  <c r="AT844" i="7"/>
  <c r="AT705" i="7"/>
  <c r="AT696" i="7"/>
  <c r="AT948" i="7"/>
  <c r="AT949" i="7"/>
  <c r="AT724" i="7"/>
  <c r="AT1153" i="7"/>
  <c r="AT1129" i="7"/>
  <c r="AT1165" i="7"/>
  <c r="AT839" i="7"/>
  <c r="AT683" i="7"/>
  <c r="AT1155" i="7"/>
  <c r="AT1128" i="7"/>
  <c r="AT682" i="7"/>
  <c r="AT747" i="7"/>
  <c r="AT757" i="7"/>
  <c r="AT816" i="7"/>
  <c r="AT979" i="7"/>
  <c r="AT1147" i="7"/>
  <c r="AT937" i="7"/>
  <c r="AT982" i="7"/>
  <c r="AT829" i="7"/>
  <c r="AT681" i="7"/>
  <c r="AT675" i="7"/>
  <c r="AT674" i="7"/>
  <c r="AT780" i="7"/>
  <c r="AT1166" i="7"/>
  <c r="AT836" i="7"/>
  <c r="AT955" i="7"/>
  <c r="AT918" i="7"/>
  <c r="AT993" i="7"/>
  <c r="AT994" i="7"/>
  <c r="AT995" i="7"/>
  <c r="AT733" i="7"/>
  <c r="AT976" i="7"/>
  <c r="AT977" i="7"/>
  <c r="AT958" i="7"/>
  <c r="AT1161" i="7"/>
  <c r="AT1034" i="7"/>
  <c r="AT1163" i="7"/>
  <c r="AT978" i="7"/>
  <c r="AT717" i="7"/>
  <c r="AT997" i="7"/>
  <c r="AT734" i="7"/>
  <c r="AT1001" i="7"/>
  <c r="AT853" i="7"/>
  <c r="AT928" i="7"/>
  <c r="AT785" i="7"/>
  <c r="AT927" i="7"/>
  <c r="AT813" i="7"/>
  <c r="AT830" i="7"/>
  <c r="AT843" i="7"/>
  <c r="AT883" i="7"/>
  <c r="AT1070" i="7"/>
  <c r="AT834" i="7"/>
  <c r="AT765" i="7"/>
  <c r="AT988" i="7"/>
  <c r="AT851" i="7"/>
  <c r="AT793" i="7"/>
  <c r="AT833" i="7"/>
  <c r="AT908" i="7"/>
  <c r="AT996" i="7"/>
  <c r="AT831" i="7"/>
  <c r="AT818" i="7"/>
  <c r="AT1104" i="7"/>
  <c r="AT892" i="7"/>
  <c r="AT707" i="7"/>
  <c r="AT968" i="7"/>
  <c r="AT929" i="7"/>
  <c r="AT940" i="7"/>
  <c r="AT920" i="7"/>
  <c r="AT914" i="7"/>
  <c r="AT846" i="7"/>
  <c r="AT855" i="7"/>
  <c r="AT824" i="7"/>
  <c r="AT858" i="7"/>
  <c r="AT838" i="7"/>
  <c r="AT725" i="7"/>
  <c r="AT1093" i="7"/>
  <c r="AT912" i="7"/>
  <c r="AT966" i="7"/>
  <c r="AT841" i="7"/>
  <c r="AT775" i="7"/>
  <c r="AT776" i="7"/>
  <c r="AT777" i="7"/>
  <c r="AT820" i="7"/>
  <c r="AT1011" i="7"/>
  <c r="AT748" i="7"/>
  <c r="AT1159" i="7"/>
  <c r="AT969" i="7"/>
  <c r="AT922" i="7"/>
  <c r="AT863" i="7"/>
  <c r="AT778" i="7"/>
  <c r="AT1148" i="7"/>
  <c r="AT933" i="7"/>
  <c r="AT1084" i="7"/>
  <c r="AT1033" i="7"/>
  <c r="AT713" i="7"/>
  <c r="AT1050" i="7"/>
  <c r="AT823" i="7"/>
  <c r="AT746" i="7"/>
  <c r="AT822" i="7"/>
  <c r="AT876" i="7"/>
  <c r="AT1156" i="7"/>
  <c r="AT687" i="7"/>
  <c r="AT1160" i="7"/>
  <c r="AT811" i="7"/>
  <c r="AT905" i="7"/>
  <c r="AT865" i="7"/>
  <c r="AT867" i="7"/>
  <c r="AT1115" i="7"/>
  <c r="AT1090" i="7"/>
  <c r="AT779" i="7"/>
  <c r="AT1149" i="7"/>
  <c r="AT896" i="7"/>
  <c r="AT878" i="7"/>
  <c r="AT852" i="7"/>
  <c r="AT715" i="7"/>
  <c r="AT738" i="7"/>
  <c r="AT1114" i="7"/>
  <c r="AT1087" i="7"/>
  <c r="AT854" i="7"/>
  <c r="AT1132" i="7"/>
  <c r="AT1083" i="7"/>
  <c r="AT729" i="7"/>
  <c r="AT906" i="7"/>
  <c r="AT766" i="7"/>
  <c r="AT767" i="7"/>
  <c r="AT768" i="7"/>
  <c r="AT769" i="7"/>
  <c r="AT770" i="7"/>
  <c r="AT771" i="7"/>
  <c r="AT1167" i="7"/>
  <c r="AT869" i="7"/>
  <c r="AT730" i="7"/>
  <c r="AT1145" i="7"/>
  <c r="AT956" i="7"/>
  <c r="AT862" i="7"/>
  <c r="AT899" i="7"/>
  <c r="AT887" i="7"/>
  <c r="AT764" i="7"/>
  <c r="AT736" i="7"/>
  <c r="AT689" i="7"/>
  <c r="AT859" i="7"/>
  <c r="AT957" i="7"/>
  <c r="AT1157" i="7"/>
  <c r="AT1158" i="7"/>
  <c r="AT901" i="7"/>
  <c r="AT894" i="7"/>
  <c r="AT726" i="7"/>
  <c r="AT909" i="7"/>
  <c r="AT684" i="7"/>
  <c r="AT1105" i="7"/>
  <c r="AT972" i="7"/>
  <c r="AT812" i="7"/>
  <c r="AT742" i="7"/>
  <c r="AT802" i="7"/>
  <c r="AT803" i="7"/>
  <c r="AT804" i="7"/>
  <c r="AT801" i="7"/>
  <c r="AT1074" i="7"/>
  <c r="AT786" i="7"/>
  <c r="AT864" i="7"/>
  <c r="AT845" i="7"/>
  <c r="AT821" i="7"/>
  <c r="AT1162" i="7"/>
  <c r="AT866" i="7"/>
  <c r="AT792" i="7"/>
  <c r="AT856" i="7"/>
  <c r="AT1096" i="7"/>
  <c r="AT1092" i="7"/>
  <c r="AT741" i="7"/>
  <c r="AT1095" i="7"/>
  <c r="AT1058" i="7"/>
  <c r="AT1063" i="7"/>
  <c r="AT1043" i="7"/>
  <c r="AT805" i="7"/>
  <c r="AT900" i="7"/>
  <c r="AT936" i="7"/>
  <c r="AT737" i="7"/>
  <c r="AT743" i="7"/>
  <c r="AT806" i="7"/>
  <c r="AT983" i="7"/>
  <c r="AT938" i="7"/>
  <c r="AT798" i="7"/>
  <c r="AT740" i="7"/>
  <c r="AT1170" i="7"/>
  <c r="AT1026" i="7"/>
  <c r="AT1020" i="7"/>
  <c r="AT959" i="7"/>
  <c r="AT807" i="7"/>
  <c r="AT837" i="7"/>
  <c r="AT796" i="7"/>
  <c r="AT1073" i="7"/>
  <c r="AT754" i="7"/>
  <c r="AT817" i="7"/>
  <c r="AT809" i="7"/>
  <c r="AT814" i="7"/>
  <c r="AT762" i="7"/>
  <c r="AT1125" i="7"/>
  <c r="AT916" i="7"/>
  <c r="AT761" i="7"/>
  <c r="AT688" i="7"/>
  <c r="AT685" i="7"/>
  <c r="AT815" i="7"/>
  <c r="AT739" i="7"/>
  <c r="AT1081" i="7"/>
  <c r="AT1071" i="7"/>
  <c r="AT881" i="7"/>
  <c r="AT718" i="7"/>
  <c r="AT728" i="7"/>
  <c r="AT984" i="7"/>
  <c r="AT703" i="7"/>
  <c r="AT704" i="7"/>
  <c r="AT1097" i="7"/>
  <c r="AT1039" i="7"/>
  <c r="AT860" i="7"/>
  <c r="AT850" i="7"/>
  <c r="AT986" i="7"/>
  <c r="AT917" i="7"/>
  <c r="AT1103" i="7"/>
  <c r="AT1032" i="7"/>
  <c r="AT1106" i="7"/>
  <c r="AT1048" i="7"/>
  <c r="AT934" i="7"/>
  <c r="AT980" i="7"/>
  <c r="AT992" i="7"/>
  <c r="AT1107" i="7"/>
  <c r="AT690" i="7"/>
  <c r="AT691" i="7"/>
  <c r="AT692" i="7"/>
  <c r="AT693" i="7"/>
  <c r="AT1053" i="7"/>
  <c r="AT732" i="7"/>
  <c r="AT1082" i="7"/>
  <c r="AT931" i="7"/>
  <c r="AT794" i="7"/>
  <c r="AT800" i="7"/>
  <c r="AT1021" i="7"/>
  <c r="AT868" i="7"/>
  <c r="AT1010" i="7"/>
  <c r="AT919" i="7"/>
  <c r="AT1142" i="7"/>
  <c r="AT974" i="7"/>
  <c r="AT870" i="7"/>
  <c r="AT889" i="7"/>
  <c r="AT1055" i="7"/>
  <c r="AT1052" i="7"/>
  <c r="AT1000" i="7"/>
  <c r="AT1044" i="7"/>
  <c r="AT1045" i="7"/>
  <c r="AT1046" i="7"/>
  <c r="AT1047" i="7"/>
  <c r="AT789" i="7"/>
  <c r="AT1022" i="7"/>
  <c r="AT694" i="7"/>
  <c r="AT716" i="7"/>
  <c r="AT1023" i="7"/>
  <c r="AT1091" i="7"/>
  <c r="AT963" i="7"/>
  <c r="AT871" i="7"/>
  <c r="AT872" i="7"/>
  <c r="AT947" i="7"/>
  <c r="AT1072" i="7"/>
  <c r="AT926" i="7"/>
  <c r="AT897" i="7"/>
  <c r="AT1075" i="7"/>
  <c r="AT964" i="7"/>
  <c r="AT708" i="7"/>
  <c r="AT840" i="7"/>
  <c r="AT961" i="7"/>
  <c r="AT1025" i="7"/>
  <c r="AT699" i="7"/>
  <c r="AT1069" i="7"/>
  <c r="AT1098" i="7"/>
  <c r="AT1100" i="7"/>
  <c r="AT706" i="7"/>
  <c r="AT1101" i="7"/>
  <c r="AT910" i="7"/>
  <c r="AT898" i="7"/>
  <c r="AT888" i="7"/>
  <c r="AT1123" i="7"/>
  <c r="AT842" i="7"/>
  <c r="AT1062" i="7"/>
  <c r="AT1088" i="7"/>
  <c r="AT1102" i="7"/>
  <c r="AT967" i="7"/>
  <c r="AT950" i="7"/>
  <c r="AT951" i="7"/>
  <c r="AT952" i="7"/>
  <c r="AT1004" i="7"/>
  <c r="AT1024" i="7"/>
  <c r="AT788" i="7"/>
  <c r="AT1009" i="7"/>
  <c r="AT758" i="7"/>
  <c r="AT702" i="7"/>
  <c r="AT710" i="7"/>
  <c r="AT848" i="7"/>
  <c r="AT973" i="7"/>
  <c r="AT1124" i="7"/>
  <c r="AT981" i="7"/>
  <c r="AT1099" i="7"/>
  <c r="AT1094" i="7"/>
  <c r="AT1111" i="7"/>
  <c r="AT1064" i="7"/>
  <c r="AT749" i="7"/>
  <c r="AT911" i="7"/>
  <c r="AT944" i="7"/>
  <c r="AT913" i="7"/>
  <c r="AT945" i="7"/>
  <c r="AT1078" i="7"/>
  <c r="AT970" i="7"/>
  <c r="AT902" i="7"/>
  <c r="AT987" i="7"/>
  <c r="AT760" i="7"/>
  <c r="AT701" i="7"/>
  <c r="AT989" i="7"/>
  <c r="AT1008" i="7"/>
  <c r="AT880" i="7"/>
  <c r="AT695" i="7"/>
  <c r="AT965" i="7"/>
  <c r="AT712" i="7"/>
  <c r="AT1080" i="7"/>
  <c r="AT1051" i="7"/>
  <c r="AT903" i="7"/>
  <c r="AT722" i="7"/>
  <c r="AT1038" i="7"/>
  <c r="AT1122" i="7"/>
  <c r="AT787" i="7"/>
  <c r="AT752" i="7"/>
  <c r="AT1076" i="7"/>
  <c r="AT1077" i="7"/>
  <c r="AT698" i="7"/>
  <c r="AT971" i="7"/>
  <c r="AT886" i="7"/>
  <c r="AT750" i="7"/>
  <c r="AT998" i="7"/>
  <c r="AT1057" i="7"/>
  <c r="AT941" i="7"/>
  <c r="AT857" i="7"/>
  <c r="AT720" i="7"/>
  <c r="AT946" i="7"/>
  <c r="AT1049" i="7"/>
  <c r="AT1036" i="7"/>
  <c r="AT962" i="7"/>
  <c r="AT790" i="7"/>
  <c r="AT781" i="7"/>
  <c r="AT473" i="7"/>
  <c r="AT474" i="7"/>
  <c r="AT475" i="7"/>
  <c r="AT476" i="7"/>
  <c r="AT317" i="7"/>
  <c r="AT536" i="7"/>
  <c r="AT14" i="7"/>
  <c r="AT74" i="7"/>
  <c r="AT180" i="7"/>
  <c r="AT354" i="7"/>
  <c r="AT298" i="7"/>
  <c r="AT246" i="7"/>
  <c r="AT9" i="7"/>
  <c r="AT8" i="7"/>
  <c r="AT335" i="7"/>
  <c r="AT3" i="7"/>
  <c r="AT795" i="7"/>
  <c r="AT727" i="7"/>
  <c r="AT1117" i="7"/>
  <c r="AT943" i="7"/>
  <c r="AT874" i="7"/>
  <c r="AT721" i="7"/>
  <c r="AT835" i="7"/>
  <c r="AT1007" i="7"/>
  <c r="AT1019" i="7"/>
  <c r="AT1031" i="7"/>
  <c r="AT709" i="7"/>
  <c r="AT772" i="7"/>
  <c r="AT954" i="7"/>
  <c r="AT999" i="7"/>
  <c r="AT847" i="7"/>
  <c r="AT1089" i="7"/>
  <c r="AT753" i="7"/>
  <c r="AT679" i="7"/>
  <c r="AT678" i="7"/>
  <c r="AT677" i="7"/>
  <c r="AT676" i="7"/>
  <c r="AT719" i="7"/>
  <c r="AT1118" i="7"/>
  <c r="AT1119" i="7"/>
  <c r="AT380" i="7"/>
  <c r="AT264" i="7"/>
  <c r="AT218" i="7"/>
  <c r="AT90" i="7"/>
  <c r="AT299" i="7"/>
  <c r="AT228" i="7"/>
  <c r="AT95" i="7"/>
  <c r="AT448" i="7"/>
  <c r="AT2" i="7"/>
  <c r="AT463" i="7"/>
  <c r="AT414" i="7"/>
  <c r="AT310" i="7"/>
  <c r="AT284" i="7"/>
  <c r="AT260" i="7"/>
  <c r="AT442" i="7"/>
  <c r="AT173" i="7"/>
  <c r="AT471" i="7"/>
  <c r="AT456" i="7"/>
  <c r="AT640" i="7"/>
  <c r="AT633" i="7"/>
  <c r="AT589" i="7"/>
  <c r="AT276" i="7"/>
  <c r="AT573" i="7"/>
  <c r="AT461" i="7"/>
  <c r="AT1110" i="7"/>
  <c r="AT1068" i="7"/>
  <c r="AT1037" i="7"/>
  <c r="AT1028" i="7"/>
  <c r="AT751" i="7"/>
  <c r="AT1040" i="7"/>
  <c r="AT875" i="7"/>
  <c r="AT759" i="7"/>
  <c r="AT1029" i="7"/>
  <c r="AT1030" i="7"/>
  <c r="AT991" i="7"/>
  <c r="AT1113" i="7"/>
  <c r="AT1108" i="7"/>
  <c r="AT1066" i="7"/>
  <c r="AT1015" i="7"/>
  <c r="AT1016" i="7"/>
  <c r="AT1013" i="7"/>
  <c r="AT1014" i="7"/>
  <c r="AT1012" i="7"/>
  <c r="AT1041" i="7"/>
  <c r="AT731" i="7"/>
  <c r="AT1006" i="7"/>
  <c r="AT1042" i="7"/>
  <c r="AT700" i="7"/>
  <c r="AT1151" i="7"/>
  <c r="AT1116" i="7"/>
  <c r="AT1109" i="7"/>
  <c r="AT1065" i="7"/>
  <c r="AT791" i="7"/>
  <c r="AT960" i="7"/>
  <c r="AT890" i="7"/>
  <c r="AT1085" i="7"/>
  <c r="AT1112" i="7"/>
  <c r="AT877" i="7"/>
  <c r="AT782" i="7"/>
  <c r="AT783" i="7"/>
  <c r="AT784" i="7"/>
  <c r="AT975" i="7"/>
  <c r="AT1120" i="7"/>
  <c r="AT132" i="7"/>
  <c r="AT197" i="7"/>
  <c r="AT195" i="7"/>
  <c r="AT464" i="7"/>
  <c r="AT444" i="7"/>
  <c r="AT384" i="7"/>
  <c r="AT417" i="7"/>
  <c r="AT262" i="7"/>
  <c r="AT440" i="7"/>
  <c r="AT452" i="7"/>
  <c r="AT96" i="7"/>
  <c r="AT395" i="7"/>
  <c r="AT327" i="7"/>
  <c r="AT629" i="7"/>
  <c r="AT324" i="7"/>
  <c r="AT192" i="7"/>
  <c r="AT493" i="7"/>
  <c r="AT571" i="7"/>
  <c r="AT326" i="7"/>
  <c r="AT639" i="7"/>
  <c r="AT445" i="7"/>
  <c r="AT37" i="7"/>
  <c r="AT826" i="7"/>
  <c r="AT426" i="7"/>
  <c r="AT177" i="7"/>
  <c r="AT263" i="7"/>
  <c r="AT422" i="7"/>
  <c r="AT455" i="7"/>
  <c r="AT311" i="7"/>
  <c r="AT146" i="7"/>
  <c r="AT312" i="7"/>
  <c r="AT242" i="7"/>
  <c r="AT117" i="7"/>
  <c r="AT44" i="7"/>
  <c r="AT256" i="7"/>
  <c r="AT492" i="7"/>
  <c r="AT152" i="7"/>
  <c r="AT507" i="7"/>
  <c r="AT307" i="7"/>
  <c r="AT235" i="7"/>
  <c r="AT202" i="7"/>
  <c r="AT269" i="7"/>
  <c r="AT406" i="7"/>
  <c r="AT1035" i="7"/>
  <c r="AT1054" i="7"/>
  <c r="AT810" i="7"/>
  <c r="AT755" i="7"/>
  <c r="AT1002" i="7"/>
  <c r="AT1079" i="7"/>
  <c r="AT1061" i="7"/>
  <c r="AT1056" i="7"/>
  <c r="AT745" i="7"/>
  <c r="AT249" i="7"/>
  <c r="AT164" i="7"/>
  <c r="AT472" i="7"/>
  <c r="AT398" i="7"/>
  <c r="AT439" i="7"/>
  <c r="AT47" i="7"/>
  <c r="AT454" i="7"/>
  <c r="AT42" i="7"/>
  <c r="AT437" i="7"/>
  <c r="AT267" i="7"/>
  <c r="AT320" i="7"/>
  <c r="AT430" i="7"/>
  <c r="AT420" i="7"/>
  <c r="AT465" i="7"/>
  <c r="AT43" i="7"/>
  <c r="AT512" i="7"/>
  <c r="AT478" i="7"/>
  <c r="AT84" i="7"/>
  <c r="AT409" i="7"/>
  <c r="AT659" i="7"/>
  <c r="AT360" i="7"/>
  <c r="AT429" i="7"/>
  <c r="AT451" i="7"/>
  <c r="AT574" i="7"/>
  <c r="AT21" i="7"/>
  <c r="AT1121" i="7"/>
  <c r="AT349" i="7"/>
  <c r="AT207" i="7"/>
  <c r="AT533" i="7"/>
  <c r="AT240" i="7"/>
  <c r="AT315" i="7"/>
  <c r="AT184" i="7"/>
  <c r="AT555" i="7"/>
  <c r="AT443" i="7"/>
  <c r="AT438" i="7"/>
  <c r="AT652" i="7"/>
  <c r="AT73" i="7"/>
  <c r="AT271" i="7"/>
  <c r="AT219" i="7"/>
  <c r="AT71" i="7"/>
  <c r="AT294" i="7"/>
  <c r="AT56" i="7"/>
  <c r="AT57" i="7"/>
  <c r="AT58" i="7"/>
  <c r="AT59" i="7"/>
  <c r="AT350" i="7"/>
  <c r="AT624" i="7"/>
  <c r="AT597" i="7"/>
  <c r="AT175" i="7"/>
  <c r="AT72" i="7"/>
  <c r="AT248" i="7"/>
  <c r="AT930" i="7"/>
  <c r="AT321" i="7"/>
  <c r="AT832" i="7"/>
  <c r="AT953" i="7"/>
  <c r="AT644" i="7"/>
  <c r="AT115" i="7"/>
  <c r="AT176" i="7"/>
  <c r="AT372" i="7"/>
  <c r="AT290" i="7"/>
  <c r="AT174" i="7"/>
  <c r="AT241" i="7"/>
  <c r="AT580" i="7"/>
  <c r="AT656" i="7"/>
  <c r="AT570" i="7"/>
  <c r="AT405" i="7"/>
  <c r="AT592" i="7"/>
  <c r="AT601" i="7"/>
  <c r="AT392" i="7"/>
  <c r="AT193" i="7"/>
  <c r="AT623" i="7"/>
  <c r="AT615" i="7"/>
  <c r="AT616" i="7"/>
  <c r="AT614" i="7"/>
  <c r="AT436" i="7"/>
  <c r="AT364" i="7"/>
  <c r="AT102" i="7"/>
  <c r="AT658" i="7"/>
  <c r="AT603" i="7"/>
  <c r="AT619" i="7"/>
  <c r="AT575" i="7"/>
  <c r="AT114" i="7"/>
  <c r="AT165" i="7"/>
  <c r="AT200" i="7"/>
  <c r="AT365" i="7"/>
  <c r="AT1027" i="7"/>
  <c r="AT1003" i="7"/>
  <c r="AT907" i="7"/>
  <c r="AT205" i="7"/>
  <c r="AT291" i="7"/>
  <c r="AT664" i="7"/>
  <c r="AT628" i="7"/>
  <c r="AT622" i="7"/>
  <c r="AT484" i="7"/>
  <c r="AT87" i="7"/>
  <c r="AT642" i="7"/>
  <c r="AT494" i="7"/>
  <c r="AT579" i="7"/>
  <c r="AT418" i="7"/>
  <c r="AT606" i="7"/>
  <c r="AT385" i="7"/>
  <c r="AT368" i="7"/>
  <c r="AT537" i="7"/>
  <c r="AT10" i="7"/>
  <c r="AT1059" i="7"/>
  <c r="AT558" i="7"/>
  <c r="AT319" i="7"/>
  <c r="AT399" i="7"/>
  <c r="AT116" i="7"/>
  <c r="AT226" i="7"/>
  <c r="AT13" i="7"/>
  <c r="AT183" i="7"/>
  <c r="AT46" i="7"/>
  <c r="AT118" i="7"/>
  <c r="AT543" i="7"/>
  <c r="AT576" i="7"/>
  <c r="AT577" i="7"/>
  <c r="AT29" i="7"/>
  <c r="AT305" i="7"/>
  <c r="AT65" i="7"/>
  <c r="AT40" i="7"/>
  <c r="AT446" i="7"/>
  <c r="AT142" i="7"/>
  <c r="AT143" i="7"/>
  <c r="AT163" i="7"/>
  <c r="AT407" i="7"/>
  <c r="AT942" i="7"/>
  <c r="AT611" i="7"/>
  <c r="AT990" i="7"/>
  <c r="AT631" i="7"/>
  <c r="AT596" i="7"/>
  <c r="AT141" i="7"/>
  <c r="AT136" i="7"/>
  <c r="AT667" i="7"/>
  <c r="AT645" i="7"/>
  <c r="AT433" i="7"/>
  <c r="AT391" i="7"/>
  <c r="AT61" i="7"/>
  <c r="AT79" i="7"/>
  <c r="AT352" i="7"/>
  <c r="AT431" i="7"/>
  <c r="AT227" i="7"/>
  <c r="AT517" i="7"/>
  <c r="AT135" i="7"/>
  <c r="AT220" i="7"/>
  <c r="AT76" i="7"/>
  <c r="AT63" i="7"/>
  <c r="AT129" i="7"/>
  <c r="AT467" i="7"/>
  <c r="AT190" i="7"/>
  <c r="AT110" i="7"/>
  <c r="AT424" i="7"/>
  <c r="AT234" i="7"/>
  <c r="AT93" i="7"/>
  <c r="AT81" i="7"/>
  <c r="AT357" i="7"/>
  <c r="AT247" i="7"/>
  <c r="AT501" i="7"/>
  <c r="AT485" i="7"/>
  <c r="AT48" i="7"/>
  <c r="AT214" i="7"/>
  <c r="AT554" i="7"/>
  <c r="AT111" i="7"/>
  <c r="AT1067" i="7"/>
  <c r="AT97" i="7"/>
  <c r="AT333" i="7"/>
  <c r="AT672" i="7"/>
  <c r="AT526" i="7"/>
  <c r="AT209" i="7"/>
  <c r="AT54" i="7"/>
  <c r="AT647" i="7"/>
  <c r="AT1017" i="7"/>
  <c r="AT189" i="7"/>
  <c r="AT400" i="7"/>
  <c r="AT482" i="7"/>
  <c r="AT257" i="7"/>
  <c r="AT100" i="7"/>
  <c r="AT186" i="7"/>
  <c r="AT251" i="7"/>
  <c r="AT213" i="7"/>
  <c r="AT322" i="7"/>
  <c r="AT366" i="7"/>
  <c r="AT506" i="7"/>
  <c r="AT107" i="7"/>
  <c r="AT304" i="7"/>
  <c r="AT427" i="7"/>
  <c r="AT217" i="7"/>
  <c r="AT453" i="7"/>
  <c r="AT367" i="7"/>
  <c r="AT204" i="7"/>
  <c r="AT355" i="7"/>
  <c r="AT538" i="7"/>
  <c r="AT113" i="7"/>
  <c r="AT103" i="7"/>
  <c r="AT480" i="7"/>
  <c r="AT105" i="7"/>
  <c r="AT495" i="7"/>
  <c r="AT62" i="7"/>
  <c r="AT60" i="7"/>
  <c r="AT80" i="7"/>
  <c r="AT337" i="7"/>
  <c r="AT663" i="7"/>
  <c r="AT662" i="7"/>
  <c r="AT390" i="7"/>
  <c r="AT374" i="7"/>
  <c r="AT330" i="7"/>
  <c r="AT295" i="7"/>
  <c r="AT296" i="7"/>
  <c r="AT359" i="7"/>
  <c r="AT7" i="7"/>
  <c r="AT16" i="7"/>
  <c r="AT498" i="7"/>
  <c r="AT499" i="7"/>
  <c r="AT500" i="7"/>
  <c r="AT49" i="7"/>
  <c r="AT425" i="7"/>
  <c r="AT605" i="7"/>
  <c r="AT259" i="7"/>
  <c r="AT301" i="7"/>
  <c r="AT198" i="7"/>
  <c r="AT637" i="7"/>
  <c r="AT370" i="7"/>
  <c r="AT541" i="7"/>
  <c r="AT123" i="7"/>
  <c r="AT358" i="7"/>
  <c r="AT613" i="7"/>
  <c r="AT156" i="7"/>
  <c r="AT502" i="7"/>
  <c r="AT1060" i="7"/>
  <c r="AT36" i="7"/>
  <c r="AT34" i="7"/>
  <c r="AT206" i="7"/>
  <c r="AT273" i="7"/>
  <c r="AT648" i="7"/>
  <c r="AT83" i="7"/>
  <c r="AT344" i="7"/>
  <c r="AT268" i="7"/>
  <c r="AT654" i="7"/>
  <c r="AT655" i="7"/>
  <c r="AT621" i="7"/>
  <c r="AT489" i="7"/>
  <c r="AT231" i="7"/>
  <c r="AT503" i="7"/>
  <c r="AT449" i="7"/>
  <c r="AT85" i="7"/>
  <c r="AT610" i="7"/>
  <c r="AT325" i="7"/>
  <c r="AT250" i="7"/>
  <c r="AT179" i="7"/>
  <c r="AT108" i="7"/>
  <c r="AT210" i="7"/>
  <c r="AT19" i="7"/>
  <c r="AT567" i="7"/>
  <c r="AT25" i="7"/>
  <c r="AT120" i="7"/>
  <c r="AT389" i="7"/>
  <c r="AT109" i="7"/>
  <c r="AT280" i="7"/>
  <c r="AT550" i="7"/>
  <c r="AT147" i="7"/>
  <c r="AT51" i="7"/>
  <c r="AT6" i="7"/>
  <c r="AT4" i="7"/>
  <c r="AT5" i="7"/>
  <c r="AT53" i="7"/>
  <c r="AT338" i="7"/>
  <c r="AT188" i="7"/>
  <c r="AT408" i="7"/>
  <c r="AT18" i="7"/>
  <c r="AT569" i="7"/>
  <c r="AT145" i="7"/>
  <c r="AT101" i="7"/>
  <c r="AT314" i="7"/>
  <c r="AT167" i="7"/>
  <c r="AT244" i="7"/>
  <c r="AT172" i="7"/>
  <c r="AT303" i="7"/>
  <c r="AT293" i="7"/>
  <c r="AT138" i="7"/>
  <c r="AT139" i="7"/>
  <c r="AT140" i="7"/>
  <c r="AT75" i="7"/>
  <c r="AT279" i="7"/>
  <c r="AT201" i="7"/>
  <c r="AT292" i="7"/>
  <c r="AT328" i="7"/>
  <c r="AT154" i="7"/>
  <c r="AT203" i="7"/>
  <c r="AT216" i="7"/>
  <c r="AT627" i="7"/>
  <c r="AT340" i="7"/>
  <c r="AT24" i="7"/>
  <c r="AT166" i="7"/>
  <c r="AT651" i="7"/>
  <c r="AT617" i="7"/>
  <c r="AT530" i="7"/>
  <c r="AT144" i="7"/>
  <c r="AT232" i="7"/>
  <c r="AT369" i="7"/>
  <c r="AT196" i="7"/>
  <c r="AT125" i="7"/>
  <c r="AT518" i="7"/>
  <c r="AT396" i="7"/>
  <c r="AT488" i="7"/>
  <c r="AT224" i="7"/>
  <c r="AT397" i="7"/>
  <c r="AT52" i="7"/>
  <c r="AT394" i="7"/>
  <c r="AT12" i="7"/>
  <c r="AT134" i="7"/>
  <c r="AT191" i="7"/>
  <c r="AT665" i="7"/>
  <c r="AT306" i="7"/>
  <c r="AT670" i="7"/>
  <c r="AT671" i="7"/>
  <c r="AT668" i="7"/>
  <c r="AT669" i="7"/>
  <c r="AT122" i="7"/>
  <c r="AT32" i="7"/>
  <c r="AT329" i="7"/>
  <c r="AT925" i="7"/>
  <c r="AT272" i="7"/>
  <c r="AT245" i="7"/>
  <c r="AT470" i="7"/>
  <c r="AT361" i="7"/>
  <c r="AT515" i="7"/>
  <c r="AT513" i="7"/>
  <c r="AT525" i="7"/>
  <c r="AT229" i="7"/>
  <c r="AT557" i="7"/>
  <c r="AT171" i="7"/>
  <c r="AT373" i="7"/>
  <c r="AT26" i="7"/>
  <c r="AT393" i="7"/>
  <c r="AT346" i="7"/>
  <c r="AT529" i="7"/>
  <c r="AT277" i="7"/>
  <c r="AT416" i="7"/>
  <c r="AT150" i="7"/>
  <c r="AT27" i="7"/>
  <c r="AT932" i="7"/>
  <c r="AT94" i="7"/>
  <c r="AT540" i="7"/>
  <c r="AT378" i="7"/>
  <c r="AT289" i="7"/>
  <c r="AT388" i="7"/>
  <c r="AT657" i="7"/>
  <c r="AT458" i="7"/>
  <c r="AT342" i="7"/>
  <c r="AT491" i="7"/>
  <c r="AT343" i="7"/>
  <c r="AT287" i="7"/>
  <c r="AT288" i="7"/>
  <c r="AT159" i="7"/>
  <c r="AT160" i="7"/>
  <c r="AT161" i="7"/>
  <c r="AT162" i="7"/>
  <c r="AT714" i="7"/>
  <c r="AT133" i="7"/>
  <c r="AT302" i="7"/>
  <c r="AT375" i="7"/>
  <c r="AT345" i="7"/>
  <c r="AT199" i="7"/>
  <c r="AT55" i="7"/>
  <c r="AT236" i="7"/>
  <c r="AT243" i="7"/>
  <c r="AT225" i="7"/>
  <c r="AT551" i="7"/>
  <c r="AT28" i="7"/>
  <c r="AT584" i="7"/>
  <c r="AT604" i="7"/>
  <c r="AT233" i="7"/>
  <c r="AT11" i="7"/>
  <c r="AT565" i="7"/>
  <c r="AT673" i="7"/>
  <c r="AT985" i="7"/>
  <c r="AT612" i="7"/>
  <c r="AT556" i="7"/>
  <c r="AT532" i="7"/>
  <c r="AT534" i="7"/>
  <c r="AT137" i="7"/>
  <c r="AT270" i="7"/>
  <c r="AT509" i="7"/>
  <c r="AT469" i="7"/>
  <c r="AT481" i="7"/>
  <c r="AT168" i="7"/>
  <c r="AT479" i="7"/>
  <c r="AT332" i="7"/>
  <c r="AT45" i="7"/>
  <c r="AT411" i="7"/>
  <c r="AT661" i="7"/>
  <c r="AT382" i="7"/>
  <c r="AT650" i="7"/>
  <c r="AT552" i="7"/>
  <c r="AT1171" i="7"/>
  <c r="AT1172" i="7"/>
  <c r="AT483" i="7"/>
  <c r="AT404" i="7"/>
  <c r="AT410" i="7"/>
  <c r="AT313" i="7"/>
  <c r="AT348" i="7"/>
  <c r="AT362" i="7"/>
  <c r="AT581" i="7"/>
  <c r="AT582" i="7"/>
  <c r="AT66" i="7"/>
  <c r="AT643" i="7"/>
  <c r="AT253" i="7"/>
  <c r="AT254" i="7"/>
  <c r="AT460" i="7"/>
  <c r="AT521" i="7"/>
  <c r="AT23" i="7"/>
  <c r="AT626" i="7"/>
  <c r="AT560" i="7"/>
  <c r="AT468" i="7"/>
  <c r="AT457" i="7"/>
  <c r="AT432" i="7"/>
  <c r="AT595" i="7"/>
  <c r="AT632" i="7"/>
  <c r="AT510" i="7"/>
  <c r="AT511" i="7"/>
  <c r="AT562" i="7"/>
  <c r="AT519" i="7"/>
  <c r="AT112" i="7"/>
  <c r="AT496" i="7"/>
  <c r="AT1018" i="7"/>
  <c r="AT578" i="7"/>
  <c r="AT341" i="7"/>
  <c r="AT428" i="7"/>
  <c r="AT237" i="7"/>
  <c r="AT625" i="7"/>
  <c r="AT524" i="7"/>
  <c r="AT381" i="7"/>
  <c r="AT544" i="7"/>
  <c r="AT30" i="7"/>
  <c r="AT35" i="7"/>
  <c r="AT542" i="7"/>
  <c r="AT528" i="7"/>
  <c r="AT387" i="7"/>
  <c r="AT182" i="7"/>
  <c r="AT594" i="7"/>
  <c r="AT376" i="7"/>
  <c r="AT1173" i="7"/>
  <c r="AT323" i="7"/>
  <c r="AT490" i="7"/>
  <c r="AT630" i="7"/>
  <c r="AT539" i="7"/>
  <c r="AT131" i="7"/>
  <c r="AT602" i="7"/>
  <c r="AT148" i="7"/>
  <c r="AT89" i="7"/>
  <c r="AT572" i="7"/>
  <c r="AT38" i="7"/>
  <c r="AT265" i="7"/>
  <c r="AT520" i="7"/>
  <c r="AT274" i="7"/>
  <c r="AT568" i="7"/>
  <c r="AT600" i="7"/>
  <c r="AT283" i="7"/>
  <c r="AT609" i="7"/>
  <c r="AT620" i="7"/>
  <c r="AT194" i="7"/>
  <c r="AT618" i="7"/>
  <c r="AT39" i="7"/>
  <c r="AT649" i="7"/>
  <c r="AT636" i="7"/>
  <c r="AT149" i="7"/>
  <c r="AT68" i="7"/>
  <c r="AT211" i="7"/>
  <c r="AT641" i="7"/>
  <c r="AT282" i="7"/>
  <c r="AT278" i="7"/>
  <c r="AT646" i="7"/>
  <c r="AT638" i="7"/>
  <c r="AT635" i="7"/>
  <c r="AT607" i="7"/>
  <c r="AT82" i="7"/>
  <c r="AT70" i="7"/>
  <c r="AT434" i="7"/>
  <c r="AT230" i="7"/>
  <c r="AT522" i="7"/>
  <c r="AT421" i="7"/>
  <c r="AT379" i="7"/>
  <c r="AT497" i="7"/>
  <c r="AT98" i="7"/>
  <c r="AT535" i="7"/>
  <c r="AT78" i="7"/>
  <c r="AT660" i="7"/>
  <c r="AT347" i="7"/>
  <c r="AT516" i="7"/>
  <c r="AT403" i="7"/>
  <c r="AT1005" i="7"/>
  <c r="AT462" i="7"/>
  <c r="AT523" i="7"/>
  <c r="AT505" i="7"/>
  <c r="AT208" i="7"/>
  <c r="AT351" i="7"/>
  <c r="AT64" i="7"/>
  <c r="AT127" i="7"/>
  <c r="AT371" i="7"/>
  <c r="AT598" i="7"/>
  <c r="AT130" i="7"/>
  <c r="AT435" i="7"/>
  <c r="AT386" i="7"/>
  <c r="AT553" i="7"/>
  <c r="AT185" i="7"/>
  <c r="AT508" i="7"/>
  <c r="AT412" i="7"/>
  <c r="AT383" i="7"/>
  <c r="AT634" i="7"/>
  <c r="AT212" i="7"/>
  <c r="AT221" i="7"/>
  <c r="AT119" i="7"/>
  <c r="AT599" i="7"/>
  <c r="AT88" i="7"/>
  <c r="AT666" i="7"/>
  <c r="AT653" i="7"/>
  <c r="AT318" i="7"/>
  <c r="AT223" i="7"/>
  <c r="AT356" i="7"/>
  <c r="AT531" i="7"/>
  <c r="AT450" i="7"/>
  <c r="AT924" i="7"/>
  <c r="AT583" i="7"/>
  <c r="AT561" i="7"/>
  <c r="AT585" i="7"/>
  <c r="AT316" i="7"/>
  <c r="AT339" i="7"/>
  <c r="AT559" i="7"/>
  <c r="AT566" i="7"/>
  <c r="AT882" i="7"/>
  <c r="AT222" i="7"/>
  <c r="AT252" i="7"/>
  <c r="AT170" i="7"/>
  <c r="AN1141" i="7"/>
  <c r="AN921" i="7"/>
  <c r="AN915" i="7"/>
  <c r="AN1136" i="7"/>
  <c r="AN680" i="7"/>
  <c r="AN773" i="7"/>
  <c r="AN1126" i="7"/>
  <c r="AN885" i="7"/>
  <c r="AN744" i="7"/>
  <c r="AN797" i="7"/>
  <c r="AN1127" i="7"/>
  <c r="AN711" i="7"/>
  <c r="AN1169" i="7"/>
  <c r="AN756" i="7"/>
  <c r="AN819" i="7"/>
  <c r="AN861" i="7"/>
  <c r="AN893" i="7"/>
  <c r="AN879" i="7"/>
  <c r="AN774" i="7"/>
  <c r="AN1164" i="7"/>
  <c r="AN939" i="7"/>
  <c r="AN808" i="7"/>
  <c r="AN1130" i="7"/>
  <c r="AN1139" i="7"/>
  <c r="AN1152" i="7"/>
  <c r="AN1143" i="7"/>
  <c r="AN1135" i="7"/>
  <c r="AN1133" i="7"/>
  <c r="AN799" i="7"/>
  <c r="AN891" i="7"/>
  <c r="AN935" i="7"/>
  <c r="AN895" i="7"/>
  <c r="AN1168" i="7"/>
  <c r="AN844" i="7"/>
  <c r="AN1128" i="7"/>
  <c r="AN1137" i="7"/>
  <c r="AN1138" i="7"/>
  <c r="AN1134" i="7"/>
  <c r="AN1146" i="7"/>
  <c r="AN1150" i="7"/>
  <c r="AN904" i="7"/>
  <c r="AN1131" i="7"/>
  <c r="AN825" i="7"/>
  <c r="AN723" i="7"/>
  <c r="AN923" i="7"/>
  <c r="AN884" i="7"/>
  <c r="AN1144" i="7"/>
  <c r="AN1154" i="7"/>
  <c r="AN705" i="7"/>
  <c r="AN1140" i="7"/>
  <c r="AN763" i="7"/>
  <c r="AN696" i="7"/>
  <c r="AN948" i="7"/>
  <c r="AN949" i="7"/>
  <c r="AN724" i="7"/>
  <c r="AN1153" i="7"/>
  <c r="AN1129" i="7"/>
  <c r="AN1165" i="7"/>
  <c r="AN839" i="7"/>
  <c r="AN682" i="7"/>
  <c r="AN747" i="7"/>
  <c r="AN1163" i="7"/>
  <c r="AN683" i="7"/>
  <c r="AN820" i="7"/>
  <c r="AN1011" i="7"/>
  <c r="AN1147" i="7"/>
  <c r="AN937" i="7"/>
  <c r="AN982" i="7"/>
  <c r="AN829" i="7"/>
  <c r="AN681" i="7"/>
  <c r="AN675" i="7"/>
  <c r="AN674" i="7"/>
  <c r="AN780" i="7"/>
  <c r="AN1166" i="7"/>
  <c r="AN836" i="7"/>
  <c r="AN955" i="7"/>
  <c r="AN918" i="7"/>
  <c r="AN993" i="7"/>
  <c r="AN994" i="7"/>
  <c r="AN995" i="7"/>
  <c r="AN996" i="7"/>
  <c r="AN757" i="7"/>
  <c r="AN816" i="7"/>
  <c r="AN997" i="7"/>
  <c r="AN734" i="7"/>
  <c r="AN831" i="7"/>
  <c r="AN988" i="7"/>
  <c r="AN977" i="7"/>
  <c r="AN958" i="7"/>
  <c r="AN1161" i="7"/>
  <c r="AN1155" i="7"/>
  <c r="AN733" i="7"/>
  <c r="AN976" i="7"/>
  <c r="AN978" i="7"/>
  <c r="AN717" i="7"/>
  <c r="AN818" i="7"/>
  <c r="AN1104" i="7"/>
  <c r="AN927" i="7"/>
  <c r="AN813" i="7"/>
  <c r="AN830" i="7"/>
  <c r="AN843" i="7"/>
  <c r="AN883" i="7"/>
  <c r="AN1070" i="7"/>
  <c r="AN834" i="7"/>
  <c r="AN765" i="7"/>
  <c r="AN697" i="7"/>
  <c r="AN892" i="7"/>
  <c r="AN707" i="7"/>
  <c r="AN968" i="7"/>
  <c r="AN929" i="7"/>
  <c r="AN785" i="7"/>
  <c r="AN851" i="7"/>
  <c r="AN793" i="7"/>
  <c r="AN833" i="7"/>
  <c r="AN908" i="7"/>
  <c r="AN920" i="7"/>
  <c r="AN914" i="7"/>
  <c r="AN846" i="7"/>
  <c r="AN855" i="7"/>
  <c r="AN824" i="7"/>
  <c r="AN858" i="7"/>
  <c r="AN838" i="7"/>
  <c r="AN725" i="7"/>
  <c r="AN1093" i="7"/>
  <c r="AN912" i="7"/>
  <c r="AN966" i="7"/>
  <c r="AN841" i="7"/>
  <c r="AN775" i="7"/>
  <c r="AN776" i="7"/>
  <c r="AN777" i="7"/>
  <c r="AN1083" i="7"/>
  <c r="AN979" i="7"/>
  <c r="AN905" i="7"/>
  <c r="AN896" i="7"/>
  <c r="AN878" i="7"/>
  <c r="AN1034" i="7"/>
  <c r="AN801" i="7"/>
  <c r="AN1074" i="7"/>
  <c r="AN786" i="7"/>
  <c r="AN1148" i="7"/>
  <c r="AN1033" i="7"/>
  <c r="AN713" i="7"/>
  <c r="AN1050" i="7"/>
  <c r="AN823" i="7"/>
  <c r="AN746" i="7"/>
  <c r="AN822" i="7"/>
  <c r="AN876" i="7"/>
  <c r="AN1156" i="7"/>
  <c r="AN687" i="7"/>
  <c r="AN1160" i="7"/>
  <c r="AN811" i="7"/>
  <c r="AN852" i="7"/>
  <c r="AN715" i="7"/>
  <c r="AN738" i="7"/>
  <c r="AN1114" i="7"/>
  <c r="AN1087" i="7"/>
  <c r="AN854" i="7"/>
  <c r="AN1132" i="7"/>
  <c r="AN853" i="7"/>
  <c r="AN928" i="7"/>
  <c r="AN748" i="7"/>
  <c r="AN1001" i="7"/>
  <c r="AN1159" i="7"/>
  <c r="AN865" i="7"/>
  <c r="AN867" i="7"/>
  <c r="AN1115" i="7"/>
  <c r="AN1090" i="7"/>
  <c r="AN779" i="7"/>
  <c r="AN1149" i="7"/>
  <c r="AN940" i="7"/>
  <c r="AN845" i="7"/>
  <c r="AN1084" i="7"/>
  <c r="AN729" i="7"/>
  <c r="AN906" i="7"/>
  <c r="AN766" i="7"/>
  <c r="AN767" i="7"/>
  <c r="AN768" i="7"/>
  <c r="AN769" i="7"/>
  <c r="AN770" i="7"/>
  <c r="AN771" i="7"/>
  <c r="AN1167" i="7"/>
  <c r="AN869" i="7"/>
  <c r="AN730" i="7"/>
  <c r="AN1145" i="7"/>
  <c r="AN956" i="7"/>
  <c r="AN957" i="7"/>
  <c r="AN821" i="7"/>
  <c r="AN1157" i="7"/>
  <c r="AN1158" i="7"/>
  <c r="AN901" i="7"/>
  <c r="AN894" i="7"/>
  <c r="AN726" i="7"/>
  <c r="AN909" i="7"/>
  <c r="AN684" i="7"/>
  <c r="AN1105" i="7"/>
  <c r="AN972" i="7"/>
  <c r="AN812" i="7"/>
  <c r="AN742" i="7"/>
  <c r="AN802" i="7"/>
  <c r="AN803" i="7"/>
  <c r="AN804" i="7"/>
  <c r="AN969" i="7"/>
  <c r="AN864" i="7"/>
  <c r="AN933" i="7"/>
  <c r="AN922" i="7"/>
  <c r="AN862" i="7"/>
  <c r="AN899" i="7"/>
  <c r="AN863" i="7"/>
  <c r="AN887" i="7"/>
  <c r="AN764" i="7"/>
  <c r="AN778" i="7"/>
  <c r="AN736" i="7"/>
  <c r="AN689" i="7"/>
  <c r="AN859" i="7"/>
  <c r="AN807" i="7"/>
  <c r="AN837" i="7"/>
  <c r="AN796" i="7"/>
  <c r="AN1073" i="7"/>
  <c r="AN754" i="7"/>
  <c r="AN866" i="7"/>
  <c r="AN792" i="7"/>
  <c r="AN856" i="7"/>
  <c r="AN1096" i="7"/>
  <c r="AN1092" i="7"/>
  <c r="AN741" i="7"/>
  <c r="AN1095" i="7"/>
  <c r="AN1058" i="7"/>
  <c r="AN1063" i="7"/>
  <c r="AN1043" i="7"/>
  <c r="AN900" i="7"/>
  <c r="AN936" i="7"/>
  <c r="AN737" i="7"/>
  <c r="AN743" i="7"/>
  <c r="AN983" i="7"/>
  <c r="AN938" i="7"/>
  <c r="AN798" i="7"/>
  <c r="AN740" i="7"/>
  <c r="AN1170" i="7"/>
  <c r="AN1026" i="7"/>
  <c r="AN1020" i="7"/>
  <c r="AN959" i="7"/>
  <c r="AN805" i="7"/>
  <c r="AN806" i="7"/>
  <c r="AN809" i="7"/>
  <c r="AN814" i="7"/>
  <c r="AN762" i="7"/>
  <c r="AN1125" i="7"/>
  <c r="AN916" i="7"/>
  <c r="AN761" i="7"/>
  <c r="AN688" i="7"/>
  <c r="AN685" i="7"/>
  <c r="AN815" i="7"/>
  <c r="AN739" i="7"/>
  <c r="AN1081" i="7"/>
  <c r="AN1071" i="7"/>
  <c r="AN881" i="7"/>
  <c r="AN718" i="7"/>
  <c r="AN728" i="7"/>
  <c r="AN1162" i="7"/>
  <c r="AN984" i="7"/>
  <c r="AN690" i="7"/>
  <c r="AN704" i="7"/>
  <c r="AN1097" i="7"/>
  <c r="AN1039" i="7"/>
  <c r="AN860" i="7"/>
  <c r="AN850" i="7"/>
  <c r="AN986" i="7"/>
  <c r="AN917" i="7"/>
  <c r="AN1103" i="7"/>
  <c r="AN1032" i="7"/>
  <c r="AN1106" i="7"/>
  <c r="AN1048" i="7"/>
  <c r="AN934" i="7"/>
  <c r="AN980" i="7"/>
  <c r="AN992" i="7"/>
  <c r="AN1107" i="7"/>
  <c r="AN1053" i="7"/>
  <c r="AN691" i="7"/>
  <c r="AN692" i="7"/>
  <c r="AN693" i="7"/>
  <c r="AN694" i="7"/>
  <c r="AN732" i="7"/>
  <c r="AN1082" i="7"/>
  <c r="AN931" i="7"/>
  <c r="AN794" i="7"/>
  <c r="AN800" i="7"/>
  <c r="AN1021" i="7"/>
  <c r="AN868" i="7"/>
  <c r="AN1010" i="7"/>
  <c r="AN919" i="7"/>
  <c r="AN1142" i="7"/>
  <c r="AN974" i="7"/>
  <c r="AN870" i="7"/>
  <c r="AN889" i="7"/>
  <c r="AN1055" i="7"/>
  <c r="AN1052" i="7"/>
  <c r="AN710" i="7"/>
  <c r="AN817" i="7"/>
  <c r="AN1044" i="7"/>
  <c r="AN1045" i="7"/>
  <c r="AN1046" i="7"/>
  <c r="AN1047" i="7"/>
  <c r="AN789" i="7"/>
  <c r="AN1022" i="7"/>
  <c r="AN760" i="7"/>
  <c r="AN701" i="7"/>
  <c r="AN989" i="7"/>
  <c r="AN1008" i="7"/>
  <c r="AN1117" i="7"/>
  <c r="AN706" i="7"/>
  <c r="AN1110" i="7"/>
  <c r="AN1099" i="7"/>
  <c r="AN898" i="7"/>
  <c r="AN888" i="7"/>
  <c r="AN1123" i="7"/>
  <c r="AN1111" i="7"/>
  <c r="AN1062" i="7"/>
  <c r="AN1088" i="7"/>
  <c r="AN1102" i="7"/>
  <c r="AN967" i="7"/>
  <c r="AN944" i="7"/>
  <c r="AN951" i="7"/>
  <c r="AN952" i="7"/>
  <c r="AN1004" i="7"/>
  <c r="AN1024" i="7"/>
  <c r="AN788" i="7"/>
  <c r="AN795" i="7"/>
  <c r="AN700" i="7"/>
  <c r="AN727" i="7"/>
  <c r="AN1151" i="7"/>
  <c r="AN1100" i="7"/>
  <c r="AN1124" i="7"/>
  <c r="AN1101" i="7"/>
  <c r="AN1094" i="7"/>
  <c r="AN1080" i="7"/>
  <c r="AN1064" i="7"/>
  <c r="AN749" i="7"/>
  <c r="AN911" i="7"/>
  <c r="AN874" i="7"/>
  <c r="AN913" i="7"/>
  <c r="AN945" i="7"/>
  <c r="AN890" i="7"/>
  <c r="AN970" i="7"/>
  <c r="AN902" i="7"/>
  <c r="AN987" i="7"/>
  <c r="AN1025" i="7"/>
  <c r="AN699" i="7"/>
  <c r="AN703" i="7"/>
  <c r="AN1069" i="7"/>
  <c r="AN1098" i="7"/>
  <c r="AN973" i="7"/>
  <c r="AN981" i="7"/>
  <c r="AN1051" i="7"/>
  <c r="AN903" i="7"/>
  <c r="AN722" i="7"/>
  <c r="AN1038" i="7"/>
  <c r="AN1122" i="7"/>
  <c r="AN787" i="7"/>
  <c r="AN752" i="7"/>
  <c r="AN1076" i="7"/>
  <c r="AN1116" i="7"/>
  <c r="AN1023" i="7"/>
  <c r="AN872" i="7"/>
  <c r="AN897" i="7"/>
  <c r="AN840" i="7"/>
  <c r="AN965" i="7"/>
  <c r="AN712" i="7"/>
  <c r="AN1068" i="7"/>
  <c r="AN842" i="7"/>
  <c r="AN1028" i="7"/>
  <c r="AN1112" i="7"/>
  <c r="AN751" i="7"/>
  <c r="AN1040" i="7"/>
  <c r="AN1078" i="7"/>
  <c r="AN998" i="7"/>
  <c r="AN1057" i="7"/>
  <c r="AN941" i="7"/>
  <c r="AN857" i="7"/>
  <c r="AN720" i="7"/>
  <c r="AN946" i="7"/>
  <c r="AN772" i="7"/>
  <c r="AN1036" i="7"/>
  <c r="AN962" i="7"/>
  <c r="AN790" i="7"/>
  <c r="AN781" i="7"/>
  <c r="AN753" i="7"/>
  <c r="AN474" i="7"/>
  <c r="AN475" i="7"/>
  <c r="AN476" i="7"/>
  <c r="AN317" i="7"/>
  <c r="AN536" i="7"/>
  <c r="AN14" i="7"/>
  <c r="AN74" i="7"/>
  <c r="AN380" i="7"/>
  <c r="AN354" i="7"/>
  <c r="AN298" i="7"/>
  <c r="AN246" i="7"/>
  <c r="AN9" i="7"/>
  <c r="AN8" i="7"/>
  <c r="AN335" i="7"/>
  <c r="AN3" i="7"/>
  <c r="AN2" i="7"/>
  <c r="AN716" i="7"/>
  <c r="AN871" i="7"/>
  <c r="AN926" i="7"/>
  <c r="AN708" i="7"/>
  <c r="AN758" i="7"/>
  <c r="AN791" i="7"/>
  <c r="AN960" i="7"/>
  <c r="AN1085" i="7"/>
  <c r="AN877" i="7"/>
  <c r="AN1019" i="7"/>
  <c r="AN1031" i="7"/>
  <c r="AN709" i="7"/>
  <c r="AN875" i="7"/>
  <c r="AN954" i="7"/>
  <c r="AN999" i="7"/>
  <c r="AN847" i="7"/>
  <c r="AN1089" i="7"/>
  <c r="AN1041" i="7"/>
  <c r="AN679" i="7"/>
  <c r="AN678" i="7"/>
  <c r="AN677" i="7"/>
  <c r="AN676" i="7"/>
  <c r="AN719" i="7"/>
  <c r="AN1118" i="7"/>
  <c r="AN1119" i="7"/>
  <c r="AN1120" i="7"/>
  <c r="AN264" i="7"/>
  <c r="AN218" i="7"/>
  <c r="AN90" i="7"/>
  <c r="AN299" i="7"/>
  <c r="AN228" i="7"/>
  <c r="AN95" i="7"/>
  <c r="AN448" i="7"/>
  <c r="AN398" i="7"/>
  <c r="AN463" i="7"/>
  <c r="AN414" i="7"/>
  <c r="AN310" i="7"/>
  <c r="AN284" i="7"/>
  <c r="AN260" i="7"/>
  <c r="AN442" i="7"/>
  <c r="AN173" i="7"/>
  <c r="AN312" i="7"/>
  <c r="AN456" i="7"/>
  <c r="AN640" i="7"/>
  <c r="AN633" i="7"/>
  <c r="AN589" i="7"/>
  <c r="AN276" i="7"/>
  <c r="AN573" i="7"/>
  <c r="AN461" i="7"/>
  <c r="AN192" i="7"/>
  <c r="AN963" i="7"/>
  <c r="AN1072" i="7"/>
  <c r="AN964" i="7"/>
  <c r="AN1000" i="7"/>
  <c r="AN848" i="7"/>
  <c r="AN880" i="7"/>
  <c r="AN1109" i="7"/>
  <c r="AN1065" i="7"/>
  <c r="AN910" i="7"/>
  <c r="AN1077" i="7"/>
  <c r="AN698" i="7"/>
  <c r="AN971" i="7"/>
  <c r="AN886" i="7"/>
  <c r="AN759" i="7"/>
  <c r="AN1029" i="7"/>
  <c r="AN1030" i="7"/>
  <c r="AN991" i="7"/>
  <c r="AN1113" i="7"/>
  <c r="AN1108" i="7"/>
  <c r="AN1066" i="7"/>
  <c r="AN1015" i="7"/>
  <c r="AN1016" i="7"/>
  <c r="AN1013" i="7"/>
  <c r="AN1014" i="7"/>
  <c r="AN1012" i="7"/>
  <c r="AN782" i="7"/>
  <c r="AN731" i="7"/>
  <c r="AN1006" i="7"/>
  <c r="AN1042" i="7"/>
  <c r="AN1054" i="7"/>
  <c r="AN1091" i="7"/>
  <c r="AN947" i="7"/>
  <c r="AN1075" i="7"/>
  <c r="AN961" i="7"/>
  <c r="AN1009" i="7"/>
  <c r="AN702" i="7"/>
  <c r="AN695" i="7"/>
  <c r="AN943" i="7"/>
  <c r="AN1037" i="7"/>
  <c r="AN721" i="7"/>
  <c r="AN835" i="7"/>
  <c r="AN1007" i="7"/>
  <c r="AN950" i="7"/>
  <c r="AN783" i="7"/>
  <c r="AN784" i="7"/>
  <c r="AN975" i="7"/>
  <c r="AN750" i="7"/>
  <c r="AN745" i="7"/>
  <c r="AN249" i="7"/>
  <c r="AN164" i="7"/>
  <c r="AN472" i="7"/>
  <c r="AN439" i="7"/>
  <c r="AN184" i="7"/>
  <c r="AN47" i="7"/>
  <c r="AN454" i="7"/>
  <c r="AN443" i="7"/>
  <c r="AN438" i="7"/>
  <c r="AN73" i="7"/>
  <c r="AN471" i="7"/>
  <c r="AN271" i="7"/>
  <c r="AN219" i="7"/>
  <c r="AN326" i="7"/>
  <c r="AN639" i="7"/>
  <c r="AN445" i="7"/>
  <c r="AN37" i="7"/>
  <c r="AN163" i="7"/>
  <c r="AN810" i="7"/>
  <c r="AN755" i="7"/>
  <c r="AN1002" i="7"/>
  <c r="AN1079" i="7"/>
  <c r="AN1061" i="7"/>
  <c r="AN1056" i="7"/>
  <c r="AN1049" i="7"/>
  <c r="AN1121" i="7"/>
  <c r="AN349" i="7"/>
  <c r="AN207" i="7"/>
  <c r="AN533" i="7"/>
  <c r="AN240" i="7"/>
  <c r="AN315" i="7"/>
  <c r="AN555" i="7"/>
  <c r="AN180" i="7"/>
  <c r="AN262" i="7"/>
  <c r="AN440" i="7"/>
  <c r="AN452" i="7"/>
  <c r="AN96" i="7"/>
  <c r="AN395" i="7"/>
  <c r="AN327" i="7"/>
  <c r="AN629" i="7"/>
  <c r="AN324" i="7"/>
  <c r="AN493" i="7"/>
  <c r="AN152" i="7"/>
  <c r="AN507" i="7"/>
  <c r="AN307" i="7"/>
  <c r="AN235" i="7"/>
  <c r="AN202" i="7"/>
  <c r="AN269" i="7"/>
  <c r="AN406" i="7"/>
  <c r="AN1035" i="7"/>
  <c r="AN84" i="7"/>
  <c r="AN132" i="7"/>
  <c r="AN177" i="7"/>
  <c r="AN197" i="7"/>
  <c r="AN195" i="7"/>
  <c r="AN464" i="7"/>
  <c r="AN444" i="7"/>
  <c r="AN384" i="7"/>
  <c r="AN417" i="7"/>
  <c r="AN242" i="7"/>
  <c r="AN267" i="7"/>
  <c r="AN117" i="7"/>
  <c r="AN44" i="7"/>
  <c r="AN256" i="7"/>
  <c r="AN492" i="7"/>
  <c r="AN409" i="7"/>
  <c r="AN659" i="7"/>
  <c r="AN360" i="7"/>
  <c r="AN429" i="7"/>
  <c r="AN451" i="7"/>
  <c r="AN574" i="7"/>
  <c r="AN21" i="7"/>
  <c r="AN71" i="7"/>
  <c r="AN826" i="7"/>
  <c r="AN426" i="7"/>
  <c r="AN263" i="7"/>
  <c r="AN473" i="7"/>
  <c r="AN422" i="7"/>
  <c r="AN455" i="7"/>
  <c r="AN311" i="7"/>
  <c r="AN146" i="7"/>
  <c r="AN42" i="7"/>
  <c r="AN437" i="7"/>
  <c r="AN320" i="7"/>
  <c r="AN430" i="7"/>
  <c r="AN420" i="7"/>
  <c r="AN652" i="7"/>
  <c r="AN465" i="7"/>
  <c r="AN43" i="7"/>
  <c r="AN512" i="7"/>
  <c r="AN478" i="7"/>
  <c r="AN294" i="7"/>
  <c r="AN56" i="7"/>
  <c r="AN57" i="7"/>
  <c r="AN58" i="7"/>
  <c r="AN59" i="7"/>
  <c r="AN350" i="7"/>
  <c r="AN624" i="7"/>
  <c r="AN571" i="7"/>
  <c r="AN175" i="7"/>
  <c r="AN72" i="7"/>
  <c r="AN248" i="7"/>
  <c r="AN930" i="7"/>
  <c r="AN321" i="7"/>
  <c r="AN832" i="7"/>
  <c r="AN953" i="7"/>
  <c r="AN658" i="7"/>
  <c r="AN115" i="7"/>
  <c r="AN176" i="7"/>
  <c r="AN372" i="7"/>
  <c r="AN290" i="7"/>
  <c r="AN174" i="7"/>
  <c r="AN241" i="7"/>
  <c r="AN580" i="7"/>
  <c r="AN1027" i="7"/>
  <c r="AN570" i="7"/>
  <c r="AN405" i="7"/>
  <c r="AN592" i="7"/>
  <c r="AN601" i="7"/>
  <c r="AN392" i="7"/>
  <c r="AN193" i="7"/>
  <c r="AN623" i="7"/>
  <c r="AN484" i="7"/>
  <c r="AN616" i="7"/>
  <c r="AN614" i="7"/>
  <c r="AN436" i="7"/>
  <c r="AN364" i="7"/>
  <c r="AN102" i="7"/>
  <c r="AN603" i="7"/>
  <c r="AN619" i="7"/>
  <c r="AN575" i="7"/>
  <c r="AN114" i="7"/>
  <c r="AN165" i="7"/>
  <c r="AN200" i="7"/>
  <c r="AN365" i="7"/>
  <c r="AN368" i="7"/>
  <c r="AN1003" i="7"/>
  <c r="AN907" i="7"/>
  <c r="AN205" i="7"/>
  <c r="AN291" i="7"/>
  <c r="AN664" i="7"/>
  <c r="AN628" i="7"/>
  <c r="AN622" i="7"/>
  <c r="AN558" i="7"/>
  <c r="AN87" i="7"/>
  <c r="AN642" i="7"/>
  <c r="AN494" i="7"/>
  <c r="AN579" i="7"/>
  <c r="AN418" i="7"/>
  <c r="AN606" i="7"/>
  <c r="AN385" i="7"/>
  <c r="AN118" i="7"/>
  <c r="AN537" i="7"/>
  <c r="AN10" i="7"/>
  <c r="AN1059" i="7"/>
  <c r="AN611" i="7"/>
  <c r="AN319" i="7"/>
  <c r="AN399" i="7"/>
  <c r="AN116" i="7"/>
  <c r="AN226" i="7"/>
  <c r="AN13" i="7"/>
  <c r="AN183" i="7"/>
  <c r="AN46" i="7"/>
  <c r="AN433" i="7"/>
  <c r="AN543" i="7"/>
  <c r="AN576" i="7"/>
  <c r="AN577" i="7"/>
  <c r="AN29" i="7"/>
  <c r="AN305" i="7"/>
  <c r="AN65" i="7"/>
  <c r="AN40" i="7"/>
  <c r="AN446" i="7"/>
  <c r="AN142" i="7"/>
  <c r="AN143" i="7"/>
  <c r="AN135" i="7"/>
  <c r="AN407" i="7"/>
  <c r="AN942" i="7"/>
  <c r="AN597" i="7"/>
  <c r="AN990" i="7"/>
  <c r="AN631" i="7"/>
  <c r="AN596" i="7"/>
  <c r="AN141" i="7"/>
  <c r="AN136" i="7"/>
  <c r="AN667" i="7"/>
  <c r="AN645" i="7"/>
  <c r="AN644" i="7"/>
  <c r="AN391" i="7"/>
  <c r="AN61" i="7"/>
  <c r="AN79" i="7"/>
  <c r="AN352" i="7"/>
  <c r="AN431" i="7"/>
  <c r="AN227" i="7"/>
  <c r="AN517" i="7"/>
  <c r="AN656" i="7"/>
  <c r="AN220" i="7"/>
  <c r="AN76" i="7"/>
  <c r="AN63" i="7"/>
  <c r="AN129" i="7"/>
  <c r="AN467" i="7"/>
  <c r="AN615" i="7"/>
  <c r="AN110" i="7"/>
  <c r="AN424" i="7"/>
  <c r="AN234" i="7"/>
  <c r="AN93" i="7"/>
  <c r="AN81" i="7"/>
  <c r="AN62" i="7"/>
  <c r="AN247" i="7"/>
  <c r="AN501" i="7"/>
  <c r="AN485" i="7"/>
  <c r="AN48" i="7"/>
  <c r="AN214" i="7"/>
  <c r="AN554" i="7"/>
  <c r="AN111" i="7"/>
  <c r="AN296" i="7"/>
  <c r="AN97" i="7"/>
  <c r="AN333" i="7"/>
  <c r="AN672" i="7"/>
  <c r="AN526" i="7"/>
  <c r="AN209" i="7"/>
  <c r="AN54" i="7"/>
  <c r="AN647" i="7"/>
  <c r="AN425" i="7"/>
  <c r="AN189" i="7"/>
  <c r="AN400" i="7"/>
  <c r="AN482" i="7"/>
  <c r="AN257" i="7"/>
  <c r="AN100" i="7"/>
  <c r="AN123" i="7"/>
  <c r="AN251" i="7"/>
  <c r="AN213" i="7"/>
  <c r="AN322" i="7"/>
  <c r="AN366" i="7"/>
  <c r="AN206" i="7"/>
  <c r="AN107" i="7"/>
  <c r="AN304" i="7"/>
  <c r="AN427" i="7"/>
  <c r="AN217" i="7"/>
  <c r="AN268" i="7"/>
  <c r="AN367" i="7"/>
  <c r="AN204" i="7"/>
  <c r="AN355" i="7"/>
  <c r="AN538" i="7"/>
  <c r="AN113" i="7"/>
  <c r="AN529" i="7"/>
  <c r="AN103" i="7"/>
  <c r="AN480" i="7"/>
  <c r="AN105" i="7"/>
  <c r="AN495" i="7"/>
  <c r="AN231" i="7"/>
  <c r="AN60" i="7"/>
  <c r="AN80" i="7"/>
  <c r="AN337" i="7"/>
  <c r="AN663" i="7"/>
  <c r="AN662" i="7"/>
  <c r="AN390" i="7"/>
  <c r="AN374" i="7"/>
  <c r="AN330" i="7"/>
  <c r="AN295" i="7"/>
  <c r="AN250" i="7"/>
  <c r="AN359" i="7"/>
  <c r="AN7" i="7"/>
  <c r="AN16" i="7"/>
  <c r="AN498" i="7"/>
  <c r="AN499" i="7"/>
  <c r="AN500" i="7"/>
  <c r="AN49" i="7"/>
  <c r="AN280" i="7"/>
  <c r="AN605" i="7"/>
  <c r="AN259" i="7"/>
  <c r="AN301" i="7"/>
  <c r="AN198" i="7"/>
  <c r="AN637" i="7"/>
  <c r="AN370" i="7"/>
  <c r="AN541" i="7"/>
  <c r="AN338" i="7"/>
  <c r="AN358" i="7"/>
  <c r="AN613" i="7"/>
  <c r="AN156" i="7"/>
  <c r="AN502" i="7"/>
  <c r="AN1060" i="7"/>
  <c r="AN36" i="7"/>
  <c r="AN34" i="7"/>
  <c r="AN101" i="7"/>
  <c r="AN273" i="7"/>
  <c r="AN648" i="7"/>
  <c r="AN83" i="7"/>
  <c r="AN344" i="7"/>
  <c r="AN293" i="7"/>
  <c r="AN654" i="7"/>
  <c r="AN655" i="7"/>
  <c r="AN621" i="7"/>
  <c r="AN489" i="7"/>
  <c r="AN346" i="7"/>
  <c r="AN503" i="7"/>
  <c r="AN449" i="7"/>
  <c r="AN85" i="7"/>
  <c r="AN610" i="7"/>
  <c r="AN325" i="7"/>
  <c r="AN216" i="7"/>
  <c r="AN179" i="7"/>
  <c r="AN108" i="7"/>
  <c r="AN210" i="7"/>
  <c r="AN19" i="7"/>
  <c r="AN567" i="7"/>
  <c r="AN25" i="7"/>
  <c r="AN120" i="7"/>
  <c r="AN389" i="7"/>
  <c r="AN109" i="7"/>
  <c r="AN369" i="7"/>
  <c r="AN550" i="7"/>
  <c r="AN147" i="7"/>
  <c r="AN51" i="7"/>
  <c r="AN6" i="7"/>
  <c r="AN4" i="7"/>
  <c r="AN5" i="7"/>
  <c r="AN53" i="7"/>
  <c r="AN52" i="7"/>
  <c r="AN188" i="7"/>
  <c r="AN408" i="7"/>
  <c r="AN18" i="7"/>
  <c r="AN569" i="7"/>
  <c r="AN145" i="7"/>
  <c r="AN665" i="7"/>
  <c r="AN314" i="7"/>
  <c r="AN167" i="7"/>
  <c r="AN244" i="7"/>
  <c r="AN172" i="7"/>
  <c r="AN303" i="7"/>
  <c r="AN122" i="7"/>
  <c r="AN138" i="7"/>
  <c r="AN139" i="7"/>
  <c r="AN140" i="7"/>
  <c r="AN75" i="7"/>
  <c r="AN279" i="7"/>
  <c r="AN470" i="7"/>
  <c r="AN292" i="7"/>
  <c r="AN328" i="7"/>
  <c r="AN154" i="7"/>
  <c r="AN203" i="7"/>
  <c r="AN229" i="7"/>
  <c r="AN627" i="7"/>
  <c r="AN340" i="7"/>
  <c r="AN24" i="7"/>
  <c r="AN166" i="7"/>
  <c r="AN651" i="7"/>
  <c r="AN617" i="7"/>
  <c r="AN530" i="7"/>
  <c r="AN144" i="7"/>
  <c r="AN232" i="7"/>
  <c r="AN190" i="7"/>
  <c r="AN196" i="7"/>
  <c r="AN125" i="7"/>
  <c r="AN518" i="7"/>
  <c r="AN396" i="7"/>
  <c r="AN488" i="7"/>
  <c r="AN224" i="7"/>
  <c r="AN397" i="7"/>
  <c r="AN357" i="7"/>
  <c r="AN394" i="7"/>
  <c r="AN12" i="7"/>
  <c r="AN134" i="7"/>
  <c r="AN191" i="7"/>
  <c r="AN1067" i="7"/>
  <c r="AN306" i="7"/>
  <c r="AN670" i="7"/>
  <c r="AN671" i="7"/>
  <c r="AN668" i="7"/>
  <c r="AN669" i="7"/>
  <c r="AN1017" i="7"/>
  <c r="AN32" i="7"/>
  <c r="AN329" i="7"/>
  <c r="AN925" i="7"/>
  <c r="AN272" i="7"/>
  <c r="AN245" i="7"/>
  <c r="AN186" i="7"/>
  <c r="AN361" i="7"/>
  <c r="AN515" i="7"/>
  <c r="AN513" i="7"/>
  <c r="AN525" i="7"/>
  <c r="AN506" i="7"/>
  <c r="AN557" i="7"/>
  <c r="AN171" i="7"/>
  <c r="AN373" i="7"/>
  <c r="AN26" i="7"/>
  <c r="AN453" i="7"/>
  <c r="AN341" i="7"/>
  <c r="AN393" i="7"/>
  <c r="AN522" i="7"/>
  <c r="AN289" i="7"/>
  <c r="AN388" i="7"/>
  <c r="AN657" i="7"/>
  <c r="AN458" i="7"/>
  <c r="AN342" i="7"/>
  <c r="AN491" i="7"/>
  <c r="AN343" i="7"/>
  <c r="AN479" i="7"/>
  <c r="AN288" i="7"/>
  <c r="AN159" i="7"/>
  <c r="AN160" i="7"/>
  <c r="AN161" i="7"/>
  <c r="AN162" i="7"/>
  <c r="AN714" i="7"/>
  <c r="AN133" i="7"/>
  <c r="AN302" i="7"/>
  <c r="AN375" i="7"/>
  <c r="AN345" i="7"/>
  <c r="AN199" i="7"/>
  <c r="AN55" i="7"/>
  <c r="AN236" i="7"/>
  <c r="AN243" i="7"/>
  <c r="AN225" i="7"/>
  <c r="AN1171" i="7"/>
  <c r="AN28" i="7"/>
  <c r="AN584" i="7"/>
  <c r="AN604" i="7"/>
  <c r="AN233" i="7"/>
  <c r="AN11" i="7"/>
  <c r="AN565" i="7"/>
  <c r="AN673" i="7"/>
  <c r="AN23" i="7"/>
  <c r="AN612" i="7"/>
  <c r="AN556" i="7"/>
  <c r="AN532" i="7"/>
  <c r="AN534" i="7"/>
  <c r="AN137" i="7"/>
  <c r="AN270" i="7"/>
  <c r="AN509" i="7"/>
  <c r="AN510" i="7"/>
  <c r="AN434" i="7"/>
  <c r="AN230" i="7"/>
  <c r="AN540" i="7"/>
  <c r="AN332" i="7"/>
  <c r="AN45" i="7"/>
  <c r="AN411" i="7"/>
  <c r="AN661" i="7"/>
  <c r="AN382" i="7"/>
  <c r="AN650" i="7"/>
  <c r="AN552" i="7"/>
  <c r="AN544" i="7"/>
  <c r="AN1172" i="7"/>
  <c r="AN483" i="7"/>
  <c r="AN404" i="7"/>
  <c r="AN410" i="7"/>
  <c r="AN313" i="7"/>
  <c r="AN348" i="7"/>
  <c r="AN362" i="7"/>
  <c r="AN581" i="7"/>
  <c r="AN582" i="7"/>
  <c r="AN66" i="7"/>
  <c r="AN643" i="7"/>
  <c r="AN253" i="7"/>
  <c r="AN254" i="7"/>
  <c r="AN460" i="7"/>
  <c r="AN521" i="7"/>
  <c r="AN376" i="7"/>
  <c r="AN626" i="7"/>
  <c r="AN560" i="7"/>
  <c r="AN468" i="7"/>
  <c r="AN457" i="7"/>
  <c r="AN432" i="7"/>
  <c r="AN595" i="7"/>
  <c r="AN632" i="7"/>
  <c r="AN618" i="7"/>
  <c r="AN511" i="7"/>
  <c r="AN562" i="7"/>
  <c r="AN519" i="7"/>
  <c r="AN112" i="7"/>
  <c r="AN496" i="7"/>
  <c r="AN1018" i="7"/>
  <c r="AN578" i="7"/>
  <c r="AN282" i="7"/>
  <c r="AN481" i="7"/>
  <c r="AN932" i="7"/>
  <c r="AN94" i="7"/>
  <c r="AN428" i="7"/>
  <c r="AN237" i="7"/>
  <c r="AN625" i="7"/>
  <c r="AN524" i="7"/>
  <c r="AN381" i="7"/>
  <c r="AN421" i="7"/>
  <c r="AN30" i="7"/>
  <c r="AN35" i="7"/>
  <c r="AN542" i="7"/>
  <c r="AN528" i="7"/>
  <c r="AN387" i="7"/>
  <c r="AN182" i="7"/>
  <c r="AN594" i="7"/>
  <c r="AN516" i="7"/>
  <c r="AN1173" i="7"/>
  <c r="AN323" i="7"/>
  <c r="AN490" i="7"/>
  <c r="AN630" i="7"/>
  <c r="AN539" i="7"/>
  <c r="AN131" i="7"/>
  <c r="AN602" i="7"/>
  <c r="AN148" i="7"/>
  <c r="AN89" i="7"/>
  <c r="AN572" i="7"/>
  <c r="AN38" i="7"/>
  <c r="AN265" i="7"/>
  <c r="AN520" i="7"/>
  <c r="AN274" i="7"/>
  <c r="AN568" i="7"/>
  <c r="AN600" i="7"/>
  <c r="AN283" i="7"/>
  <c r="AN609" i="7"/>
  <c r="AN620" i="7"/>
  <c r="AN194" i="7"/>
  <c r="AN185" i="7"/>
  <c r="AN39" i="7"/>
  <c r="AN649" i="7"/>
  <c r="AN636" i="7"/>
  <c r="AN149" i="7"/>
  <c r="AN68" i="7"/>
  <c r="AN211" i="7"/>
  <c r="AN641" i="7"/>
  <c r="AN318" i="7"/>
  <c r="AN278" i="7"/>
  <c r="AN646" i="7"/>
  <c r="AN638" i="7"/>
  <c r="AN635" i="7"/>
  <c r="AN607" i="7"/>
  <c r="AN82" i="7"/>
  <c r="AN70" i="7"/>
  <c r="AN585" i="7"/>
  <c r="AN201" i="7"/>
  <c r="AN277" i="7"/>
  <c r="AN416" i="7"/>
  <c r="AN150" i="7"/>
  <c r="AN27" i="7"/>
  <c r="AN168" i="7"/>
  <c r="AN379" i="7"/>
  <c r="AN497" i="7"/>
  <c r="AN98" i="7"/>
  <c r="AN535" i="7"/>
  <c r="AN78" i="7"/>
  <c r="AN660" i="7"/>
  <c r="AN347" i="7"/>
  <c r="AN378" i="7"/>
  <c r="AN403" i="7"/>
  <c r="AN1005" i="7"/>
  <c r="AN462" i="7"/>
  <c r="AN523" i="7"/>
  <c r="AN505" i="7"/>
  <c r="AN208" i="7"/>
  <c r="AN351" i="7"/>
  <c r="AN64" i="7"/>
  <c r="AN127" i="7"/>
  <c r="AN371" i="7"/>
  <c r="AN598" i="7"/>
  <c r="AN130" i="7"/>
  <c r="AN435" i="7"/>
  <c r="AN386" i="7"/>
  <c r="AN553" i="7"/>
  <c r="AN287" i="7"/>
  <c r="AN508" i="7"/>
  <c r="AN412" i="7"/>
  <c r="AN383" i="7"/>
  <c r="AN634" i="7"/>
  <c r="AN212" i="7"/>
  <c r="AN221" i="7"/>
  <c r="AN119" i="7"/>
  <c r="AN599" i="7"/>
  <c r="AN88" i="7"/>
  <c r="AN666" i="7"/>
  <c r="AN653" i="7"/>
  <c r="AN551" i="7"/>
  <c r="AN223" i="7"/>
  <c r="AN356" i="7"/>
  <c r="AN531" i="7"/>
  <c r="AN450" i="7"/>
  <c r="AN924" i="7"/>
  <c r="AN583" i="7"/>
  <c r="AN561" i="7"/>
  <c r="AN985" i="7"/>
  <c r="AN316" i="7"/>
  <c r="AN339" i="7"/>
  <c r="AN559" i="7"/>
  <c r="AN566" i="7"/>
  <c r="AN882" i="7"/>
  <c r="AN222" i="7"/>
  <c r="AN252" i="7"/>
  <c r="AN170" i="7"/>
  <c r="AN469" i="7"/>
  <c r="AL1127" i="7"/>
  <c r="AL711" i="7"/>
  <c r="AL885" i="7"/>
  <c r="AL1169" i="7"/>
  <c r="AL744" i="7"/>
  <c r="AL756" i="7"/>
  <c r="AL1141" i="7"/>
  <c r="AL921" i="7"/>
  <c r="AL915" i="7"/>
  <c r="AL1126" i="7"/>
  <c r="AL773" i="7"/>
  <c r="AL680" i="7"/>
  <c r="AL1136" i="7"/>
  <c r="AL891" i="7"/>
  <c r="AL797" i="7"/>
  <c r="AL819" i="7"/>
  <c r="AL861" i="7"/>
  <c r="AL893" i="7"/>
  <c r="AL879" i="7"/>
  <c r="AL774" i="7"/>
  <c r="AL1164" i="7"/>
  <c r="AL939" i="7"/>
  <c r="AL808" i="7"/>
  <c r="AL1130" i="7"/>
  <c r="AL1139" i="7"/>
  <c r="AL1152" i="7"/>
  <c r="AL1143" i="7"/>
  <c r="AL1135" i="7"/>
  <c r="AL1133" i="7"/>
  <c r="AL844" i="7"/>
  <c r="AL1137" i="7"/>
  <c r="AL1150" i="7"/>
  <c r="AL723" i="7"/>
  <c r="AL1154" i="7"/>
  <c r="AL696" i="7"/>
  <c r="AL948" i="7"/>
  <c r="AL949" i="7"/>
  <c r="AL724" i="7"/>
  <c r="AL1153" i="7"/>
  <c r="AL1129" i="7"/>
  <c r="AL1165" i="7"/>
  <c r="AL839" i="7"/>
  <c r="AL799" i="7"/>
  <c r="AL763" i="7"/>
  <c r="AL1128" i="7"/>
  <c r="AL1138" i="7"/>
  <c r="AL904" i="7"/>
  <c r="AL895" i="7"/>
  <c r="AL935" i="7"/>
  <c r="AL697" i="7"/>
  <c r="AL1134" i="7"/>
  <c r="AL1131" i="7"/>
  <c r="AL884" i="7"/>
  <c r="AL1168" i="7"/>
  <c r="AL1155" i="7"/>
  <c r="AL1140" i="7"/>
  <c r="AL923" i="7"/>
  <c r="AL705" i="7"/>
  <c r="AL757" i="7"/>
  <c r="AL816" i="7"/>
  <c r="AL1146" i="7"/>
  <c r="AL1144" i="7"/>
  <c r="AL683" i="7"/>
  <c r="AL978" i="7"/>
  <c r="AL937" i="7"/>
  <c r="AL675" i="7"/>
  <c r="AL836" i="7"/>
  <c r="AL994" i="7"/>
  <c r="AL958" i="7"/>
  <c r="AL1161" i="7"/>
  <c r="AL1034" i="7"/>
  <c r="AL927" i="7"/>
  <c r="AL813" i="7"/>
  <c r="AL830" i="7"/>
  <c r="AL843" i="7"/>
  <c r="AL883" i="7"/>
  <c r="AL1070" i="7"/>
  <c r="AL682" i="7"/>
  <c r="AL820" i="7"/>
  <c r="AL1011" i="7"/>
  <c r="AL733" i="7"/>
  <c r="AL976" i="7"/>
  <c r="AL979" i="7"/>
  <c r="AL982" i="7"/>
  <c r="AL674" i="7"/>
  <c r="AL955" i="7"/>
  <c r="AL995" i="7"/>
  <c r="AL717" i="7"/>
  <c r="AL825" i="7"/>
  <c r="AL829" i="7"/>
  <c r="AL780" i="7"/>
  <c r="AL918" i="7"/>
  <c r="AL996" i="7"/>
  <c r="AL1001" i="7"/>
  <c r="AL853" i="7"/>
  <c r="AL928" i="7"/>
  <c r="AL747" i="7"/>
  <c r="AL997" i="7"/>
  <c r="AL734" i="7"/>
  <c r="AL977" i="7"/>
  <c r="AL818" i="7"/>
  <c r="AL1104" i="7"/>
  <c r="AL920" i="7"/>
  <c r="AL914" i="7"/>
  <c r="AL846" i="7"/>
  <c r="AL855" i="7"/>
  <c r="AL824" i="7"/>
  <c r="AL858" i="7"/>
  <c r="AL838" i="7"/>
  <c r="AL725" i="7"/>
  <c r="AL1093" i="7"/>
  <c r="AL912" i="7"/>
  <c r="AL966" i="7"/>
  <c r="AL841" i="7"/>
  <c r="AL775" i="7"/>
  <c r="AL776" i="7"/>
  <c r="AL777" i="7"/>
  <c r="AL1163" i="7"/>
  <c r="AL988" i="7"/>
  <c r="AL765" i="7"/>
  <c r="AL821" i="7"/>
  <c r="AL933" i="7"/>
  <c r="AL859" i="7"/>
  <c r="AL1084" i="7"/>
  <c r="AL1147" i="7"/>
  <c r="AL681" i="7"/>
  <c r="AL793" i="7"/>
  <c r="AL908" i="7"/>
  <c r="AL834" i="7"/>
  <c r="AL851" i="7"/>
  <c r="AL929" i="7"/>
  <c r="AL896" i="7"/>
  <c r="AL852" i="7"/>
  <c r="AL715" i="7"/>
  <c r="AL738" i="7"/>
  <c r="AL1114" i="7"/>
  <c r="AL1087" i="7"/>
  <c r="AL854" i="7"/>
  <c r="AL1132" i="7"/>
  <c r="AL969" i="7"/>
  <c r="AL922" i="7"/>
  <c r="AL863" i="7"/>
  <c r="AL778" i="7"/>
  <c r="AL1166" i="7"/>
  <c r="AL993" i="7"/>
  <c r="AL968" i="7"/>
  <c r="AL748" i="7"/>
  <c r="AL878" i="7"/>
  <c r="AL831" i="7"/>
  <c r="AL707" i="7"/>
  <c r="AL833" i="7"/>
  <c r="AL1159" i="7"/>
  <c r="AL865" i="7"/>
  <c r="AL867" i="7"/>
  <c r="AL1115" i="7"/>
  <c r="AL1090" i="7"/>
  <c r="AL779" i="7"/>
  <c r="AL1149" i="7"/>
  <c r="AL940" i="7"/>
  <c r="AL1083" i="7"/>
  <c r="AL892" i="7"/>
  <c r="AL785" i="7"/>
  <c r="AL905" i="7"/>
  <c r="AL713" i="7"/>
  <c r="AL822" i="7"/>
  <c r="AL1160" i="7"/>
  <c r="AL837" i="7"/>
  <c r="AL936" i="7"/>
  <c r="AL796" i="7"/>
  <c r="AL737" i="7"/>
  <c r="AL1073" i="7"/>
  <c r="AL743" i="7"/>
  <c r="AL754" i="7"/>
  <c r="AL983" i="7"/>
  <c r="AL864" i="7"/>
  <c r="AL845" i="7"/>
  <c r="AL1050" i="7"/>
  <c r="AL876" i="7"/>
  <c r="AL811" i="7"/>
  <c r="AL862" i="7"/>
  <c r="AL899" i="7"/>
  <c r="AL887" i="7"/>
  <c r="AL764" i="7"/>
  <c r="AL736" i="7"/>
  <c r="AL689" i="7"/>
  <c r="AL823" i="7"/>
  <c r="AL1156" i="7"/>
  <c r="AL729" i="7"/>
  <c r="AL906" i="7"/>
  <c r="AL766" i="7"/>
  <c r="AL767" i="7"/>
  <c r="AL768" i="7"/>
  <c r="AL769" i="7"/>
  <c r="AL770" i="7"/>
  <c r="AL771" i="7"/>
  <c r="AL1167" i="7"/>
  <c r="AL869" i="7"/>
  <c r="AL730" i="7"/>
  <c r="AL1145" i="7"/>
  <c r="AL956" i="7"/>
  <c r="AL957" i="7"/>
  <c r="AL801" i="7"/>
  <c r="AL1074" i="7"/>
  <c r="AL786" i="7"/>
  <c r="AL1148" i="7"/>
  <c r="AL1033" i="7"/>
  <c r="AL746" i="7"/>
  <c r="AL687" i="7"/>
  <c r="AL894" i="7"/>
  <c r="AL1105" i="7"/>
  <c r="AL802" i="7"/>
  <c r="AL900" i="7"/>
  <c r="AL938" i="7"/>
  <c r="AL798" i="7"/>
  <c r="AL740" i="7"/>
  <c r="AL1170" i="7"/>
  <c r="AL1026" i="7"/>
  <c r="AL1020" i="7"/>
  <c r="AL959" i="7"/>
  <c r="AL817" i="7"/>
  <c r="AL901" i="7"/>
  <c r="AL684" i="7"/>
  <c r="AL742" i="7"/>
  <c r="AL809" i="7"/>
  <c r="AL814" i="7"/>
  <c r="AL762" i="7"/>
  <c r="AL1125" i="7"/>
  <c r="AL1158" i="7"/>
  <c r="AL909" i="7"/>
  <c r="AL812" i="7"/>
  <c r="AL804" i="7"/>
  <c r="AL805" i="7"/>
  <c r="AL806" i="7"/>
  <c r="AL1157" i="7"/>
  <c r="AL726" i="7"/>
  <c r="AL972" i="7"/>
  <c r="AL803" i="7"/>
  <c r="AL807" i="7"/>
  <c r="AL866" i="7"/>
  <c r="AL856" i="7"/>
  <c r="AL1092" i="7"/>
  <c r="AL1095" i="7"/>
  <c r="AL1063" i="7"/>
  <c r="AL716" i="7"/>
  <c r="AL1023" i="7"/>
  <c r="AL1091" i="7"/>
  <c r="AL963" i="7"/>
  <c r="AL871" i="7"/>
  <c r="AL872" i="7"/>
  <c r="AL947" i="7"/>
  <c r="AL1072" i="7"/>
  <c r="AL926" i="7"/>
  <c r="AL897" i="7"/>
  <c r="AL1075" i="7"/>
  <c r="AL964" i="7"/>
  <c r="AL708" i="7"/>
  <c r="AL840" i="7"/>
  <c r="AL961" i="7"/>
  <c r="AL1000" i="7"/>
  <c r="AL1069" i="7"/>
  <c r="AL727" i="7"/>
  <c r="AL989" i="7"/>
  <c r="AL848" i="7"/>
  <c r="AL1098" i="7"/>
  <c r="AL1151" i="7"/>
  <c r="AL1008" i="7"/>
  <c r="AL761" i="7"/>
  <c r="AL685" i="7"/>
  <c r="AL739" i="7"/>
  <c r="AL1071" i="7"/>
  <c r="AL718" i="7"/>
  <c r="AL1162" i="7"/>
  <c r="AL1044" i="7"/>
  <c r="AL1045" i="7"/>
  <c r="AL1046" i="7"/>
  <c r="AL1047" i="7"/>
  <c r="AL789" i="7"/>
  <c r="AL1022" i="7"/>
  <c r="AL1009" i="7"/>
  <c r="AL1025" i="7"/>
  <c r="AL795" i="7"/>
  <c r="AL760" i="7"/>
  <c r="AL758" i="7"/>
  <c r="AL699" i="7"/>
  <c r="AL700" i="7"/>
  <c r="AL701" i="7"/>
  <c r="AL702" i="7"/>
  <c r="AL703" i="7"/>
  <c r="AL695" i="7"/>
  <c r="AL1124" i="7"/>
  <c r="AL916" i="7"/>
  <c r="AL688" i="7"/>
  <c r="AL815" i="7"/>
  <c r="AL1081" i="7"/>
  <c r="AL881" i="7"/>
  <c r="AL728" i="7"/>
  <c r="AL691" i="7"/>
  <c r="AL692" i="7"/>
  <c r="AL693" i="7"/>
  <c r="AL694" i="7"/>
  <c r="AL732" i="7"/>
  <c r="AL931" i="7"/>
  <c r="AL800" i="7"/>
  <c r="AL868" i="7"/>
  <c r="AL919" i="7"/>
  <c r="AL974" i="7"/>
  <c r="AL889" i="7"/>
  <c r="AL1052" i="7"/>
  <c r="AL1100" i="7"/>
  <c r="AL981" i="7"/>
  <c r="AL1051" i="7"/>
  <c r="AL903" i="7"/>
  <c r="AL722" i="7"/>
  <c r="AL1038" i="7"/>
  <c r="AL1122" i="7"/>
  <c r="AL787" i="7"/>
  <c r="AL752" i="7"/>
  <c r="AL1076" i="7"/>
  <c r="AL1116" i="7"/>
  <c r="AL1077" i="7"/>
  <c r="AL791" i="7"/>
  <c r="AL1068" i="7"/>
  <c r="AL1037" i="7"/>
  <c r="AL1028" i="7"/>
  <c r="AL835" i="7"/>
  <c r="AL971" i="7"/>
  <c r="AL1085" i="7"/>
  <c r="AL1112" i="7"/>
  <c r="AL1097" i="7"/>
  <c r="AL860" i="7"/>
  <c r="AL986" i="7"/>
  <c r="AL1103" i="7"/>
  <c r="AL1106" i="7"/>
  <c r="AL934" i="7"/>
  <c r="AL992" i="7"/>
  <c r="AL1053" i="7"/>
  <c r="AL973" i="7"/>
  <c r="AL965" i="7"/>
  <c r="AL712" i="7"/>
  <c r="AL1109" i="7"/>
  <c r="AL1065" i="7"/>
  <c r="AL943" i="7"/>
  <c r="AL910" i="7"/>
  <c r="AL721" i="7"/>
  <c r="AL698" i="7"/>
  <c r="AL960" i="7"/>
  <c r="AL842" i="7"/>
  <c r="AL751" i="7"/>
  <c r="AL1007" i="7"/>
  <c r="AL886" i="7"/>
  <c r="AL877" i="7"/>
  <c r="AL1040" i="7"/>
  <c r="AL950" i="7"/>
  <c r="AL792" i="7"/>
  <c r="AL1096" i="7"/>
  <c r="AL741" i="7"/>
  <c r="AL1058" i="7"/>
  <c r="AL1043" i="7"/>
  <c r="AL690" i="7"/>
  <c r="AL1082" i="7"/>
  <c r="AL794" i="7"/>
  <c r="AL1021" i="7"/>
  <c r="AL1010" i="7"/>
  <c r="AL1142" i="7"/>
  <c r="AL870" i="7"/>
  <c r="AL1055" i="7"/>
  <c r="AL710" i="7"/>
  <c r="AL880" i="7"/>
  <c r="AL1110" i="7"/>
  <c r="AL1099" i="7"/>
  <c r="AL704" i="7"/>
  <c r="AL1039" i="7"/>
  <c r="AL850" i="7"/>
  <c r="AL917" i="7"/>
  <c r="AL1032" i="7"/>
  <c r="AL1048" i="7"/>
  <c r="AL980" i="7"/>
  <c r="AL1107" i="7"/>
  <c r="AL1117" i="7"/>
  <c r="AL706" i="7"/>
  <c r="AL1064" i="7"/>
  <c r="AL911" i="7"/>
  <c r="AL913" i="7"/>
  <c r="AL890" i="7"/>
  <c r="AL951" i="7"/>
  <c r="AL1004" i="7"/>
  <c r="AL788" i="7"/>
  <c r="AL970" i="7"/>
  <c r="AL759" i="7"/>
  <c r="AL1029" i="7"/>
  <c r="AL1030" i="7"/>
  <c r="AL991" i="7"/>
  <c r="AL1113" i="7"/>
  <c r="AL1108" i="7"/>
  <c r="AL1066" i="7"/>
  <c r="AL1015" i="7"/>
  <c r="AL1016" i="7"/>
  <c r="AL1013" i="7"/>
  <c r="AL1014" i="7"/>
  <c r="AL1012" i="7"/>
  <c r="AL782" i="7"/>
  <c r="AL731" i="7"/>
  <c r="AL1006" i="7"/>
  <c r="AL1042" i="7"/>
  <c r="AL1054" i="7"/>
  <c r="AL1121" i="7"/>
  <c r="AL745" i="7"/>
  <c r="AL826" i="7"/>
  <c r="AL132" i="7"/>
  <c r="AL349" i="7"/>
  <c r="AL249" i="7"/>
  <c r="AL426" i="7"/>
  <c r="AL177" i="7"/>
  <c r="AL422" i="7"/>
  <c r="AL464" i="7"/>
  <c r="AL240" i="7"/>
  <c r="AL439" i="7"/>
  <c r="AL455" i="7"/>
  <c r="AL444" i="7"/>
  <c r="AL315" i="7"/>
  <c r="AL184" i="7"/>
  <c r="AL1080" i="7"/>
  <c r="AL888" i="7"/>
  <c r="AL1111" i="7"/>
  <c r="AL1062" i="7"/>
  <c r="AL1102" i="7"/>
  <c r="AL944" i="7"/>
  <c r="AL902" i="7"/>
  <c r="AL783" i="7"/>
  <c r="AL784" i="7"/>
  <c r="AL975" i="7"/>
  <c r="AL750" i="7"/>
  <c r="AL810" i="7"/>
  <c r="AL755" i="7"/>
  <c r="AL1002" i="7"/>
  <c r="AL1079" i="7"/>
  <c r="AL1061" i="7"/>
  <c r="AL1056" i="7"/>
  <c r="AL1049" i="7"/>
  <c r="AL197" i="7"/>
  <c r="AL207" i="7"/>
  <c r="AL164" i="7"/>
  <c r="AL263" i="7"/>
  <c r="AL195" i="7"/>
  <c r="AL533" i="7"/>
  <c r="AL472" i="7"/>
  <c r="AL473" i="7"/>
  <c r="AL47" i="7"/>
  <c r="AL311" i="7"/>
  <c r="AL384" i="7"/>
  <c r="AL555" i="7"/>
  <c r="AL454" i="7"/>
  <c r="AL146" i="7"/>
  <c r="AL417" i="7"/>
  <c r="AL180" i="7"/>
  <c r="AL452" i="7"/>
  <c r="AL320" i="7"/>
  <c r="AL96" i="7"/>
  <c r="AL430" i="7"/>
  <c r="AL395" i="7"/>
  <c r="AL420" i="7"/>
  <c r="AL327" i="7"/>
  <c r="AL652" i="7"/>
  <c r="AL1094" i="7"/>
  <c r="AL749" i="7"/>
  <c r="AL874" i="7"/>
  <c r="AL945" i="7"/>
  <c r="AL952" i="7"/>
  <c r="AL1024" i="7"/>
  <c r="AL1078" i="7"/>
  <c r="AL987" i="7"/>
  <c r="AL998" i="7"/>
  <c r="AL1057" i="7"/>
  <c r="AL941" i="7"/>
  <c r="AL857" i="7"/>
  <c r="AL720" i="7"/>
  <c r="AL946" i="7"/>
  <c r="AL772" i="7"/>
  <c r="AL984" i="7"/>
  <c r="AL1101" i="7"/>
  <c r="AL898" i="7"/>
  <c r="AL1123" i="7"/>
  <c r="AL1088" i="7"/>
  <c r="AL967" i="7"/>
  <c r="AL1019" i="7"/>
  <c r="AL1031" i="7"/>
  <c r="AL709" i="7"/>
  <c r="AL875" i="7"/>
  <c r="AL954" i="7"/>
  <c r="AL1041" i="7"/>
  <c r="AL1036" i="7"/>
  <c r="AL790" i="7"/>
  <c r="AL753" i="7"/>
  <c r="AL474" i="7"/>
  <c r="AL476" i="7"/>
  <c r="AL536" i="7"/>
  <c r="AL74" i="7"/>
  <c r="AL298" i="7"/>
  <c r="AL9" i="7"/>
  <c r="AL335" i="7"/>
  <c r="AL2" i="7"/>
  <c r="AL312" i="7"/>
  <c r="AL262" i="7"/>
  <c r="AL440" i="7"/>
  <c r="AL117" i="7"/>
  <c r="AL44" i="7"/>
  <c r="AL456" i="7"/>
  <c r="AL276" i="7"/>
  <c r="AL493" i="7"/>
  <c r="AL152" i="7"/>
  <c r="AL409" i="7"/>
  <c r="AL659" i="7"/>
  <c r="AL360" i="7"/>
  <c r="AL429" i="7"/>
  <c r="AL451" i="7"/>
  <c r="AL574" i="7"/>
  <c r="AL21" i="7"/>
  <c r="AL71" i="7"/>
  <c r="AL1089" i="7"/>
  <c r="AL678" i="7"/>
  <c r="AL676" i="7"/>
  <c r="AL1118" i="7"/>
  <c r="AL1120" i="7"/>
  <c r="AL264" i="7"/>
  <c r="AL90" i="7"/>
  <c r="AL228" i="7"/>
  <c r="AL448" i="7"/>
  <c r="AL414" i="7"/>
  <c r="AL284" i="7"/>
  <c r="AL260" i="7"/>
  <c r="AL242" i="7"/>
  <c r="AL267" i="7"/>
  <c r="AL465" i="7"/>
  <c r="AL43" i="7"/>
  <c r="AL640" i="7"/>
  <c r="AL573" i="7"/>
  <c r="AL256" i="7"/>
  <c r="AL492" i="7"/>
  <c r="AL847" i="7"/>
  <c r="AL962" i="7"/>
  <c r="AL781" i="7"/>
  <c r="AL475" i="7"/>
  <c r="AL317" i="7"/>
  <c r="AL14" i="7"/>
  <c r="AL380" i="7"/>
  <c r="AL354" i="7"/>
  <c r="AL246" i="7"/>
  <c r="AL8" i="7"/>
  <c r="AL3" i="7"/>
  <c r="AL442" i="7"/>
  <c r="AL42" i="7"/>
  <c r="AL437" i="7"/>
  <c r="AL73" i="7"/>
  <c r="AL471" i="7"/>
  <c r="AL633" i="7"/>
  <c r="AL461" i="7"/>
  <c r="AL512" i="7"/>
  <c r="AL478" i="7"/>
  <c r="AL999" i="7"/>
  <c r="AL679" i="7"/>
  <c r="AL677" i="7"/>
  <c r="AL719" i="7"/>
  <c r="AL1119" i="7"/>
  <c r="AL218" i="7"/>
  <c r="AL299" i="7"/>
  <c r="AL95" i="7"/>
  <c r="AL398" i="7"/>
  <c r="AL463" i="7"/>
  <c r="AL310" i="7"/>
  <c r="AL173" i="7"/>
  <c r="AL443" i="7"/>
  <c r="AL438" i="7"/>
  <c r="AL629" i="7"/>
  <c r="AL324" i="7"/>
  <c r="AL589" i="7"/>
  <c r="AL192" i="7"/>
  <c r="AL271" i="7"/>
  <c r="AL219" i="7"/>
  <c r="AL507" i="7"/>
  <c r="AL307" i="7"/>
  <c r="AL235" i="7"/>
  <c r="AL202" i="7"/>
  <c r="AL269" i="7"/>
  <c r="AL406" i="7"/>
  <c r="AL1035" i="7"/>
  <c r="AL84" i="7"/>
  <c r="AL294" i="7"/>
  <c r="AL56" i="7"/>
  <c r="AL58" i="7"/>
  <c r="AL350" i="7"/>
  <c r="AL571" i="7"/>
  <c r="AL537" i="7"/>
  <c r="AL10" i="7"/>
  <c r="AL1059" i="7"/>
  <c r="AL611" i="7"/>
  <c r="AL319" i="7"/>
  <c r="AL399" i="7"/>
  <c r="AL116" i="7"/>
  <c r="AL226" i="7"/>
  <c r="AL13" i="7"/>
  <c r="AL183" i="7"/>
  <c r="AL46" i="7"/>
  <c r="AL433" i="7"/>
  <c r="AL543" i="7"/>
  <c r="AL576" i="7"/>
  <c r="AL577" i="7"/>
  <c r="AL29" i="7"/>
  <c r="AL305" i="7"/>
  <c r="AL65" i="7"/>
  <c r="AL40" i="7"/>
  <c r="AL446" i="7"/>
  <c r="AL142" i="7"/>
  <c r="AL143" i="7"/>
  <c r="AL135" i="7"/>
  <c r="AL639" i="7"/>
  <c r="AL37" i="7"/>
  <c r="AL407" i="7"/>
  <c r="AL942" i="7"/>
  <c r="AL597" i="7"/>
  <c r="AL990" i="7"/>
  <c r="AL631" i="7"/>
  <c r="AL596" i="7"/>
  <c r="AL141" i="7"/>
  <c r="AL136" i="7"/>
  <c r="AL667" i="7"/>
  <c r="AL645" i="7"/>
  <c r="AL644" i="7"/>
  <c r="AL391" i="7"/>
  <c r="AL61" i="7"/>
  <c r="AL79" i="7"/>
  <c r="AL352" i="7"/>
  <c r="AL431" i="7"/>
  <c r="AL227" i="7"/>
  <c r="AL517" i="7"/>
  <c r="AL656" i="7"/>
  <c r="AL220" i="7"/>
  <c r="AL76" i="7"/>
  <c r="AL63" i="7"/>
  <c r="AL129" i="7"/>
  <c r="AL467" i="7"/>
  <c r="AL615" i="7"/>
  <c r="AL57" i="7"/>
  <c r="AL59" i="7"/>
  <c r="AL624" i="7"/>
  <c r="AL163" i="7"/>
  <c r="AL175" i="7"/>
  <c r="AL72" i="7"/>
  <c r="AL248" i="7"/>
  <c r="AL930" i="7"/>
  <c r="AL321" i="7"/>
  <c r="AL832" i="7"/>
  <c r="AL953" i="7"/>
  <c r="AL658" i="7"/>
  <c r="AL115" i="7"/>
  <c r="AL176" i="7"/>
  <c r="AL372" i="7"/>
  <c r="AL290" i="7"/>
  <c r="AL174" i="7"/>
  <c r="AL241" i="7"/>
  <c r="AL580" i="7"/>
  <c r="AL1027" i="7"/>
  <c r="AL570" i="7"/>
  <c r="AL405" i="7"/>
  <c r="AL592" i="7"/>
  <c r="AL601" i="7"/>
  <c r="AL392" i="7"/>
  <c r="AL193" i="7"/>
  <c r="AL623" i="7"/>
  <c r="AL484" i="7"/>
  <c r="AL326" i="7"/>
  <c r="AL445" i="7"/>
  <c r="AL603" i="7"/>
  <c r="AL619" i="7"/>
  <c r="AL575" i="7"/>
  <c r="AL114" i="7"/>
  <c r="AL165" i="7"/>
  <c r="AL200" i="7"/>
  <c r="AL365" i="7"/>
  <c r="AL368" i="7"/>
  <c r="AL1003" i="7"/>
  <c r="AL907" i="7"/>
  <c r="AL205" i="7"/>
  <c r="AL291" i="7"/>
  <c r="AL664" i="7"/>
  <c r="AL628" i="7"/>
  <c r="AL622" i="7"/>
  <c r="AL558" i="7"/>
  <c r="AL87" i="7"/>
  <c r="AL642" i="7"/>
  <c r="AL494" i="7"/>
  <c r="AL579" i="7"/>
  <c r="AL418" i="7"/>
  <c r="AL606" i="7"/>
  <c r="AL385" i="7"/>
  <c r="AL118" i="7"/>
  <c r="AL614" i="7"/>
  <c r="AL503" i="7"/>
  <c r="AL449" i="7"/>
  <c r="AL85" i="7"/>
  <c r="AL610" i="7"/>
  <c r="AL325" i="7"/>
  <c r="AL216" i="7"/>
  <c r="AL179" i="7"/>
  <c r="AL108" i="7"/>
  <c r="AL210" i="7"/>
  <c r="AL19" i="7"/>
  <c r="AL567" i="7"/>
  <c r="AL25" i="7"/>
  <c r="AL120" i="7"/>
  <c r="AL389" i="7"/>
  <c r="AL109" i="7"/>
  <c r="AL369" i="7"/>
  <c r="AL550" i="7"/>
  <c r="AL147" i="7"/>
  <c r="AL51" i="7"/>
  <c r="AL6" i="7"/>
  <c r="AL4" i="7"/>
  <c r="AL5" i="7"/>
  <c r="AL53" i="7"/>
  <c r="AL52" i="7"/>
  <c r="AL188" i="7"/>
  <c r="AL408" i="7"/>
  <c r="AL18" i="7"/>
  <c r="AL569" i="7"/>
  <c r="AL145" i="7"/>
  <c r="AL665" i="7"/>
  <c r="AL314" i="7"/>
  <c r="AL167" i="7"/>
  <c r="AL244" i="7"/>
  <c r="AL172" i="7"/>
  <c r="AL303" i="7"/>
  <c r="AL122" i="7"/>
  <c r="AL138" i="7"/>
  <c r="AL139" i="7"/>
  <c r="AL140" i="7"/>
  <c r="AL75" i="7"/>
  <c r="AL279" i="7"/>
  <c r="AL470" i="7"/>
  <c r="AL292" i="7"/>
  <c r="AL328" i="7"/>
  <c r="AL154" i="7"/>
  <c r="AL203" i="7"/>
  <c r="AL229" i="7"/>
  <c r="AL932" i="7"/>
  <c r="AL434" i="7"/>
  <c r="AL341" i="7"/>
  <c r="AL168" i="7"/>
  <c r="AL94" i="7"/>
  <c r="AL230" i="7"/>
  <c r="AL393" i="7"/>
  <c r="AL616" i="7"/>
  <c r="AL627" i="7"/>
  <c r="AL340" i="7"/>
  <c r="AL24" i="7"/>
  <c r="AL166" i="7"/>
  <c r="AL651" i="7"/>
  <c r="AL617" i="7"/>
  <c r="AL530" i="7"/>
  <c r="AL144" i="7"/>
  <c r="AL232" i="7"/>
  <c r="AL190" i="7"/>
  <c r="AL196" i="7"/>
  <c r="AL125" i="7"/>
  <c r="AL518" i="7"/>
  <c r="AL396" i="7"/>
  <c r="AL488" i="7"/>
  <c r="AL224" i="7"/>
  <c r="AL397" i="7"/>
  <c r="AL357" i="7"/>
  <c r="AL394" i="7"/>
  <c r="AL12" i="7"/>
  <c r="AL134" i="7"/>
  <c r="AL191" i="7"/>
  <c r="AL1067" i="7"/>
  <c r="AL306" i="7"/>
  <c r="AL670" i="7"/>
  <c r="AL671" i="7"/>
  <c r="AL668" i="7"/>
  <c r="AL669" i="7"/>
  <c r="AL1017" i="7"/>
  <c r="AL32" i="7"/>
  <c r="AL329" i="7"/>
  <c r="AL925" i="7"/>
  <c r="AL272" i="7"/>
  <c r="AL245" i="7"/>
  <c r="AL186" i="7"/>
  <c r="AL361" i="7"/>
  <c r="AL515" i="7"/>
  <c r="AL513" i="7"/>
  <c r="AL525" i="7"/>
  <c r="AL506" i="7"/>
  <c r="AL364" i="7"/>
  <c r="AL102" i="7"/>
  <c r="AL110" i="7"/>
  <c r="AL424" i="7"/>
  <c r="AL234" i="7"/>
  <c r="AL93" i="7"/>
  <c r="AL81" i="7"/>
  <c r="AL62" i="7"/>
  <c r="AL247" i="7"/>
  <c r="AL501" i="7"/>
  <c r="AL485" i="7"/>
  <c r="AL48" i="7"/>
  <c r="AL214" i="7"/>
  <c r="AL554" i="7"/>
  <c r="AL111" i="7"/>
  <c r="AL296" i="7"/>
  <c r="AL97" i="7"/>
  <c r="AL333" i="7"/>
  <c r="AL672" i="7"/>
  <c r="AL526" i="7"/>
  <c r="AL209" i="7"/>
  <c r="AL54" i="7"/>
  <c r="AL647" i="7"/>
  <c r="AL425" i="7"/>
  <c r="AL189" i="7"/>
  <c r="AL400" i="7"/>
  <c r="AL482" i="7"/>
  <c r="AL257" i="7"/>
  <c r="AL100" i="7"/>
  <c r="AL123" i="7"/>
  <c r="AL251" i="7"/>
  <c r="AL213" i="7"/>
  <c r="AL322" i="7"/>
  <c r="AL366" i="7"/>
  <c r="AL206" i="7"/>
  <c r="AL107" i="7"/>
  <c r="AL304" i="7"/>
  <c r="AL427" i="7"/>
  <c r="AL217" i="7"/>
  <c r="AL268" i="7"/>
  <c r="AL367" i="7"/>
  <c r="AL204" i="7"/>
  <c r="AL355" i="7"/>
  <c r="AL538" i="7"/>
  <c r="AL113" i="7"/>
  <c r="AL529" i="7"/>
  <c r="AL436" i="7"/>
  <c r="AL103" i="7"/>
  <c r="AL480" i="7"/>
  <c r="AL105" i="7"/>
  <c r="AL495" i="7"/>
  <c r="AL231" i="7"/>
  <c r="AL60" i="7"/>
  <c r="AL80" i="7"/>
  <c r="AL337" i="7"/>
  <c r="AL663" i="7"/>
  <c r="AL662" i="7"/>
  <c r="AL390" i="7"/>
  <c r="AL374" i="7"/>
  <c r="AL330" i="7"/>
  <c r="AL295" i="7"/>
  <c r="AL250" i="7"/>
  <c r="AL359" i="7"/>
  <c r="AL7" i="7"/>
  <c r="AL16" i="7"/>
  <c r="AL498" i="7"/>
  <c r="AL499" i="7"/>
  <c r="AL500" i="7"/>
  <c r="AL49" i="7"/>
  <c r="AL280" i="7"/>
  <c r="AL605" i="7"/>
  <c r="AL259" i="7"/>
  <c r="AL301" i="7"/>
  <c r="AL198" i="7"/>
  <c r="AL637" i="7"/>
  <c r="AL370" i="7"/>
  <c r="AL541" i="7"/>
  <c r="AL338" i="7"/>
  <c r="AL358" i="7"/>
  <c r="AL613" i="7"/>
  <c r="AL156" i="7"/>
  <c r="AL502" i="7"/>
  <c r="AL1060" i="7"/>
  <c r="AL36" i="7"/>
  <c r="AL34" i="7"/>
  <c r="AL101" i="7"/>
  <c r="AL273" i="7"/>
  <c r="AL648" i="7"/>
  <c r="AL83" i="7"/>
  <c r="AL344" i="7"/>
  <c r="AL293" i="7"/>
  <c r="AL654" i="7"/>
  <c r="AL655" i="7"/>
  <c r="AL621" i="7"/>
  <c r="AL489" i="7"/>
  <c r="AL346" i="7"/>
  <c r="AL201" i="7"/>
  <c r="AL277" i="7"/>
  <c r="AL416" i="7"/>
  <c r="AL150" i="7"/>
  <c r="AL27" i="7"/>
  <c r="AL481" i="7"/>
  <c r="AL373" i="7"/>
  <c r="AL428" i="7"/>
  <c r="AL237" i="7"/>
  <c r="AL625" i="7"/>
  <c r="AL524" i="7"/>
  <c r="AL381" i="7"/>
  <c r="AL421" i="7"/>
  <c r="AL30" i="7"/>
  <c r="AL35" i="7"/>
  <c r="AL542" i="7"/>
  <c r="AL528" i="7"/>
  <c r="AL387" i="7"/>
  <c r="AL182" i="7"/>
  <c r="AL594" i="7"/>
  <c r="AL516" i="7"/>
  <c r="AL1173" i="7"/>
  <c r="AL323" i="7"/>
  <c r="AL490" i="7"/>
  <c r="AL630" i="7"/>
  <c r="AL539" i="7"/>
  <c r="AL131" i="7"/>
  <c r="AL602" i="7"/>
  <c r="AL148" i="7"/>
  <c r="AL89" i="7"/>
  <c r="AL572" i="7"/>
  <c r="AL38" i="7"/>
  <c r="AL265" i="7"/>
  <c r="AL520" i="7"/>
  <c r="AL274" i="7"/>
  <c r="AL568" i="7"/>
  <c r="AL600" i="7"/>
  <c r="AL283" i="7"/>
  <c r="AL609" i="7"/>
  <c r="AL620" i="7"/>
  <c r="AL194" i="7"/>
  <c r="AL185" i="7"/>
  <c r="AL39" i="7"/>
  <c r="AL649" i="7"/>
  <c r="AL636" i="7"/>
  <c r="AL149" i="7"/>
  <c r="AL68" i="7"/>
  <c r="AL211" i="7"/>
  <c r="AL641" i="7"/>
  <c r="AL318" i="7"/>
  <c r="AL278" i="7"/>
  <c r="AL646" i="7"/>
  <c r="AL638" i="7"/>
  <c r="AL635" i="7"/>
  <c r="AL607" i="7"/>
  <c r="AL82" i="7"/>
  <c r="AL70" i="7"/>
  <c r="AL585" i="7"/>
  <c r="AL171" i="7"/>
  <c r="AL379" i="7"/>
  <c r="AL497" i="7"/>
  <c r="AL98" i="7"/>
  <c r="AL535" i="7"/>
  <c r="AL78" i="7"/>
  <c r="AL660" i="7"/>
  <c r="AL347" i="7"/>
  <c r="AL378" i="7"/>
  <c r="AL403" i="7"/>
  <c r="AL1005" i="7"/>
  <c r="AL462" i="7"/>
  <c r="AL523" i="7"/>
  <c r="AL505" i="7"/>
  <c r="AL208" i="7"/>
  <c r="AL351" i="7"/>
  <c r="AL64" i="7"/>
  <c r="AL127" i="7"/>
  <c r="AL371" i="7"/>
  <c r="AL598" i="7"/>
  <c r="AL130" i="7"/>
  <c r="AL435" i="7"/>
  <c r="AL386" i="7"/>
  <c r="AL553" i="7"/>
  <c r="AL287" i="7"/>
  <c r="AL508" i="7"/>
  <c r="AL412" i="7"/>
  <c r="AL383" i="7"/>
  <c r="AL634" i="7"/>
  <c r="AL212" i="7"/>
  <c r="AL221" i="7"/>
  <c r="AL119" i="7"/>
  <c r="AL599" i="7"/>
  <c r="AL88" i="7"/>
  <c r="AL666" i="7"/>
  <c r="AL653" i="7"/>
  <c r="AL551" i="7"/>
  <c r="AL223" i="7"/>
  <c r="AL356" i="7"/>
  <c r="AL531" i="7"/>
  <c r="AL450" i="7"/>
  <c r="AL924" i="7"/>
  <c r="AL583" i="7"/>
  <c r="AL561" i="7"/>
  <c r="AL985" i="7"/>
  <c r="AL316" i="7"/>
  <c r="AL339" i="7"/>
  <c r="AL559" i="7"/>
  <c r="AL566" i="7"/>
  <c r="AL882" i="7"/>
  <c r="AL222" i="7"/>
  <c r="AL252" i="7"/>
  <c r="AL170" i="7"/>
  <c r="AL469" i="7"/>
  <c r="AL557" i="7"/>
  <c r="AL453" i="7"/>
  <c r="AL522" i="7"/>
  <c r="AL289" i="7"/>
  <c r="AL388" i="7"/>
  <c r="AL657" i="7"/>
  <c r="AL458" i="7"/>
  <c r="AL342" i="7"/>
  <c r="AL491" i="7"/>
  <c r="AL343" i="7"/>
  <c r="AL479" i="7"/>
  <c r="AL288" i="7"/>
  <c r="AL159" i="7"/>
  <c r="AL160" i="7"/>
  <c r="AL161" i="7"/>
  <c r="AL162" i="7"/>
  <c r="AL714" i="7"/>
  <c r="AL133" i="7"/>
  <c r="AL302" i="7"/>
  <c r="AL375" i="7"/>
  <c r="AL345" i="7"/>
  <c r="AL199" i="7"/>
  <c r="AL55" i="7"/>
  <c r="AL236" i="7"/>
  <c r="AL243" i="7"/>
  <c r="AL225" i="7"/>
  <c r="AL1171" i="7"/>
  <c r="AL28" i="7"/>
  <c r="AL584" i="7"/>
  <c r="AL604" i="7"/>
  <c r="AL233" i="7"/>
  <c r="AL11" i="7"/>
  <c r="AL565" i="7"/>
  <c r="AL673" i="7"/>
  <c r="AL23" i="7"/>
  <c r="AL612" i="7"/>
  <c r="AL556" i="7"/>
  <c r="AL532" i="7"/>
  <c r="AL534" i="7"/>
  <c r="AL137" i="7"/>
  <c r="AL270" i="7"/>
  <c r="AL509" i="7"/>
  <c r="AL510" i="7"/>
  <c r="AL26" i="7"/>
  <c r="AL540" i="7"/>
  <c r="AL332" i="7"/>
  <c r="AL45" i="7"/>
  <c r="AL411" i="7"/>
  <c r="AL661" i="7"/>
  <c r="AL382" i="7"/>
  <c r="AL650" i="7"/>
  <c r="AL552" i="7"/>
  <c r="AL544" i="7"/>
  <c r="AL1172" i="7"/>
  <c r="AL483" i="7"/>
  <c r="AL404" i="7"/>
  <c r="AL410" i="7"/>
  <c r="AL313" i="7"/>
  <c r="AL348" i="7"/>
  <c r="AL362" i="7"/>
  <c r="AL581" i="7"/>
  <c r="AL582" i="7"/>
  <c r="AL66" i="7"/>
  <c r="AL643" i="7"/>
  <c r="AL253" i="7"/>
  <c r="AL254" i="7"/>
  <c r="AL460" i="7"/>
  <c r="AL521" i="7"/>
  <c r="AL376" i="7"/>
  <c r="AL626" i="7"/>
  <c r="AL560" i="7"/>
  <c r="AL468" i="7"/>
  <c r="AL457" i="7"/>
  <c r="AL432" i="7"/>
  <c r="AL595" i="7"/>
  <c r="AL632" i="7"/>
  <c r="AL618" i="7"/>
  <c r="AL511" i="7"/>
  <c r="AL562" i="7"/>
  <c r="AL519" i="7"/>
  <c r="AL112" i="7"/>
  <c r="AL496" i="7"/>
  <c r="AL1018" i="7"/>
  <c r="AL578" i="7"/>
  <c r="AL282" i="7"/>
  <c r="AK1141" i="7"/>
  <c r="AK921" i="7"/>
  <c r="AK915" i="7"/>
  <c r="AK1136" i="7"/>
  <c r="AK680" i="7"/>
  <c r="AK773" i="7"/>
  <c r="AK1126" i="7"/>
  <c r="AK711" i="7"/>
  <c r="AK1169" i="7"/>
  <c r="AK756" i="7"/>
  <c r="AK1127" i="7"/>
  <c r="AK885" i="7"/>
  <c r="AK744" i="7"/>
  <c r="AK797" i="7"/>
  <c r="AK819" i="7"/>
  <c r="AK799" i="7"/>
  <c r="AK891" i="7"/>
  <c r="AK895" i="7"/>
  <c r="AK861" i="7"/>
  <c r="AK935" i="7"/>
  <c r="AK1168" i="7"/>
  <c r="AK763" i="7"/>
  <c r="AK844" i="7"/>
  <c r="AK697" i="7"/>
  <c r="AK1128" i="7"/>
  <c r="AK1140" i="7"/>
  <c r="AK879" i="7"/>
  <c r="AK1164" i="7"/>
  <c r="AK1139" i="7"/>
  <c r="AK1133" i="7"/>
  <c r="AK1135" i="7"/>
  <c r="AK1138" i="7"/>
  <c r="AK904" i="7"/>
  <c r="AK923" i="7"/>
  <c r="AK705" i="7"/>
  <c r="AK682" i="7"/>
  <c r="AK683" i="7"/>
  <c r="AK747" i="7"/>
  <c r="AK893" i="7"/>
  <c r="AK774" i="7"/>
  <c r="AK1152" i="7"/>
  <c r="AK1143" i="7"/>
  <c r="AK1134" i="7"/>
  <c r="AK1131" i="7"/>
  <c r="AK1130" i="7"/>
  <c r="AK1146" i="7"/>
  <c r="AK825" i="7"/>
  <c r="AK1144" i="7"/>
  <c r="AK939" i="7"/>
  <c r="AK808" i="7"/>
  <c r="AK724" i="7"/>
  <c r="AK839" i="7"/>
  <c r="AK820" i="7"/>
  <c r="AK1011" i="7"/>
  <c r="AK1137" i="7"/>
  <c r="AK1150" i="7"/>
  <c r="AK723" i="7"/>
  <c r="AK1154" i="7"/>
  <c r="AK949" i="7"/>
  <c r="AK1165" i="7"/>
  <c r="AK948" i="7"/>
  <c r="AK1129" i="7"/>
  <c r="AK1163" i="7"/>
  <c r="AK997" i="7"/>
  <c r="AK733" i="7"/>
  <c r="AK734" i="7"/>
  <c r="AK976" i="7"/>
  <c r="AK977" i="7"/>
  <c r="AK978" i="7"/>
  <c r="AK979" i="7"/>
  <c r="AK884" i="7"/>
  <c r="AK982" i="7"/>
  <c r="AK674" i="7"/>
  <c r="AK955" i="7"/>
  <c r="AK995" i="7"/>
  <c r="AK717" i="7"/>
  <c r="AK818" i="7"/>
  <c r="AK1104" i="7"/>
  <c r="AK1153" i="7"/>
  <c r="AK1155" i="7"/>
  <c r="AK829" i="7"/>
  <c r="AK780" i="7"/>
  <c r="AK918" i="7"/>
  <c r="AK996" i="7"/>
  <c r="AK1001" i="7"/>
  <c r="AK1147" i="7"/>
  <c r="AK681" i="7"/>
  <c r="AK1166" i="7"/>
  <c r="AK993" i="7"/>
  <c r="AK831" i="7"/>
  <c r="AK988" i="7"/>
  <c r="AK892" i="7"/>
  <c r="AK851" i="7"/>
  <c r="AK707" i="7"/>
  <c r="AK793" i="7"/>
  <c r="AK968" i="7"/>
  <c r="AK833" i="7"/>
  <c r="AK929" i="7"/>
  <c r="AK908" i="7"/>
  <c r="AK785" i="7"/>
  <c r="AK696" i="7"/>
  <c r="AK816" i="7"/>
  <c r="AK1034" i="7"/>
  <c r="AK830" i="7"/>
  <c r="AK834" i="7"/>
  <c r="AK757" i="7"/>
  <c r="AK853" i="7"/>
  <c r="AK928" i="7"/>
  <c r="AK927" i="7"/>
  <c r="AK883" i="7"/>
  <c r="AK905" i="7"/>
  <c r="AK748" i="7"/>
  <c r="AK896" i="7"/>
  <c r="AK1159" i="7"/>
  <c r="AK878" i="7"/>
  <c r="AK852" i="7"/>
  <c r="AK865" i="7"/>
  <c r="AK715" i="7"/>
  <c r="AK867" i="7"/>
  <c r="AK738" i="7"/>
  <c r="AK1115" i="7"/>
  <c r="AK1114" i="7"/>
  <c r="AK1090" i="7"/>
  <c r="AK1087" i="7"/>
  <c r="AK779" i="7"/>
  <c r="AK854" i="7"/>
  <c r="AK1149" i="7"/>
  <c r="AK1132" i="7"/>
  <c r="AK940" i="7"/>
  <c r="AK937" i="7"/>
  <c r="AK675" i="7"/>
  <c r="AK836" i="7"/>
  <c r="AK994" i="7"/>
  <c r="AK914" i="7"/>
  <c r="AK858" i="7"/>
  <c r="AK912" i="7"/>
  <c r="AK776" i="7"/>
  <c r="AK864" i="7"/>
  <c r="AK862" i="7"/>
  <c r="AK887" i="7"/>
  <c r="AK736" i="7"/>
  <c r="AK958" i="7"/>
  <c r="AK1161" i="7"/>
  <c r="AK765" i="7"/>
  <c r="AK920" i="7"/>
  <c r="AK855" i="7"/>
  <c r="AK725" i="7"/>
  <c r="AK841" i="7"/>
  <c r="AK813" i="7"/>
  <c r="AK843" i="7"/>
  <c r="AK1070" i="7"/>
  <c r="AK846" i="7"/>
  <c r="AK838" i="7"/>
  <c r="AK966" i="7"/>
  <c r="AK777" i="7"/>
  <c r="AK969" i="7"/>
  <c r="AK1093" i="7"/>
  <c r="AK1083" i="7"/>
  <c r="AK845" i="7"/>
  <c r="AK1050" i="7"/>
  <c r="AK876" i="7"/>
  <c r="AK811" i="7"/>
  <c r="AK899" i="7"/>
  <c r="AK764" i="7"/>
  <c r="AK689" i="7"/>
  <c r="AK933" i="7"/>
  <c r="AK859" i="7"/>
  <c r="AK823" i="7"/>
  <c r="AK1156" i="7"/>
  <c r="AK729" i="7"/>
  <c r="AK906" i="7"/>
  <c r="AK766" i="7"/>
  <c r="AK767" i="7"/>
  <c r="AK768" i="7"/>
  <c r="AK769" i="7"/>
  <c r="AK770" i="7"/>
  <c r="AK771" i="7"/>
  <c r="AK1167" i="7"/>
  <c r="AK869" i="7"/>
  <c r="AK730" i="7"/>
  <c r="AK1145" i="7"/>
  <c r="AK956" i="7"/>
  <c r="AK957" i="7"/>
  <c r="AK824" i="7"/>
  <c r="AK775" i="7"/>
  <c r="AK801" i="7"/>
  <c r="AK922" i="7"/>
  <c r="AK1074" i="7"/>
  <c r="AK863" i="7"/>
  <c r="AK786" i="7"/>
  <c r="AK778" i="7"/>
  <c r="AK1148" i="7"/>
  <c r="AK1033" i="7"/>
  <c r="AK746" i="7"/>
  <c r="AK687" i="7"/>
  <c r="AK1157" i="7"/>
  <c r="AK1158" i="7"/>
  <c r="AK901" i="7"/>
  <c r="AK894" i="7"/>
  <c r="AK726" i="7"/>
  <c r="AK909" i="7"/>
  <c r="AK684" i="7"/>
  <c r="AK1105" i="7"/>
  <c r="AK972" i="7"/>
  <c r="AK812" i="7"/>
  <c r="AK742" i="7"/>
  <c r="AK802" i="7"/>
  <c r="AK803" i="7"/>
  <c r="AK804" i="7"/>
  <c r="AK805" i="7"/>
  <c r="AK821" i="7"/>
  <c r="AK1084" i="7"/>
  <c r="AK713" i="7"/>
  <c r="AK822" i="7"/>
  <c r="AK1160" i="7"/>
  <c r="AK936" i="7"/>
  <c r="AK737" i="7"/>
  <c r="AK743" i="7"/>
  <c r="AK983" i="7"/>
  <c r="AK809" i="7"/>
  <c r="AK814" i="7"/>
  <c r="AK762" i="7"/>
  <c r="AK1125" i="7"/>
  <c r="AK916" i="7"/>
  <c r="AK761" i="7"/>
  <c r="AK688" i="7"/>
  <c r="AK685" i="7"/>
  <c r="AK815" i="7"/>
  <c r="AK739" i="7"/>
  <c r="AK1081" i="7"/>
  <c r="AK1071" i="7"/>
  <c r="AK881" i="7"/>
  <c r="AK718" i="7"/>
  <c r="AK728" i="7"/>
  <c r="AK1162" i="7"/>
  <c r="AK806" i="7"/>
  <c r="AK807" i="7"/>
  <c r="AK837" i="7"/>
  <c r="AK796" i="7"/>
  <c r="AK1073" i="7"/>
  <c r="AK754" i="7"/>
  <c r="AK900" i="7"/>
  <c r="AK938" i="7"/>
  <c r="AK798" i="7"/>
  <c r="AK740" i="7"/>
  <c r="AK1170" i="7"/>
  <c r="AK1026" i="7"/>
  <c r="AK1020" i="7"/>
  <c r="AK959" i="7"/>
  <c r="AK817" i="7"/>
  <c r="AK1044" i="7"/>
  <c r="AK1045" i="7"/>
  <c r="AK1046" i="7"/>
  <c r="AK1047" i="7"/>
  <c r="AK789" i="7"/>
  <c r="AK1022" i="7"/>
  <c r="AK1009" i="7"/>
  <c r="AK1025" i="7"/>
  <c r="AK795" i="7"/>
  <c r="AK760" i="7"/>
  <c r="AK758" i="7"/>
  <c r="AK699" i="7"/>
  <c r="AK700" i="7"/>
  <c r="AK701" i="7"/>
  <c r="AK702" i="7"/>
  <c r="AK703" i="7"/>
  <c r="AK792" i="7"/>
  <c r="AK1096" i="7"/>
  <c r="AK741" i="7"/>
  <c r="AK1058" i="7"/>
  <c r="AK1043" i="7"/>
  <c r="AK984" i="7"/>
  <c r="AK690" i="7"/>
  <c r="AK704" i="7"/>
  <c r="AK1097" i="7"/>
  <c r="AK1039" i="7"/>
  <c r="AK860" i="7"/>
  <c r="AK850" i="7"/>
  <c r="AK986" i="7"/>
  <c r="AK917" i="7"/>
  <c r="AK1103" i="7"/>
  <c r="AK1032" i="7"/>
  <c r="AK1106" i="7"/>
  <c r="AK1048" i="7"/>
  <c r="AK934" i="7"/>
  <c r="AK980" i="7"/>
  <c r="AK992" i="7"/>
  <c r="AK1107" i="7"/>
  <c r="AK1053" i="7"/>
  <c r="AK965" i="7"/>
  <c r="AK1110" i="7"/>
  <c r="AK1101" i="7"/>
  <c r="AK981" i="7"/>
  <c r="AK712" i="7"/>
  <c r="AK866" i="7"/>
  <c r="AK856" i="7"/>
  <c r="AK1092" i="7"/>
  <c r="AK1095" i="7"/>
  <c r="AK1063" i="7"/>
  <c r="AK716" i="7"/>
  <c r="AK1023" i="7"/>
  <c r="AK1091" i="7"/>
  <c r="AK963" i="7"/>
  <c r="AK871" i="7"/>
  <c r="AK872" i="7"/>
  <c r="AK947" i="7"/>
  <c r="AK1072" i="7"/>
  <c r="AK926" i="7"/>
  <c r="AK897" i="7"/>
  <c r="AK1075" i="7"/>
  <c r="AK964" i="7"/>
  <c r="AK708" i="7"/>
  <c r="AK840" i="7"/>
  <c r="AK961" i="7"/>
  <c r="AK1000" i="7"/>
  <c r="AK727" i="7"/>
  <c r="AK1151" i="7"/>
  <c r="AK973" i="7"/>
  <c r="AK1109" i="7"/>
  <c r="AK1065" i="7"/>
  <c r="AK943" i="7"/>
  <c r="AK910" i="7"/>
  <c r="AK721" i="7"/>
  <c r="AK698" i="7"/>
  <c r="AK960" i="7"/>
  <c r="AK842" i="7"/>
  <c r="AK751" i="7"/>
  <c r="AK1007" i="7"/>
  <c r="AK886" i="7"/>
  <c r="AK877" i="7"/>
  <c r="AK1040" i="7"/>
  <c r="AK950" i="7"/>
  <c r="AK1082" i="7"/>
  <c r="AK794" i="7"/>
  <c r="AK1021" i="7"/>
  <c r="AK1010" i="7"/>
  <c r="AK1142" i="7"/>
  <c r="AK870" i="7"/>
  <c r="AK1055" i="7"/>
  <c r="AK710" i="7"/>
  <c r="AK1069" i="7"/>
  <c r="AK1098" i="7"/>
  <c r="AK880" i="7"/>
  <c r="AK695" i="7"/>
  <c r="AK1099" i="7"/>
  <c r="AK898" i="7"/>
  <c r="AK888" i="7"/>
  <c r="AK1123" i="7"/>
  <c r="AK1111" i="7"/>
  <c r="AK1062" i="7"/>
  <c r="AK1088" i="7"/>
  <c r="AK1102" i="7"/>
  <c r="AK967" i="7"/>
  <c r="AK944" i="7"/>
  <c r="AK951" i="7"/>
  <c r="AK952" i="7"/>
  <c r="AK1004" i="7"/>
  <c r="AK1024" i="7"/>
  <c r="AK788" i="7"/>
  <c r="AK1078" i="7"/>
  <c r="AK691" i="7"/>
  <c r="AK692" i="7"/>
  <c r="AK693" i="7"/>
  <c r="AK694" i="7"/>
  <c r="AK848" i="7"/>
  <c r="AK1117" i="7"/>
  <c r="AK706" i="7"/>
  <c r="AK1094" i="7"/>
  <c r="AK1080" i="7"/>
  <c r="AK732" i="7"/>
  <c r="AK919" i="7"/>
  <c r="AK791" i="7"/>
  <c r="AK1085" i="7"/>
  <c r="AK902" i="7"/>
  <c r="AK783" i="7"/>
  <c r="AK784" i="7"/>
  <c r="AK975" i="7"/>
  <c r="AK750" i="7"/>
  <c r="AK810" i="7"/>
  <c r="AK755" i="7"/>
  <c r="AK1002" i="7"/>
  <c r="AK1079" i="7"/>
  <c r="AK1061" i="7"/>
  <c r="AK1056" i="7"/>
  <c r="AK1049" i="7"/>
  <c r="AK197" i="7"/>
  <c r="AK207" i="7"/>
  <c r="AK164" i="7"/>
  <c r="AK263" i="7"/>
  <c r="AK195" i="7"/>
  <c r="AK533" i="7"/>
  <c r="AK472" i="7"/>
  <c r="AK473" i="7"/>
  <c r="AK47" i="7"/>
  <c r="AK311" i="7"/>
  <c r="AK384" i="7"/>
  <c r="AK555" i="7"/>
  <c r="AK454" i="7"/>
  <c r="AK146" i="7"/>
  <c r="AK417" i="7"/>
  <c r="AK180" i="7"/>
  <c r="AK931" i="7"/>
  <c r="AK974" i="7"/>
  <c r="AK989" i="7"/>
  <c r="AK1124" i="7"/>
  <c r="AK1051" i="7"/>
  <c r="AK903" i="7"/>
  <c r="AK722" i="7"/>
  <c r="AK1038" i="7"/>
  <c r="AK1122" i="7"/>
  <c r="AK787" i="7"/>
  <c r="AK752" i="7"/>
  <c r="AK1076" i="7"/>
  <c r="AK1116" i="7"/>
  <c r="AK749" i="7"/>
  <c r="AK874" i="7"/>
  <c r="AK1077" i="7"/>
  <c r="AK945" i="7"/>
  <c r="AK971" i="7"/>
  <c r="AK987" i="7"/>
  <c r="AK998" i="7"/>
  <c r="AK1057" i="7"/>
  <c r="AK941" i="7"/>
  <c r="AK857" i="7"/>
  <c r="AK720" i="7"/>
  <c r="AK946" i="7"/>
  <c r="AK772" i="7"/>
  <c r="AK1036" i="7"/>
  <c r="AK962" i="7"/>
  <c r="AK790" i="7"/>
  <c r="AK781" i="7"/>
  <c r="AK753" i="7"/>
  <c r="AK474" i="7"/>
  <c r="AK475" i="7"/>
  <c r="AK476" i="7"/>
  <c r="AK317" i="7"/>
  <c r="AK536" i="7"/>
  <c r="AK14" i="7"/>
  <c r="AK74" i="7"/>
  <c r="AK380" i="7"/>
  <c r="AK354" i="7"/>
  <c r="AK298" i="7"/>
  <c r="AK246" i="7"/>
  <c r="AK9" i="7"/>
  <c r="AK8" i="7"/>
  <c r="AK335" i="7"/>
  <c r="AK3" i="7"/>
  <c r="AK2" i="7"/>
  <c r="AK629" i="7"/>
  <c r="AK117" i="7"/>
  <c r="AK465" i="7"/>
  <c r="AK73" i="7"/>
  <c r="AK324" i="7"/>
  <c r="AK44" i="7"/>
  <c r="AK43" i="7"/>
  <c r="AK471" i="7"/>
  <c r="AK800" i="7"/>
  <c r="AK889" i="7"/>
  <c r="AK1100" i="7"/>
  <c r="AK1037" i="7"/>
  <c r="AK835" i="7"/>
  <c r="AK1019" i="7"/>
  <c r="AK1031" i="7"/>
  <c r="AK709" i="7"/>
  <c r="AK875" i="7"/>
  <c r="AK954" i="7"/>
  <c r="AK999" i="7"/>
  <c r="AK847" i="7"/>
  <c r="AK1089" i="7"/>
  <c r="AK1041" i="7"/>
  <c r="AK868" i="7"/>
  <c r="AK1052" i="7"/>
  <c r="AK1008" i="7"/>
  <c r="AK1064" i="7"/>
  <c r="AK911" i="7"/>
  <c r="AK1068" i="7"/>
  <c r="AK913" i="7"/>
  <c r="AK890" i="7"/>
  <c r="AK1028" i="7"/>
  <c r="AK1112" i="7"/>
  <c r="AK970" i="7"/>
  <c r="AK759" i="7"/>
  <c r="AK1029" i="7"/>
  <c r="AK1030" i="7"/>
  <c r="AK991" i="7"/>
  <c r="AK1113" i="7"/>
  <c r="AK1108" i="7"/>
  <c r="AK1066" i="7"/>
  <c r="AK1015" i="7"/>
  <c r="AK1016" i="7"/>
  <c r="AK1013" i="7"/>
  <c r="AK1014" i="7"/>
  <c r="AK1012" i="7"/>
  <c r="AK782" i="7"/>
  <c r="AK731" i="7"/>
  <c r="AK1006" i="7"/>
  <c r="AK1042" i="7"/>
  <c r="AK1054" i="7"/>
  <c r="AK678" i="7"/>
  <c r="AK676" i="7"/>
  <c r="AK1118" i="7"/>
  <c r="AK1120" i="7"/>
  <c r="AK1121" i="7"/>
  <c r="AK349" i="7"/>
  <c r="AK264" i="7"/>
  <c r="AK90" i="7"/>
  <c r="AK228" i="7"/>
  <c r="AK448" i="7"/>
  <c r="AK240" i="7"/>
  <c r="AK315" i="7"/>
  <c r="AK414" i="7"/>
  <c r="AK284" i="7"/>
  <c r="AK260" i="7"/>
  <c r="AK242" i="7"/>
  <c r="AK267" i="7"/>
  <c r="AK640" i="7"/>
  <c r="AK573" i="7"/>
  <c r="AK256" i="7"/>
  <c r="AK492" i="7"/>
  <c r="AK294" i="7"/>
  <c r="AK56" i="7"/>
  <c r="AK57" i="7"/>
  <c r="AK58" i="7"/>
  <c r="AK59" i="7"/>
  <c r="AK350" i="7"/>
  <c r="AK624" i="7"/>
  <c r="AK571" i="7"/>
  <c r="AK132" i="7"/>
  <c r="AK177" i="7"/>
  <c r="AK464" i="7"/>
  <c r="AK444" i="7"/>
  <c r="AK442" i="7"/>
  <c r="AK42" i="7"/>
  <c r="AK437" i="7"/>
  <c r="AK320" i="7"/>
  <c r="AK430" i="7"/>
  <c r="AK420" i="7"/>
  <c r="AK652" i="7"/>
  <c r="AK633" i="7"/>
  <c r="AK461" i="7"/>
  <c r="AK512" i="7"/>
  <c r="AK478" i="7"/>
  <c r="AK679" i="7"/>
  <c r="AK677" i="7"/>
  <c r="AK719" i="7"/>
  <c r="AK1119" i="7"/>
  <c r="AK826" i="7"/>
  <c r="AK426" i="7"/>
  <c r="AK218" i="7"/>
  <c r="AK299" i="7"/>
  <c r="AK95" i="7"/>
  <c r="AK398" i="7"/>
  <c r="AK422" i="7"/>
  <c r="AK455" i="7"/>
  <c r="AK463" i="7"/>
  <c r="AK310" i="7"/>
  <c r="AK173" i="7"/>
  <c r="AK443" i="7"/>
  <c r="AK438" i="7"/>
  <c r="AK589" i="7"/>
  <c r="AK192" i="7"/>
  <c r="AK271" i="7"/>
  <c r="AK219" i="7"/>
  <c r="AK507" i="7"/>
  <c r="AK307" i="7"/>
  <c r="AK235" i="7"/>
  <c r="AK202" i="7"/>
  <c r="AK269" i="7"/>
  <c r="AK406" i="7"/>
  <c r="AK1035" i="7"/>
  <c r="AK84" i="7"/>
  <c r="AK745" i="7"/>
  <c r="AK249" i="7"/>
  <c r="AK439" i="7"/>
  <c r="AK184" i="7"/>
  <c r="AK312" i="7"/>
  <c r="AK262" i="7"/>
  <c r="AK440" i="7"/>
  <c r="AK452" i="7"/>
  <c r="AK96" i="7"/>
  <c r="AK395" i="7"/>
  <c r="AK327" i="7"/>
  <c r="AK456" i="7"/>
  <c r="AK276" i="7"/>
  <c r="AK493" i="7"/>
  <c r="AK152" i="7"/>
  <c r="AK409" i="7"/>
  <c r="AK659" i="7"/>
  <c r="AK360" i="7"/>
  <c r="AK429" i="7"/>
  <c r="AK451" i="7"/>
  <c r="AK574" i="7"/>
  <c r="AK21" i="7"/>
  <c r="AK71" i="7"/>
  <c r="AK639" i="7"/>
  <c r="AK37" i="7"/>
  <c r="AK407" i="7"/>
  <c r="AK942" i="7"/>
  <c r="AK597" i="7"/>
  <c r="AK990" i="7"/>
  <c r="AK631" i="7"/>
  <c r="AK596" i="7"/>
  <c r="AK141" i="7"/>
  <c r="AK136" i="7"/>
  <c r="AK667" i="7"/>
  <c r="AK645" i="7"/>
  <c r="AK644" i="7"/>
  <c r="AK391" i="7"/>
  <c r="AK61" i="7"/>
  <c r="AK79" i="7"/>
  <c r="AK352" i="7"/>
  <c r="AK431" i="7"/>
  <c r="AK227" i="7"/>
  <c r="AK517" i="7"/>
  <c r="AK656" i="7"/>
  <c r="AK220" i="7"/>
  <c r="AK76" i="7"/>
  <c r="AK63" i="7"/>
  <c r="AK129" i="7"/>
  <c r="AK467" i="7"/>
  <c r="AK615" i="7"/>
  <c r="AK163" i="7"/>
  <c r="AK175" i="7"/>
  <c r="AK72" i="7"/>
  <c r="AK248" i="7"/>
  <c r="AK930" i="7"/>
  <c r="AK321" i="7"/>
  <c r="AK832" i="7"/>
  <c r="AK953" i="7"/>
  <c r="AK658" i="7"/>
  <c r="AK115" i="7"/>
  <c r="AK176" i="7"/>
  <c r="AK372" i="7"/>
  <c r="AK290" i="7"/>
  <c r="AK174" i="7"/>
  <c r="AK241" i="7"/>
  <c r="AK580" i="7"/>
  <c r="AK1027" i="7"/>
  <c r="AK570" i="7"/>
  <c r="AK405" i="7"/>
  <c r="AK592" i="7"/>
  <c r="AK601" i="7"/>
  <c r="AK392" i="7"/>
  <c r="AK193" i="7"/>
  <c r="AK623" i="7"/>
  <c r="AK484" i="7"/>
  <c r="AK616" i="7"/>
  <c r="AK614" i="7"/>
  <c r="AK436" i="7"/>
  <c r="AK364" i="7"/>
  <c r="AK102" i="7"/>
  <c r="AK326" i="7"/>
  <c r="AK445" i="7"/>
  <c r="AK603" i="7"/>
  <c r="AK619" i="7"/>
  <c r="AK575" i="7"/>
  <c r="AK114" i="7"/>
  <c r="AK165" i="7"/>
  <c r="AK200" i="7"/>
  <c r="AK365" i="7"/>
  <c r="AK368" i="7"/>
  <c r="AK1003" i="7"/>
  <c r="AK907" i="7"/>
  <c r="AK205" i="7"/>
  <c r="AK291" i="7"/>
  <c r="AK664" i="7"/>
  <c r="AK628" i="7"/>
  <c r="AK622" i="7"/>
  <c r="AK558" i="7"/>
  <c r="AK87" i="7"/>
  <c r="AK642" i="7"/>
  <c r="AK494" i="7"/>
  <c r="AK579" i="7"/>
  <c r="AK418" i="7"/>
  <c r="AK606" i="7"/>
  <c r="AK385" i="7"/>
  <c r="AK118" i="7"/>
  <c r="AK537" i="7"/>
  <c r="AK10" i="7"/>
  <c r="AK1059" i="7"/>
  <c r="AK611" i="7"/>
  <c r="AK319" i="7"/>
  <c r="AK399" i="7"/>
  <c r="AK116" i="7"/>
  <c r="AK226" i="7"/>
  <c r="AK13" i="7"/>
  <c r="AK183" i="7"/>
  <c r="AK46" i="7"/>
  <c r="AK433" i="7"/>
  <c r="AK543" i="7"/>
  <c r="AK576" i="7"/>
  <c r="AK577" i="7"/>
  <c r="AK29" i="7"/>
  <c r="AK305" i="7"/>
  <c r="AK65" i="7"/>
  <c r="AK40" i="7"/>
  <c r="AK446" i="7"/>
  <c r="AK142" i="7"/>
  <c r="AK143" i="7"/>
  <c r="AK135" i="7"/>
  <c r="AK627" i="7"/>
  <c r="AK340" i="7"/>
  <c r="AK24" i="7"/>
  <c r="AK166" i="7"/>
  <c r="AK651" i="7"/>
  <c r="AK617" i="7"/>
  <c r="AK530" i="7"/>
  <c r="AK144" i="7"/>
  <c r="AK232" i="7"/>
  <c r="AK190" i="7"/>
  <c r="AK196" i="7"/>
  <c r="AK125" i="7"/>
  <c r="AK518" i="7"/>
  <c r="AK396" i="7"/>
  <c r="AK488" i="7"/>
  <c r="AK224" i="7"/>
  <c r="AK397" i="7"/>
  <c r="AK357" i="7"/>
  <c r="AK394" i="7"/>
  <c r="AK12" i="7"/>
  <c r="AK134" i="7"/>
  <c r="AK191" i="7"/>
  <c r="AK1067" i="7"/>
  <c r="AK306" i="7"/>
  <c r="AK670" i="7"/>
  <c r="AK671" i="7"/>
  <c r="AK668" i="7"/>
  <c r="AK669" i="7"/>
  <c r="AK1017" i="7"/>
  <c r="AK32" i="7"/>
  <c r="AK329" i="7"/>
  <c r="AK925" i="7"/>
  <c r="AK272" i="7"/>
  <c r="AK245" i="7"/>
  <c r="AK186" i="7"/>
  <c r="AK361" i="7"/>
  <c r="AK515" i="7"/>
  <c r="AK513" i="7"/>
  <c r="AK525" i="7"/>
  <c r="AK506" i="7"/>
  <c r="AK557" i="7"/>
  <c r="AK171" i="7"/>
  <c r="AK373" i="7"/>
  <c r="AK26" i="7"/>
  <c r="AK453" i="7"/>
  <c r="AK522" i="7"/>
  <c r="AK540" i="7"/>
  <c r="AK110" i="7"/>
  <c r="AK424" i="7"/>
  <c r="AK234" i="7"/>
  <c r="AK93" i="7"/>
  <c r="AK81" i="7"/>
  <c r="AK62" i="7"/>
  <c r="AK247" i="7"/>
  <c r="AK501" i="7"/>
  <c r="AK485" i="7"/>
  <c r="AK48" i="7"/>
  <c r="AK214" i="7"/>
  <c r="AK554" i="7"/>
  <c r="AK111" i="7"/>
  <c r="AK296" i="7"/>
  <c r="AK97" i="7"/>
  <c r="AK333" i="7"/>
  <c r="AK672" i="7"/>
  <c r="AK526" i="7"/>
  <c r="AK209" i="7"/>
  <c r="AK54" i="7"/>
  <c r="AK647" i="7"/>
  <c r="AK425" i="7"/>
  <c r="AK189" i="7"/>
  <c r="AK400" i="7"/>
  <c r="AK482" i="7"/>
  <c r="AK257" i="7"/>
  <c r="AK100" i="7"/>
  <c r="AK123" i="7"/>
  <c r="AK251" i="7"/>
  <c r="AK213" i="7"/>
  <c r="AK322" i="7"/>
  <c r="AK366" i="7"/>
  <c r="AK206" i="7"/>
  <c r="AK107" i="7"/>
  <c r="AK304" i="7"/>
  <c r="AK427" i="7"/>
  <c r="AK217" i="7"/>
  <c r="AK268" i="7"/>
  <c r="AK103" i="7"/>
  <c r="AK480" i="7"/>
  <c r="AK105" i="7"/>
  <c r="AK495" i="7"/>
  <c r="AK231" i="7"/>
  <c r="AK60" i="7"/>
  <c r="AK80" i="7"/>
  <c r="AK337" i="7"/>
  <c r="AK663" i="7"/>
  <c r="AK662" i="7"/>
  <c r="AK390" i="7"/>
  <c r="AK374" i="7"/>
  <c r="AK330" i="7"/>
  <c r="AK295" i="7"/>
  <c r="AK250" i="7"/>
  <c r="AK359" i="7"/>
  <c r="AK7" i="7"/>
  <c r="AK16" i="7"/>
  <c r="AK498" i="7"/>
  <c r="AK499" i="7"/>
  <c r="AK500" i="7"/>
  <c r="AK49" i="7"/>
  <c r="AK280" i="7"/>
  <c r="AK605" i="7"/>
  <c r="AK259" i="7"/>
  <c r="AK301" i="7"/>
  <c r="AK198" i="7"/>
  <c r="AK637" i="7"/>
  <c r="AK370" i="7"/>
  <c r="AK541" i="7"/>
  <c r="AK338" i="7"/>
  <c r="AK358" i="7"/>
  <c r="AK613" i="7"/>
  <c r="AK156" i="7"/>
  <c r="AK502" i="7"/>
  <c r="AK1060" i="7"/>
  <c r="AK36" i="7"/>
  <c r="AK34" i="7"/>
  <c r="AK101" i="7"/>
  <c r="AK273" i="7"/>
  <c r="AK648" i="7"/>
  <c r="AK83" i="7"/>
  <c r="AK344" i="7"/>
  <c r="AK293" i="7"/>
  <c r="AK654" i="7"/>
  <c r="AK655" i="7"/>
  <c r="AK621" i="7"/>
  <c r="AK489" i="7"/>
  <c r="AK346" i="7"/>
  <c r="AK201" i="7"/>
  <c r="AK277" i="7"/>
  <c r="AK416" i="7"/>
  <c r="AK150" i="7"/>
  <c r="AK27" i="7"/>
  <c r="AK503" i="7"/>
  <c r="AK449" i="7"/>
  <c r="AK85" i="7"/>
  <c r="AK610" i="7"/>
  <c r="AK325" i="7"/>
  <c r="AK216" i="7"/>
  <c r="AK179" i="7"/>
  <c r="AK108" i="7"/>
  <c r="AK210" i="7"/>
  <c r="AK19" i="7"/>
  <c r="AK567" i="7"/>
  <c r="AK25" i="7"/>
  <c r="AK120" i="7"/>
  <c r="AK389" i="7"/>
  <c r="AK109" i="7"/>
  <c r="AK369" i="7"/>
  <c r="AK550" i="7"/>
  <c r="AK147" i="7"/>
  <c r="AK51" i="7"/>
  <c r="AK6" i="7"/>
  <c r="AK4" i="7"/>
  <c r="AK5" i="7"/>
  <c r="AK53" i="7"/>
  <c r="AK52" i="7"/>
  <c r="AK188" i="7"/>
  <c r="AK408" i="7"/>
  <c r="AK18" i="7"/>
  <c r="AK569" i="7"/>
  <c r="AK145" i="7"/>
  <c r="AK665" i="7"/>
  <c r="AK314" i="7"/>
  <c r="AK167" i="7"/>
  <c r="AK244" i="7"/>
  <c r="AK172" i="7"/>
  <c r="AK303" i="7"/>
  <c r="AK122" i="7"/>
  <c r="AK138" i="7"/>
  <c r="AK139" i="7"/>
  <c r="AK140" i="7"/>
  <c r="AK75" i="7"/>
  <c r="AK279" i="7"/>
  <c r="AK470" i="7"/>
  <c r="AK292" i="7"/>
  <c r="AK328" i="7"/>
  <c r="AK154" i="7"/>
  <c r="AK203" i="7"/>
  <c r="AK229" i="7"/>
  <c r="AK932" i="7"/>
  <c r="AK434" i="7"/>
  <c r="AK341" i="7"/>
  <c r="AK168" i="7"/>
  <c r="AK94" i="7"/>
  <c r="AK230" i="7"/>
  <c r="AK393" i="7"/>
  <c r="AK379" i="7"/>
  <c r="AK497" i="7"/>
  <c r="AK98" i="7"/>
  <c r="AK535" i="7"/>
  <c r="AK78" i="7"/>
  <c r="AK660" i="7"/>
  <c r="AK347" i="7"/>
  <c r="AK378" i="7"/>
  <c r="AK403" i="7"/>
  <c r="AK1005" i="7"/>
  <c r="AK462" i="7"/>
  <c r="AK523" i="7"/>
  <c r="AK505" i="7"/>
  <c r="AK208" i="7"/>
  <c r="AK351" i="7"/>
  <c r="AK64" i="7"/>
  <c r="AK127" i="7"/>
  <c r="AK371" i="7"/>
  <c r="AK598" i="7"/>
  <c r="AK130" i="7"/>
  <c r="AK435" i="7"/>
  <c r="AK386" i="7"/>
  <c r="AK553" i="7"/>
  <c r="AK287" i="7"/>
  <c r="AK508" i="7"/>
  <c r="AK412" i="7"/>
  <c r="AK383" i="7"/>
  <c r="AK634" i="7"/>
  <c r="AK212" i="7"/>
  <c r="AK221" i="7"/>
  <c r="AK119" i="7"/>
  <c r="AK599" i="7"/>
  <c r="AK88" i="7"/>
  <c r="AK666" i="7"/>
  <c r="AK653" i="7"/>
  <c r="AK551" i="7"/>
  <c r="AK223" i="7"/>
  <c r="AK356" i="7"/>
  <c r="AK531" i="7"/>
  <c r="AK450" i="7"/>
  <c r="AK924" i="7"/>
  <c r="AK583" i="7"/>
  <c r="AK561" i="7"/>
  <c r="AK985" i="7"/>
  <c r="AK316" i="7"/>
  <c r="AK339" i="7"/>
  <c r="AK559" i="7"/>
  <c r="AK566" i="7"/>
  <c r="AK882" i="7"/>
  <c r="AK222" i="7"/>
  <c r="AK252" i="7"/>
  <c r="AK170" i="7"/>
  <c r="AK469" i="7"/>
  <c r="AK481" i="7"/>
  <c r="AK289" i="7"/>
  <c r="AK388" i="7"/>
  <c r="AK657" i="7"/>
  <c r="AK458" i="7"/>
  <c r="AK342" i="7"/>
  <c r="AK491" i="7"/>
  <c r="AK343" i="7"/>
  <c r="AK479" i="7"/>
  <c r="AK288" i="7"/>
  <c r="AK159" i="7"/>
  <c r="AK160" i="7"/>
  <c r="AK161" i="7"/>
  <c r="AK162" i="7"/>
  <c r="AK714" i="7"/>
  <c r="AK133" i="7"/>
  <c r="AK302" i="7"/>
  <c r="AK375" i="7"/>
  <c r="AK345" i="7"/>
  <c r="AK199" i="7"/>
  <c r="AK55" i="7"/>
  <c r="AK236" i="7"/>
  <c r="AK243" i="7"/>
  <c r="AK225" i="7"/>
  <c r="AK1171" i="7"/>
  <c r="AK28" i="7"/>
  <c r="AK584" i="7"/>
  <c r="AK604" i="7"/>
  <c r="AK233" i="7"/>
  <c r="AK11" i="7"/>
  <c r="AK565" i="7"/>
  <c r="AK673" i="7"/>
  <c r="AK23" i="7"/>
  <c r="AK612" i="7"/>
  <c r="AK556" i="7"/>
  <c r="AK532" i="7"/>
  <c r="AK534" i="7"/>
  <c r="AK137" i="7"/>
  <c r="AK270" i="7"/>
  <c r="AK509" i="7"/>
  <c r="AK510" i="7"/>
  <c r="AK827" i="7"/>
  <c r="AK828" i="7"/>
  <c r="AK367" i="7"/>
  <c r="AK204" i="7"/>
  <c r="AK355" i="7"/>
  <c r="AK538" i="7"/>
  <c r="AK113" i="7"/>
  <c r="AK529" i="7"/>
  <c r="AK332" i="7"/>
  <c r="AK45" i="7"/>
  <c r="AK411" i="7"/>
  <c r="AK661" i="7"/>
  <c r="AK382" i="7"/>
  <c r="AK650" i="7"/>
  <c r="AK552" i="7"/>
  <c r="AK544" i="7"/>
  <c r="AK1172" i="7"/>
  <c r="AK483" i="7"/>
  <c r="AK404" i="7"/>
  <c r="AK410" i="7"/>
  <c r="AK313" i="7"/>
  <c r="AK348" i="7"/>
  <c r="AK362" i="7"/>
  <c r="AK581" i="7"/>
  <c r="AK582" i="7"/>
  <c r="AK66" i="7"/>
  <c r="AK643" i="7"/>
  <c r="AK253" i="7"/>
  <c r="AK254" i="7"/>
  <c r="AK460" i="7"/>
  <c r="AK521" i="7"/>
  <c r="AK376" i="7"/>
  <c r="AK626" i="7"/>
  <c r="AK560" i="7"/>
  <c r="AK468" i="7"/>
  <c r="AK457" i="7"/>
  <c r="AK432" i="7"/>
  <c r="AK595" i="7"/>
  <c r="AK632" i="7"/>
  <c r="AK618" i="7"/>
  <c r="AK511" i="7"/>
  <c r="AK562" i="7"/>
  <c r="AK519" i="7"/>
  <c r="AK112" i="7"/>
  <c r="AK496" i="7"/>
  <c r="AK1018" i="7"/>
  <c r="AK578" i="7"/>
  <c r="AK282" i="7"/>
  <c r="AK428" i="7"/>
  <c r="AK237" i="7"/>
  <c r="AK625" i="7"/>
  <c r="AK524" i="7"/>
  <c r="AK381" i="7"/>
  <c r="AK421" i="7"/>
  <c r="AK30" i="7"/>
  <c r="AK35" i="7"/>
  <c r="AK542" i="7"/>
  <c r="AK528" i="7"/>
  <c r="AK387" i="7"/>
  <c r="AK182" i="7"/>
  <c r="AK594" i="7"/>
  <c r="AK516" i="7"/>
  <c r="AK1173" i="7"/>
  <c r="AK323" i="7"/>
  <c r="AK490" i="7"/>
  <c r="AK630" i="7"/>
  <c r="AK539" i="7"/>
  <c r="AK131" i="7"/>
  <c r="AK602" i="7"/>
  <c r="AK148" i="7"/>
  <c r="AK89" i="7"/>
  <c r="AK572" i="7"/>
  <c r="AK38" i="7"/>
  <c r="AK265" i="7"/>
  <c r="AK520" i="7"/>
  <c r="AK274" i="7"/>
  <c r="AK568" i="7"/>
  <c r="AK600" i="7"/>
  <c r="AK283" i="7"/>
  <c r="AK609" i="7"/>
  <c r="AK620" i="7"/>
  <c r="AK194" i="7"/>
  <c r="AK185" i="7"/>
  <c r="AK39" i="7"/>
  <c r="AK649" i="7"/>
  <c r="AK636" i="7"/>
  <c r="AK149" i="7"/>
  <c r="AK68" i="7"/>
  <c r="AK211" i="7"/>
  <c r="AK641" i="7"/>
  <c r="AK318" i="7"/>
  <c r="AK278" i="7"/>
  <c r="AK646" i="7"/>
  <c r="AK638" i="7"/>
  <c r="AK635" i="7"/>
  <c r="AK607" i="7"/>
  <c r="AK82" i="7"/>
  <c r="AK70" i="7"/>
  <c r="AK585" i="7"/>
  <c r="AO686" i="7"/>
  <c r="AX441" i="7"/>
  <c r="AT441" i="7"/>
  <c r="AN441" i="7"/>
  <c r="AX549" i="7"/>
  <c r="AT549" i="7"/>
  <c r="AN549" i="7"/>
  <c r="AX548" i="7"/>
  <c r="AT548" i="7"/>
  <c r="AN548" i="7"/>
  <c r="AX547" i="7"/>
  <c r="AT547" i="7"/>
  <c r="AN547" i="7"/>
  <c r="AX546" i="7"/>
  <c r="AT546" i="7"/>
  <c r="AN546" i="7"/>
  <c r="AX545" i="7"/>
  <c r="AT545" i="7"/>
  <c r="AN545" i="7"/>
  <c r="AX121" i="7"/>
  <c r="AT121" i="7"/>
  <c r="AN121" i="7"/>
  <c r="AX20" i="7"/>
  <c r="AT20" i="7"/>
  <c r="AO20" i="7"/>
  <c r="AK20" i="7"/>
  <c r="AY181" i="7"/>
  <c r="AU181" i="7"/>
  <c r="AO181" i="7"/>
  <c r="AK181" i="7"/>
  <c r="AY22" i="7"/>
  <c r="AU22" i="7"/>
  <c r="AO22" i="7"/>
  <c r="AK22" i="7"/>
  <c r="AY31" i="7"/>
  <c r="AU31" i="7"/>
  <c r="AO31" i="7"/>
  <c r="AK31" i="7"/>
  <c r="AY169" i="7"/>
  <c r="AU169" i="7"/>
  <c r="AO169" i="7"/>
  <c r="AK169" i="7"/>
  <c r="AY608" i="7"/>
  <c r="AU608" i="7"/>
  <c r="AO608" i="7"/>
  <c r="AK608" i="7"/>
  <c r="AY158" i="7"/>
  <c r="AU158" i="7"/>
  <c r="AO158" i="7"/>
  <c r="AK158" i="7"/>
  <c r="AY527" i="7"/>
  <c r="AU527" i="7"/>
  <c r="AO527" i="7"/>
  <c r="AK527" i="7"/>
  <c r="AY99" i="7"/>
  <c r="AU99" i="7"/>
  <c r="AP99" i="7"/>
  <c r="AL99" i="7"/>
  <c r="AZ15" i="7"/>
  <c r="AV15" i="7"/>
  <c r="AP15" i="7"/>
  <c r="AL15" i="7"/>
  <c r="AZ459" i="7"/>
  <c r="AV459" i="7"/>
  <c r="AP459" i="7"/>
  <c r="AL459" i="7"/>
  <c r="AZ336" i="7"/>
  <c r="AV336" i="7"/>
  <c r="AP336" i="7"/>
  <c r="AL336" i="7"/>
  <c r="AZ104" i="7"/>
  <c r="AV104" i="7"/>
  <c r="AP104" i="7"/>
  <c r="AL104" i="7"/>
  <c r="AZ17" i="7"/>
  <c r="AV17" i="7"/>
  <c r="AP17" i="7"/>
  <c r="AL17" i="7"/>
  <c r="AZ50" i="7"/>
  <c r="AV50" i="7"/>
  <c r="AP50" i="7"/>
  <c r="AL50" i="7"/>
  <c r="AZ286" i="7"/>
  <c r="AV286" i="7"/>
  <c r="AP286" i="7"/>
  <c r="AL286" i="7"/>
  <c r="AZ285" i="7"/>
  <c r="AV285" i="7"/>
  <c r="AQ285" i="7"/>
  <c r="AS285" i="7" s="1"/>
  <c r="AM285" i="7"/>
  <c r="AR588" i="7"/>
  <c r="AW588" i="7"/>
  <c r="AQ588" i="7"/>
  <c r="AS588" i="7" s="1"/>
  <c r="AM588" i="7"/>
  <c r="AR587" i="7"/>
  <c r="AW587" i="7"/>
  <c r="AQ587" i="7"/>
  <c r="AS587" i="7" s="1"/>
  <c r="AM587" i="7"/>
  <c r="AR151" i="7"/>
  <c r="AW151" i="7"/>
  <c r="AQ151" i="7"/>
  <c r="AS151" i="7" s="1"/>
  <c r="AM151" i="7"/>
  <c r="AR309" i="7"/>
  <c r="AW309" i="7"/>
  <c r="AQ309" i="7"/>
  <c r="AS309" i="7" s="1"/>
  <c r="AM309" i="7"/>
  <c r="AR308" i="7"/>
  <c r="AW308" i="7"/>
  <c r="AQ308" i="7"/>
  <c r="AS308" i="7" s="1"/>
  <c r="AM308" i="7"/>
  <c r="AR187" i="7"/>
  <c r="AW187" i="7"/>
  <c r="AQ187" i="7"/>
  <c r="AS187" i="7" s="1"/>
  <c r="AM187" i="7"/>
  <c r="AR33" i="7"/>
  <c r="AW33" i="7"/>
  <c r="AQ33" i="7"/>
  <c r="AS33" i="7" s="1"/>
  <c r="AM33" i="7"/>
  <c r="AR69" i="7"/>
  <c r="AW69" i="7"/>
  <c r="AN69" i="7"/>
  <c r="AX466" i="7"/>
  <c r="AT466" i="7"/>
  <c r="AN466" i="7"/>
  <c r="AX215" i="7"/>
  <c r="AT215" i="7"/>
  <c r="AN215" i="7"/>
  <c r="AX106" i="7"/>
  <c r="AT106" i="7"/>
  <c r="AN106" i="7"/>
  <c r="AX447" i="7"/>
  <c r="AT447" i="7"/>
  <c r="AN447" i="7"/>
  <c r="AX477" i="7"/>
  <c r="AT477" i="7"/>
  <c r="AN477" i="7"/>
  <c r="AX77" i="7"/>
  <c r="AT77" i="7"/>
  <c r="AN77" i="7"/>
  <c r="AX377" i="7"/>
  <c r="AT377" i="7"/>
  <c r="AN377" i="7"/>
  <c r="AX155" i="7"/>
  <c r="AT155" i="7"/>
  <c r="AO155" i="7"/>
  <c r="AK155" i="7"/>
  <c r="AY281" i="7"/>
  <c r="AU281" i="7"/>
  <c r="AO281" i="7"/>
  <c r="AK281" i="7"/>
  <c r="AY67" i="7"/>
  <c r="AU67" i="7"/>
  <c r="AO67" i="7"/>
  <c r="AK67" i="7"/>
  <c r="AY486" i="7"/>
  <c r="AU486" i="7"/>
  <c r="AO486" i="7"/>
  <c r="AK486" i="7"/>
  <c r="AY126" i="7"/>
  <c r="AU126" i="7"/>
  <c r="AO126" i="7"/>
  <c r="AK126" i="7"/>
  <c r="AY124" i="7"/>
  <c r="AU124" i="7"/>
  <c r="AO124" i="7"/>
  <c r="AK124" i="7"/>
  <c r="AY266" i="7"/>
  <c r="AU266" i="7"/>
  <c r="AO266" i="7"/>
  <c r="AK266" i="7"/>
  <c r="AY300" i="7"/>
  <c r="AU300" i="7"/>
  <c r="AO300" i="7"/>
  <c r="AK300" i="7"/>
  <c r="AY334" i="7"/>
  <c r="AU334" i="7"/>
  <c r="AP334" i="7"/>
  <c r="AL334" i="7"/>
  <c r="AZ258" i="7"/>
  <c r="AV258" i="7"/>
  <c r="AP258" i="7"/>
  <c r="AL258" i="7"/>
  <c r="AZ353" i="7"/>
  <c r="AV353" i="7"/>
  <c r="AP353" i="7"/>
  <c r="AL353" i="7"/>
  <c r="AZ514" i="7"/>
  <c r="AV514" i="7"/>
  <c r="AP514" i="7"/>
  <c r="AL514" i="7"/>
  <c r="AZ157" i="7"/>
  <c r="AV157" i="7"/>
  <c r="AP157" i="7"/>
  <c r="AL157" i="7"/>
  <c r="AZ297" i="7"/>
  <c r="AV297" i="7"/>
  <c r="AP297" i="7"/>
  <c r="AL297" i="7"/>
  <c r="AZ41" i="7"/>
  <c r="AV41" i="7"/>
  <c r="AP41" i="7"/>
  <c r="AL41" i="7"/>
  <c r="AZ401" i="7"/>
  <c r="AV401" i="7"/>
  <c r="AP401" i="7"/>
  <c r="AL401" i="7"/>
  <c r="AZ363" i="7"/>
  <c r="AV363" i="7"/>
  <c r="AQ363" i="7"/>
  <c r="AS363" i="7" s="1"/>
  <c r="AM363" i="7"/>
  <c r="AR423" i="7"/>
  <c r="AW423" i="7"/>
  <c r="AQ423" i="7"/>
  <c r="AS423" i="7" s="1"/>
  <c r="AM423" i="7"/>
  <c r="AR153" i="7"/>
  <c r="AW153" i="7"/>
  <c r="AQ153" i="7"/>
  <c r="AS153" i="7" s="1"/>
  <c r="AM153" i="7"/>
  <c r="AR487" i="7"/>
  <c r="AW487" i="7"/>
  <c r="AQ487" i="7"/>
  <c r="AS487" i="7" s="1"/>
  <c r="AM487" i="7"/>
  <c r="AR178" i="7"/>
  <c r="AW178" i="7"/>
  <c r="AQ178" i="7"/>
  <c r="AS178" i="7" s="1"/>
  <c r="AM178" i="7"/>
  <c r="AR331" i="7"/>
  <c r="AW331" i="7"/>
  <c r="AQ331" i="7"/>
  <c r="AS331" i="7" s="1"/>
  <c r="AM331" i="7"/>
  <c r="AR402" i="7"/>
  <c r="AW402" i="7"/>
  <c r="AQ402" i="7"/>
  <c r="AS402" i="7" s="1"/>
  <c r="AM402" i="7"/>
  <c r="AR590" i="7"/>
  <c r="AW590" i="7"/>
  <c r="AM590" i="7"/>
  <c r="AR591" i="7"/>
  <c r="AW591" i="7"/>
  <c r="AN591" i="7"/>
  <c r="AX586" i="7"/>
  <c r="AT586" i="7"/>
  <c r="AN586" i="7"/>
  <c r="AX261" i="7"/>
  <c r="AT261" i="7"/>
  <c r="AN261" i="7"/>
  <c r="AX593" i="7"/>
  <c r="AT593" i="7"/>
  <c r="AN593" i="7"/>
  <c r="AX86" i="7"/>
  <c r="AT86" i="7"/>
  <c r="AN86" i="7"/>
  <c r="AX419" i="7"/>
  <c r="AT419" i="7"/>
  <c r="AN419" i="7"/>
  <c r="AX413" i="7"/>
  <c r="AT413" i="7"/>
  <c r="AN413" i="7"/>
  <c r="AX415" i="7"/>
  <c r="AT415" i="7"/>
  <c r="AN415" i="7"/>
  <c r="AX128" i="7"/>
  <c r="AT128" i="7"/>
  <c r="AO128" i="7"/>
  <c r="AK128" i="7"/>
  <c r="AY238" i="7"/>
  <c r="AU238" i="7"/>
  <c r="AO238" i="7"/>
  <c r="AK238" i="7"/>
  <c r="AY239" i="7"/>
  <c r="AU239" i="7"/>
  <c r="AO239" i="7"/>
  <c r="AK239" i="7"/>
  <c r="AY92" i="7"/>
  <c r="AU92" i="7"/>
  <c r="AO92" i="7"/>
  <c r="AK92" i="7"/>
  <c r="AY735" i="7"/>
  <c r="AU735" i="7"/>
  <c r="AO735" i="7"/>
  <c r="AK735" i="7"/>
  <c r="AY563" i="7"/>
  <c r="AU563" i="7"/>
  <c r="AO563" i="7"/>
  <c r="AK563" i="7"/>
  <c r="AY564" i="7"/>
  <c r="AU564" i="7"/>
  <c r="AO564" i="7"/>
  <c r="AK564" i="7"/>
  <c r="AY873" i="7"/>
  <c r="AU873" i="7"/>
  <c r="AO873" i="7"/>
  <c r="AK873" i="7"/>
  <c r="AY504" i="7"/>
  <c r="AU504" i="7"/>
  <c r="AP504" i="7"/>
  <c r="AL504" i="7"/>
  <c r="AZ275" i="7"/>
  <c r="AV275" i="7"/>
  <c r="AP275" i="7"/>
  <c r="AL275" i="7"/>
  <c r="AZ255" i="7"/>
  <c r="AV255" i="7"/>
  <c r="AP255" i="7"/>
  <c r="AL255" i="7"/>
  <c r="AY91" i="7"/>
  <c r="AT91" i="7"/>
  <c r="AL91" i="7"/>
  <c r="AZ849" i="7"/>
  <c r="AU849" i="7"/>
  <c r="AN849" i="7"/>
  <c r="AV1086" i="7"/>
  <c r="AZ828" i="7"/>
  <c r="AP828" i="7"/>
  <c r="AL827" i="7"/>
  <c r="AZ469" i="7"/>
  <c r="AR170" i="7"/>
  <c r="AR252" i="7"/>
  <c r="AV1126" i="7"/>
  <c r="AV1127" i="7"/>
  <c r="AV711" i="7"/>
  <c r="AV885" i="7"/>
  <c r="AV1169" i="7"/>
  <c r="AV744" i="7"/>
  <c r="AV756" i="7"/>
  <c r="AV1141" i="7"/>
  <c r="AV921" i="7"/>
  <c r="AV680" i="7"/>
  <c r="AV1136" i="7"/>
  <c r="AV915" i="7"/>
  <c r="AV819" i="7"/>
  <c r="AV861" i="7"/>
  <c r="AV799" i="7"/>
  <c r="AV773" i="7"/>
  <c r="AV891" i="7"/>
  <c r="AV935" i="7"/>
  <c r="AV893" i="7"/>
  <c r="AV879" i="7"/>
  <c r="AV774" i="7"/>
  <c r="AV1164" i="7"/>
  <c r="AV939" i="7"/>
  <c r="AV808" i="7"/>
  <c r="AV1130" i="7"/>
  <c r="AV1139" i="7"/>
  <c r="AV1152" i="7"/>
  <c r="AV1143" i="7"/>
  <c r="AV1135" i="7"/>
  <c r="AV797" i="7"/>
  <c r="AV895" i="7"/>
  <c r="AV763" i="7"/>
  <c r="AV1128" i="7"/>
  <c r="AV1134" i="7"/>
  <c r="AV1131" i="7"/>
  <c r="AV884" i="7"/>
  <c r="AV705" i="7"/>
  <c r="AV696" i="7"/>
  <c r="AV948" i="7"/>
  <c r="AV949" i="7"/>
  <c r="AV724" i="7"/>
  <c r="AV1153" i="7"/>
  <c r="AV1129" i="7"/>
  <c r="AV1165" i="7"/>
  <c r="AV697" i="7"/>
  <c r="AV1146" i="7"/>
  <c r="AV1168" i="7"/>
  <c r="AV1140" i="7"/>
  <c r="AV1137" i="7"/>
  <c r="AV1150" i="7"/>
  <c r="AV723" i="7"/>
  <c r="AV1154" i="7"/>
  <c r="AV844" i="7"/>
  <c r="AV923" i="7"/>
  <c r="AV757" i="7"/>
  <c r="AV816" i="7"/>
  <c r="AV1133" i="7"/>
  <c r="AV1138" i="7"/>
  <c r="AV904" i="7"/>
  <c r="AV825" i="7"/>
  <c r="AV1144" i="7"/>
  <c r="AV1155" i="7"/>
  <c r="AV839" i="7"/>
  <c r="AV820" i="7"/>
  <c r="AV1011" i="7"/>
  <c r="AV979" i="7"/>
  <c r="AV829" i="7"/>
  <c r="AV780" i="7"/>
  <c r="AV918" i="7"/>
  <c r="AV1001" i="7"/>
  <c r="AV853" i="7"/>
  <c r="AV928" i="7"/>
  <c r="AV785" i="7"/>
  <c r="AV927" i="7"/>
  <c r="AV813" i="7"/>
  <c r="AV830" i="7"/>
  <c r="AV843" i="7"/>
  <c r="AV883" i="7"/>
  <c r="AV1070" i="7"/>
  <c r="AV747" i="7"/>
  <c r="AV733" i="7"/>
  <c r="AV976" i="7"/>
  <c r="AV977" i="7"/>
  <c r="AV1147" i="7"/>
  <c r="AV681" i="7"/>
  <c r="AV1166" i="7"/>
  <c r="AV993" i="7"/>
  <c r="AV996" i="7"/>
  <c r="AV831" i="7"/>
  <c r="AV683" i="7"/>
  <c r="AV1163" i="7"/>
  <c r="AV978" i="7"/>
  <c r="AV937" i="7"/>
  <c r="AV675" i="7"/>
  <c r="AV836" i="7"/>
  <c r="AV994" i="7"/>
  <c r="AV958" i="7"/>
  <c r="AV1161" i="7"/>
  <c r="AV1034" i="7"/>
  <c r="AV682" i="7"/>
  <c r="AV765" i="7"/>
  <c r="AV940" i="7"/>
  <c r="AV920" i="7"/>
  <c r="AV914" i="7"/>
  <c r="AV846" i="7"/>
  <c r="AV855" i="7"/>
  <c r="AV824" i="7"/>
  <c r="AV858" i="7"/>
  <c r="AV838" i="7"/>
  <c r="AV725" i="7"/>
  <c r="AV1093" i="7"/>
  <c r="AV912" i="7"/>
  <c r="AV966" i="7"/>
  <c r="AV841" i="7"/>
  <c r="AV775" i="7"/>
  <c r="AV776" i="7"/>
  <c r="AV777" i="7"/>
  <c r="AV1148" i="7"/>
  <c r="AV821" i="7"/>
  <c r="AV933" i="7"/>
  <c r="AV859" i="7"/>
  <c r="AV997" i="7"/>
  <c r="AV734" i="7"/>
  <c r="AV851" i="7"/>
  <c r="AV833" i="7"/>
  <c r="AV674" i="7"/>
  <c r="AV955" i="7"/>
  <c r="AV995" i="7"/>
  <c r="AV988" i="7"/>
  <c r="AV892" i="7"/>
  <c r="AV707" i="7"/>
  <c r="AV834" i="7"/>
  <c r="AV748" i="7"/>
  <c r="AV878" i="7"/>
  <c r="AV852" i="7"/>
  <c r="AV715" i="7"/>
  <c r="AV738" i="7"/>
  <c r="AV1114" i="7"/>
  <c r="AV1087" i="7"/>
  <c r="AV854" i="7"/>
  <c r="AV1132" i="7"/>
  <c r="AV845" i="7"/>
  <c r="AV899" i="7"/>
  <c r="AV764" i="7"/>
  <c r="AV689" i="7"/>
  <c r="AV717" i="7"/>
  <c r="AV793" i="7"/>
  <c r="AV1159" i="7"/>
  <c r="AV982" i="7"/>
  <c r="AV818" i="7"/>
  <c r="AV1104" i="7"/>
  <c r="AV968" i="7"/>
  <c r="AV929" i="7"/>
  <c r="AV905" i="7"/>
  <c r="AV865" i="7"/>
  <c r="AV867" i="7"/>
  <c r="AV1115" i="7"/>
  <c r="AV1090" i="7"/>
  <c r="AV779" i="7"/>
  <c r="AV1149" i="7"/>
  <c r="AV969" i="7"/>
  <c r="AV908" i="7"/>
  <c r="AV896" i="7"/>
  <c r="AV864" i="7"/>
  <c r="AV1084" i="7"/>
  <c r="AV823" i="7"/>
  <c r="AV1156" i="7"/>
  <c r="AV900" i="7"/>
  <c r="AV837" i="7"/>
  <c r="AV936" i="7"/>
  <c r="AV796" i="7"/>
  <c r="AV737" i="7"/>
  <c r="AV1073" i="7"/>
  <c r="AV743" i="7"/>
  <c r="AV754" i="7"/>
  <c r="AV1033" i="7"/>
  <c r="AV746" i="7"/>
  <c r="AV687" i="7"/>
  <c r="AV1083" i="7"/>
  <c r="AV713" i="7"/>
  <c r="AV822" i="7"/>
  <c r="AV1160" i="7"/>
  <c r="AV729" i="7"/>
  <c r="AV906" i="7"/>
  <c r="AV766" i="7"/>
  <c r="AV767" i="7"/>
  <c r="AV768" i="7"/>
  <c r="AV769" i="7"/>
  <c r="AV770" i="7"/>
  <c r="AV771" i="7"/>
  <c r="AV1167" i="7"/>
  <c r="AV869" i="7"/>
  <c r="AV730" i="7"/>
  <c r="AV1145" i="7"/>
  <c r="AV956" i="7"/>
  <c r="AV801" i="7"/>
  <c r="AV922" i="7"/>
  <c r="AV862" i="7"/>
  <c r="AV1074" i="7"/>
  <c r="AV863" i="7"/>
  <c r="AV887" i="7"/>
  <c r="AV786" i="7"/>
  <c r="AV778" i="7"/>
  <c r="AV736" i="7"/>
  <c r="AV1050" i="7"/>
  <c r="AV876" i="7"/>
  <c r="AV811" i="7"/>
  <c r="AV1158" i="7"/>
  <c r="AV909" i="7"/>
  <c r="AV812" i="7"/>
  <c r="AV804" i="7"/>
  <c r="AV806" i="7"/>
  <c r="AV983" i="7"/>
  <c r="AV938" i="7"/>
  <c r="AV798" i="7"/>
  <c r="AV740" i="7"/>
  <c r="AV1170" i="7"/>
  <c r="AV1026" i="7"/>
  <c r="AV1020" i="7"/>
  <c r="AV959" i="7"/>
  <c r="AV1157" i="7"/>
  <c r="AV726" i="7"/>
  <c r="AV972" i="7"/>
  <c r="AV803" i="7"/>
  <c r="AV807" i="7"/>
  <c r="AV817" i="7"/>
  <c r="AV809" i="7"/>
  <c r="AV814" i="7"/>
  <c r="AV762" i="7"/>
  <c r="AV1125" i="7"/>
  <c r="AV957" i="7"/>
  <c r="AV894" i="7"/>
  <c r="AV1105" i="7"/>
  <c r="AV802" i="7"/>
  <c r="AV901" i="7"/>
  <c r="AV684" i="7"/>
  <c r="AV742" i="7"/>
  <c r="AV805" i="7"/>
  <c r="AV866" i="7"/>
  <c r="AV856" i="7"/>
  <c r="AV1092" i="7"/>
  <c r="AV1095" i="7"/>
  <c r="AV1063" i="7"/>
  <c r="AV694" i="7"/>
  <c r="AV716" i="7"/>
  <c r="AV1023" i="7"/>
  <c r="AV1091" i="7"/>
  <c r="AV963" i="7"/>
  <c r="AV871" i="7"/>
  <c r="AV872" i="7"/>
  <c r="AV947" i="7"/>
  <c r="AV1072" i="7"/>
  <c r="AV926" i="7"/>
  <c r="AV897" i="7"/>
  <c r="AV1075" i="7"/>
  <c r="AV964" i="7"/>
  <c r="AV708" i="7"/>
  <c r="AV840" i="7"/>
  <c r="AV961" i="7"/>
  <c r="AV710" i="7"/>
  <c r="AV1069" i="7"/>
  <c r="AV727" i="7"/>
  <c r="AV989" i="7"/>
  <c r="AV848" i="7"/>
  <c r="AV1098" i="7"/>
  <c r="AV1151" i="7"/>
  <c r="AV1008" i="7"/>
  <c r="AV761" i="7"/>
  <c r="AV685" i="7"/>
  <c r="AV739" i="7"/>
  <c r="AV1071" i="7"/>
  <c r="AV718" i="7"/>
  <c r="AV1000" i="7"/>
  <c r="AV1044" i="7"/>
  <c r="AV1045" i="7"/>
  <c r="AV1046" i="7"/>
  <c r="AV1047" i="7"/>
  <c r="AV789" i="7"/>
  <c r="AV1022" i="7"/>
  <c r="AV1009" i="7"/>
  <c r="AV1025" i="7"/>
  <c r="AV795" i="7"/>
  <c r="AV760" i="7"/>
  <c r="AV758" i="7"/>
  <c r="AV699" i="7"/>
  <c r="AV700" i="7"/>
  <c r="AV701" i="7"/>
  <c r="AV702" i="7"/>
  <c r="AV706" i="7"/>
  <c r="AV695" i="7"/>
  <c r="AV916" i="7"/>
  <c r="AV688" i="7"/>
  <c r="AV815" i="7"/>
  <c r="AV1081" i="7"/>
  <c r="AV881" i="7"/>
  <c r="AV728" i="7"/>
  <c r="AV690" i="7"/>
  <c r="AV691" i="7"/>
  <c r="AV692" i="7"/>
  <c r="AV693" i="7"/>
  <c r="AV732" i="7"/>
  <c r="AV931" i="7"/>
  <c r="AV800" i="7"/>
  <c r="AV868" i="7"/>
  <c r="AV919" i="7"/>
  <c r="AV974" i="7"/>
  <c r="AV889" i="7"/>
  <c r="AV1052" i="7"/>
  <c r="AV880" i="7"/>
  <c r="AV1110" i="7"/>
  <c r="AV1080" i="7"/>
  <c r="AV1051" i="7"/>
  <c r="AV903" i="7"/>
  <c r="AV722" i="7"/>
  <c r="AV1038" i="7"/>
  <c r="AV1122" i="7"/>
  <c r="AV787" i="7"/>
  <c r="AV752" i="7"/>
  <c r="AV1076" i="7"/>
  <c r="AV874" i="7"/>
  <c r="AV1077" i="7"/>
  <c r="AV791" i="7"/>
  <c r="AV1068" i="7"/>
  <c r="AV890" i="7"/>
  <c r="AV1028" i="7"/>
  <c r="AV835" i="7"/>
  <c r="AV971" i="7"/>
  <c r="AV1085" i="7"/>
  <c r="AV984" i="7"/>
  <c r="AV703" i="7"/>
  <c r="AV1097" i="7"/>
  <c r="AV860" i="7"/>
  <c r="AV986" i="7"/>
  <c r="AV1103" i="7"/>
  <c r="AV1106" i="7"/>
  <c r="AV934" i="7"/>
  <c r="AV992" i="7"/>
  <c r="AV1117" i="7"/>
  <c r="AV1101" i="7"/>
  <c r="AV1116" i="7"/>
  <c r="AV1109" i="7"/>
  <c r="AV1065" i="7"/>
  <c r="AV943" i="7"/>
  <c r="AV1037" i="7"/>
  <c r="AV721" i="7"/>
  <c r="AV698" i="7"/>
  <c r="AV960" i="7"/>
  <c r="AV1112" i="7"/>
  <c r="AV751" i="7"/>
  <c r="AV1007" i="7"/>
  <c r="AV886" i="7"/>
  <c r="AV877" i="7"/>
  <c r="AV1040" i="7"/>
  <c r="AV1053" i="7"/>
  <c r="AV1082" i="7"/>
  <c r="AV794" i="7"/>
  <c r="AV1021" i="7"/>
  <c r="AV1010" i="7"/>
  <c r="AV1142" i="7"/>
  <c r="AV870" i="7"/>
  <c r="AV1055" i="7"/>
  <c r="AV1100" i="7"/>
  <c r="AV1124" i="7"/>
  <c r="AV981" i="7"/>
  <c r="AV1094" i="7"/>
  <c r="AV1064" i="7"/>
  <c r="AV911" i="7"/>
  <c r="AV913" i="7"/>
  <c r="AV951" i="7"/>
  <c r="AV1004" i="7"/>
  <c r="AV788" i="7"/>
  <c r="AV987" i="7"/>
  <c r="AV875" i="7"/>
  <c r="AV759" i="7"/>
  <c r="AV1029" i="7"/>
  <c r="AV1030" i="7"/>
  <c r="AV991" i="7"/>
  <c r="AV1113" i="7"/>
  <c r="AV1108" i="7"/>
  <c r="AV1066" i="7"/>
  <c r="AV1015" i="7"/>
  <c r="AV1016" i="7"/>
  <c r="AV1013" i="7"/>
  <c r="AV1014" i="7"/>
  <c r="AV1012" i="7"/>
  <c r="AV1041" i="7"/>
  <c r="AV731" i="7"/>
  <c r="AV1006" i="7"/>
  <c r="AV1042" i="7"/>
  <c r="AV1120" i="7"/>
  <c r="AV1121" i="7"/>
  <c r="AV745" i="7"/>
  <c r="AV826" i="7"/>
  <c r="AV132" i="7"/>
  <c r="AV349" i="7"/>
  <c r="AV249" i="7"/>
  <c r="AV426" i="7"/>
  <c r="AV398" i="7"/>
  <c r="AV422" i="7"/>
  <c r="AV464" i="7"/>
  <c r="AV240" i="7"/>
  <c r="AV439" i="7"/>
  <c r="AV455" i="7"/>
  <c r="AV444" i="7"/>
  <c r="AV315" i="7"/>
  <c r="AV1162" i="7"/>
  <c r="AV792" i="7"/>
  <c r="AV1096" i="7"/>
  <c r="AV741" i="7"/>
  <c r="AV1058" i="7"/>
  <c r="AV1043" i="7"/>
  <c r="AV704" i="7"/>
  <c r="AV1039" i="7"/>
  <c r="AV850" i="7"/>
  <c r="AV917" i="7"/>
  <c r="AV1032" i="7"/>
  <c r="AV1048" i="7"/>
  <c r="AV980" i="7"/>
  <c r="AV1107" i="7"/>
  <c r="AV965" i="7"/>
  <c r="AV712" i="7"/>
  <c r="AV1099" i="7"/>
  <c r="AV910" i="7"/>
  <c r="AV888" i="7"/>
  <c r="AV1062" i="7"/>
  <c r="AV1102" i="7"/>
  <c r="AV1078" i="7"/>
  <c r="AV782" i="7"/>
  <c r="AV783" i="7"/>
  <c r="AV784" i="7"/>
  <c r="AV975" i="7"/>
  <c r="AV1054" i="7"/>
  <c r="AV810" i="7"/>
  <c r="AV755" i="7"/>
  <c r="AV1002" i="7"/>
  <c r="AV1079" i="7"/>
  <c r="AV1061" i="7"/>
  <c r="AV1056" i="7"/>
  <c r="AV177" i="7"/>
  <c r="AV197" i="7"/>
  <c r="AV207" i="7"/>
  <c r="AV164" i="7"/>
  <c r="AV263" i="7"/>
  <c r="AV195" i="7"/>
  <c r="AV533" i="7"/>
  <c r="AV472" i="7"/>
  <c r="AV184" i="7"/>
  <c r="AV47" i="7"/>
  <c r="AV311" i="7"/>
  <c r="AV384" i="7"/>
  <c r="AV555" i="7"/>
  <c r="AV454" i="7"/>
  <c r="AV146" i="7"/>
  <c r="AV417" i="7"/>
  <c r="AV267" i="7"/>
  <c r="AV452" i="7"/>
  <c r="AV320" i="7"/>
  <c r="AV96" i="7"/>
  <c r="AV430" i="7"/>
  <c r="AV395" i="7"/>
  <c r="AV420" i="7"/>
  <c r="AV327" i="7"/>
  <c r="AV973" i="7"/>
  <c r="AV1111" i="7"/>
  <c r="AV749" i="7"/>
  <c r="AV944" i="7"/>
  <c r="AV945" i="7"/>
  <c r="AV950" i="7"/>
  <c r="AV952" i="7"/>
  <c r="AV1024" i="7"/>
  <c r="AV970" i="7"/>
  <c r="AV750" i="7"/>
  <c r="AV998" i="7"/>
  <c r="AV1057" i="7"/>
  <c r="AV941" i="7"/>
  <c r="AV857" i="7"/>
  <c r="AV720" i="7"/>
  <c r="AV946" i="7"/>
  <c r="AV1049" i="7"/>
  <c r="AV898" i="7"/>
  <c r="AV1123" i="7"/>
  <c r="AV842" i="7"/>
  <c r="AV1088" i="7"/>
  <c r="AV967" i="7"/>
  <c r="AV902" i="7"/>
  <c r="AV1019" i="7"/>
  <c r="AV1031" i="7"/>
  <c r="AV709" i="7"/>
  <c r="AV847" i="7"/>
  <c r="AV1036" i="7"/>
  <c r="AV790" i="7"/>
  <c r="AV474" i="7"/>
  <c r="AV476" i="7"/>
  <c r="AV536" i="7"/>
  <c r="AV74" i="7"/>
  <c r="AV180" i="7"/>
  <c r="AV298" i="7"/>
  <c r="AV9" i="7"/>
  <c r="AV335" i="7"/>
  <c r="AV442" i="7"/>
  <c r="AV42" i="7"/>
  <c r="AV437" i="7"/>
  <c r="AV652" i="7"/>
  <c r="AV73" i="7"/>
  <c r="AV633" i="7"/>
  <c r="AV461" i="7"/>
  <c r="AV512" i="7"/>
  <c r="AV478" i="7"/>
  <c r="AV84" i="7"/>
  <c r="AV409" i="7"/>
  <c r="AV659" i="7"/>
  <c r="AV360" i="7"/>
  <c r="AV429" i="7"/>
  <c r="AV451" i="7"/>
  <c r="AV574" i="7"/>
  <c r="AV21" i="7"/>
  <c r="AV999" i="7"/>
  <c r="AV753" i="7"/>
  <c r="AV678" i="7"/>
  <c r="AV676" i="7"/>
  <c r="AV1118" i="7"/>
  <c r="AV264" i="7"/>
  <c r="AV90" i="7"/>
  <c r="AV228" i="7"/>
  <c r="AV448" i="7"/>
  <c r="AV2" i="7"/>
  <c r="AV414" i="7"/>
  <c r="AV284" i="7"/>
  <c r="AV173" i="7"/>
  <c r="AV443" i="7"/>
  <c r="AV438" i="7"/>
  <c r="AV629" i="7"/>
  <c r="AV324" i="7"/>
  <c r="AV471" i="7"/>
  <c r="AV589" i="7"/>
  <c r="AV271" i="7"/>
  <c r="AV219" i="7"/>
  <c r="AV954" i="7"/>
  <c r="AV962" i="7"/>
  <c r="AV781" i="7"/>
  <c r="AV473" i="7"/>
  <c r="AV475" i="7"/>
  <c r="AV317" i="7"/>
  <c r="AV14" i="7"/>
  <c r="AV354" i="7"/>
  <c r="AV246" i="7"/>
  <c r="AV8" i="7"/>
  <c r="AV3" i="7"/>
  <c r="AV262" i="7"/>
  <c r="AV440" i="7"/>
  <c r="AV117" i="7"/>
  <c r="AV44" i="7"/>
  <c r="AV456" i="7"/>
  <c r="AV276" i="7"/>
  <c r="AV192" i="7"/>
  <c r="AV493" i="7"/>
  <c r="AV772" i="7"/>
  <c r="AV1089" i="7"/>
  <c r="AV679" i="7"/>
  <c r="AV677" i="7"/>
  <c r="AV719" i="7"/>
  <c r="AV1119" i="7"/>
  <c r="AV380" i="7"/>
  <c r="AV218" i="7"/>
  <c r="AV299" i="7"/>
  <c r="AV95" i="7"/>
  <c r="AV463" i="7"/>
  <c r="AV310" i="7"/>
  <c r="AV260" i="7"/>
  <c r="AV312" i="7"/>
  <c r="AV242" i="7"/>
  <c r="AV465" i="7"/>
  <c r="AV43" i="7"/>
  <c r="AV640" i="7"/>
  <c r="AV573" i="7"/>
  <c r="AV256" i="7"/>
  <c r="AV492" i="7"/>
  <c r="AV152" i="7"/>
  <c r="AV507" i="7"/>
  <c r="AV307" i="7"/>
  <c r="AV235" i="7"/>
  <c r="AV202" i="7"/>
  <c r="AV269" i="7"/>
  <c r="AV406" i="7"/>
  <c r="AV1035" i="7"/>
  <c r="AV56" i="7"/>
  <c r="AV58" i="7"/>
  <c r="AV350" i="7"/>
  <c r="AV368" i="7"/>
  <c r="AV537" i="7"/>
  <c r="AV10" i="7"/>
  <c r="AV1059" i="7"/>
  <c r="AV558" i="7"/>
  <c r="AV319" i="7"/>
  <c r="AV399" i="7"/>
  <c r="AV116" i="7"/>
  <c r="AV226" i="7"/>
  <c r="AV13" i="7"/>
  <c r="AV183" i="7"/>
  <c r="AV46" i="7"/>
  <c r="AV118" i="7"/>
  <c r="AV543" i="7"/>
  <c r="AV576" i="7"/>
  <c r="AV577" i="7"/>
  <c r="AV29" i="7"/>
  <c r="AV305" i="7"/>
  <c r="AV65" i="7"/>
  <c r="AV40" i="7"/>
  <c r="AV446" i="7"/>
  <c r="AV142" i="7"/>
  <c r="AV143" i="7"/>
  <c r="AV571" i="7"/>
  <c r="AV639" i="7"/>
  <c r="AV37" i="7"/>
  <c r="AV163" i="7"/>
  <c r="AV407" i="7"/>
  <c r="AV942" i="7"/>
  <c r="AV611" i="7"/>
  <c r="AV990" i="7"/>
  <c r="AV631" i="7"/>
  <c r="AV596" i="7"/>
  <c r="AV141" i="7"/>
  <c r="AV136" i="7"/>
  <c r="AV667" i="7"/>
  <c r="AV645" i="7"/>
  <c r="AV433" i="7"/>
  <c r="AV391" i="7"/>
  <c r="AV61" i="7"/>
  <c r="AV79" i="7"/>
  <c r="AV352" i="7"/>
  <c r="AV431" i="7"/>
  <c r="AV227" i="7"/>
  <c r="AV517" i="7"/>
  <c r="AV135" i="7"/>
  <c r="AV220" i="7"/>
  <c r="AV76" i="7"/>
  <c r="AV63" i="7"/>
  <c r="AV129" i="7"/>
  <c r="AV467" i="7"/>
  <c r="AV294" i="7"/>
  <c r="AV57" i="7"/>
  <c r="AV59" i="7"/>
  <c r="AV624" i="7"/>
  <c r="AV597" i="7"/>
  <c r="AV175" i="7"/>
  <c r="AV72" i="7"/>
  <c r="AV248" i="7"/>
  <c r="AV930" i="7"/>
  <c r="AV321" i="7"/>
  <c r="AV832" i="7"/>
  <c r="AV953" i="7"/>
  <c r="AV644" i="7"/>
  <c r="AV115" i="7"/>
  <c r="AV176" i="7"/>
  <c r="AV372" i="7"/>
  <c r="AV290" i="7"/>
  <c r="AV174" i="7"/>
  <c r="AV241" i="7"/>
  <c r="AV580" i="7"/>
  <c r="AV656" i="7"/>
  <c r="AV570" i="7"/>
  <c r="AV405" i="7"/>
  <c r="AV592" i="7"/>
  <c r="AV601" i="7"/>
  <c r="AV392" i="7"/>
  <c r="AV193" i="7"/>
  <c r="AV623" i="7"/>
  <c r="AV71" i="7"/>
  <c r="AV326" i="7"/>
  <c r="AV445" i="7"/>
  <c r="AV658" i="7"/>
  <c r="AV603" i="7"/>
  <c r="AV619" i="7"/>
  <c r="AV575" i="7"/>
  <c r="AV114" i="7"/>
  <c r="AV165" i="7"/>
  <c r="AV200" i="7"/>
  <c r="AV365" i="7"/>
  <c r="AV1027" i="7"/>
  <c r="AV1003" i="7"/>
  <c r="AV907" i="7"/>
  <c r="AV205" i="7"/>
  <c r="AV291" i="7"/>
  <c r="AV664" i="7"/>
  <c r="AV628" i="7"/>
  <c r="AV622" i="7"/>
  <c r="AV484" i="7"/>
  <c r="AV87" i="7"/>
  <c r="AV642" i="7"/>
  <c r="AV494" i="7"/>
  <c r="AV579" i="7"/>
  <c r="AV418" i="7"/>
  <c r="AV606" i="7"/>
  <c r="AV385" i="7"/>
  <c r="AV615" i="7"/>
  <c r="AV364" i="7"/>
  <c r="AV231" i="7"/>
  <c r="AV503" i="7"/>
  <c r="AV449" i="7"/>
  <c r="AV85" i="7"/>
  <c r="AV610" i="7"/>
  <c r="AV325" i="7"/>
  <c r="AV250" i="7"/>
  <c r="AV179" i="7"/>
  <c r="AV108" i="7"/>
  <c r="AV210" i="7"/>
  <c r="AV19" i="7"/>
  <c r="AV567" i="7"/>
  <c r="AV25" i="7"/>
  <c r="AV120" i="7"/>
  <c r="AV389" i="7"/>
  <c r="AV109" i="7"/>
  <c r="AV280" i="7"/>
  <c r="AV550" i="7"/>
  <c r="AV147" i="7"/>
  <c r="AV51" i="7"/>
  <c r="AV6" i="7"/>
  <c r="AV4" i="7"/>
  <c r="AV5" i="7"/>
  <c r="AV53" i="7"/>
  <c r="AV338" i="7"/>
  <c r="AV188" i="7"/>
  <c r="AV408" i="7"/>
  <c r="AV18" i="7"/>
  <c r="AV569" i="7"/>
  <c r="AV145" i="7"/>
  <c r="AV101" i="7"/>
  <c r="AV314" i="7"/>
  <c r="AV167" i="7"/>
  <c r="AV244" i="7"/>
  <c r="AV172" i="7"/>
  <c r="AV303" i="7"/>
  <c r="AV293" i="7"/>
  <c r="AV138" i="7"/>
  <c r="AV139" i="7"/>
  <c r="AV140" i="7"/>
  <c r="AV75" i="7"/>
  <c r="AV279" i="7"/>
  <c r="AV201" i="7"/>
  <c r="AV292" i="7"/>
  <c r="AV328" i="7"/>
  <c r="AV154" i="7"/>
  <c r="AV203" i="7"/>
  <c r="AV481" i="7"/>
  <c r="AV932" i="7"/>
  <c r="AV434" i="7"/>
  <c r="AV341" i="7"/>
  <c r="AV168" i="7"/>
  <c r="AV94" i="7"/>
  <c r="AV230" i="7"/>
  <c r="AV436" i="7"/>
  <c r="AV216" i="7"/>
  <c r="AV627" i="7"/>
  <c r="AV340" i="7"/>
  <c r="AV24" i="7"/>
  <c r="AV166" i="7"/>
  <c r="AV651" i="7"/>
  <c r="AV617" i="7"/>
  <c r="AV530" i="7"/>
  <c r="AV144" i="7"/>
  <c r="AV232" i="7"/>
  <c r="AV369" i="7"/>
  <c r="AV196" i="7"/>
  <c r="AV125" i="7"/>
  <c r="AV518" i="7"/>
  <c r="AV396" i="7"/>
  <c r="AV488" i="7"/>
  <c r="AV224" i="7"/>
  <c r="AV397" i="7"/>
  <c r="AV52" i="7"/>
  <c r="AV394" i="7"/>
  <c r="AV12" i="7"/>
  <c r="AV134" i="7"/>
  <c r="AV191" i="7"/>
  <c r="AV665" i="7"/>
  <c r="AV306" i="7"/>
  <c r="AV670" i="7"/>
  <c r="AV671" i="7"/>
  <c r="AV668" i="7"/>
  <c r="AV669" i="7"/>
  <c r="AV122" i="7"/>
  <c r="AV32" i="7"/>
  <c r="AV329" i="7"/>
  <c r="AV925" i="7"/>
  <c r="AV272" i="7"/>
  <c r="AV245" i="7"/>
  <c r="AV470" i="7"/>
  <c r="AV361" i="7"/>
  <c r="AV515" i="7"/>
  <c r="AV513" i="7"/>
  <c r="AV525" i="7"/>
  <c r="AV614" i="7"/>
  <c r="AV102" i="7"/>
  <c r="AV190" i="7"/>
  <c r="AV110" i="7"/>
  <c r="AV424" i="7"/>
  <c r="AV234" i="7"/>
  <c r="AV93" i="7"/>
  <c r="AV81" i="7"/>
  <c r="AV357" i="7"/>
  <c r="AV247" i="7"/>
  <c r="AV501" i="7"/>
  <c r="AV485" i="7"/>
  <c r="AV48" i="7"/>
  <c r="AV214" i="7"/>
  <c r="AV554" i="7"/>
  <c r="AV111" i="7"/>
  <c r="AV1067" i="7"/>
  <c r="AV97" i="7"/>
  <c r="AV333" i="7"/>
  <c r="AV672" i="7"/>
  <c r="AV526" i="7"/>
  <c r="AV209" i="7"/>
  <c r="AV54" i="7"/>
  <c r="AV647" i="7"/>
  <c r="AV1017" i="7"/>
  <c r="AV189" i="7"/>
  <c r="AV400" i="7"/>
  <c r="AV482" i="7"/>
  <c r="AV257" i="7"/>
  <c r="AV100" i="7"/>
  <c r="AV186" i="7"/>
  <c r="AV251" i="7"/>
  <c r="AV213" i="7"/>
  <c r="AV322" i="7"/>
  <c r="AV366" i="7"/>
  <c r="AV506" i="7"/>
  <c r="AV107" i="7"/>
  <c r="AV304" i="7"/>
  <c r="AV427" i="7"/>
  <c r="AV217" i="7"/>
  <c r="AV453" i="7"/>
  <c r="AV367" i="7"/>
  <c r="AV204" i="7"/>
  <c r="AV355" i="7"/>
  <c r="AV538" i="7"/>
  <c r="AV113" i="7"/>
  <c r="AV616" i="7"/>
  <c r="AV103" i="7"/>
  <c r="AV480" i="7"/>
  <c r="AV105" i="7"/>
  <c r="AV495" i="7"/>
  <c r="AV62" i="7"/>
  <c r="AV60" i="7"/>
  <c r="AV80" i="7"/>
  <c r="AV337" i="7"/>
  <c r="AV663" i="7"/>
  <c r="AV662" i="7"/>
  <c r="AV390" i="7"/>
  <c r="AV374" i="7"/>
  <c r="AV330" i="7"/>
  <c r="AV295" i="7"/>
  <c r="AV296" i="7"/>
  <c r="AV359" i="7"/>
  <c r="AV7" i="7"/>
  <c r="AV16" i="7"/>
  <c r="AV498" i="7"/>
  <c r="AV499" i="7"/>
  <c r="AV500" i="7"/>
  <c r="AV49" i="7"/>
  <c r="AV425" i="7"/>
  <c r="AV605" i="7"/>
  <c r="AV259" i="7"/>
  <c r="AV301" i="7"/>
  <c r="AV198" i="7"/>
  <c r="AV637" i="7"/>
  <c r="AV370" i="7"/>
  <c r="AV541" i="7"/>
  <c r="AV123" i="7"/>
  <c r="AV358" i="7"/>
  <c r="AV613" i="7"/>
  <c r="AV156" i="7"/>
  <c r="AV502" i="7"/>
  <c r="AV1060" i="7"/>
  <c r="AV36" i="7"/>
  <c r="AV34" i="7"/>
  <c r="AV206" i="7"/>
  <c r="AV273" i="7"/>
  <c r="AV648" i="7"/>
  <c r="AV83" i="7"/>
  <c r="AV344" i="7"/>
  <c r="AV268" i="7"/>
  <c r="AV654" i="7"/>
  <c r="AV655" i="7"/>
  <c r="AV621" i="7"/>
  <c r="AV489" i="7"/>
  <c r="AV346" i="7"/>
  <c r="AV529" i="7"/>
  <c r="AV277" i="7"/>
  <c r="AV416" i="7"/>
  <c r="AV150" i="7"/>
  <c r="AV27" i="7"/>
  <c r="AV557" i="7"/>
  <c r="AV522" i="7"/>
  <c r="AV428" i="7"/>
  <c r="AV237" i="7"/>
  <c r="AV625" i="7"/>
  <c r="AV524" i="7"/>
  <c r="AV381" i="7"/>
  <c r="AV544" i="7"/>
  <c r="AV30" i="7"/>
  <c r="AV35" i="7"/>
  <c r="AV542" i="7"/>
  <c r="AV528" i="7"/>
  <c r="AV387" i="7"/>
  <c r="AV182" i="7"/>
  <c r="AV594" i="7"/>
  <c r="AV376" i="7"/>
  <c r="AV1173" i="7"/>
  <c r="AV323" i="7"/>
  <c r="AV490" i="7"/>
  <c r="AV630" i="7"/>
  <c r="AV539" i="7"/>
  <c r="AV131" i="7"/>
  <c r="AV602" i="7"/>
  <c r="AV148" i="7"/>
  <c r="AV89" i="7"/>
  <c r="AV572" i="7"/>
  <c r="AV38" i="7"/>
  <c r="AV265" i="7"/>
  <c r="AV520" i="7"/>
  <c r="AV274" i="7"/>
  <c r="AV568" i="7"/>
  <c r="AV600" i="7"/>
  <c r="AV283" i="7"/>
  <c r="AV609" i="7"/>
  <c r="AV620" i="7"/>
  <c r="AV194" i="7"/>
  <c r="AV618" i="7"/>
  <c r="AV39" i="7"/>
  <c r="AV649" i="7"/>
  <c r="AV636" i="7"/>
  <c r="AV149" i="7"/>
  <c r="AV68" i="7"/>
  <c r="AV211" i="7"/>
  <c r="AV641" i="7"/>
  <c r="AV282" i="7"/>
  <c r="AV278" i="7"/>
  <c r="AV646" i="7"/>
  <c r="AV638" i="7"/>
  <c r="AV635" i="7"/>
  <c r="AV607" i="7"/>
  <c r="AV82" i="7"/>
  <c r="AV70" i="7"/>
  <c r="AV229" i="7"/>
  <c r="AV26" i="7"/>
  <c r="AV540" i="7"/>
  <c r="AV421" i="7"/>
  <c r="AV379" i="7"/>
  <c r="AV497" i="7"/>
  <c r="AV98" i="7"/>
  <c r="AV535" i="7"/>
  <c r="AV78" i="7"/>
  <c r="AV660" i="7"/>
  <c r="AV347" i="7"/>
  <c r="AV516" i="7"/>
  <c r="AV403" i="7"/>
  <c r="AV1005" i="7"/>
  <c r="AV462" i="7"/>
  <c r="AV523" i="7"/>
  <c r="AV505" i="7"/>
  <c r="AV208" i="7"/>
  <c r="AV351" i="7"/>
  <c r="AV64" i="7"/>
  <c r="AV127" i="7"/>
  <c r="AV371" i="7"/>
  <c r="AV598" i="7"/>
  <c r="AV130" i="7"/>
  <c r="AV435" i="7"/>
  <c r="AV386" i="7"/>
  <c r="AV553" i="7"/>
  <c r="AV185" i="7"/>
  <c r="AV508" i="7"/>
  <c r="AV412" i="7"/>
  <c r="AV383" i="7"/>
  <c r="AV634" i="7"/>
  <c r="AV212" i="7"/>
  <c r="AV221" i="7"/>
  <c r="AV119" i="7"/>
  <c r="AV599" i="7"/>
  <c r="AV88" i="7"/>
  <c r="AV666" i="7"/>
  <c r="AV653" i="7"/>
  <c r="AV318" i="7"/>
  <c r="AV223" i="7"/>
  <c r="AV356" i="7"/>
  <c r="AV531" i="7"/>
  <c r="AV450" i="7"/>
  <c r="AV924" i="7"/>
  <c r="AV583" i="7"/>
  <c r="AV561" i="7"/>
  <c r="AV585" i="7"/>
  <c r="AV316" i="7"/>
  <c r="AV339" i="7"/>
  <c r="AV559" i="7"/>
  <c r="AV566" i="7"/>
  <c r="AV882" i="7"/>
  <c r="AV222" i="7"/>
  <c r="AV252" i="7"/>
  <c r="AV170" i="7"/>
  <c r="AV373" i="7"/>
  <c r="AV378" i="7"/>
  <c r="AV289" i="7"/>
  <c r="AV388" i="7"/>
  <c r="AV657" i="7"/>
  <c r="AV458" i="7"/>
  <c r="AV342" i="7"/>
  <c r="AV491" i="7"/>
  <c r="AV343" i="7"/>
  <c r="AV287" i="7"/>
  <c r="AV288" i="7"/>
  <c r="AV159" i="7"/>
  <c r="AV160" i="7"/>
  <c r="AV161" i="7"/>
  <c r="AV162" i="7"/>
  <c r="AV714" i="7"/>
  <c r="AV133" i="7"/>
  <c r="AV302" i="7"/>
  <c r="AV375" i="7"/>
  <c r="AV345" i="7"/>
  <c r="AV199" i="7"/>
  <c r="AV55" i="7"/>
  <c r="AV236" i="7"/>
  <c r="AV243" i="7"/>
  <c r="AV225" i="7"/>
  <c r="AV551" i="7"/>
  <c r="AV28" i="7"/>
  <c r="AV584" i="7"/>
  <c r="AV604" i="7"/>
  <c r="AV233" i="7"/>
  <c r="AV11" i="7"/>
  <c r="AV565" i="7"/>
  <c r="AV673" i="7"/>
  <c r="AV985" i="7"/>
  <c r="AV612" i="7"/>
  <c r="AV556" i="7"/>
  <c r="AV532" i="7"/>
  <c r="AV534" i="7"/>
  <c r="AV137" i="7"/>
  <c r="AV270" i="7"/>
  <c r="AV509" i="7"/>
  <c r="AV171" i="7"/>
  <c r="AV393" i="7"/>
  <c r="AV479" i="7"/>
  <c r="AV332" i="7"/>
  <c r="AV45" i="7"/>
  <c r="AV411" i="7"/>
  <c r="AV661" i="7"/>
  <c r="AV382" i="7"/>
  <c r="AV650" i="7"/>
  <c r="AV552" i="7"/>
  <c r="AV1171" i="7"/>
  <c r="AV1172" i="7"/>
  <c r="AV483" i="7"/>
  <c r="AV404" i="7"/>
  <c r="AV410" i="7"/>
  <c r="AV313" i="7"/>
  <c r="AV348" i="7"/>
  <c r="AV362" i="7"/>
  <c r="AV581" i="7"/>
  <c r="AV582" i="7"/>
  <c r="AV66" i="7"/>
  <c r="AV643" i="7"/>
  <c r="AV253" i="7"/>
  <c r="AV254" i="7"/>
  <c r="AV460" i="7"/>
  <c r="AV521" i="7"/>
  <c r="AV23" i="7"/>
  <c r="AV626" i="7"/>
  <c r="AV560" i="7"/>
  <c r="AV468" i="7"/>
  <c r="AV457" i="7"/>
  <c r="AV432" i="7"/>
  <c r="AV595" i="7"/>
  <c r="AV632" i="7"/>
  <c r="AV510" i="7"/>
  <c r="AV511" i="7"/>
  <c r="AV562" i="7"/>
  <c r="AV519" i="7"/>
  <c r="AV112" i="7"/>
  <c r="AV496" i="7"/>
  <c r="AV1018" i="7"/>
  <c r="AV578" i="7"/>
  <c r="AQ1136" i="7"/>
  <c r="AS1136" i="7" s="1"/>
  <c r="AQ680" i="7"/>
  <c r="AS680" i="7" s="1"/>
  <c r="AQ773" i="7"/>
  <c r="AS773" i="7" s="1"/>
  <c r="AQ1126" i="7"/>
  <c r="AS1126" i="7" s="1"/>
  <c r="AQ1127" i="7"/>
  <c r="AS1127" i="7" s="1"/>
  <c r="AQ711" i="7"/>
  <c r="AS711" i="7" s="1"/>
  <c r="AQ1169" i="7"/>
  <c r="AS1169" i="7" s="1"/>
  <c r="AQ756" i="7"/>
  <c r="AS756" i="7" s="1"/>
  <c r="AQ797" i="7"/>
  <c r="AS797" i="7" s="1"/>
  <c r="AQ1141" i="7"/>
  <c r="AS1141" i="7" s="1"/>
  <c r="AQ921" i="7"/>
  <c r="AS921" i="7" s="1"/>
  <c r="AQ915" i="7"/>
  <c r="AS915" i="7" s="1"/>
  <c r="AQ885" i="7"/>
  <c r="AS885" i="7" s="1"/>
  <c r="AQ744" i="7"/>
  <c r="AS744" i="7" s="1"/>
  <c r="AQ891" i="7"/>
  <c r="AS891" i="7" s="1"/>
  <c r="AQ1168" i="7"/>
  <c r="AS1168" i="7" s="1"/>
  <c r="AQ763" i="7"/>
  <c r="AS763" i="7" s="1"/>
  <c r="AQ844" i="7"/>
  <c r="AS844" i="7" s="1"/>
  <c r="AQ697" i="7"/>
  <c r="AS697" i="7" s="1"/>
  <c r="AQ1128" i="7"/>
  <c r="AS1128" i="7" s="1"/>
  <c r="AQ1140" i="7"/>
  <c r="AS1140" i="7" s="1"/>
  <c r="AQ819" i="7"/>
  <c r="AS819" i="7" s="1"/>
  <c r="AQ861" i="7"/>
  <c r="AS861" i="7" s="1"/>
  <c r="AQ893" i="7"/>
  <c r="AS893" i="7" s="1"/>
  <c r="AQ799" i="7"/>
  <c r="AS799" i="7" s="1"/>
  <c r="AQ774" i="7"/>
  <c r="AS774" i="7" s="1"/>
  <c r="AQ1130" i="7"/>
  <c r="AS1130" i="7" s="1"/>
  <c r="AQ1135" i="7"/>
  <c r="AS1135" i="7" s="1"/>
  <c r="AQ1139" i="7"/>
  <c r="AS1139" i="7" s="1"/>
  <c r="AQ1137" i="7"/>
  <c r="AS1137" i="7" s="1"/>
  <c r="AQ1150" i="7"/>
  <c r="AS1150" i="7" s="1"/>
  <c r="AQ723" i="7"/>
  <c r="AS723" i="7" s="1"/>
  <c r="AQ1154" i="7"/>
  <c r="AS1154" i="7" s="1"/>
  <c r="AQ939" i="7"/>
  <c r="AS939" i="7" s="1"/>
  <c r="AQ808" i="7"/>
  <c r="AS808" i="7" s="1"/>
  <c r="AQ1138" i="7"/>
  <c r="AS1138" i="7" s="1"/>
  <c r="AQ904" i="7"/>
  <c r="AS904" i="7" s="1"/>
  <c r="AQ1133" i="7"/>
  <c r="AS1133" i="7" s="1"/>
  <c r="AQ1134" i="7"/>
  <c r="AS1134" i="7" s="1"/>
  <c r="AQ1131" i="7"/>
  <c r="AS1131" i="7" s="1"/>
  <c r="AQ884" i="7"/>
  <c r="AS884" i="7" s="1"/>
  <c r="AQ682" i="7"/>
  <c r="AS682" i="7" s="1"/>
  <c r="AQ683" i="7"/>
  <c r="AS683" i="7" s="1"/>
  <c r="AQ747" i="7"/>
  <c r="AS747" i="7" s="1"/>
  <c r="AQ820" i="7"/>
  <c r="AS820" i="7" s="1"/>
  <c r="AQ757" i="7"/>
  <c r="AS757" i="7" s="1"/>
  <c r="AQ1163" i="7"/>
  <c r="AS1163" i="7" s="1"/>
  <c r="AQ1155" i="7"/>
  <c r="AS1155" i="7" s="1"/>
  <c r="AQ1011" i="7"/>
  <c r="AS1011" i="7" s="1"/>
  <c r="AQ816" i="7"/>
  <c r="AS816" i="7" s="1"/>
  <c r="AQ1146" i="7"/>
  <c r="AS1146" i="7" s="1"/>
  <c r="AQ949" i="7"/>
  <c r="AS949" i="7" s="1"/>
  <c r="AQ1165" i="7"/>
  <c r="AS1165" i="7" s="1"/>
  <c r="AQ997" i="7"/>
  <c r="AS997" i="7" s="1"/>
  <c r="AQ733" i="7"/>
  <c r="AS733" i="7" s="1"/>
  <c r="AQ734" i="7"/>
  <c r="AS734" i="7" s="1"/>
  <c r="AQ976" i="7"/>
  <c r="AS976" i="7" s="1"/>
  <c r="AQ895" i="7"/>
  <c r="AS895" i="7" s="1"/>
  <c r="AQ935" i="7"/>
  <c r="AS935" i="7" s="1"/>
  <c r="AQ1164" i="7"/>
  <c r="AS1164" i="7" s="1"/>
  <c r="AQ825" i="7"/>
  <c r="AS825" i="7" s="1"/>
  <c r="AQ1144" i="7"/>
  <c r="AS1144" i="7" s="1"/>
  <c r="AQ948" i="7"/>
  <c r="AS948" i="7" s="1"/>
  <c r="AQ1129" i="7"/>
  <c r="AS1129" i="7" s="1"/>
  <c r="AQ1143" i="7"/>
  <c r="AS1143" i="7" s="1"/>
  <c r="AQ696" i="7"/>
  <c r="AS696" i="7" s="1"/>
  <c r="AQ1153" i="7"/>
  <c r="AS1153" i="7" s="1"/>
  <c r="AQ958" i="7"/>
  <c r="AS958" i="7" s="1"/>
  <c r="AQ717" i="7"/>
  <c r="AS717" i="7" s="1"/>
  <c r="AQ1001" i="7"/>
  <c r="AS1001" i="7" s="1"/>
  <c r="AQ831" i="7"/>
  <c r="AS831" i="7" s="1"/>
  <c r="AQ1161" i="7"/>
  <c r="AS1161" i="7" s="1"/>
  <c r="AQ818" i="7"/>
  <c r="AS818" i="7" s="1"/>
  <c r="AQ853" i="7"/>
  <c r="AS853" i="7" s="1"/>
  <c r="AQ988" i="7"/>
  <c r="AS988" i="7" s="1"/>
  <c r="AQ1034" i="7"/>
  <c r="AS1034" i="7" s="1"/>
  <c r="AQ1104" i="7"/>
  <c r="AS1104" i="7" s="1"/>
  <c r="AQ928" i="7"/>
  <c r="AS928" i="7" s="1"/>
  <c r="AQ879" i="7"/>
  <c r="AS879" i="7" s="1"/>
  <c r="AQ978" i="7"/>
  <c r="AS978" i="7" s="1"/>
  <c r="AQ937" i="7"/>
  <c r="AS937" i="7" s="1"/>
  <c r="AQ675" i="7"/>
  <c r="AS675" i="7" s="1"/>
  <c r="AQ836" i="7"/>
  <c r="AS836" i="7" s="1"/>
  <c r="AQ994" i="7"/>
  <c r="AS994" i="7" s="1"/>
  <c r="AQ892" i="7"/>
  <c r="AS892" i="7" s="1"/>
  <c r="AQ851" i="7"/>
  <c r="AS851" i="7" s="1"/>
  <c r="AQ707" i="7"/>
  <c r="AS707" i="7" s="1"/>
  <c r="AQ793" i="7"/>
  <c r="AS793" i="7" s="1"/>
  <c r="AQ968" i="7"/>
  <c r="AS968" i="7" s="1"/>
  <c r="AQ833" i="7"/>
  <c r="AS833" i="7" s="1"/>
  <c r="AQ929" i="7"/>
  <c r="AS929" i="7" s="1"/>
  <c r="AQ908" i="7"/>
  <c r="AS908" i="7" s="1"/>
  <c r="AQ785" i="7"/>
  <c r="AS785" i="7" s="1"/>
  <c r="AQ1152" i="7"/>
  <c r="AS1152" i="7" s="1"/>
  <c r="AQ923" i="7"/>
  <c r="AS923" i="7" s="1"/>
  <c r="AQ724" i="7"/>
  <c r="AS724" i="7" s="1"/>
  <c r="AQ979" i="7"/>
  <c r="AS979" i="7" s="1"/>
  <c r="AQ982" i="7"/>
  <c r="AS982" i="7" s="1"/>
  <c r="AQ674" i="7"/>
  <c r="AS674" i="7" s="1"/>
  <c r="AQ955" i="7"/>
  <c r="AS955" i="7" s="1"/>
  <c r="AQ995" i="7"/>
  <c r="AS995" i="7" s="1"/>
  <c r="AQ829" i="7"/>
  <c r="AS829" i="7" s="1"/>
  <c r="AQ780" i="7"/>
  <c r="AS780" i="7" s="1"/>
  <c r="AQ918" i="7"/>
  <c r="AS918" i="7" s="1"/>
  <c r="AQ996" i="7"/>
  <c r="AS996" i="7" s="1"/>
  <c r="AQ1147" i="7"/>
  <c r="AS1147" i="7" s="1"/>
  <c r="AQ681" i="7"/>
  <c r="AS681" i="7" s="1"/>
  <c r="AQ1166" i="7"/>
  <c r="AS1166" i="7" s="1"/>
  <c r="AQ993" i="7"/>
  <c r="AS993" i="7" s="1"/>
  <c r="AQ813" i="7"/>
  <c r="AS813" i="7" s="1"/>
  <c r="AQ1070" i="7"/>
  <c r="AS1070" i="7" s="1"/>
  <c r="AQ905" i="7"/>
  <c r="AS905" i="7" s="1"/>
  <c r="AQ748" i="7"/>
  <c r="AS748" i="7" s="1"/>
  <c r="AQ896" i="7"/>
  <c r="AS896" i="7" s="1"/>
  <c r="AQ1159" i="7"/>
  <c r="AS1159" i="7" s="1"/>
  <c r="AQ878" i="7"/>
  <c r="AS878" i="7" s="1"/>
  <c r="AQ852" i="7"/>
  <c r="AS852" i="7" s="1"/>
  <c r="AQ865" i="7"/>
  <c r="AS865" i="7" s="1"/>
  <c r="AQ715" i="7"/>
  <c r="AS715" i="7" s="1"/>
  <c r="AQ867" i="7"/>
  <c r="AS867" i="7" s="1"/>
  <c r="AQ738" i="7"/>
  <c r="AS738" i="7" s="1"/>
  <c r="AQ1115" i="7"/>
  <c r="AS1115" i="7" s="1"/>
  <c r="AQ1114" i="7"/>
  <c r="AS1114" i="7" s="1"/>
  <c r="AQ1090" i="7"/>
  <c r="AS1090" i="7" s="1"/>
  <c r="AQ1087" i="7"/>
  <c r="AS1087" i="7" s="1"/>
  <c r="AQ779" i="7"/>
  <c r="AS779" i="7" s="1"/>
  <c r="AQ854" i="7"/>
  <c r="AS854" i="7" s="1"/>
  <c r="AQ1149" i="7"/>
  <c r="AS1149" i="7" s="1"/>
  <c r="AQ1132" i="7"/>
  <c r="AS1132" i="7" s="1"/>
  <c r="AQ940" i="7"/>
  <c r="AS940" i="7" s="1"/>
  <c r="AQ705" i="7"/>
  <c r="AS705" i="7" s="1"/>
  <c r="AQ843" i="7"/>
  <c r="AS843" i="7" s="1"/>
  <c r="AQ765" i="7"/>
  <c r="AS765" i="7" s="1"/>
  <c r="AQ969" i="7"/>
  <c r="AS969" i="7" s="1"/>
  <c r="AQ864" i="7"/>
  <c r="AS864" i="7" s="1"/>
  <c r="AQ845" i="7"/>
  <c r="AS845" i="7" s="1"/>
  <c r="AQ801" i="7"/>
  <c r="AS801" i="7" s="1"/>
  <c r="AQ922" i="7"/>
  <c r="AS922" i="7" s="1"/>
  <c r="AQ862" i="7"/>
  <c r="AS862" i="7" s="1"/>
  <c r="AQ899" i="7"/>
  <c r="AS899" i="7" s="1"/>
  <c r="AQ1074" i="7"/>
  <c r="AS1074" i="7" s="1"/>
  <c r="AQ863" i="7"/>
  <c r="AS863" i="7" s="1"/>
  <c r="AQ887" i="7"/>
  <c r="AS887" i="7" s="1"/>
  <c r="AQ764" i="7"/>
  <c r="AS764" i="7" s="1"/>
  <c r="AQ786" i="7"/>
  <c r="AS786" i="7" s="1"/>
  <c r="AQ778" i="7"/>
  <c r="AS778" i="7" s="1"/>
  <c r="AQ736" i="7"/>
  <c r="AS736" i="7" s="1"/>
  <c r="AQ689" i="7"/>
  <c r="AS689" i="7" s="1"/>
  <c r="AQ1148" i="7"/>
  <c r="AS1148" i="7" s="1"/>
  <c r="AQ839" i="7"/>
  <c r="AS839" i="7" s="1"/>
  <c r="AQ977" i="7"/>
  <c r="AS977" i="7" s="1"/>
  <c r="AQ920" i="7"/>
  <c r="AS920" i="7" s="1"/>
  <c r="AQ824" i="7"/>
  <c r="AS824" i="7" s="1"/>
  <c r="AQ1093" i="7"/>
  <c r="AS1093" i="7" s="1"/>
  <c r="AQ775" i="7"/>
  <c r="AS775" i="7" s="1"/>
  <c r="AQ927" i="7"/>
  <c r="AS927" i="7" s="1"/>
  <c r="AQ830" i="7"/>
  <c r="AS830" i="7" s="1"/>
  <c r="AQ883" i="7"/>
  <c r="AS883" i="7" s="1"/>
  <c r="AQ846" i="7"/>
  <c r="AS846" i="7" s="1"/>
  <c r="AQ838" i="7"/>
  <c r="AS838" i="7" s="1"/>
  <c r="AQ966" i="7"/>
  <c r="AS966" i="7" s="1"/>
  <c r="AQ777" i="7"/>
  <c r="AS777" i="7" s="1"/>
  <c r="AQ1083" i="7"/>
  <c r="AS1083" i="7" s="1"/>
  <c r="AQ834" i="7"/>
  <c r="AS834" i="7" s="1"/>
  <c r="AQ914" i="7"/>
  <c r="AS914" i="7" s="1"/>
  <c r="AQ858" i="7"/>
  <c r="AS858" i="7" s="1"/>
  <c r="AQ912" i="7"/>
  <c r="AS912" i="7" s="1"/>
  <c r="AQ776" i="7"/>
  <c r="AS776" i="7" s="1"/>
  <c r="AQ725" i="7"/>
  <c r="AS725" i="7" s="1"/>
  <c r="AQ933" i="7"/>
  <c r="AS933" i="7" s="1"/>
  <c r="AQ859" i="7"/>
  <c r="AS859" i="7" s="1"/>
  <c r="AQ713" i="7"/>
  <c r="AS713" i="7" s="1"/>
  <c r="AQ822" i="7"/>
  <c r="AS822" i="7" s="1"/>
  <c r="AQ1160" i="7"/>
  <c r="AS1160" i="7" s="1"/>
  <c r="AQ1157" i="7"/>
  <c r="AS1157" i="7" s="1"/>
  <c r="AQ1158" i="7"/>
  <c r="AS1158" i="7" s="1"/>
  <c r="AQ901" i="7"/>
  <c r="AS901" i="7" s="1"/>
  <c r="AQ894" i="7"/>
  <c r="AS894" i="7" s="1"/>
  <c r="AQ726" i="7"/>
  <c r="AS726" i="7" s="1"/>
  <c r="AQ909" i="7"/>
  <c r="AS909" i="7" s="1"/>
  <c r="AQ684" i="7"/>
  <c r="AS684" i="7" s="1"/>
  <c r="AQ1105" i="7"/>
  <c r="AS1105" i="7" s="1"/>
  <c r="AQ972" i="7"/>
  <c r="AS972" i="7" s="1"/>
  <c r="AQ812" i="7"/>
  <c r="AS812" i="7" s="1"/>
  <c r="AQ742" i="7"/>
  <c r="AS742" i="7" s="1"/>
  <c r="AQ802" i="7"/>
  <c r="AS802" i="7" s="1"/>
  <c r="AQ803" i="7"/>
  <c r="AS803" i="7" s="1"/>
  <c r="AQ804" i="7"/>
  <c r="AS804" i="7" s="1"/>
  <c r="AQ805" i="7"/>
  <c r="AS805" i="7" s="1"/>
  <c r="AQ806" i="7"/>
  <c r="AS806" i="7" s="1"/>
  <c r="AQ807" i="7"/>
  <c r="AS807" i="7" s="1"/>
  <c r="AQ900" i="7"/>
  <c r="AS900" i="7" s="1"/>
  <c r="AQ1050" i="7"/>
  <c r="AS1050" i="7" s="1"/>
  <c r="AQ876" i="7"/>
  <c r="AS876" i="7" s="1"/>
  <c r="AQ811" i="7"/>
  <c r="AS811" i="7" s="1"/>
  <c r="AQ855" i="7"/>
  <c r="AS855" i="7" s="1"/>
  <c r="AQ841" i="7"/>
  <c r="AS841" i="7" s="1"/>
  <c r="AQ821" i="7"/>
  <c r="AS821" i="7" s="1"/>
  <c r="AQ1084" i="7"/>
  <c r="AS1084" i="7" s="1"/>
  <c r="AQ823" i="7"/>
  <c r="AS823" i="7" s="1"/>
  <c r="AQ1156" i="7"/>
  <c r="AS1156" i="7" s="1"/>
  <c r="AQ1033" i="7"/>
  <c r="AS1033" i="7" s="1"/>
  <c r="AQ746" i="7"/>
  <c r="AS746" i="7" s="1"/>
  <c r="AQ687" i="7"/>
  <c r="AS687" i="7" s="1"/>
  <c r="AQ729" i="7"/>
  <c r="AS729" i="7" s="1"/>
  <c r="AQ906" i="7"/>
  <c r="AS906" i="7" s="1"/>
  <c r="AQ766" i="7"/>
  <c r="AS766" i="7" s="1"/>
  <c r="AQ936" i="7"/>
  <c r="AS936" i="7" s="1"/>
  <c r="AQ737" i="7"/>
  <c r="AS737" i="7" s="1"/>
  <c r="AQ743" i="7"/>
  <c r="AS743" i="7" s="1"/>
  <c r="AQ767" i="7"/>
  <c r="AS767" i="7" s="1"/>
  <c r="AQ768" i="7"/>
  <c r="AS768" i="7" s="1"/>
  <c r="AQ769" i="7"/>
  <c r="AS769" i="7" s="1"/>
  <c r="AQ770" i="7"/>
  <c r="AS770" i="7" s="1"/>
  <c r="AQ771" i="7"/>
  <c r="AS771" i="7" s="1"/>
  <c r="AQ1167" i="7"/>
  <c r="AS1167" i="7" s="1"/>
  <c r="AQ869" i="7"/>
  <c r="AS869" i="7" s="1"/>
  <c r="AQ730" i="7"/>
  <c r="AS730" i="7" s="1"/>
  <c r="AQ1145" i="7"/>
  <c r="AS1145" i="7" s="1"/>
  <c r="AQ956" i="7"/>
  <c r="AS956" i="7" s="1"/>
  <c r="AQ957" i="7"/>
  <c r="AS957" i="7" s="1"/>
  <c r="AQ983" i="7"/>
  <c r="AS983" i="7" s="1"/>
  <c r="AQ938" i="7"/>
  <c r="AS938" i="7" s="1"/>
  <c r="AQ798" i="7"/>
  <c r="AS798" i="7" s="1"/>
  <c r="AQ740" i="7"/>
  <c r="AS740" i="7" s="1"/>
  <c r="AQ1170" i="7"/>
  <c r="AS1170" i="7" s="1"/>
  <c r="AQ1026" i="7"/>
  <c r="AS1026" i="7" s="1"/>
  <c r="AQ1020" i="7"/>
  <c r="AS1020" i="7" s="1"/>
  <c r="AQ959" i="7"/>
  <c r="AS959" i="7" s="1"/>
  <c r="AQ817" i="7"/>
  <c r="AS817" i="7" s="1"/>
  <c r="AQ837" i="7"/>
  <c r="AS837" i="7" s="1"/>
  <c r="AQ796" i="7"/>
  <c r="AS796" i="7" s="1"/>
  <c r="AQ1073" i="7"/>
  <c r="AS1073" i="7" s="1"/>
  <c r="AQ754" i="7"/>
  <c r="AS754" i="7" s="1"/>
  <c r="AQ866" i="7"/>
  <c r="AS866" i="7" s="1"/>
  <c r="AQ792" i="7"/>
  <c r="AS792" i="7" s="1"/>
  <c r="AQ856" i="7"/>
  <c r="AS856" i="7" s="1"/>
  <c r="AQ1096" i="7"/>
  <c r="AS1096" i="7" s="1"/>
  <c r="AQ1092" i="7"/>
  <c r="AS1092" i="7" s="1"/>
  <c r="AQ741" i="7"/>
  <c r="AS741" i="7" s="1"/>
  <c r="AQ1095" i="7"/>
  <c r="AS1095" i="7" s="1"/>
  <c r="AQ1058" i="7"/>
  <c r="AS1058" i="7" s="1"/>
  <c r="AQ1063" i="7"/>
  <c r="AS1063" i="7" s="1"/>
  <c r="AQ1043" i="7"/>
  <c r="AS1043" i="7" s="1"/>
  <c r="AQ809" i="7"/>
  <c r="AS809" i="7" s="1"/>
  <c r="AQ814" i="7"/>
  <c r="AS814" i="7" s="1"/>
  <c r="AQ762" i="7"/>
  <c r="AS762" i="7" s="1"/>
  <c r="AQ1125" i="7"/>
  <c r="AS1125" i="7" s="1"/>
  <c r="AQ761" i="7"/>
  <c r="AS761" i="7" s="1"/>
  <c r="AQ685" i="7"/>
  <c r="AS685" i="7" s="1"/>
  <c r="AQ739" i="7"/>
  <c r="AS739" i="7" s="1"/>
  <c r="AQ1071" i="7"/>
  <c r="AS1071" i="7" s="1"/>
  <c r="AQ718" i="7"/>
  <c r="AS718" i="7" s="1"/>
  <c r="AQ1162" i="7"/>
  <c r="AS1162" i="7" s="1"/>
  <c r="AQ691" i="7"/>
  <c r="AS691" i="7" s="1"/>
  <c r="AQ692" i="7"/>
  <c r="AS692" i="7" s="1"/>
  <c r="AQ693" i="7"/>
  <c r="AS693" i="7" s="1"/>
  <c r="AQ694" i="7"/>
  <c r="AS694" i="7" s="1"/>
  <c r="AQ732" i="7"/>
  <c r="AS732" i="7" s="1"/>
  <c r="AQ1082" i="7"/>
  <c r="AS1082" i="7" s="1"/>
  <c r="AQ931" i="7"/>
  <c r="AS931" i="7" s="1"/>
  <c r="AQ794" i="7"/>
  <c r="AS794" i="7" s="1"/>
  <c r="AQ800" i="7"/>
  <c r="AS800" i="7" s="1"/>
  <c r="AQ1021" i="7"/>
  <c r="AS1021" i="7" s="1"/>
  <c r="AQ868" i="7"/>
  <c r="AS868" i="7" s="1"/>
  <c r="AQ1010" i="7"/>
  <c r="AS1010" i="7" s="1"/>
  <c r="AQ919" i="7"/>
  <c r="AS919" i="7" s="1"/>
  <c r="AQ1142" i="7"/>
  <c r="AS1142" i="7" s="1"/>
  <c r="AQ974" i="7"/>
  <c r="AS974" i="7" s="1"/>
  <c r="AQ870" i="7"/>
  <c r="AS870" i="7" s="1"/>
  <c r="AQ889" i="7"/>
  <c r="AS889" i="7" s="1"/>
  <c r="AQ1055" i="7"/>
  <c r="AS1055" i="7" s="1"/>
  <c r="AQ1052" i="7"/>
  <c r="AS1052" i="7" s="1"/>
  <c r="AQ710" i="7"/>
  <c r="AS710" i="7" s="1"/>
  <c r="AQ716" i="7"/>
  <c r="AS716" i="7" s="1"/>
  <c r="AQ1023" i="7"/>
  <c r="AS1023" i="7" s="1"/>
  <c r="AQ1091" i="7"/>
  <c r="AS1091" i="7" s="1"/>
  <c r="AQ963" i="7"/>
  <c r="AS963" i="7" s="1"/>
  <c r="AQ871" i="7"/>
  <c r="AS871" i="7" s="1"/>
  <c r="AQ872" i="7"/>
  <c r="AS872" i="7" s="1"/>
  <c r="AQ947" i="7"/>
  <c r="AS947" i="7" s="1"/>
  <c r="AQ1072" i="7"/>
  <c r="AS1072" i="7" s="1"/>
  <c r="AQ926" i="7"/>
  <c r="AS926" i="7" s="1"/>
  <c r="AQ897" i="7"/>
  <c r="AS897" i="7" s="1"/>
  <c r="AQ1075" i="7"/>
  <c r="AS1075" i="7" s="1"/>
  <c r="AQ964" i="7"/>
  <c r="AS964" i="7" s="1"/>
  <c r="AQ708" i="7"/>
  <c r="AS708" i="7" s="1"/>
  <c r="AQ840" i="7"/>
  <c r="AS840" i="7" s="1"/>
  <c r="AQ961" i="7"/>
  <c r="AS961" i="7" s="1"/>
  <c r="AQ1000" i="7"/>
  <c r="AS1000" i="7" s="1"/>
  <c r="AQ1069" i="7"/>
  <c r="AS1069" i="7" s="1"/>
  <c r="AQ727" i="7"/>
  <c r="AS727" i="7" s="1"/>
  <c r="AQ989" i="7"/>
  <c r="AS989" i="7" s="1"/>
  <c r="AQ848" i="7"/>
  <c r="AS848" i="7" s="1"/>
  <c r="AQ1098" i="7"/>
  <c r="AS1098" i="7" s="1"/>
  <c r="AQ1151" i="7"/>
  <c r="AS1151" i="7" s="1"/>
  <c r="AQ1008" i="7"/>
  <c r="AS1008" i="7" s="1"/>
  <c r="AQ1117" i="7"/>
  <c r="AS1117" i="7" s="1"/>
  <c r="AQ1100" i="7"/>
  <c r="AS1100" i="7" s="1"/>
  <c r="AQ973" i="7"/>
  <c r="AS973" i="7" s="1"/>
  <c r="AQ880" i="7"/>
  <c r="AS880" i="7" s="1"/>
  <c r="AQ706" i="7"/>
  <c r="AS706" i="7" s="1"/>
  <c r="AQ984" i="7"/>
  <c r="AS984" i="7" s="1"/>
  <c r="AQ690" i="7"/>
  <c r="AS690" i="7" s="1"/>
  <c r="AQ1081" i="7"/>
  <c r="AS1081" i="7" s="1"/>
  <c r="AQ1044" i="7"/>
  <c r="AS1044" i="7" s="1"/>
  <c r="AQ1045" i="7"/>
  <c r="AS1045" i="7" s="1"/>
  <c r="AQ1046" i="7"/>
  <c r="AS1046" i="7" s="1"/>
  <c r="AQ1047" i="7"/>
  <c r="AS1047" i="7" s="1"/>
  <c r="AQ789" i="7"/>
  <c r="AS789" i="7" s="1"/>
  <c r="AQ1022" i="7"/>
  <c r="AS1022" i="7" s="1"/>
  <c r="AQ1009" i="7"/>
  <c r="AS1009" i="7" s="1"/>
  <c r="AQ758" i="7"/>
  <c r="AS758" i="7" s="1"/>
  <c r="AQ702" i="7"/>
  <c r="AS702" i="7" s="1"/>
  <c r="AQ1097" i="7"/>
  <c r="AS1097" i="7" s="1"/>
  <c r="AQ860" i="7"/>
  <c r="AS860" i="7" s="1"/>
  <c r="AQ986" i="7"/>
  <c r="AS986" i="7" s="1"/>
  <c r="AQ1103" i="7"/>
  <c r="AS1103" i="7" s="1"/>
  <c r="AQ1106" i="7"/>
  <c r="AS1106" i="7" s="1"/>
  <c r="AQ934" i="7"/>
  <c r="AS934" i="7" s="1"/>
  <c r="AQ992" i="7"/>
  <c r="AS992" i="7" s="1"/>
  <c r="AQ1053" i="7"/>
  <c r="AS1053" i="7" s="1"/>
  <c r="AQ981" i="7"/>
  <c r="AS981" i="7" s="1"/>
  <c r="AQ1094" i="7"/>
  <c r="AS1094" i="7" s="1"/>
  <c r="AQ1080" i="7"/>
  <c r="AS1080" i="7" s="1"/>
  <c r="AQ1064" i="7"/>
  <c r="AS1064" i="7" s="1"/>
  <c r="AQ749" i="7"/>
  <c r="AS749" i="7" s="1"/>
  <c r="AQ911" i="7"/>
  <c r="AS911" i="7" s="1"/>
  <c r="AQ874" i="7"/>
  <c r="AS874" i="7" s="1"/>
  <c r="AQ913" i="7"/>
  <c r="AS913" i="7" s="1"/>
  <c r="AQ945" i="7"/>
  <c r="AS945" i="7" s="1"/>
  <c r="AQ890" i="7"/>
  <c r="AS890" i="7" s="1"/>
  <c r="AQ916" i="7"/>
  <c r="AS916" i="7" s="1"/>
  <c r="AQ881" i="7"/>
  <c r="AS881" i="7" s="1"/>
  <c r="AQ760" i="7"/>
  <c r="AS760" i="7" s="1"/>
  <c r="AQ701" i="7"/>
  <c r="AS701" i="7" s="1"/>
  <c r="AQ695" i="7"/>
  <c r="AS695" i="7" s="1"/>
  <c r="AQ965" i="7"/>
  <c r="AS965" i="7" s="1"/>
  <c r="AQ712" i="7"/>
  <c r="AS712" i="7" s="1"/>
  <c r="AQ1051" i="7"/>
  <c r="AS1051" i="7" s="1"/>
  <c r="AQ903" i="7"/>
  <c r="AS903" i="7" s="1"/>
  <c r="AQ722" i="7"/>
  <c r="AS722" i="7" s="1"/>
  <c r="AQ1038" i="7"/>
  <c r="AS1038" i="7" s="1"/>
  <c r="AQ1122" i="7"/>
  <c r="AS1122" i="7" s="1"/>
  <c r="AQ787" i="7"/>
  <c r="AS787" i="7" s="1"/>
  <c r="AQ752" i="7"/>
  <c r="AS752" i="7" s="1"/>
  <c r="AQ1076" i="7"/>
  <c r="AS1076" i="7" s="1"/>
  <c r="AQ1116" i="7"/>
  <c r="AS1116" i="7" s="1"/>
  <c r="AQ1077" i="7"/>
  <c r="AS1077" i="7" s="1"/>
  <c r="AQ791" i="7"/>
  <c r="AS791" i="7" s="1"/>
  <c r="AQ1068" i="7"/>
  <c r="AS1068" i="7" s="1"/>
  <c r="AQ1037" i="7"/>
  <c r="AS1037" i="7" s="1"/>
  <c r="AQ1028" i="7"/>
  <c r="AS1028" i="7" s="1"/>
  <c r="AQ835" i="7"/>
  <c r="AS835" i="7" s="1"/>
  <c r="AQ971" i="7"/>
  <c r="AS971" i="7" s="1"/>
  <c r="AQ1085" i="7"/>
  <c r="AS1085" i="7" s="1"/>
  <c r="AQ1112" i="7"/>
  <c r="AS1112" i="7" s="1"/>
  <c r="AQ688" i="7"/>
  <c r="AS688" i="7" s="1"/>
  <c r="AQ728" i="7"/>
  <c r="AS728" i="7" s="1"/>
  <c r="AQ795" i="7"/>
  <c r="AS795" i="7" s="1"/>
  <c r="AQ700" i="7"/>
  <c r="AS700" i="7" s="1"/>
  <c r="AQ704" i="7"/>
  <c r="AS704" i="7" s="1"/>
  <c r="AQ1039" i="7"/>
  <c r="AS1039" i="7" s="1"/>
  <c r="AQ850" i="7"/>
  <c r="AS850" i="7" s="1"/>
  <c r="AQ917" i="7"/>
  <c r="AS917" i="7" s="1"/>
  <c r="AQ1032" i="7"/>
  <c r="AS1032" i="7" s="1"/>
  <c r="AQ1048" i="7"/>
  <c r="AS1048" i="7" s="1"/>
  <c r="AQ980" i="7"/>
  <c r="AS980" i="7" s="1"/>
  <c r="AQ1107" i="7"/>
  <c r="AS1107" i="7" s="1"/>
  <c r="AQ1110" i="7"/>
  <c r="AS1110" i="7" s="1"/>
  <c r="AQ1109" i="7"/>
  <c r="AS1109" i="7" s="1"/>
  <c r="AQ1065" i="7"/>
  <c r="AS1065" i="7" s="1"/>
  <c r="AQ815" i="7"/>
  <c r="AS815" i="7" s="1"/>
  <c r="AQ1025" i="7"/>
  <c r="AS1025" i="7" s="1"/>
  <c r="AQ703" i="7"/>
  <c r="AS703" i="7" s="1"/>
  <c r="AQ1101" i="7"/>
  <c r="AS1101" i="7" s="1"/>
  <c r="AQ1099" i="7"/>
  <c r="AS1099" i="7" s="1"/>
  <c r="AQ943" i="7"/>
  <c r="AS943" i="7" s="1"/>
  <c r="AQ888" i="7"/>
  <c r="AS888" i="7" s="1"/>
  <c r="AQ1111" i="7"/>
  <c r="AS1111" i="7" s="1"/>
  <c r="AQ721" i="7"/>
  <c r="AS721" i="7" s="1"/>
  <c r="AQ1062" i="7"/>
  <c r="AS1062" i="7" s="1"/>
  <c r="AQ1102" i="7"/>
  <c r="AS1102" i="7" s="1"/>
  <c r="AQ944" i="7"/>
  <c r="AS944" i="7" s="1"/>
  <c r="AQ1007" i="7"/>
  <c r="AS1007" i="7" s="1"/>
  <c r="AQ950" i="7"/>
  <c r="AS950" i="7" s="1"/>
  <c r="AQ970" i="7"/>
  <c r="AS970" i="7" s="1"/>
  <c r="AQ1019" i="7"/>
  <c r="AS1019" i="7" s="1"/>
  <c r="AQ1031" i="7"/>
  <c r="AS1031" i="7" s="1"/>
  <c r="AQ709" i="7"/>
  <c r="AS709" i="7" s="1"/>
  <c r="AQ875" i="7"/>
  <c r="AS875" i="7" s="1"/>
  <c r="AQ954" i="7"/>
  <c r="AS954" i="7" s="1"/>
  <c r="AQ999" i="7"/>
  <c r="AS999" i="7" s="1"/>
  <c r="AQ847" i="7"/>
  <c r="AS847" i="7" s="1"/>
  <c r="AQ1089" i="7"/>
  <c r="AS1089" i="7" s="1"/>
  <c r="AQ1041" i="7"/>
  <c r="AS1041" i="7" s="1"/>
  <c r="AQ679" i="7"/>
  <c r="AS679" i="7" s="1"/>
  <c r="AQ678" i="7"/>
  <c r="AS678" i="7" s="1"/>
  <c r="AQ677" i="7"/>
  <c r="AS677" i="7" s="1"/>
  <c r="AQ676" i="7"/>
  <c r="AS676" i="7" s="1"/>
  <c r="AQ719" i="7"/>
  <c r="AS719" i="7" s="1"/>
  <c r="AQ1118" i="7"/>
  <c r="AS1118" i="7" s="1"/>
  <c r="AQ1119" i="7"/>
  <c r="AS1119" i="7" s="1"/>
  <c r="AQ1120" i="7"/>
  <c r="AS1120" i="7" s="1"/>
  <c r="AQ264" i="7"/>
  <c r="AS264" i="7" s="1"/>
  <c r="AQ218" i="7"/>
  <c r="AS218" i="7" s="1"/>
  <c r="AQ90" i="7"/>
  <c r="AS90" i="7" s="1"/>
  <c r="AQ299" i="7"/>
  <c r="AS299" i="7" s="1"/>
  <c r="AQ228" i="7"/>
  <c r="AS228" i="7" s="1"/>
  <c r="AQ95" i="7"/>
  <c r="AS95" i="7" s="1"/>
  <c r="AQ448" i="7"/>
  <c r="AS448" i="7" s="1"/>
  <c r="AQ398" i="7"/>
  <c r="AS398" i="7" s="1"/>
  <c r="AQ463" i="7"/>
  <c r="AS463" i="7" s="1"/>
  <c r="AQ414" i="7"/>
  <c r="AS414" i="7" s="1"/>
  <c r="AQ310" i="7"/>
  <c r="AS310" i="7" s="1"/>
  <c r="AQ284" i="7"/>
  <c r="AS284" i="7" s="1"/>
  <c r="AQ842" i="7"/>
  <c r="AS842" i="7" s="1"/>
  <c r="AQ751" i="7"/>
  <c r="AS751" i="7" s="1"/>
  <c r="AQ1040" i="7"/>
  <c r="AS1040" i="7" s="1"/>
  <c r="AQ952" i="7"/>
  <c r="AS952" i="7" s="1"/>
  <c r="AQ1024" i="7"/>
  <c r="AS1024" i="7" s="1"/>
  <c r="AQ902" i="7"/>
  <c r="AS902" i="7" s="1"/>
  <c r="AQ759" i="7"/>
  <c r="AS759" i="7" s="1"/>
  <c r="AQ1029" i="7"/>
  <c r="AS1029" i="7" s="1"/>
  <c r="AQ1030" i="7"/>
  <c r="AS1030" i="7" s="1"/>
  <c r="AQ991" i="7"/>
  <c r="AS991" i="7" s="1"/>
  <c r="AQ1113" i="7"/>
  <c r="AS1113" i="7" s="1"/>
  <c r="AQ1108" i="7"/>
  <c r="AS1108" i="7" s="1"/>
  <c r="AQ1066" i="7"/>
  <c r="AS1066" i="7" s="1"/>
  <c r="AQ1015" i="7"/>
  <c r="AS1015" i="7" s="1"/>
  <c r="AQ1016" i="7"/>
  <c r="AS1016" i="7" s="1"/>
  <c r="AQ1013" i="7"/>
  <c r="AS1013" i="7" s="1"/>
  <c r="AQ1014" i="7"/>
  <c r="AS1014" i="7" s="1"/>
  <c r="AQ1012" i="7"/>
  <c r="AS1012" i="7" s="1"/>
  <c r="AQ782" i="7"/>
  <c r="AS782" i="7" s="1"/>
  <c r="AQ731" i="7"/>
  <c r="AS731" i="7" s="1"/>
  <c r="AQ1006" i="7"/>
  <c r="AS1006" i="7" s="1"/>
  <c r="AQ1042" i="7"/>
  <c r="AS1042" i="7" s="1"/>
  <c r="AQ1054" i="7"/>
  <c r="AS1054" i="7" s="1"/>
  <c r="AQ1121" i="7"/>
  <c r="AS1121" i="7" s="1"/>
  <c r="AQ745" i="7"/>
  <c r="AS745" i="7" s="1"/>
  <c r="AQ826" i="7"/>
  <c r="AS826" i="7" s="1"/>
  <c r="AQ132" i="7"/>
  <c r="AS132" i="7" s="1"/>
  <c r="AQ349" i="7"/>
  <c r="AS349" i="7" s="1"/>
  <c r="AQ249" i="7"/>
  <c r="AS249" i="7" s="1"/>
  <c r="AQ426" i="7"/>
  <c r="AS426" i="7" s="1"/>
  <c r="AQ177" i="7"/>
  <c r="AS177" i="7" s="1"/>
  <c r="AQ422" i="7"/>
  <c r="AS422" i="7" s="1"/>
  <c r="AQ464" i="7"/>
  <c r="AS464" i="7" s="1"/>
  <c r="AQ240" i="7"/>
  <c r="AS240" i="7" s="1"/>
  <c r="AQ439" i="7"/>
  <c r="AS439" i="7" s="1"/>
  <c r="AQ455" i="7"/>
  <c r="AS455" i="7" s="1"/>
  <c r="AQ444" i="7"/>
  <c r="AS444" i="7" s="1"/>
  <c r="AQ315" i="7"/>
  <c r="AS315" i="7" s="1"/>
  <c r="AQ184" i="7"/>
  <c r="AS184" i="7" s="1"/>
  <c r="AQ42" i="7"/>
  <c r="AS42" i="7" s="1"/>
  <c r="AQ443" i="7"/>
  <c r="AS443" i="7" s="1"/>
  <c r="AQ262" i="7"/>
  <c r="AS262" i="7" s="1"/>
  <c r="AQ242" i="7"/>
  <c r="AS242" i="7" s="1"/>
  <c r="AQ437" i="7"/>
  <c r="AS437" i="7" s="1"/>
  <c r="AQ438" i="7"/>
  <c r="AS438" i="7" s="1"/>
  <c r="AQ440" i="7"/>
  <c r="AS440" i="7" s="1"/>
  <c r="AQ267" i="7"/>
  <c r="AS267" i="7" s="1"/>
  <c r="AQ256" i="7"/>
  <c r="AS256" i="7" s="1"/>
  <c r="AQ512" i="7"/>
  <c r="AS512" i="7" s="1"/>
  <c r="AQ271" i="7"/>
  <c r="AS271" i="7" s="1"/>
  <c r="AQ493" i="7"/>
  <c r="AS493" i="7" s="1"/>
  <c r="AQ492" i="7"/>
  <c r="AS492" i="7" s="1"/>
  <c r="AQ478" i="7"/>
  <c r="AS478" i="7" s="1"/>
  <c r="AQ219" i="7"/>
  <c r="AS219" i="7" s="1"/>
  <c r="AQ152" i="7"/>
  <c r="AS152" i="7" s="1"/>
  <c r="AQ699" i="7"/>
  <c r="AS699" i="7" s="1"/>
  <c r="AQ1124" i="7"/>
  <c r="AS1124" i="7" s="1"/>
  <c r="AQ898" i="7"/>
  <c r="AS898" i="7" s="1"/>
  <c r="AQ1123" i="7"/>
  <c r="AS1123" i="7" s="1"/>
  <c r="AQ960" i="7"/>
  <c r="AS960" i="7" s="1"/>
  <c r="AQ1088" i="7"/>
  <c r="AS1088" i="7" s="1"/>
  <c r="AQ967" i="7"/>
  <c r="AS967" i="7" s="1"/>
  <c r="AQ877" i="7"/>
  <c r="AS877" i="7" s="1"/>
  <c r="AQ1078" i="7"/>
  <c r="AS1078" i="7" s="1"/>
  <c r="AQ987" i="7"/>
  <c r="AS987" i="7" s="1"/>
  <c r="AQ783" i="7"/>
  <c r="AS783" i="7" s="1"/>
  <c r="AQ784" i="7"/>
  <c r="AS784" i="7" s="1"/>
  <c r="AQ975" i="7"/>
  <c r="AS975" i="7" s="1"/>
  <c r="AQ750" i="7"/>
  <c r="AS750" i="7" s="1"/>
  <c r="AQ810" i="7"/>
  <c r="AS810" i="7" s="1"/>
  <c r="AQ755" i="7"/>
  <c r="AS755" i="7" s="1"/>
  <c r="AQ1002" i="7"/>
  <c r="AS1002" i="7" s="1"/>
  <c r="AQ1079" i="7"/>
  <c r="AS1079" i="7" s="1"/>
  <c r="AQ1061" i="7"/>
  <c r="AS1061" i="7" s="1"/>
  <c r="AQ1056" i="7"/>
  <c r="AS1056" i="7" s="1"/>
  <c r="AQ1049" i="7"/>
  <c r="AS1049" i="7" s="1"/>
  <c r="AQ910" i="7"/>
  <c r="AS910" i="7" s="1"/>
  <c r="AQ698" i="7"/>
  <c r="AS698" i="7" s="1"/>
  <c r="AQ886" i="7"/>
  <c r="AS886" i="7" s="1"/>
  <c r="AQ951" i="7"/>
  <c r="AS951" i="7" s="1"/>
  <c r="AQ1004" i="7"/>
  <c r="AS1004" i="7" s="1"/>
  <c r="AQ788" i="7"/>
  <c r="AS788" i="7" s="1"/>
  <c r="AQ998" i="7"/>
  <c r="AS998" i="7" s="1"/>
  <c r="AQ1057" i="7"/>
  <c r="AS1057" i="7" s="1"/>
  <c r="AQ941" i="7"/>
  <c r="AS941" i="7" s="1"/>
  <c r="AQ857" i="7"/>
  <c r="AS857" i="7" s="1"/>
  <c r="AQ263" i="7"/>
  <c r="AS263" i="7" s="1"/>
  <c r="AQ473" i="7"/>
  <c r="AS473" i="7" s="1"/>
  <c r="AQ311" i="7"/>
  <c r="AS311" i="7" s="1"/>
  <c r="AQ146" i="7"/>
  <c r="AS146" i="7" s="1"/>
  <c r="AQ312" i="7"/>
  <c r="AS312" i="7" s="1"/>
  <c r="AQ117" i="7"/>
  <c r="AS117" i="7" s="1"/>
  <c r="AQ44" i="7"/>
  <c r="AS44" i="7" s="1"/>
  <c r="AQ456" i="7"/>
  <c r="AS456" i="7" s="1"/>
  <c r="AQ276" i="7"/>
  <c r="AS276" i="7" s="1"/>
  <c r="AQ507" i="7"/>
  <c r="AS507" i="7" s="1"/>
  <c r="AQ307" i="7"/>
  <c r="AS307" i="7" s="1"/>
  <c r="AQ235" i="7"/>
  <c r="AS235" i="7" s="1"/>
  <c r="AQ202" i="7"/>
  <c r="AS202" i="7" s="1"/>
  <c r="AQ269" i="7"/>
  <c r="AS269" i="7" s="1"/>
  <c r="AQ406" i="7"/>
  <c r="AS406" i="7" s="1"/>
  <c r="AQ1035" i="7"/>
  <c r="AS1035" i="7" s="1"/>
  <c r="AQ84" i="7"/>
  <c r="AS84" i="7" s="1"/>
  <c r="AQ962" i="7"/>
  <c r="AS962" i="7" s="1"/>
  <c r="AQ781" i="7"/>
  <c r="AS781" i="7" s="1"/>
  <c r="AQ164" i="7"/>
  <c r="AS164" i="7" s="1"/>
  <c r="AQ472" i="7"/>
  <c r="AS472" i="7" s="1"/>
  <c r="AQ475" i="7"/>
  <c r="AS475" i="7" s="1"/>
  <c r="AQ317" i="7"/>
  <c r="AS317" i="7" s="1"/>
  <c r="AQ14" i="7"/>
  <c r="AS14" i="7" s="1"/>
  <c r="AQ380" i="7"/>
  <c r="AS380" i="7" s="1"/>
  <c r="AQ47" i="7"/>
  <c r="AS47" i="7" s="1"/>
  <c r="AQ454" i="7"/>
  <c r="AS454" i="7" s="1"/>
  <c r="AQ354" i="7"/>
  <c r="AS354" i="7" s="1"/>
  <c r="AQ246" i="7"/>
  <c r="AS246" i="7" s="1"/>
  <c r="AQ8" i="7"/>
  <c r="AS8" i="7" s="1"/>
  <c r="AQ3" i="7"/>
  <c r="AS3" i="7" s="1"/>
  <c r="AQ260" i="7"/>
  <c r="AS260" i="7" s="1"/>
  <c r="AQ320" i="7"/>
  <c r="AS320" i="7" s="1"/>
  <c r="AQ430" i="7"/>
  <c r="AS430" i="7" s="1"/>
  <c r="AQ420" i="7"/>
  <c r="AS420" i="7" s="1"/>
  <c r="AQ652" i="7"/>
  <c r="AS652" i="7" s="1"/>
  <c r="AQ465" i="7"/>
  <c r="AS465" i="7" s="1"/>
  <c r="AQ43" i="7"/>
  <c r="AS43" i="7" s="1"/>
  <c r="AQ640" i="7"/>
  <c r="AS640" i="7" s="1"/>
  <c r="AQ573" i="7"/>
  <c r="AS573" i="7" s="1"/>
  <c r="AQ720" i="7"/>
  <c r="AS720" i="7" s="1"/>
  <c r="AQ946" i="7"/>
  <c r="AS946" i="7" s="1"/>
  <c r="AQ772" i="7"/>
  <c r="AS772" i="7" s="1"/>
  <c r="AQ207" i="7"/>
  <c r="AS207" i="7" s="1"/>
  <c r="AQ533" i="7"/>
  <c r="AS533" i="7" s="1"/>
  <c r="AQ555" i="7"/>
  <c r="AS555" i="7" s="1"/>
  <c r="AQ180" i="7"/>
  <c r="AS180" i="7" s="1"/>
  <c r="AQ442" i="7"/>
  <c r="AS442" i="7" s="1"/>
  <c r="AQ73" i="7"/>
  <c r="AS73" i="7" s="1"/>
  <c r="AQ471" i="7"/>
  <c r="AS471" i="7" s="1"/>
  <c r="AQ633" i="7"/>
  <c r="AS633" i="7" s="1"/>
  <c r="AQ461" i="7"/>
  <c r="AS461" i="7" s="1"/>
  <c r="AQ294" i="7"/>
  <c r="AS294" i="7" s="1"/>
  <c r="AQ1036" i="7"/>
  <c r="AS1036" i="7" s="1"/>
  <c r="AQ790" i="7"/>
  <c r="AS790" i="7" s="1"/>
  <c r="AQ753" i="7"/>
  <c r="AS753" i="7" s="1"/>
  <c r="AQ197" i="7"/>
  <c r="AS197" i="7" s="1"/>
  <c r="AQ195" i="7"/>
  <c r="AS195" i="7" s="1"/>
  <c r="AQ474" i="7"/>
  <c r="AS474" i="7" s="1"/>
  <c r="AQ476" i="7"/>
  <c r="AS476" i="7" s="1"/>
  <c r="AQ536" i="7"/>
  <c r="AS536" i="7" s="1"/>
  <c r="AQ74" i="7"/>
  <c r="AS74" i="7" s="1"/>
  <c r="AQ384" i="7"/>
  <c r="AS384" i="7" s="1"/>
  <c r="AQ417" i="7"/>
  <c r="AS417" i="7" s="1"/>
  <c r="AQ298" i="7"/>
  <c r="AS298" i="7" s="1"/>
  <c r="AQ9" i="7"/>
  <c r="AS9" i="7" s="1"/>
  <c r="AQ335" i="7"/>
  <c r="AS335" i="7" s="1"/>
  <c r="AQ2" i="7"/>
  <c r="AS2" i="7" s="1"/>
  <c r="AQ173" i="7"/>
  <c r="AS173" i="7" s="1"/>
  <c r="AQ452" i="7"/>
  <c r="AS452" i="7" s="1"/>
  <c r="AQ96" i="7"/>
  <c r="AS96" i="7" s="1"/>
  <c r="AQ395" i="7"/>
  <c r="AS395" i="7" s="1"/>
  <c r="AQ327" i="7"/>
  <c r="AS327" i="7" s="1"/>
  <c r="AQ629" i="7"/>
  <c r="AS629" i="7" s="1"/>
  <c r="AQ324" i="7"/>
  <c r="AS324" i="7" s="1"/>
  <c r="AQ589" i="7"/>
  <c r="AS589" i="7" s="1"/>
  <c r="AQ192" i="7"/>
  <c r="AS192" i="7" s="1"/>
  <c r="AQ326" i="7"/>
  <c r="AS326" i="7" s="1"/>
  <c r="AQ639" i="7"/>
  <c r="AS639" i="7" s="1"/>
  <c r="AQ445" i="7"/>
  <c r="AS445" i="7" s="1"/>
  <c r="AQ37" i="7"/>
  <c r="AS37" i="7" s="1"/>
  <c r="AQ603" i="7"/>
  <c r="AS603" i="7" s="1"/>
  <c r="AQ619" i="7"/>
  <c r="AS619" i="7" s="1"/>
  <c r="AQ575" i="7"/>
  <c r="AS575" i="7" s="1"/>
  <c r="AQ114" i="7"/>
  <c r="AS114" i="7" s="1"/>
  <c r="AQ165" i="7"/>
  <c r="AS165" i="7" s="1"/>
  <c r="AQ200" i="7"/>
  <c r="AS200" i="7" s="1"/>
  <c r="AQ365" i="7"/>
  <c r="AS365" i="7" s="1"/>
  <c r="AQ368" i="7"/>
  <c r="AS368" i="7" s="1"/>
  <c r="AQ1003" i="7"/>
  <c r="AS1003" i="7" s="1"/>
  <c r="AQ907" i="7"/>
  <c r="AS907" i="7" s="1"/>
  <c r="AQ205" i="7"/>
  <c r="AS205" i="7" s="1"/>
  <c r="AQ291" i="7"/>
  <c r="AS291" i="7" s="1"/>
  <c r="AQ664" i="7"/>
  <c r="AS664" i="7" s="1"/>
  <c r="AQ628" i="7"/>
  <c r="AS628" i="7" s="1"/>
  <c r="AQ622" i="7"/>
  <c r="AS622" i="7" s="1"/>
  <c r="AQ558" i="7"/>
  <c r="AS558" i="7" s="1"/>
  <c r="AQ87" i="7"/>
  <c r="AS87" i="7" s="1"/>
  <c r="AQ642" i="7"/>
  <c r="AS642" i="7" s="1"/>
  <c r="AQ494" i="7"/>
  <c r="AS494" i="7" s="1"/>
  <c r="AQ579" i="7"/>
  <c r="AS579" i="7" s="1"/>
  <c r="AQ418" i="7"/>
  <c r="AS418" i="7" s="1"/>
  <c r="AQ606" i="7"/>
  <c r="AS606" i="7" s="1"/>
  <c r="AQ385" i="7"/>
  <c r="AS385" i="7" s="1"/>
  <c r="AQ118" i="7"/>
  <c r="AS118" i="7" s="1"/>
  <c r="AQ57" i="7"/>
  <c r="AS57" i="7" s="1"/>
  <c r="AQ59" i="7"/>
  <c r="AS59" i="7" s="1"/>
  <c r="AQ624" i="7"/>
  <c r="AS624" i="7" s="1"/>
  <c r="AQ537" i="7"/>
  <c r="AS537" i="7" s="1"/>
  <c r="AQ10" i="7"/>
  <c r="AS10" i="7" s="1"/>
  <c r="AQ1059" i="7"/>
  <c r="AS1059" i="7" s="1"/>
  <c r="AQ611" i="7"/>
  <c r="AS611" i="7" s="1"/>
  <c r="AQ319" i="7"/>
  <c r="AS319" i="7" s="1"/>
  <c r="AQ399" i="7"/>
  <c r="AS399" i="7" s="1"/>
  <c r="AQ116" i="7"/>
  <c r="AS116" i="7" s="1"/>
  <c r="AQ226" i="7"/>
  <c r="AS226" i="7" s="1"/>
  <c r="AQ13" i="7"/>
  <c r="AS13" i="7" s="1"/>
  <c r="AQ183" i="7"/>
  <c r="AS183" i="7" s="1"/>
  <c r="AQ46" i="7"/>
  <c r="AS46" i="7" s="1"/>
  <c r="AQ433" i="7"/>
  <c r="AS433" i="7" s="1"/>
  <c r="AQ543" i="7"/>
  <c r="AS543" i="7" s="1"/>
  <c r="AQ576" i="7"/>
  <c r="AS576" i="7" s="1"/>
  <c r="AQ577" i="7"/>
  <c r="AS577" i="7" s="1"/>
  <c r="AQ29" i="7"/>
  <c r="AS29" i="7" s="1"/>
  <c r="AQ305" i="7"/>
  <c r="AS305" i="7" s="1"/>
  <c r="AQ65" i="7"/>
  <c r="AS65" i="7" s="1"/>
  <c r="AQ40" i="7"/>
  <c r="AS40" i="7" s="1"/>
  <c r="AQ446" i="7"/>
  <c r="AS446" i="7" s="1"/>
  <c r="AQ142" i="7"/>
  <c r="AS142" i="7" s="1"/>
  <c r="AQ143" i="7"/>
  <c r="AS143" i="7" s="1"/>
  <c r="AQ135" i="7"/>
  <c r="AS135" i="7" s="1"/>
  <c r="AQ409" i="7"/>
  <c r="AS409" i="7" s="1"/>
  <c r="AQ659" i="7"/>
  <c r="AS659" i="7" s="1"/>
  <c r="AQ360" i="7"/>
  <c r="AS360" i="7" s="1"/>
  <c r="AQ429" i="7"/>
  <c r="AS429" i="7" s="1"/>
  <c r="AQ451" i="7"/>
  <c r="AS451" i="7" s="1"/>
  <c r="AQ574" i="7"/>
  <c r="AS574" i="7" s="1"/>
  <c r="AQ21" i="7"/>
  <c r="AS21" i="7" s="1"/>
  <c r="AQ71" i="7"/>
  <c r="AS71" i="7" s="1"/>
  <c r="AQ163" i="7"/>
  <c r="AS163" i="7" s="1"/>
  <c r="AQ407" i="7"/>
  <c r="AS407" i="7" s="1"/>
  <c r="AQ942" i="7"/>
  <c r="AS942" i="7" s="1"/>
  <c r="AQ597" i="7"/>
  <c r="AS597" i="7" s="1"/>
  <c r="AQ990" i="7"/>
  <c r="AS990" i="7" s="1"/>
  <c r="AQ631" i="7"/>
  <c r="AS631" i="7" s="1"/>
  <c r="AQ596" i="7"/>
  <c r="AS596" i="7" s="1"/>
  <c r="AQ141" i="7"/>
  <c r="AS141" i="7" s="1"/>
  <c r="AQ136" i="7"/>
  <c r="AS136" i="7" s="1"/>
  <c r="AQ667" i="7"/>
  <c r="AS667" i="7" s="1"/>
  <c r="AQ645" i="7"/>
  <c r="AS645" i="7" s="1"/>
  <c r="AQ644" i="7"/>
  <c r="AS644" i="7" s="1"/>
  <c r="AQ391" i="7"/>
  <c r="AS391" i="7" s="1"/>
  <c r="AQ61" i="7"/>
  <c r="AS61" i="7" s="1"/>
  <c r="AQ79" i="7"/>
  <c r="AS79" i="7" s="1"/>
  <c r="AQ352" i="7"/>
  <c r="AS352" i="7" s="1"/>
  <c r="AQ431" i="7"/>
  <c r="AS431" i="7" s="1"/>
  <c r="AQ227" i="7"/>
  <c r="AS227" i="7" s="1"/>
  <c r="AQ517" i="7"/>
  <c r="AS517" i="7" s="1"/>
  <c r="AQ656" i="7"/>
  <c r="AS656" i="7" s="1"/>
  <c r="AQ220" i="7"/>
  <c r="AS220" i="7" s="1"/>
  <c r="AQ76" i="7"/>
  <c r="AS76" i="7" s="1"/>
  <c r="AQ56" i="7"/>
  <c r="AS56" i="7" s="1"/>
  <c r="AQ58" i="7"/>
  <c r="AS58" i="7" s="1"/>
  <c r="AQ350" i="7"/>
  <c r="AS350" i="7" s="1"/>
  <c r="AQ571" i="7"/>
  <c r="AS571" i="7" s="1"/>
  <c r="AQ175" i="7"/>
  <c r="AS175" i="7" s="1"/>
  <c r="AQ72" i="7"/>
  <c r="AS72" i="7" s="1"/>
  <c r="AQ248" i="7"/>
  <c r="AS248" i="7" s="1"/>
  <c r="AQ930" i="7"/>
  <c r="AS930" i="7" s="1"/>
  <c r="AQ321" i="7"/>
  <c r="AS321" i="7" s="1"/>
  <c r="AQ832" i="7"/>
  <c r="AS832" i="7" s="1"/>
  <c r="AQ953" i="7"/>
  <c r="AS953" i="7" s="1"/>
  <c r="AQ658" i="7"/>
  <c r="AS658" i="7" s="1"/>
  <c r="AQ115" i="7"/>
  <c r="AS115" i="7" s="1"/>
  <c r="AQ176" i="7"/>
  <c r="AS176" i="7" s="1"/>
  <c r="AQ372" i="7"/>
  <c r="AS372" i="7" s="1"/>
  <c r="AQ290" i="7"/>
  <c r="AS290" i="7" s="1"/>
  <c r="AQ174" i="7"/>
  <c r="AS174" i="7" s="1"/>
  <c r="AQ241" i="7"/>
  <c r="AS241" i="7" s="1"/>
  <c r="AQ580" i="7"/>
  <c r="AS580" i="7" s="1"/>
  <c r="AQ1027" i="7"/>
  <c r="AS1027" i="7" s="1"/>
  <c r="AQ570" i="7"/>
  <c r="AS570" i="7" s="1"/>
  <c r="AQ405" i="7"/>
  <c r="AS405" i="7" s="1"/>
  <c r="AQ592" i="7"/>
  <c r="AS592" i="7" s="1"/>
  <c r="AQ601" i="7"/>
  <c r="AS601" i="7" s="1"/>
  <c r="AQ392" i="7"/>
  <c r="AS392" i="7" s="1"/>
  <c r="AQ193" i="7"/>
  <c r="AS193" i="7" s="1"/>
  <c r="AQ623" i="7"/>
  <c r="AS623" i="7" s="1"/>
  <c r="AQ484" i="7"/>
  <c r="AS484" i="7" s="1"/>
  <c r="AQ616" i="7"/>
  <c r="AS616" i="7" s="1"/>
  <c r="AQ614" i="7"/>
  <c r="AS614" i="7" s="1"/>
  <c r="AQ436" i="7"/>
  <c r="AS436" i="7" s="1"/>
  <c r="AQ364" i="7"/>
  <c r="AS364" i="7" s="1"/>
  <c r="AQ103" i="7"/>
  <c r="AS103" i="7" s="1"/>
  <c r="AQ480" i="7"/>
  <c r="AS480" i="7" s="1"/>
  <c r="AQ105" i="7"/>
  <c r="AS105" i="7" s="1"/>
  <c r="AQ495" i="7"/>
  <c r="AS495" i="7" s="1"/>
  <c r="AQ231" i="7"/>
  <c r="AS231" i="7" s="1"/>
  <c r="AQ60" i="7"/>
  <c r="AS60" i="7" s="1"/>
  <c r="AQ80" i="7"/>
  <c r="AS80" i="7" s="1"/>
  <c r="AQ337" i="7"/>
  <c r="AS337" i="7" s="1"/>
  <c r="AQ663" i="7"/>
  <c r="AS663" i="7" s="1"/>
  <c r="AQ662" i="7"/>
  <c r="AS662" i="7" s="1"/>
  <c r="AQ390" i="7"/>
  <c r="AS390" i="7" s="1"/>
  <c r="AQ374" i="7"/>
  <c r="AS374" i="7" s="1"/>
  <c r="AQ330" i="7"/>
  <c r="AS330" i="7" s="1"/>
  <c r="AQ295" i="7"/>
  <c r="AS295" i="7" s="1"/>
  <c r="AQ250" i="7"/>
  <c r="AS250" i="7" s="1"/>
  <c r="AQ359" i="7"/>
  <c r="AS359" i="7" s="1"/>
  <c r="AQ7" i="7"/>
  <c r="AS7" i="7" s="1"/>
  <c r="AQ16" i="7"/>
  <c r="AS16" i="7" s="1"/>
  <c r="AQ498" i="7"/>
  <c r="AS498" i="7" s="1"/>
  <c r="AQ499" i="7"/>
  <c r="AS499" i="7" s="1"/>
  <c r="AQ500" i="7"/>
  <c r="AS500" i="7" s="1"/>
  <c r="AQ49" i="7"/>
  <c r="AS49" i="7" s="1"/>
  <c r="AQ280" i="7"/>
  <c r="AS280" i="7" s="1"/>
  <c r="AQ605" i="7"/>
  <c r="AS605" i="7" s="1"/>
  <c r="AQ259" i="7"/>
  <c r="AS259" i="7" s="1"/>
  <c r="AQ301" i="7"/>
  <c r="AS301" i="7" s="1"/>
  <c r="AQ198" i="7"/>
  <c r="AS198" i="7" s="1"/>
  <c r="AQ637" i="7"/>
  <c r="AS637" i="7" s="1"/>
  <c r="AQ370" i="7"/>
  <c r="AS370" i="7" s="1"/>
  <c r="AQ541" i="7"/>
  <c r="AS541" i="7" s="1"/>
  <c r="AQ338" i="7"/>
  <c r="AS338" i="7" s="1"/>
  <c r="AQ358" i="7"/>
  <c r="AS358" i="7" s="1"/>
  <c r="AQ613" i="7"/>
  <c r="AS613" i="7" s="1"/>
  <c r="AQ156" i="7"/>
  <c r="AS156" i="7" s="1"/>
  <c r="AQ502" i="7"/>
  <c r="AS502" i="7" s="1"/>
  <c r="AQ1060" i="7"/>
  <c r="AS1060" i="7" s="1"/>
  <c r="AQ36" i="7"/>
  <c r="AS36" i="7" s="1"/>
  <c r="AQ34" i="7"/>
  <c r="AS34" i="7" s="1"/>
  <c r="AQ101" i="7"/>
  <c r="AS101" i="7" s="1"/>
  <c r="AQ273" i="7"/>
  <c r="AS273" i="7" s="1"/>
  <c r="AQ648" i="7"/>
  <c r="AS648" i="7" s="1"/>
  <c r="AQ83" i="7"/>
  <c r="AS83" i="7" s="1"/>
  <c r="AQ344" i="7"/>
  <c r="AS344" i="7" s="1"/>
  <c r="AQ293" i="7"/>
  <c r="AS293" i="7" s="1"/>
  <c r="AQ654" i="7"/>
  <c r="AS654" i="7" s="1"/>
  <c r="AQ655" i="7"/>
  <c r="AS655" i="7" s="1"/>
  <c r="AQ621" i="7"/>
  <c r="AS621" i="7" s="1"/>
  <c r="AQ489" i="7"/>
  <c r="AS489" i="7" s="1"/>
  <c r="AQ346" i="7"/>
  <c r="AS346" i="7" s="1"/>
  <c r="AQ201" i="7"/>
  <c r="AS201" i="7" s="1"/>
  <c r="AQ277" i="7"/>
  <c r="AS277" i="7" s="1"/>
  <c r="AQ416" i="7"/>
  <c r="AS416" i="7" s="1"/>
  <c r="AQ150" i="7"/>
  <c r="AS150" i="7" s="1"/>
  <c r="AQ27" i="7"/>
  <c r="AS27" i="7" s="1"/>
  <c r="AQ481" i="7"/>
  <c r="AS481" i="7" s="1"/>
  <c r="AQ102" i="7"/>
  <c r="AS102" i="7" s="1"/>
  <c r="AQ503" i="7"/>
  <c r="AS503" i="7" s="1"/>
  <c r="AQ449" i="7"/>
  <c r="AS449" i="7" s="1"/>
  <c r="AQ85" i="7"/>
  <c r="AS85" i="7" s="1"/>
  <c r="AQ610" i="7"/>
  <c r="AS610" i="7" s="1"/>
  <c r="AQ325" i="7"/>
  <c r="AS325" i="7" s="1"/>
  <c r="AQ216" i="7"/>
  <c r="AS216" i="7" s="1"/>
  <c r="AQ179" i="7"/>
  <c r="AS179" i="7" s="1"/>
  <c r="AQ108" i="7"/>
  <c r="AS108" i="7" s="1"/>
  <c r="AQ210" i="7"/>
  <c r="AS210" i="7" s="1"/>
  <c r="AQ19" i="7"/>
  <c r="AS19" i="7" s="1"/>
  <c r="AQ567" i="7"/>
  <c r="AS567" i="7" s="1"/>
  <c r="AQ25" i="7"/>
  <c r="AS25" i="7" s="1"/>
  <c r="AQ120" i="7"/>
  <c r="AS120" i="7" s="1"/>
  <c r="AQ389" i="7"/>
  <c r="AS389" i="7" s="1"/>
  <c r="AQ109" i="7"/>
  <c r="AS109" i="7" s="1"/>
  <c r="AQ369" i="7"/>
  <c r="AS369" i="7" s="1"/>
  <c r="AQ550" i="7"/>
  <c r="AS550" i="7" s="1"/>
  <c r="AQ147" i="7"/>
  <c r="AS147" i="7" s="1"/>
  <c r="AQ51" i="7"/>
  <c r="AS51" i="7" s="1"/>
  <c r="AQ6" i="7"/>
  <c r="AS6" i="7" s="1"/>
  <c r="AQ4" i="7"/>
  <c r="AS4" i="7" s="1"/>
  <c r="AQ5" i="7"/>
  <c r="AS5" i="7" s="1"/>
  <c r="AQ53" i="7"/>
  <c r="AS53" i="7" s="1"/>
  <c r="AQ52" i="7"/>
  <c r="AS52" i="7" s="1"/>
  <c r="AQ188" i="7"/>
  <c r="AS188" i="7" s="1"/>
  <c r="AQ408" i="7"/>
  <c r="AS408" i="7" s="1"/>
  <c r="AQ18" i="7"/>
  <c r="AS18" i="7" s="1"/>
  <c r="AQ569" i="7"/>
  <c r="AS569" i="7" s="1"/>
  <c r="AQ145" i="7"/>
  <c r="AS145" i="7" s="1"/>
  <c r="AQ665" i="7"/>
  <c r="AS665" i="7" s="1"/>
  <c r="AQ314" i="7"/>
  <c r="AS314" i="7" s="1"/>
  <c r="AQ167" i="7"/>
  <c r="AS167" i="7" s="1"/>
  <c r="AQ244" i="7"/>
  <c r="AS244" i="7" s="1"/>
  <c r="AQ172" i="7"/>
  <c r="AS172" i="7" s="1"/>
  <c r="AQ303" i="7"/>
  <c r="AS303" i="7" s="1"/>
  <c r="AQ122" i="7"/>
  <c r="AS122" i="7" s="1"/>
  <c r="AQ138" i="7"/>
  <c r="AS138" i="7" s="1"/>
  <c r="AQ139" i="7"/>
  <c r="AS139" i="7" s="1"/>
  <c r="AQ140" i="7"/>
  <c r="AS140" i="7" s="1"/>
  <c r="AQ75" i="7"/>
  <c r="AS75" i="7" s="1"/>
  <c r="AQ279" i="7"/>
  <c r="AS279" i="7" s="1"/>
  <c r="AQ470" i="7"/>
  <c r="AS470" i="7" s="1"/>
  <c r="AQ627" i="7"/>
  <c r="AS627" i="7" s="1"/>
  <c r="AQ340" i="7"/>
  <c r="AS340" i="7" s="1"/>
  <c r="AQ24" i="7"/>
  <c r="AS24" i="7" s="1"/>
  <c r="AQ166" i="7"/>
  <c r="AS166" i="7" s="1"/>
  <c r="AQ651" i="7"/>
  <c r="AS651" i="7" s="1"/>
  <c r="AQ617" i="7"/>
  <c r="AS617" i="7" s="1"/>
  <c r="AQ530" i="7"/>
  <c r="AS530" i="7" s="1"/>
  <c r="AQ144" i="7"/>
  <c r="AS144" i="7" s="1"/>
  <c r="AQ232" i="7"/>
  <c r="AS232" i="7" s="1"/>
  <c r="AQ190" i="7"/>
  <c r="AS190" i="7" s="1"/>
  <c r="AQ196" i="7"/>
  <c r="AS196" i="7" s="1"/>
  <c r="AQ125" i="7"/>
  <c r="AS125" i="7" s="1"/>
  <c r="AQ518" i="7"/>
  <c r="AS518" i="7" s="1"/>
  <c r="AQ396" i="7"/>
  <c r="AS396" i="7" s="1"/>
  <c r="AQ488" i="7"/>
  <c r="AS488" i="7" s="1"/>
  <c r="AQ224" i="7"/>
  <c r="AS224" i="7" s="1"/>
  <c r="AQ397" i="7"/>
  <c r="AS397" i="7" s="1"/>
  <c r="AQ357" i="7"/>
  <c r="AS357" i="7" s="1"/>
  <c r="AQ394" i="7"/>
  <c r="AS394" i="7" s="1"/>
  <c r="AQ12" i="7"/>
  <c r="AS12" i="7" s="1"/>
  <c r="AQ134" i="7"/>
  <c r="AS134" i="7" s="1"/>
  <c r="AQ191" i="7"/>
  <c r="AS191" i="7" s="1"/>
  <c r="AQ1067" i="7"/>
  <c r="AS1067" i="7" s="1"/>
  <c r="AQ306" i="7"/>
  <c r="AS306" i="7" s="1"/>
  <c r="AQ670" i="7"/>
  <c r="AS670" i="7" s="1"/>
  <c r="AQ671" i="7"/>
  <c r="AS671" i="7" s="1"/>
  <c r="AQ668" i="7"/>
  <c r="AS668" i="7" s="1"/>
  <c r="AQ669" i="7"/>
  <c r="AS669" i="7" s="1"/>
  <c r="AQ1017" i="7"/>
  <c r="AS1017" i="7" s="1"/>
  <c r="AQ32" i="7"/>
  <c r="AS32" i="7" s="1"/>
  <c r="AQ329" i="7"/>
  <c r="AS329" i="7" s="1"/>
  <c r="AQ925" i="7"/>
  <c r="AS925" i="7" s="1"/>
  <c r="AQ272" i="7"/>
  <c r="AS272" i="7" s="1"/>
  <c r="AQ245" i="7"/>
  <c r="AS245" i="7" s="1"/>
  <c r="AQ186" i="7"/>
  <c r="AS186" i="7" s="1"/>
  <c r="AQ361" i="7"/>
  <c r="AS361" i="7" s="1"/>
  <c r="AQ515" i="7"/>
  <c r="AS515" i="7" s="1"/>
  <c r="AQ513" i="7"/>
  <c r="AS513" i="7" s="1"/>
  <c r="AQ525" i="7"/>
  <c r="AS525" i="7" s="1"/>
  <c r="AQ506" i="7"/>
  <c r="AS506" i="7" s="1"/>
  <c r="AQ557" i="7"/>
  <c r="AS557" i="7" s="1"/>
  <c r="AQ171" i="7"/>
  <c r="AS171" i="7" s="1"/>
  <c r="AQ373" i="7"/>
  <c r="AS373" i="7" s="1"/>
  <c r="AQ26" i="7"/>
  <c r="AS26" i="7" s="1"/>
  <c r="AQ453" i="7"/>
  <c r="AS453" i="7" s="1"/>
  <c r="AQ63" i="7"/>
  <c r="AS63" i="7" s="1"/>
  <c r="AQ129" i="7"/>
  <c r="AS129" i="7" s="1"/>
  <c r="AQ467" i="7"/>
  <c r="AS467" i="7" s="1"/>
  <c r="AQ615" i="7"/>
  <c r="AS615" i="7" s="1"/>
  <c r="AQ110" i="7"/>
  <c r="AS110" i="7" s="1"/>
  <c r="AQ424" i="7"/>
  <c r="AS424" i="7" s="1"/>
  <c r="AQ234" i="7"/>
  <c r="AS234" i="7" s="1"/>
  <c r="AQ93" i="7"/>
  <c r="AS93" i="7" s="1"/>
  <c r="AQ81" i="7"/>
  <c r="AS81" i="7" s="1"/>
  <c r="AQ62" i="7"/>
  <c r="AS62" i="7" s="1"/>
  <c r="AQ247" i="7"/>
  <c r="AS247" i="7" s="1"/>
  <c r="AQ501" i="7"/>
  <c r="AS501" i="7" s="1"/>
  <c r="AQ485" i="7"/>
  <c r="AS485" i="7" s="1"/>
  <c r="AQ48" i="7"/>
  <c r="AS48" i="7" s="1"/>
  <c r="AQ214" i="7"/>
  <c r="AS214" i="7" s="1"/>
  <c r="AQ554" i="7"/>
  <c r="AS554" i="7" s="1"/>
  <c r="AQ111" i="7"/>
  <c r="AS111" i="7" s="1"/>
  <c r="AQ296" i="7"/>
  <c r="AS296" i="7" s="1"/>
  <c r="AQ97" i="7"/>
  <c r="AS97" i="7" s="1"/>
  <c r="AQ333" i="7"/>
  <c r="AS333" i="7" s="1"/>
  <c r="AQ672" i="7"/>
  <c r="AS672" i="7" s="1"/>
  <c r="AQ526" i="7"/>
  <c r="AS526" i="7" s="1"/>
  <c r="AQ209" i="7"/>
  <c r="AS209" i="7" s="1"/>
  <c r="AQ54" i="7"/>
  <c r="AS54" i="7" s="1"/>
  <c r="AQ647" i="7"/>
  <c r="AS647" i="7" s="1"/>
  <c r="AQ425" i="7"/>
  <c r="AS425" i="7" s="1"/>
  <c r="AQ189" i="7"/>
  <c r="AS189" i="7" s="1"/>
  <c r="AQ400" i="7"/>
  <c r="AS400" i="7" s="1"/>
  <c r="AQ482" i="7"/>
  <c r="AS482" i="7" s="1"/>
  <c r="AQ257" i="7"/>
  <c r="AS257" i="7" s="1"/>
  <c r="AQ100" i="7"/>
  <c r="AS100" i="7" s="1"/>
  <c r="AQ123" i="7"/>
  <c r="AS123" i="7" s="1"/>
  <c r="AQ251" i="7"/>
  <c r="AS251" i="7" s="1"/>
  <c r="AQ213" i="7"/>
  <c r="AS213" i="7" s="1"/>
  <c r="AQ322" i="7"/>
  <c r="AS322" i="7" s="1"/>
  <c r="AQ366" i="7"/>
  <c r="AS366" i="7" s="1"/>
  <c r="AQ206" i="7"/>
  <c r="AS206" i="7" s="1"/>
  <c r="AQ107" i="7"/>
  <c r="AS107" i="7" s="1"/>
  <c r="AQ304" i="7"/>
  <c r="AS304" i="7" s="1"/>
  <c r="AQ427" i="7"/>
  <c r="AS427" i="7" s="1"/>
  <c r="AQ217" i="7"/>
  <c r="AS217" i="7" s="1"/>
  <c r="AQ268" i="7"/>
  <c r="AS268" i="7" s="1"/>
  <c r="AQ367" i="7"/>
  <c r="AS367" i="7" s="1"/>
  <c r="AQ204" i="7"/>
  <c r="AS204" i="7" s="1"/>
  <c r="AQ355" i="7"/>
  <c r="AS355" i="7" s="1"/>
  <c r="AQ538" i="7"/>
  <c r="AS538" i="7" s="1"/>
  <c r="AQ113" i="7"/>
  <c r="AS113" i="7" s="1"/>
  <c r="AQ529" i="7"/>
  <c r="AS529" i="7" s="1"/>
  <c r="AQ292" i="7"/>
  <c r="AS292" i="7" s="1"/>
  <c r="AQ328" i="7"/>
  <c r="AS328" i="7" s="1"/>
  <c r="AQ154" i="7"/>
  <c r="AS154" i="7" s="1"/>
  <c r="AQ203" i="7"/>
  <c r="AS203" i="7" s="1"/>
  <c r="AQ229" i="7"/>
  <c r="AS229" i="7" s="1"/>
  <c r="AQ168" i="7"/>
  <c r="AS168" i="7" s="1"/>
  <c r="AQ332" i="7"/>
  <c r="AS332" i="7" s="1"/>
  <c r="AQ45" i="7"/>
  <c r="AS45" i="7" s="1"/>
  <c r="AQ411" i="7"/>
  <c r="AS411" i="7" s="1"/>
  <c r="AQ661" i="7"/>
  <c r="AS661" i="7" s="1"/>
  <c r="AQ382" i="7"/>
  <c r="AS382" i="7" s="1"/>
  <c r="AQ650" i="7"/>
  <c r="AS650" i="7" s="1"/>
  <c r="AQ552" i="7"/>
  <c r="AS552" i="7" s="1"/>
  <c r="AQ544" i="7"/>
  <c r="AS544" i="7" s="1"/>
  <c r="AQ1172" i="7"/>
  <c r="AS1172" i="7" s="1"/>
  <c r="AQ483" i="7"/>
  <c r="AS483" i="7" s="1"/>
  <c r="AQ404" i="7"/>
  <c r="AS404" i="7" s="1"/>
  <c r="AQ410" i="7"/>
  <c r="AS410" i="7" s="1"/>
  <c r="AQ313" i="7"/>
  <c r="AS313" i="7" s="1"/>
  <c r="AQ348" i="7"/>
  <c r="AS348" i="7" s="1"/>
  <c r="AQ362" i="7"/>
  <c r="AS362" i="7" s="1"/>
  <c r="AQ581" i="7"/>
  <c r="AS581" i="7" s="1"/>
  <c r="AQ582" i="7"/>
  <c r="AS582" i="7" s="1"/>
  <c r="AQ66" i="7"/>
  <c r="AS66" i="7" s="1"/>
  <c r="AQ643" i="7"/>
  <c r="AS643" i="7" s="1"/>
  <c r="AQ253" i="7"/>
  <c r="AS253" i="7" s="1"/>
  <c r="AQ254" i="7"/>
  <c r="AS254" i="7" s="1"/>
  <c r="AQ460" i="7"/>
  <c r="AS460" i="7" s="1"/>
  <c r="AQ521" i="7"/>
  <c r="AS521" i="7" s="1"/>
  <c r="AQ376" i="7"/>
  <c r="AS376" i="7" s="1"/>
  <c r="AQ626" i="7"/>
  <c r="AS626" i="7" s="1"/>
  <c r="AQ560" i="7"/>
  <c r="AS560" i="7" s="1"/>
  <c r="AQ468" i="7"/>
  <c r="AS468" i="7" s="1"/>
  <c r="AQ457" i="7"/>
  <c r="AS457" i="7" s="1"/>
  <c r="AQ432" i="7"/>
  <c r="AS432" i="7" s="1"/>
  <c r="AQ595" i="7"/>
  <c r="AS595" i="7" s="1"/>
  <c r="AQ632" i="7"/>
  <c r="AS632" i="7" s="1"/>
  <c r="AQ618" i="7"/>
  <c r="AS618" i="7" s="1"/>
  <c r="AQ511" i="7"/>
  <c r="AS511" i="7" s="1"/>
  <c r="AQ562" i="7"/>
  <c r="AS562" i="7" s="1"/>
  <c r="AQ519" i="7"/>
  <c r="AS519" i="7" s="1"/>
  <c r="AQ112" i="7"/>
  <c r="AS112" i="7" s="1"/>
  <c r="AQ496" i="7"/>
  <c r="AS496" i="7" s="1"/>
  <c r="AQ1018" i="7"/>
  <c r="AS1018" i="7" s="1"/>
  <c r="AQ578" i="7"/>
  <c r="AS578" i="7" s="1"/>
  <c r="AQ282" i="7"/>
  <c r="AS282" i="7" s="1"/>
  <c r="AQ341" i="7"/>
  <c r="AS341" i="7" s="1"/>
  <c r="AQ393" i="7"/>
  <c r="AS393" i="7" s="1"/>
  <c r="AQ428" i="7"/>
  <c r="AS428" i="7" s="1"/>
  <c r="AQ237" i="7"/>
  <c r="AS237" i="7" s="1"/>
  <c r="AQ625" i="7"/>
  <c r="AS625" i="7" s="1"/>
  <c r="AQ524" i="7"/>
  <c r="AS524" i="7" s="1"/>
  <c r="AQ381" i="7"/>
  <c r="AS381" i="7" s="1"/>
  <c r="AQ421" i="7"/>
  <c r="AS421" i="7" s="1"/>
  <c r="AQ30" i="7"/>
  <c r="AS30" i="7" s="1"/>
  <c r="AQ35" i="7"/>
  <c r="AS35" i="7" s="1"/>
  <c r="AQ542" i="7"/>
  <c r="AS542" i="7" s="1"/>
  <c r="AQ528" i="7"/>
  <c r="AS528" i="7" s="1"/>
  <c r="AQ387" i="7"/>
  <c r="AS387" i="7" s="1"/>
  <c r="AQ182" i="7"/>
  <c r="AS182" i="7" s="1"/>
  <c r="AQ594" i="7"/>
  <c r="AS594" i="7" s="1"/>
  <c r="AQ516" i="7"/>
  <c r="AS516" i="7" s="1"/>
  <c r="AQ1173" i="7"/>
  <c r="AS1173" i="7" s="1"/>
  <c r="AQ323" i="7"/>
  <c r="AS323" i="7" s="1"/>
  <c r="AQ490" i="7"/>
  <c r="AS490" i="7" s="1"/>
  <c r="AQ630" i="7"/>
  <c r="AS630" i="7" s="1"/>
  <c r="AQ539" i="7"/>
  <c r="AS539" i="7" s="1"/>
  <c r="AQ131" i="7"/>
  <c r="AS131" i="7" s="1"/>
  <c r="AQ602" i="7"/>
  <c r="AS602" i="7" s="1"/>
  <c r="AQ148" i="7"/>
  <c r="AS148" i="7" s="1"/>
  <c r="AQ89" i="7"/>
  <c r="AS89" i="7" s="1"/>
  <c r="AQ572" i="7"/>
  <c r="AS572" i="7" s="1"/>
  <c r="AQ38" i="7"/>
  <c r="AS38" i="7" s="1"/>
  <c r="AQ265" i="7"/>
  <c r="AS265" i="7" s="1"/>
  <c r="AQ520" i="7"/>
  <c r="AS520" i="7" s="1"/>
  <c r="AQ274" i="7"/>
  <c r="AS274" i="7" s="1"/>
  <c r="AQ568" i="7"/>
  <c r="AS568" i="7" s="1"/>
  <c r="AQ600" i="7"/>
  <c r="AS600" i="7" s="1"/>
  <c r="AQ283" i="7"/>
  <c r="AS283" i="7" s="1"/>
  <c r="AQ609" i="7"/>
  <c r="AS609" i="7" s="1"/>
  <c r="AQ620" i="7"/>
  <c r="AS620" i="7" s="1"/>
  <c r="AQ194" i="7"/>
  <c r="AS194" i="7" s="1"/>
  <c r="AQ185" i="7"/>
  <c r="AS185" i="7" s="1"/>
  <c r="AQ39" i="7"/>
  <c r="AS39" i="7" s="1"/>
  <c r="AQ649" i="7"/>
  <c r="AS649" i="7" s="1"/>
  <c r="AQ636" i="7"/>
  <c r="AS636" i="7" s="1"/>
  <c r="AQ149" i="7"/>
  <c r="AS149" i="7" s="1"/>
  <c r="AQ68" i="7"/>
  <c r="AS68" i="7" s="1"/>
  <c r="AQ211" i="7"/>
  <c r="AS211" i="7" s="1"/>
  <c r="AQ641" i="7"/>
  <c r="AS641" i="7" s="1"/>
  <c r="AQ318" i="7"/>
  <c r="AS318" i="7" s="1"/>
  <c r="AQ278" i="7"/>
  <c r="AS278" i="7" s="1"/>
  <c r="AQ646" i="7"/>
  <c r="AS646" i="7" s="1"/>
  <c r="AQ638" i="7"/>
  <c r="AS638" i="7" s="1"/>
  <c r="AQ635" i="7"/>
  <c r="AS635" i="7" s="1"/>
  <c r="AQ607" i="7"/>
  <c r="AS607" i="7" s="1"/>
  <c r="AQ82" i="7"/>
  <c r="AS82" i="7" s="1"/>
  <c r="AQ70" i="7"/>
  <c r="AS70" i="7" s="1"/>
  <c r="AQ585" i="7"/>
  <c r="AS585" i="7" s="1"/>
  <c r="AQ434" i="7"/>
  <c r="AS434" i="7" s="1"/>
  <c r="AQ230" i="7"/>
  <c r="AS230" i="7" s="1"/>
  <c r="AQ522" i="7"/>
  <c r="AS522" i="7" s="1"/>
  <c r="AQ379" i="7"/>
  <c r="AS379" i="7" s="1"/>
  <c r="AQ497" i="7"/>
  <c r="AS497" i="7" s="1"/>
  <c r="AQ98" i="7"/>
  <c r="AS98" i="7" s="1"/>
  <c r="AQ535" i="7"/>
  <c r="AS535" i="7" s="1"/>
  <c r="AQ78" i="7"/>
  <c r="AS78" i="7" s="1"/>
  <c r="AQ660" i="7"/>
  <c r="AS660" i="7" s="1"/>
  <c r="AQ347" i="7"/>
  <c r="AS347" i="7" s="1"/>
  <c r="AQ378" i="7"/>
  <c r="AS378" i="7" s="1"/>
  <c r="AQ403" i="7"/>
  <c r="AS403" i="7" s="1"/>
  <c r="AQ1005" i="7"/>
  <c r="AS1005" i="7" s="1"/>
  <c r="AQ462" i="7"/>
  <c r="AS462" i="7" s="1"/>
  <c r="AQ523" i="7"/>
  <c r="AS523" i="7" s="1"/>
  <c r="AQ505" i="7"/>
  <c r="AS505" i="7" s="1"/>
  <c r="AQ208" i="7"/>
  <c r="AS208" i="7" s="1"/>
  <c r="AQ351" i="7"/>
  <c r="AS351" i="7" s="1"/>
  <c r="AQ64" i="7"/>
  <c r="AS64" i="7" s="1"/>
  <c r="AQ127" i="7"/>
  <c r="AS127" i="7" s="1"/>
  <c r="AQ371" i="7"/>
  <c r="AS371" i="7" s="1"/>
  <c r="AQ598" i="7"/>
  <c r="AS598" i="7" s="1"/>
  <c r="AQ130" i="7"/>
  <c r="AS130" i="7" s="1"/>
  <c r="AQ435" i="7"/>
  <c r="AS435" i="7" s="1"/>
  <c r="AQ386" i="7"/>
  <c r="AS386" i="7" s="1"/>
  <c r="AQ553" i="7"/>
  <c r="AS553" i="7" s="1"/>
  <c r="AQ287" i="7"/>
  <c r="AS287" i="7" s="1"/>
  <c r="AQ508" i="7"/>
  <c r="AS508" i="7" s="1"/>
  <c r="AQ412" i="7"/>
  <c r="AS412" i="7" s="1"/>
  <c r="AQ383" i="7"/>
  <c r="AS383" i="7" s="1"/>
  <c r="AQ634" i="7"/>
  <c r="AS634" i="7" s="1"/>
  <c r="AQ212" i="7"/>
  <c r="AS212" i="7" s="1"/>
  <c r="AQ221" i="7"/>
  <c r="AS221" i="7" s="1"/>
  <c r="AQ119" i="7"/>
  <c r="AS119" i="7" s="1"/>
  <c r="AQ599" i="7"/>
  <c r="AS599" i="7" s="1"/>
  <c r="AQ88" i="7"/>
  <c r="AS88" i="7" s="1"/>
  <c r="AQ666" i="7"/>
  <c r="AS666" i="7" s="1"/>
  <c r="AQ653" i="7"/>
  <c r="AS653" i="7" s="1"/>
  <c r="AQ551" i="7"/>
  <c r="AS551" i="7" s="1"/>
  <c r="AQ223" i="7"/>
  <c r="AS223" i="7" s="1"/>
  <c r="AQ356" i="7"/>
  <c r="AS356" i="7" s="1"/>
  <c r="AQ531" i="7"/>
  <c r="AS531" i="7" s="1"/>
  <c r="AQ450" i="7"/>
  <c r="AS450" i="7" s="1"/>
  <c r="AQ924" i="7"/>
  <c r="AS924" i="7" s="1"/>
  <c r="AQ583" i="7"/>
  <c r="AS583" i="7" s="1"/>
  <c r="AQ561" i="7"/>
  <c r="AS561" i="7" s="1"/>
  <c r="AQ985" i="7"/>
  <c r="AS985" i="7" s="1"/>
  <c r="AQ316" i="7"/>
  <c r="AS316" i="7" s="1"/>
  <c r="AQ339" i="7"/>
  <c r="AS339" i="7" s="1"/>
  <c r="AQ559" i="7"/>
  <c r="AS559" i="7" s="1"/>
  <c r="AQ566" i="7"/>
  <c r="AS566" i="7" s="1"/>
  <c r="AQ882" i="7"/>
  <c r="AS882" i="7" s="1"/>
  <c r="AQ222" i="7"/>
  <c r="AS222" i="7" s="1"/>
  <c r="AQ932" i="7"/>
  <c r="AS932" i="7" s="1"/>
  <c r="AQ94" i="7"/>
  <c r="AS94" i="7" s="1"/>
  <c r="AQ540" i="7"/>
  <c r="AS540" i="7" s="1"/>
  <c r="AQ289" i="7"/>
  <c r="AS289" i="7" s="1"/>
  <c r="AQ388" i="7"/>
  <c r="AS388" i="7" s="1"/>
  <c r="AQ657" i="7"/>
  <c r="AS657" i="7" s="1"/>
  <c r="AQ458" i="7"/>
  <c r="AS458" i="7" s="1"/>
  <c r="AQ342" i="7"/>
  <c r="AS342" i="7" s="1"/>
  <c r="AQ491" i="7"/>
  <c r="AS491" i="7" s="1"/>
  <c r="AQ343" i="7"/>
  <c r="AS343" i="7" s="1"/>
  <c r="AQ479" i="7"/>
  <c r="AS479" i="7" s="1"/>
  <c r="AQ288" i="7"/>
  <c r="AS288" i="7" s="1"/>
  <c r="AQ159" i="7"/>
  <c r="AS159" i="7" s="1"/>
  <c r="AQ160" i="7"/>
  <c r="AS160" i="7" s="1"/>
  <c r="AQ161" i="7"/>
  <c r="AS161" i="7" s="1"/>
  <c r="AQ162" i="7"/>
  <c r="AS162" i="7" s="1"/>
  <c r="AQ714" i="7"/>
  <c r="AS714" i="7" s="1"/>
  <c r="AQ133" i="7"/>
  <c r="AS133" i="7" s="1"/>
  <c r="AQ302" i="7"/>
  <c r="AS302" i="7" s="1"/>
  <c r="AQ375" i="7"/>
  <c r="AS375" i="7" s="1"/>
  <c r="AQ345" i="7"/>
  <c r="AS345" i="7" s="1"/>
  <c r="AQ199" i="7"/>
  <c r="AS199" i="7" s="1"/>
  <c r="AQ55" i="7"/>
  <c r="AS55" i="7" s="1"/>
  <c r="AQ236" i="7"/>
  <c r="AS236" i="7" s="1"/>
  <c r="AQ243" i="7"/>
  <c r="AS243" i="7" s="1"/>
  <c r="AQ225" i="7"/>
  <c r="AS225" i="7" s="1"/>
  <c r="AQ1171" i="7"/>
  <c r="AS1171" i="7" s="1"/>
  <c r="AQ28" i="7"/>
  <c r="AS28" i="7" s="1"/>
  <c r="AQ584" i="7"/>
  <c r="AS584" i="7" s="1"/>
  <c r="AQ604" i="7"/>
  <c r="AS604" i="7" s="1"/>
  <c r="AQ233" i="7"/>
  <c r="AS233" i="7" s="1"/>
  <c r="AQ11" i="7"/>
  <c r="AS11" i="7" s="1"/>
  <c r="AQ565" i="7"/>
  <c r="AS565" i="7" s="1"/>
  <c r="AQ673" i="7"/>
  <c r="AS673" i="7" s="1"/>
  <c r="AQ23" i="7"/>
  <c r="AS23" i="7" s="1"/>
  <c r="AQ612" i="7"/>
  <c r="AS612" i="7" s="1"/>
  <c r="AQ556" i="7"/>
  <c r="AS556" i="7" s="1"/>
  <c r="AQ532" i="7"/>
  <c r="AS532" i="7" s="1"/>
  <c r="AQ534" i="7"/>
  <c r="AS534" i="7" s="1"/>
  <c r="AQ137" i="7"/>
  <c r="AS137" i="7" s="1"/>
  <c r="AQ270" i="7"/>
  <c r="AS270" i="7" s="1"/>
  <c r="AQ509" i="7"/>
  <c r="AS509" i="7" s="1"/>
  <c r="AQ510" i="7"/>
  <c r="AS510" i="7" s="1"/>
  <c r="AQ827" i="7"/>
  <c r="AS827" i="7" s="1"/>
  <c r="AQ828" i="7"/>
  <c r="AS828" i="7" s="1"/>
  <c r="AQ1086" i="7"/>
  <c r="AS1086" i="7" s="1"/>
  <c r="AQ849" i="7"/>
  <c r="AS849" i="7" s="1"/>
  <c r="AQ91" i="7"/>
  <c r="AS91" i="7" s="1"/>
  <c r="AO1141" i="7"/>
  <c r="AO921" i="7"/>
  <c r="AO915" i="7"/>
  <c r="AO1136" i="7"/>
  <c r="AO680" i="7"/>
  <c r="AO773" i="7"/>
  <c r="AO1126" i="7"/>
  <c r="AO885" i="7"/>
  <c r="AO744" i="7"/>
  <c r="AO797" i="7"/>
  <c r="AO819" i="7"/>
  <c r="AO799" i="7"/>
  <c r="AO891" i="7"/>
  <c r="AO895" i="7"/>
  <c r="AO861" i="7"/>
  <c r="AO935" i="7"/>
  <c r="AO711" i="7"/>
  <c r="AO1169" i="7"/>
  <c r="AO756" i="7"/>
  <c r="AO1168" i="7"/>
  <c r="AO763" i="7"/>
  <c r="AO844" i="7"/>
  <c r="AO697" i="7"/>
  <c r="AO1128" i="7"/>
  <c r="AO1140" i="7"/>
  <c r="AO1164" i="7"/>
  <c r="AO1127" i="7"/>
  <c r="AO879" i="7"/>
  <c r="AO808" i="7"/>
  <c r="AO1143" i="7"/>
  <c r="AO939" i="7"/>
  <c r="AO1130" i="7"/>
  <c r="AO1134" i="7"/>
  <c r="AO1131" i="7"/>
  <c r="AO884" i="7"/>
  <c r="AO682" i="7"/>
  <c r="AO683" i="7"/>
  <c r="AO747" i="7"/>
  <c r="AO1133" i="7"/>
  <c r="AO1146" i="7"/>
  <c r="AO893" i="7"/>
  <c r="AO774" i="7"/>
  <c r="AO1152" i="7"/>
  <c r="AO1135" i="7"/>
  <c r="AO1137" i="7"/>
  <c r="AO1150" i="7"/>
  <c r="AO723" i="7"/>
  <c r="AO1154" i="7"/>
  <c r="AO1139" i="7"/>
  <c r="AO1138" i="7"/>
  <c r="AO904" i="7"/>
  <c r="AO825" i="7"/>
  <c r="AO1144" i="7"/>
  <c r="AO948" i="7"/>
  <c r="AO1129" i="7"/>
  <c r="AO757" i="7"/>
  <c r="AO816" i="7"/>
  <c r="AO696" i="7"/>
  <c r="AO1153" i="7"/>
  <c r="AO923" i="7"/>
  <c r="AO705" i="7"/>
  <c r="AO724" i="7"/>
  <c r="AO839" i="7"/>
  <c r="AO1155" i="7"/>
  <c r="AO997" i="7"/>
  <c r="AO733" i="7"/>
  <c r="AO734" i="7"/>
  <c r="AO976" i="7"/>
  <c r="AO977" i="7"/>
  <c r="AO978" i="7"/>
  <c r="AO979" i="7"/>
  <c r="AO949" i="7"/>
  <c r="AO1163" i="7"/>
  <c r="AO829" i="7"/>
  <c r="AO780" i="7"/>
  <c r="AO918" i="7"/>
  <c r="AO996" i="7"/>
  <c r="AO1001" i="7"/>
  <c r="AO853" i="7"/>
  <c r="AO928" i="7"/>
  <c r="AO1147" i="7"/>
  <c r="AO681" i="7"/>
  <c r="AO1166" i="7"/>
  <c r="AO993" i="7"/>
  <c r="AO831" i="7"/>
  <c r="AO1165" i="7"/>
  <c r="AO820" i="7"/>
  <c r="AO1011" i="7"/>
  <c r="AO937" i="7"/>
  <c r="AO675" i="7"/>
  <c r="AO836" i="7"/>
  <c r="AO994" i="7"/>
  <c r="AO958" i="7"/>
  <c r="AO1161" i="7"/>
  <c r="AO1034" i="7"/>
  <c r="AO892" i="7"/>
  <c r="AO851" i="7"/>
  <c r="AO707" i="7"/>
  <c r="AO793" i="7"/>
  <c r="AO968" i="7"/>
  <c r="AO833" i="7"/>
  <c r="AO929" i="7"/>
  <c r="AO908" i="7"/>
  <c r="AO785" i="7"/>
  <c r="AO982" i="7"/>
  <c r="AO674" i="7"/>
  <c r="AO955" i="7"/>
  <c r="AO995" i="7"/>
  <c r="AO927" i="7"/>
  <c r="AO883" i="7"/>
  <c r="AO765" i="7"/>
  <c r="AO717" i="7"/>
  <c r="AO830" i="7"/>
  <c r="AO905" i="7"/>
  <c r="AO748" i="7"/>
  <c r="AO896" i="7"/>
  <c r="AO1159" i="7"/>
  <c r="AO878" i="7"/>
  <c r="AO852" i="7"/>
  <c r="AO865" i="7"/>
  <c r="AO715" i="7"/>
  <c r="AO867" i="7"/>
  <c r="AO738" i="7"/>
  <c r="AO1115" i="7"/>
  <c r="AO1114" i="7"/>
  <c r="AO1090" i="7"/>
  <c r="AO1087" i="7"/>
  <c r="AO779" i="7"/>
  <c r="AO854" i="7"/>
  <c r="AO1149" i="7"/>
  <c r="AO1132" i="7"/>
  <c r="AO940" i="7"/>
  <c r="AO818" i="7"/>
  <c r="AO988" i="7"/>
  <c r="AO1104" i="7"/>
  <c r="AO813" i="7"/>
  <c r="AO843" i="7"/>
  <c r="AO1070" i="7"/>
  <c r="AO855" i="7"/>
  <c r="AO725" i="7"/>
  <c r="AO841" i="7"/>
  <c r="AO1083" i="7"/>
  <c r="AO845" i="7"/>
  <c r="AO899" i="7"/>
  <c r="AO764" i="7"/>
  <c r="AO689" i="7"/>
  <c r="AO821" i="7"/>
  <c r="AO859" i="7"/>
  <c r="AO834" i="7"/>
  <c r="AO914" i="7"/>
  <c r="AO858" i="7"/>
  <c r="AO912" i="7"/>
  <c r="AO776" i="7"/>
  <c r="AO969" i="7"/>
  <c r="AO920" i="7"/>
  <c r="AO824" i="7"/>
  <c r="AO1093" i="7"/>
  <c r="AO775" i="7"/>
  <c r="AO864" i="7"/>
  <c r="AO801" i="7"/>
  <c r="AO922" i="7"/>
  <c r="AO862" i="7"/>
  <c r="AO1074" i="7"/>
  <c r="AO863" i="7"/>
  <c r="AO887" i="7"/>
  <c r="AO786" i="7"/>
  <c r="AO778" i="7"/>
  <c r="AO736" i="7"/>
  <c r="AO1148" i="7"/>
  <c r="AO823" i="7"/>
  <c r="AO1156" i="7"/>
  <c r="AO846" i="7"/>
  <c r="AO966" i="7"/>
  <c r="AO1084" i="7"/>
  <c r="AO1033" i="7"/>
  <c r="AO746" i="7"/>
  <c r="AO687" i="7"/>
  <c r="AO729" i="7"/>
  <c r="AO906" i="7"/>
  <c r="AO766" i="7"/>
  <c r="AO767" i="7"/>
  <c r="AO768" i="7"/>
  <c r="AO769" i="7"/>
  <c r="AO770" i="7"/>
  <c r="AO771" i="7"/>
  <c r="AO1167" i="7"/>
  <c r="AO869" i="7"/>
  <c r="AO730" i="7"/>
  <c r="AO1145" i="7"/>
  <c r="AO956" i="7"/>
  <c r="AO957" i="7"/>
  <c r="AO713" i="7"/>
  <c r="AO822" i="7"/>
  <c r="AO1160" i="7"/>
  <c r="AO1157" i="7"/>
  <c r="AO1158" i="7"/>
  <c r="AO901" i="7"/>
  <c r="AO894" i="7"/>
  <c r="AO726" i="7"/>
  <c r="AO909" i="7"/>
  <c r="AO684" i="7"/>
  <c r="AO1105" i="7"/>
  <c r="AO972" i="7"/>
  <c r="AO812" i="7"/>
  <c r="AO742" i="7"/>
  <c r="AO802" i="7"/>
  <c r="AO803" i="7"/>
  <c r="AO804" i="7"/>
  <c r="AO805" i="7"/>
  <c r="AO838" i="7"/>
  <c r="AO777" i="7"/>
  <c r="AO933" i="7"/>
  <c r="AO1050" i="7"/>
  <c r="AO876" i="7"/>
  <c r="AO811" i="7"/>
  <c r="AO806" i="7"/>
  <c r="AO809" i="7"/>
  <c r="AO814" i="7"/>
  <c r="AO762" i="7"/>
  <c r="AO1125" i="7"/>
  <c r="AO916" i="7"/>
  <c r="AO761" i="7"/>
  <c r="AO688" i="7"/>
  <c r="AO685" i="7"/>
  <c r="AO815" i="7"/>
  <c r="AO739" i="7"/>
  <c r="AO1081" i="7"/>
  <c r="AO1071" i="7"/>
  <c r="AO881" i="7"/>
  <c r="AO718" i="7"/>
  <c r="AO728" i="7"/>
  <c r="AO1162" i="7"/>
  <c r="AO807" i="7"/>
  <c r="AO837" i="7"/>
  <c r="AO796" i="7"/>
  <c r="AO1073" i="7"/>
  <c r="AO754" i="7"/>
  <c r="AO900" i="7"/>
  <c r="AO936" i="7"/>
  <c r="AO737" i="7"/>
  <c r="AO743" i="7"/>
  <c r="AO983" i="7"/>
  <c r="AO938" i="7"/>
  <c r="AO798" i="7"/>
  <c r="AO740" i="7"/>
  <c r="AO1170" i="7"/>
  <c r="AO1026" i="7"/>
  <c r="AO1020" i="7"/>
  <c r="AO959" i="7"/>
  <c r="AO817" i="7"/>
  <c r="AO1044" i="7"/>
  <c r="AO1045" i="7"/>
  <c r="AO1046" i="7"/>
  <c r="AO1047" i="7"/>
  <c r="AO789" i="7"/>
  <c r="AO1022" i="7"/>
  <c r="AO1009" i="7"/>
  <c r="AO1025" i="7"/>
  <c r="AO795" i="7"/>
  <c r="AO760" i="7"/>
  <c r="AO758" i="7"/>
  <c r="AO699" i="7"/>
  <c r="AO700" i="7"/>
  <c r="AO701" i="7"/>
  <c r="AO702" i="7"/>
  <c r="AO703" i="7"/>
  <c r="AO866" i="7"/>
  <c r="AO856" i="7"/>
  <c r="AO1092" i="7"/>
  <c r="AO1095" i="7"/>
  <c r="AO1063" i="7"/>
  <c r="AO984" i="7"/>
  <c r="AO690" i="7"/>
  <c r="AO704" i="7"/>
  <c r="AO1097" i="7"/>
  <c r="AO1039" i="7"/>
  <c r="AO860" i="7"/>
  <c r="AO850" i="7"/>
  <c r="AO986" i="7"/>
  <c r="AO917" i="7"/>
  <c r="AO1103" i="7"/>
  <c r="AO1032" i="7"/>
  <c r="AO1106" i="7"/>
  <c r="AO1048" i="7"/>
  <c r="AO934" i="7"/>
  <c r="AO980" i="7"/>
  <c r="AO992" i="7"/>
  <c r="AO1107" i="7"/>
  <c r="AO1053" i="7"/>
  <c r="AO965" i="7"/>
  <c r="AO1110" i="7"/>
  <c r="AO1101" i="7"/>
  <c r="AO981" i="7"/>
  <c r="AO712" i="7"/>
  <c r="AO792" i="7"/>
  <c r="AO1096" i="7"/>
  <c r="AO741" i="7"/>
  <c r="AO1058" i="7"/>
  <c r="AO1043" i="7"/>
  <c r="AO716" i="7"/>
  <c r="AO1023" i="7"/>
  <c r="AO1091" i="7"/>
  <c r="AO963" i="7"/>
  <c r="AO871" i="7"/>
  <c r="AO872" i="7"/>
  <c r="AO947" i="7"/>
  <c r="AO1072" i="7"/>
  <c r="AO926" i="7"/>
  <c r="AO897" i="7"/>
  <c r="AO1075" i="7"/>
  <c r="AO964" i="7"/>
  <c r="AO708" i="7"/>
  <c r="AO840" i="7"/>
  <c r="AO961" i="7"/>
  <c r="AO1000" i="7"/>
  <c r="AO848" i="7"/>
  <c r="AO880" i="7"/>
  <c r="AO695" i="7"/>
  <c r="AO1109" i="7"/>
  <c r="AO1065" i="7"/>
  <c r="AO943" i="7"/>
  <c r="AO910" i="7"/>
  <c r="AO721" i="7"/>
  <c r="AO698" i="7"/>
  <c r="AO960" i="7"/>
  <c r="AO842" i="7"/>
  <c r="AO751" i="7"/>
  <c r="AO1007" i="7"/>
  <c r="AO886" i="7"/>
  <c r="AO877" i="7"/>
  <c r="AO1040" i="7"/>
  <c r="AO950" i="7"/>
  <c r="AO732" i="7"/>
  <c r="AO931" i="7"/>
  <c r="AO800" i="7"/>
  <c r="AO868" i="7"/>
  <c r="AO919" i="7"/>
  <c r="AO974" i="7"/>
  <c r="AO889" i="7"/>
  <c r="AO1052" i="7"/>
  <c r="AO989" i="7"/>
  <c r="AO1008" i="7"/>
  <c r="AO1117" i="7"/>
  <c r="AO706" i="7"/>
  <c r="AO1099" i="7"/>
  <c r="AO898" i="7"/>
  <c r="AO888" i="7"/>
  <c r="AO1123" i="7"/>
  <c r="AO1111" i="7"/>
  <c r="AO1062" i="7"/>
  <c r="AO1088" i="7"/>
  <c r="AO1102" i="7"/>
  <c r="AO967" i="7"/>
  <c r="AO944" i="7"/>
  <c r="AO951" i="7"/>
  <c r="AO952" i="7"/>
  <c r="AO1004" i="7"/>
  <c r="AO1024" i="7"/>
  <c r="AO788" i="7"/>
  <c r="AO1078" i="7"/>
  <c r="AO727" i="7"/>
  <c r="AO1151" i="7"/>
  <c r="AO1100" i="7"/>
  <c r="AO1124" i="7"/>
  <c r="AO1094" i="7"/>
  <c r="AO1080" i="7"/>
  <c r="AO692" i="7"/>
  <c r="AO1010" i="7"/>
  <c r="AO710" i="7"/>
  <c r="AO1069" i="7"/>
  <c r="AO1037" i="7"/>
  <c r="AO835" i="7"/>
  <c r="AO987" i="7"/>
  <c r="AO783" i="7"/>
  <c r="AO784" i="7"/>
  <c r="AO975" i="7"/>
  <c r="AO750" i="7"/>
  <c r="AO810" i="7"/>
  <c r="AO755" i="7"/>
  <c r="AO1002" i="7"/>
  <c r="AO1079" i="7"/>
  <c r="AO1061" i="7"/>
  <c r="AO1056" i="7"/>
  <c r="AO1049" i="7"/>
  <c r="AO197" i="7"/>
  <c r="AO207" i="7"/>
  <c r="AO164" i="7"/>
  <c r="AO263" i="7"/>
  <c r="AO195" i="7"/>
  <c r="AO533" i="7"/>
  <c r="AO472" i="7"/>
  <c r="AO473" i="7"/>
  <c r="AO47" i="7"/>
  <c r="AO311" i="7"/>
  <c r="AO384" i="7"/>
  <c r="AO555" i="7"/>
  <c r="AO454" i="7"/>
  <c r="AO146" i="7"/>
  <c r="AO417" i="7"/>
  <c r="AO180" i="7"/>
  <c r="AO691" i="7"/>
  <c r="AO1082" i="7"/>
  <c r="AO1142" i="7"/>
  <c r="AO973" i="7"/>
  <c r="AO1064" i="7"/>
  <c r="AO911" i="7"/>
  <c r="AO1068" i="7"/>
  <c r="AO913" i="7"/>
  <c r="AO890" i="7"/>
  <c r="AO1028" i="7"/>
  <c r="AO1112" i="7"/>
  <c r="AO998" i="7"/>
  <c r="AO1057" i="7"/>
  <c r="AO941" i="7"/>
  <c r="AO857" i="7"/>
  <c r="AO720" i="7"/>
  <c r="AO946" i="7"/>
  <c r="AO772" i="7"/>
  <c r="AO1036" i="7"/>
  <c r="AO962" i="7"/>
  <c r="AO790" i="7"/>
  <c r="AO781" i="7"/>
  <c r="AO753" i="7"/>
  <c r="AO474" i="7"/>
  <c r="AO475" i="7"/>
  <c r="AO476" i="7"/>
  <c r="AO317" i="7"/>
  <c r="AO536" i="7"/>
  <c r="AO14" i="7"/>
  <c r="AO74" i="7"/>
  <c r="AO380" i="7"/>
  <c r="AO354" i="7"/>
  <c r="AO298" i="7"/>
  <c r="AO246" i="7"/>
  <c r="AO9" i="7"/>
  <c r="AO8" i="7"/>
  <c r="AO335" i="7"/>
  <c r="AO3" i="7"/>
  <c r="AO2" i="7"/>
  <c r="AO629" i="7"/>
  <c r="AO117" i="7"/>
  <c r="AO465" i="7"/>
  <c r="AO73" i="7"/>
  <c r="AO324" i="7"/>
  <c r="AO44" i="7"/>
  <c r="AO43" i="7"/>
  <c r="AO471" i="7"/>
  <c r="AO694" i="7"/>
  <c r="AO794" i="7"/>
  <c r="AO870" i="7"/>
  <c r="AO1098" i="7"/>
  <c r="AO1051" i="7"/>
  <c r="AO903" i="7"/>
  <c r="AO722" i="7"/>
  <c r="AO1038" i="7"/>
  <c r="AO1122" i="7"/>
  <c r="AO787" i="7"/>
  <c r="AO752" i="7"/>
  <c r="AO1076" i="7"/>
  <c r="AO1116" i="7"/>
  <c r="AO791" i="7"/>
  <c r="AO1085" i="7"/>
  <c r="AO970" i="7"/>
  <c r="AO1019" i="7"/>
  <c r="AO1031" i="7"/>
  <c r="AO709" i="7"/>
  <c r="AO875" i="7"/>
  <c r="AO954" i="7"/>
  <c r="AO999" i="7"/>
  <c r="AO847" i="7"/>
  <c r="AO1089" i="7"/>
  <c r="AO1041" i="7"/>
  <c r="AO693" i="7"/>
  <c r="AO1021" i="7"/>
  <c r="AO1055" i="7"/>
  <c r="AO749" i="7"/>
  <c r="AO874" i="7"/>
  <c r="AO1077" i="7"/>
  <c r="AO945" i="7"/>
  <c r="AO971" i="7"/>
  <c r="AO902" i="7"/>
  <c r="AO759" i="7"/>
  <c r="AO1029" i="7"/>
  <c r="AO1030" i="7"/>
  <c r="AO991" i="7"/>
  <c r="AO1113" i="7"/>
  <c r="AO1108" i="7"/>
  <c r="AO1066" i="7"/>
  <c r="AO1015" i="7"/>
  <c r="AO1016" i="7"/>
  <c r="AO1013" i="7"/>
  <c r="AO1014" i="7"/>
  <c r="AO1012" i="7"/>
  <c r="AO782" i="7"/>
  <c r="AO679" i="7"/>
  <c r="AO677" i="7"/>
  <c r="AO719" i="7"/>
  <c r="AO1119" i="7"/>
  <c r="AO826" i="7"/>
  <c r="AO426" i="7"/>
  <c r="AO218" i="7"/>
  <c r="AO299" i="7"/>
  <c r="AO95" i="7"/>
  <c r="AO398" i="7"/>
  <c r="AO422" i="7"/>
  <c r="AO455" i="7"/>
  <c r="AO463" i="7"/>
  <c r="AO310" i="7"/>
  <c r="AO442" i="7"/>
  <c r="AO42" i="7"/>
  <c r="AO437" i="7"/>
  <c r="AO320" i="7"/>
  <c r="AO430" i="7"/>
  <c r="AO420" i="7"/>
  <c r="AO652" i="7"/>
  <c r="AO633" i="7"/>
  <c r="AO461" i="7"/>
  <c r="AO512" i="7"/>
  <c r="AO478" i="7"/>
  <c r="AO294" i="7"/>
  <c r="AO56" i="7"/>
  <c r="AO57" i="7"/>
  <c r="AO58" i="7"/>
  <c r="AO59" i="7"/>
  <c r="AO350" i="7"/>
  <c r="AO624" i="7"/>
  <c r="AO571" i="7"/>
  <c r="AO731" i="7"/>
  <c r="AO1006" i="7"/>
  <c r="AO1042" i="7"/>
  <c r="AO1054" i="7"/>
  <c r="AO745" i="7"/>
  <c r="AO249" i="7"/>
  <c r="AO439" i="7"/>
  <c r="AO184" i="7"/>
  <c r="AO173" i="7"/>
  <c r="AO443" i="7"/>
  <c r="AO438" i="7"/>
  <c r="AO589" i="7"/>
  <c r="AO192" i="7"/>
  <c r="AO271" i="7"/>
  <c r="AO219" i="7"/>
  <c r="AO678" i="7"/>
  <c r="AO676" i="7"/>
  <c r="AO1118" i="7"/>
  <c r="AO1120" i="7"/>
  <c r="AO1121" i="7"/>
  <c r="AO349" i="7"/>
  <c r="AO264" i="7"/>
  <c r="AO90" i="7"/>
  <c r="AO228" i="7"/>
  <c r="AO448" i="7"/>
  <c r="AO240" i="7"/>
  <c r="AO315" i="7"/>
  <c r="AO414" i="7"/>
  <c r="AO284" i="7"/>
  <c r="AO312" i="7"/>
  <c r="AO262" i="7"/>
  <c r="AO440" i="7"/>
  <c r="AO452" i="7"/>
  <c r="AO96" i="7"/>
  <c r="AO395" i="7"/>
  <c r="AO327" i="7"/>
  <c r="AO456" i="7"/>
  <c r="AO276" i="7"/>
  <c r="AO493" i="7"/>
  <c r="AO152" i="7"/>
  <c r="AO507" i="7"/>
  <c r="AO307" i="7"/>
  <c r="AO235" i="7"/>
  <c r="AO202" i="7"/>
  <c r="AO269" i="7"/>
  <c r="AO406" i="7"/>
  <c r="AO1035" i="7"/>
  <c r="AO84" i="7"/>
  <c r="AO132" i="7"/>
  <c r="AO177" i="7"/>
  <c r="AO464" i="7"/>
  <c r="AO444" i="7"/>
  <c r="AO260" i="7"/>
  <c r="AO242" i="7"/>
  <c r="AO267" i="7"/>
  <c r="AO640" i="7"/>
  <c r="AO573" i="7"/>
  <c r="AO256" i="7"/>
  <c r="AO492" i="7"/>
  <c r="AO409" i="7"/>
  <c r="AO659" i="7"/>
  <c r="AO360" i="7"/>
  <c r="AO429" i="7"/>
  <c r="AO451" i="7"/>
  <c r="AO574" i="7"/>
  <c r="AO21" i="7"/>
  <c r="AO71" i="7"/>
  <c r="AO326" i="7"/>
  <c r="AO445" i="7"/>
  <c r="AO163" i="7"/>
  <c r="AO407" i="7"/>
  <c r="AO942" i="7"/>
  <c r="AO597" i="7"/>
  <c r="AO990" i="7"/>
  <c r="AO631" i="7"/>
  <c r="AO596" i="7"/>
  <c r="AO141" i="7"/>
  <c r="AO136" i="7"/>
  <c r="AO667" i="7"/>
  <c r="AO645" i="7"/>
  <c r="AO644" i="7"/>
  <c r="AO391" i="7"/>
  <c r="AO61" i="7"/>
  <c r="AO79" i="7"/>
  <c r="AO352" i="7"/>
  <c r="AO431" i="7"/>
  <c r="AO227" i="7"/>
  <c r="AO517" i="7"/>
  <c r="AO656" i="7"/>
  <c r="AO220" i="7"/>
  <c r="AO76" i="7"/>
  <c r="AO63" i="7"/>
  <c r="AO129" i="7"/>
  <c r="AO467" i="7"/>
  <c r="AO615" i="7"/>
  <c r="AO175" i="7"/>
  <c r="AO72" i="7"/>
  <c r="AO248" i="7"/>
  <c r="AO930" i="7"/>
  <c r="AO321" i="7"/>
  <c r="AO832" i="7"/>
  <c r="AO953" i="7"/>
  <c r="AO658" i="7"/>
  <c r="AO115" i="7"/>
  <c r="AO176" i="7"/>
  <c r="AO372" i="7"/>
  <c r="AO290" i="7"/>
  <c r="AO174" i="7"/>
  <c r="AO241" i="7"/>
  <c r="AO580" i="7"/>
  <c r="AO1027" i="7"/>
  <c r="AO570" i="7"/>
  <c r="AO405" i="7"/>
  <c r="AO592" i="7"/>
  <c r="AO601" i="7"/>
  <c r="AO392" i="7"/>
  <c r="AO193" i="7"/>
  <c r="AO623" i="7"/>
  <c r="AO484" i="7"/>
  <c r="AO616" i="7"/>
  <c r="AO614" i="7"/>
  <c r="AO436" i="7"/>
  <c r="AO364" i="7"/>
  <c r="AO102" i="7"/>
  <c r="AO639" i="7"/>
  <c r="AO37" i="7"/>
  <c r="AO603" i="7"/>
  <c r="AO619" i="7"/>
  <c r="AO575" i="7"/>
  <c r="AO114" i="7"/>
  <c r="AO165" i="7"/>
  <c r="AO200" i="7"/>
  <c r="AO365" i="7"/>
  <c r="AO368" i="7"/>
  <c r="AO1003" i="7"/>
  <c r="AO907" i="7"/>
  <c r="AO205" i="7"/>
  <c r="AO291" i="7"/>
  <c r="AO664" i="7"/>
  <c r="AO628" i="7"/>
  <c r="AO622" i="7"/>
  <c r="AO558" i="7"/>
  <c r="AO87" i="7"/>
  <c r="AO642" i="7"/>
  <c r="AO494" i="7"/>
  <c r="AO579" i="7"/>
  <c r="AO418" i="7"/>
  <c r="AO606" i="7"/>
  <c r="AO385" i="7"/>
  <c r="AO118" i="7"/>
  <c r="AO537" i="7"/>
  <c r="AO10" i="7"/>
  <c r="AO1059" i="7"/>
  <c r="AO611" i="7"/>
  <c r="AO319" i="7"/>
  <c r="AO399" i="7"/>
  <c r="AO116" i="7"/>
  <c r="AO226" i="7"/>
  <c r="AO13" i="7"/>
  <c r="AO183" i="7"/>
  <c r="AO46" i="7"/>
  <c r="AO433" i="7"/>
  <c r="AO543" i="7"/>
  <c r="AO576" i="7"/>
  <c r="AO577" i="7"/>
  <c r="AO29" i="7"/>
  <c r="AO305" i="7"/>
  <c r="AO65" i="7"/>
  <c r="AO40" i="7"/>
  <c r="AO446" i="7"/>
  <c r="AO142" i="7"/>
  <c r="AO143" i="7"/>
  <c r="AO135" i="7"/>
  <c r="AO627" i="7"/>
  <c r="AO340" i="7"/>
  <c r="AO24" i="7"/>
  <c r="AO166" i="7"/>
  <c r="AO651" i="7"/>
  <c r="AO617" i="7"/>
  <c r="AO530" i="7"/>
  <c r="AO144" i="7"/>
  <c r="AO232" i="7"/>
  <c r="AO190" i="7"/>
  <c r="AO196" i="7"/>
  <c r="AO125" i="7"/>
  <c r="AO518" i="7"/>
  <c r="AO396" i="7"/>
  <c r="AO488" i="7"/>
  <c r="AO224" i="7"/>
  <c r="AO397" i="7"/>
  <c r="AO357" i="7"/>
  <c r="AO394" i="7"/>
  <c r="AO12" i="7"/>
  <c r="AO134" i="7"/>
  <c r="AO191" i="7"/>
  <c r="AO1067" i="7"/>
  <c r="AO306" i="7"/>
  <c r="AO670" i="7"/>
  <c r="AO671" i="7"/>
  <c r="AO668" i="7"/>
  <c r="AO669" i="7"/>
  <c r="AO1017" i="7"/>
  <c r="AO32" i="7"/>
  <c r="AO329" i="7"/>
  <c r="AO925" i="7"/>
  <c r="AO272" i="7"/>
  <c r="AO245" i="7"/>
  <c r="AO186" i="7"/>
  <c r="AO361" i="7"/>
  <c r="AO515" i="7"/>
  <c r="AO513" i="7"/>
  <c r="AO525" i="7"/>
  <c r="AO506" i="7"/>
  <c r="AO557" i="7"/>
  <c r="AO171" i="7"/>
  <c r="AO373" i="7"/>
  <c r="AO26" i="7"/>
  <c r="AO453" i="7"/>
  <c r="AO522" i="7"/>
  <c r="AO540" i="7"/>
  <c r="AO110" i="7"/>
  <c r="AO424" i="7"/>
  <c r="AO234" i="7"/>
  <c r="AO93" i="7"/>
  <c r="AO81" i="7"/>
  <c r="AO62" i="7"/>
  <c r="AO247" i="7"/>
  <c r="AO501" i="7"/>
  <c r="AO485" i="7"/>
  <c r="AO48" i="7"/>
  <c r="AO214" i="7"/>
  <c r="AO554" i="7"/>
  <c r="AO111" i="7"/>
  <c r="AO296" i="7"/>
  <c r="AO97" i="7"/>
  <c r="AO333" i="7"/>
  <c r="AO672" i="7"/>
  <c r="AO526" i="7"/>
  <c r="AO209" i="7"/>
  <c r="AO54" i="7"/>
  <c r="AO647" i="7"/>
  <c r="AO425" i="7"/>
  <c r="AO189" i="7"/>
  <c r="AO400" i="7"/>
  <c r="AO482" i="7"/>
  <c r="AO257" i="7"/>
  <c r="AO100" i="7"/>
  <c r="AO123" i="7"/>
  <c r="AO251" i="7"/>
  <c r="AO213" i="7"/>
  <c r="AO322" i="7"/>
  <c r="AO366" i="7"/>
  <c r="AO206" i="7"/>
  <c r="AO107" i="7"/>
  <c r="AO304" i="7"/>
  <c r="AO427" i="7"/>
  <c r="AO217" i="7"/>
  <c r="AO268" i="7"/>
  <c r="AO103" i="7"/>
  <c r="AO480" i="7"/>
  <c r="AO105" i="7"/>
  <c r="AO495" i="7"/>
  <c r="AO231" i="7"/>
  <c r="AO60" i="7"/>
  <c r="AO80" i="7"/>
  <c r="AO337" i="7"/>
  <c r="AO663" i="7"/>
  <c r="AO662" i="7"/>
  <c r="AO390" i="7"/>
  <c r="AO374" i="7"/>
  <c r="AO330" i="7"/>
  <c r="AO295" i="7"/>
  <c r="AO250" i="7"/>
  <c r="AO359" i="7"/>
  <c r="AO7" i="7"/>
  <c r="AO16" i="7"/>
  <c r="AO498" i="7"/>
  <c r="AO499" i="7"/>
  <c r="AO500" i="7"/>
  <c r="AO49" i="7"/>
  <c r="AO280" i="7"/>
  <c r="AO605" i="7"/>
  <c r="AO259" i="7"/>
  <c r="AO301" i="7"/>
  <c r="AO198" i="7"/>
  <c r="AO637" i="7"/>
  <c r="AO370" i="7"/>
  <c r="AO541" i="7"/>
  <c r="AO338" i="7"/>
  <c r="AO358" i="7"/>
  <c r="AO613" i="7"/>
  <c r="AO156" i="7"/>
  <c r="AO502" i="7"/>
  <c r="AO1060" i="7"/>
  <c r="AO36" i="7"/>
  <c r="AO34" i="7"/>
  <c r="AO101" i="7"/>
  <c r="AO273" i="7"/>
  <c r="AO648" i="7"/>
  <c r="AO83" i="7"/>
  <c r="AO344" i="7"/>
  <c r="AO293" i="7"/>
  <c r="AO654" i="7"/>
  <c r="AO655" i="7"/>
  <c r="AO621" i="7"/>
  <c r="AO489" i="7"/>
  <c r="AO346" i="7"/>
  <c r="AO201" i="7"/>
  <c r="AO277" i="7"/>
  <c r="AO416" i="7"/>
  <c r="AO150" i="7"/>
  <c r="AO27" i="7"/>
  <c r="AO503" i="7"/>
  <c r="AO449" i="7"/>
  <c r="AO85" i="7"/>
  <c r="AO610" i="7"/>
  <c r="AO325" i="7"/>
  <c r="AO216" i="7"/>
  <c r="AO179" i="7"/>
  <c r="AO108" i="7"/>
  <c r="AO210" i="7"/>
  <c r="AO19" i="7"/>
  <c r="AO567" i="7"/>
  <c r="AO25" i="7"/>
  <c r="AO120" i="7"/>
  <c r="AO389" i="7"/>
  <c r="AO109" i="7"/>
  <c r="AO369" i="7"/>
  <c r="AO550" i="7"/>
  <c r="AO147" i="7"/>
  <c r="AO51" i="7"/>
  <c r="AO6" i="7"/>
  <c r="AO4" i="7"/>
  <c r="AO5" i="7"/>
  <c r="AO53" i="7"/>
  <c r="AO52" i="7"/>
  <c r="AO188" i="7"/>
  <c r="AO408" i="7"/>
  <c r="AO18" i="7"/>
  <c r="AO569" i="7"/>
  <c r="AO145" i="7"/>
  <c r="AO665" i="7"/>
  <c r="AO314" i="7"/>
  <c r="AO167" i="7"/>
  <c r="AO244" i="7"/>
  <c r="AO172" i="7"/>
  <c r="AO303" i="7"/>
  <c r="AO122" i="7"/>
  <c r="AO138" i="7"/>
  <c r="AO139" i="7"/>
  <c r="AO140" i="7"/>
  <c r="AO75" i="7"/>
  <c r="AO279" i="7"/>
  <c r="AO470" i="7"/>
  <c r="AO292" i="7"/>
  <c r="AO328" i="7"/>
  <c r="AO154" i="7"/>
  <c r="AO203" i="7"/>
  <c r="AO229" i="7"/>
  <c r="AO932" i="7"/>
  <c r="AO434" i="7"/>
  <c r="AO341" i="7"/>
  <c r="AO168" i="7"/>
  <c r="AO94" i="7"/>
  <c r="AO230" i="7"/>
  <c r="AO393" i="7"/>
  <c r="AO379" i="7"/>
  <c r="AO497" i="7"/>
  <c r="AO98" i="7"/>
  <c r="AO535" i="7"/>
  <c r="AO78" i="7"/>
  <c r="AO660" i="7"/>
  <c r="AO347" i="7"/>
  <c r="AO378" i="7"/>
  <c r="AO403" i="7"/>
  <c r="AO1005" i="7"/>
  <c r="AO462" i="7"/>
  <c r="AO523" i="7"/>
  <c r="AO505" i="7"/>
  <c r="AO208" i="7"/>
  <c r="AO351" i="7"/>
  <c r="AO64" i="7"/>
  <c r="AO127" i="7"/>
  <c r="AO371" i="7"/>
  <c r="AO598" i="7"/>
  <c r="AO130" i="7"/>
  <c r="AO435" i="7"/>
  <c r="AO386" i="7"/>
  <c r="AO553" i="7"/>
  <c r="AO287" i="7"/>
  <c r="AO508" i="7"/>
  <c r="AO412" i="7"/>
  <c r="AO383" i="7"/>
  <c r="AO634" i="7"/>
  <c r="AO212" i="7"/>
  <c r="AO221" i="7"/>
  <c r="AO119" i="7"/>
  <c r="AO599" i="7"/>
  <c r="AO88" i="7"/>
  <c r="AO666" i="7"/>
  <c r="AO653" i="7"/>
  <c r="AO551" i="7"/>
  <c r="AO223" i="7"/>
  <c r="AO356" i="7"/>
  <c r="AO531" i="7"/>
  <c r="AO450" i="7"/>
  <c r="AO924" i="7"/>
  <c r="AO583" i="7"/>
  <c r="AO561" i="7"/>
  <c r="AO985" i="7"/>
  <c r="AO316" i="7"/>
  <c r="AO339" i="7"/>
  <c r="AO559" i="7"/>
  <c r="AO566" i="7"/>
  <c r="AO882" i="7"/>
  <c r="AO222" i="7"/>
  <c r="AO252" i="7"/>
  <c r="AO170" i="7"/>
  <c r="AO469" i="7"/>
  <c r="AO289" i="7"/>
  <c r="AO388" i="7"/>
  <c r="AO657" i="7"/>
  <c r="AO458" i="7"/>
  <c r="AO342" i="7"/>
  <c r="AO491" i="7"/>
  <c r="AO343" i="7"/>
  <c r="AO479" i="7"/>
  <c r="AO288" i="7"/>
  <c r="AO159" i="7"/>
  <c r="AO160" i="7"/>
  <c r="AO161" i="7"/>
  <c r="AO162" i="7"/>
  <c r="AO714" i="7"/>
  <c r="AO133" i="7"/>
  <c r="AO302" i="7"/>
  <c r="AO375" i="7"/>
  <c r="AO345" i="7"/>
  <c r="AO199" i="7"/>
  <c r="AO55" i="7"/>
  <c r="AO236" i="7"/>
  <c r="AO243" i="7"/>
  <c r="AO225" i="7"/>
  <c r="AO1171" i="7"/>
  <c r="AO28" i="7"/>
  <c r="AO584" i="7"/>
  <c r="AO604" i="7"/>
  <c r="AO233" i="7"/>
  <c r="AO11" i="7"/>
  <c r="AO565" i="7"/>
  <c r="AO673" i="7"/>
  <c r="AO23" i="7"/>
  <c r="AO612" i="7"/>
  <c r="AO556" i="7"/>
  <c r="AO532" i="7"/>
  <c r="AO534" i="7"/>
  <c r="AO137" i="7"/>
  <c r="AO270" i="7"/>
  <c r="AO509" i="7"/>
  <c r="AO510" i="7"/>
  <c r="AO827" i="7"/>
  <c r="AO828" i="7"/>
  <c r="AO332" i="7"/>
  <c r="AO45" i="7"/>
  <c r="AO411" i="7"/>
  <c r="AO661" i="7"/>
  <c r="AO382" i="7"/>
  <c r="AO650" i="7"/>
  <c r="AO552" i="7"/>
  <c r="AO544" i="7"/>
  <c r="AO1172" i="7"/>
  <c r="AO483" i="7"/>
  <c r="AO404" i="7"/>
  <c r="AO410" i="7"/>
  <c r="AO313" i="7"/>
  <c r="AO348" i="7"/>
  <c r="AO362" i="7"/>
  <c r="AO581" i="7"/>
  <c r="AO582" i="7"/>
  <c r="AO66" i="7"/>
  <c r="AO643" i="7"/>
  <c r="AO253" i="7"/>
  <c r="AO254" i="7"/>
  <c r="AO460" i="7"/>
  <c r="AO521" i="7"/>
  <c r="AO376" i="7"/>
  <c r="AO626" i="7"/>
  <c r="AO560" i="7"/>
  <c r="AO468" i="7"/>
  <c r="AO457" i="7"/>
  <c r="AO432" i="7"/>
  <c r="AO595" i="7"/>
  <c r="AO632" i="7"/>
  <c r="AO618" i="7"/>
  <c r="AO511" i="7"/>
  <c r="AO562" i="7"/>
  <c r="AO519" i="7"/>
  <c r="AO112" i="7"/>
  <c r="AO496" i="7"/>
  <c r="AO1018" i="7"/>
  <c r="AO578" i="7"/>
  <c r="AO282" i="7"/>
  <c r="AO367" i="7"/>
  <c r="AO204" i="7"/>
  <c r="AO355" i="7"/>
  <c r="AO538" i="7"/>
  <c r="AO113" i="7"/>
  <c r="AO529" i="7"/>
  <c r="AO481" i="7"/>
  <c r="AO428" i="7"/>
  <c r="AO237" i="7"/>
  <c r="AO625" i="7"/>
  <c r="AO524" i="7"/>
  <c r="AO381" i="7"/>
  <c r="AO421" i="7"/>
  <c r="AO30" i="7"/>
  <c r="AO35" i="7"/>
  <c r="AO542" i="7"/>
  <c r="AO528" i="7"/>
  <c r="AO387" i="7"/>
  <c r="AO182" i="7"/>
  <c r="AO594" i="7"/>
  <c r="AO516" i="7"/>
  <c r="AO1173" i="7"/>
  <c r="AO323" i="7"/>
  <c r="AO490" i="7"/>
  <c r="AO630" i="7"/>
  <c r="AO539" i="7"/>
  <c r="AO131" i="7"/>
  <c r="AO602" i="7"/>
  <c r="AO148" i="7"/>
  <c r="AO89" i="7"/>
  <c r="AO572" i="7"/>
  <c r="AO38" i="7"/>
  <c r="AO265" i="7"/>
  <c r="AO520" i="7"/>
  <c r="AO274" i="7"/>
  <c r="AO568" i="7"/>
  <c r="AO600" i="7"/>
  <c r="AO283" i="7"/>
  <c r="AO609" i="7"/>
  <c r="AO620" i="7"/>
  <c r="AO194" i="7"/>
  <c r="AO185" i="7"/>
  <c r="AO39" i="7"/>
  <c r="AO649" i="7"/>
  <c r="AO636" i="7"/>
  <c r="AO149" i="7"/>
  <c r="AO68" i="7"/>
  <c r="AO211" i="7"/>
  <c r="AO641" i="7"/>
  <c r="AO318" i="7"/>
  <c r="AO278" i="7"/>
  <c r="AO646" i="7"/>
  <c r="AO638" i="7"/>
  <c r="AO635" i="7"/>
  <c r="AO607" i="7"/>
  <c r="AO82" i="7"/>
  <c r="AO70" i="7"/>
  <c r="AO585" i="7"/>
  <c r="AR441" i="7"/>
  <c r="AW441" i="7"/>
  <c r="AQ441" i="7"/>
  <c r="AS441" i="7" s="1"/>
  <c r="AM441" i="7"/>
  <c r="AR549" i="7"/>
  <c r="AW549" i="7"/>
  <c r="AQ549" i="7"/>
  <c r="AS549" i="7" s="1"/>
  <c r="AM549" i="7"/>
  <c r="AR548" i="7"/>
  <c r="AW548" i="7"/>
  <c r="AQ548" i="7"/>
  <c r="AS548" i="7" s="1"/>
  <c r="AM548" i="7"/>
  <c r="AR547" i="7"/>
  <c r="AW547" i="7"/>
  <c r="AQ547" i="7"/>
  <c r="AS547" i="7" s="1"/>
  <c r="AM547" i="7"/>
  <c r="AR546" i="7"/>
  <c r="AW546" i="7"/>
  <c r="AQ546" i="7"/>
  <c r="AS546" i="7" s="1"/>
  <c r="AM546" i="7"/>
  <c r="AR545" i="7"/>
  <c r="AW545" i="7"/>
  <c r="AQ545" i="7"/>
  <c r="AS545" i="7" s="1"/>
  <c r="AM545" i="7"/>
  <c r="AR121" i="7"/>
  <c r="AW121" i="7"/>
  <c r="AQ121" i="7"/>
  <c r="AS121" i="7" s="1"/>
  <c r="AM121" i="7"/>
  <c r="AR20" i="7"/>
  <c r="AW20" i="7"/>
  <c r="AN20" i="7"/>
  <c r="AX181" i="7"/>
  <c r="AT181" i="7"/>
  <c r="AN181" i="7"/>
  <c r="AX22" i="7"/>
  <c r="AT22" i="7"/>
  <c r="AN22" i="7"/>
  <c r="AX31" i="7"/>
  <c r="AT31" i="7"/>
  <c r="AN31" i="7"/>
  <c r="AX169" i="7"/>
  <c r="AT169" i="7"/>
  <c r="AN169" i="7"/>
  <c r="AX608" i="7"/>
  <c r="AT608" i="7"/>
  <c r="AN608" i="7"/>
  <c r="AX158" i="7"/>
  <c r="AT158" i="7"/>
  <c r="AN158" i="7"/>
  <c r="AX527" i="7"/>
  <c r="AT527" i="7"/>
  <c r="AN527" i="7"/>
  <c r="AX99" i="7"/>
  <c r="AT99" i="7"/>
  <c r="AO99" i="7"/>
  <c r="AK99" i="7"/>
  <c r="AY15" i="7"/>
  <c r="AU15" i="7"/>
  <c r="AO15" i="7"/>
  <c r="AK15" i="7"/>
  <c r="AY459" i="7"/>
  <c r="AU459" i="7"/>
  <c r="AO459" i="7"/>
  <c r="AK459" i="7"/>
  <c r="AY336" i="7"/>
  <c r="AU336" i="7"/>
  <c r="AO336" i="7"/>
  <c r="AK336" i="7"/>
  <c r="AY104" i="7"/>
  <c r="AU104" i="7"/>
  <c r="AO104" i="7"/>
  <c r="AK104" i="7"/>
  <c r="AY17" i="7"/>
  <c r="AU17" i="7"/>
  <c r="AO17" i="7"/>
  <c r="AK17" i="7"/>
  <c r="AY50" i="7"/>
  <c r="AU50" i="7"/>
  <c r="AO50" i="7"/>
  <c r="AK50" i="7"/>
  <c r="AY286" i="7"/>
  <c r="AU286" i="7"/>
  <c r="AO286" i="7"/>
  <c r="AK286" i="7"/>
  <c r="AY285" i="7"/>
  <c r="AU285" i="7"/>
  <c r="AP285" i="7"/>
  <c r="AL285" i="7"/>
  <c r="AZ588" i="7"/>
  <c r="AV588" i="7"/>
  <c r="AP588" i="7"/>
  <c r="AL588" i="7"/>
  <c r="AZ587" i="7"/>
  <c r="AV587" i="7"/>
  <c r="AP587" i="7"/>
  <c r="AL587" i="7"/>
  <c r="AZ151" i="7"/>
  <c r="AV151" i="7"/>
  <c r="AP151" i="7"/>
  <c r="AL151" i="7"/>
  <c r="AZ309" i="7"/>
  <c r="AV309" i="7"/>
  <c r="AP309" i="7"/>
  <c r="AL309" i="7"/>
  <c r="AZ308" i="7"/>
  <c r="AV308" i="7"/>
  <c r="AP308" i="7"/>
  <c r="AL308" i="7"/>
  <c r="AZ187" i="7"/>
  <c r="AV187" i="7"/>
  <c r="AP187" i="7"/>
  <c r="AL187" i="7"/>
  <c r="AZ33" i="7"/>
  <c r="AV33" i="7"/>
  <c r="AP33" i="7"/>
  <c r="AL33" i="7"/>
  <c r="AZ69" i="7"/>
  <c r="AV69" i="7"/>
  <c r="AQ69" i="7"/>
  <c r="AS69" i="7" s="1"/>
  <c r="AM69" i="7"/>
  <c r="AR466" i="7"/>
  <c r="AW466" i="7"/>
  <c r="AQ466" i="7"/>
  <c r="AS466" i="7" s="1"/>
  <c r="AM466" i="7"/>
  <c r="AR215" i="7"/>
  <c r="AW215" i="7"/>
  <c r="AQ215" i="7"/>
  <c r="AS215" i="7" s="1"/>
  <c r="AM215" i="7"/>
  <c r="AR106" i="7"/>
  <c r="AW106" i="7"/>
  <c r="AQ106" i="7"/>
  <c r="AS106" i="7" s="1"/>
  <c r="AM106" i="7"/>
  <c r="AR447" i="7"/>
  <c r="AW447" i="7"/>
  <c r="AQ447" i="7"/>
  <c r="AS447" i="7" s="1"/>
  <c r="AM447" i="7"/>
  <c r="AR477" i="7"/>
  <c r="AW477" i="7"/>
  <c r="AQ477" i="7"/>
  <c r="AS477" i="7" s="1"/>
  <c r="AM477" i="7"/>
  <c r="AR77" i="7"/>
  <c r="AW77" i="7"/>
  <c r="AQ77" i="7"/>
  <c r="AS77" i="7" s="1"/>
  <c r="AM77" i="7"/>
  <c r="AR377" i="7"/>
  <c r="AW377" i="7"/>
  <c r="AQ377" i="7"/>
  <c r="AS377" i="7" s="1"/>
  <c r="AM377" i="7"/>
  <c r="AR155" i="7"/>
  <c r="AW155" i="7"/>
  <c r="AN155" i="7"/>
  <c r="AX281" i="7"/>
  <c r="AT281" i="7"/>
  <c r="AN281" i="7"/>
  <c r="AX67" i="7"/>
  <c r="AT67" i="7"/>
  <c r="AN67" i="7"/>
  <c r="AX486" i="7"/>
  <c r="AT486" i="7"/>
  <c r="AN486" i="7"/>
  <c r="AX126" i="7"/>
  <c r="AT126" i="7"/>
  <c r="AN126" i="7"/>
  <c r="AX124" i="7"/>
  <c r="AT124" i="7"/>
  <c r="AN124" i="7"/>
  <c r="AX266" i="7"/>
  <c r="AT266" i="7"/>
  <c r="AN266" i="7"/>
  <c r="AX300" i="7"/>
  <c r="AT300" i="7"/>
  <c r="AN300" i="7"/>
  <c r="AX334" i="7"/>
  <c r="AT334" i="7"/>
  <c r="AO334" i="7"/>
  <c r="AK334" i="7"/>
  <c r="AY258" i="7"/>
  <c r="AU258" i="7"/>
  <c r="AO258" i="7"/>
  <c r="AK258" i="7"/>
  <c r="AY353" i="7"/>
  <c r="AU353" i="7"/>
  <c r="AO353" i="7"/>
  <c r="AK353" i="7"/>
  <c r="AY514" i="7"/>
  <c r="AU514" i="7"/>
  <c r="AO514" i="7"/>
  <c r="AK514" i="7"/>
  <c r="AY157" i="7"/>
  <c r="AU157" i="7"/>
  <c r="AO157" i="7"/>
  <c r="AK157" i="7"/>
  <c r="AY297" i="7"/>
  <c r="AU297" i="7"/>
  <c r="AO297" i="7"/>
  <c r="AK297" i="7"/>
  <c r="AY41" i="7"/>
  <c r="AU41" i="7"/>
  <c r="AO41" i="7"/>
  <c r="AK41" i="7"/>
  <c r="AY401" i="7"/>
  <c r="AU401" i="7"/>
  <c r="AO401" i="7"/>
  <c r="AK401" i="7"/>
  <c r="AY363" i="7"/>
  <c r="AU363" i="7"/>
  <c r="AP363" i="7"/>
  <c r="AL363" i="7"/>
  <c r="AZ423" i="7"/>
  <c r="AV423" i="7"/>
  <c r="AP423" i="7"/>
  <c r="AL423" i="7"/>
  <c r="AZ153" i="7"/>
  <c r="AV153" i="7"/>
  <c r="AP153" i="7"/>
  <c r="AL153" i="7"/>
  <c r="AZ487" i="7"/>
  <c r="AV487" i="7"/>
  <c r="AP487" i="7"/>
  <c r="AL487" i="7"/>
  <c r="AZ178" i="7"/>
  <c r="AV178" i="7"/>
  <c r="AP178" i="7"/>
  <c r="AL178" i="7"/>
  <c r="AZ331" i="7"/>
  <c r="AV331" i="7"/>
  <c r="AP331" i="7"/>
  <c r="AL331" i="7"/>
  <c r="AZ402" i="7"/>
  <c r="AV402" i="7"/>
  <c r="AP402" i="7"/>
  <c r="AL402" i="7"/>
  <c r="AZ590" i="7"/>
  <c r="AV590" i="7"/>
  <c r="AP590" i="7"/>
  <c r="AL590" i="7"/>
  <c r="AZ591" i="7"/>
  <c r="AV591" i="7"/>
  <c r="AQ591" i="7"/>
  <c r="AS591" i="7" s="1"/>
  <c r="AM591" i="7"/>
  <c r="AR586" i="7"/>
  <c r="AW586" i="7"/>
  <c r="AQ586" i="7"/>
  <c r="AS586" i="7" s="1"/>
  <c r="AM586" i="7"/>
  <c r="AR261" i="7"/>
  <c r="AW261" i="7"/>
  <c r="AQ261" i="7"/>
  <c r="AS261" i="7" s="1"/>
  <c r="AM261" i="7"/>
  <c r="AR593" i="7"/>
  <c r="AW593" i="7"/>
  <c r="AQ593" i="7"/>
  <c r="AS593" i="7" s="1"/>
  <c r="AM593" i="7"/>
  <c r="AR86" i="7"/>
  <c r="AW86" i="7"/>
  <c r="AQ86" i="7"/>
  <c r="AS86" i="7" s="1"/>
  <c r="AM86" i="7"/>
  <c r="AR419" i="7"/>
  <c r="AW419" i="7"/>
  <c r="AQ419" i="7"/>
  <c r="AS419" i="7" s="1"/>
  <c r="AM419" i="7"/>
  <c r="AR413" i="7"/>
  <c r="AW413" i="7"/>
  <c r="AQ413" i="7"/>
  <c r="AS413" i="7" s="1"/>
  <c r="AM413" i="7"/>
  <c r="AR415" i="7"/>
  <c r="AW415" i="7"/>
  <c r="AQ415" i="7"/>
  <c r="AS415" i="7" s="1"/>
  <c r="AW128" i="7"/>
  <c r="AN128" i="7"/>
  <c r="AX238" i="7"/>
  <c r="AT238" i="7"/>
  <c r="AN238" i="7"/>
  <c r="AX239" i="7"/>
  <c r="AT239" i="7"/>
  <c r="AN239" i="7"/>
  <c r="AX92" i="7"/>
  <c r="AT92" i="7"/>
  <c r="AN92" i="7"/>
  <c r="AX735" i="7"/>
  <c r="AT735" i="7"/>
  <c r="AN735" i="7"/>
  <c r="AX563" i="7"/>
  <c r="AT563" i="7"/>
  <c r="AN563" i="7"/>
  <c r="AX564" i="7"/>
  <c r="AT564" i="7"/>
  <c r="AN564" i="7"/>
  <c r="AX873" i="7"/>
  <c r="AT873" i="7"/>
  <c r="AN873" i="7"/>
  <c r="AX504" i="7"/>
  <c r="AT504" i="7"/>
  <c r="AO504" i="7"/>
  <c r="AK504" i="7"/>
  <c r="AY275" i="7"/>
  <c r="AU275" i="7"/>
  <c r="AO275" i="7"/>
  <c r="AK275" i="7"/>
  <c r="AY255" i="7"/>
  <c r="AU255" i="7"/>
  <c r="AO255" i="7"/>
  <c r="AK255" i="7"/>
  <c r="AX91" i="7"/>
  <c r="AP91" i="7"/>
  <c r="AK91" i="7"/>
  <c r="AT849" i="7"/>
  <c r="AL849" i="7"/>
  <c r="AZ1086" i="7"/>
  <c r="AN1086" i="7"/>
  <c r="AX828" i="7"/>
  <c r="AN828" i="7"/>
  <c r="AT827" i="7"/>
  <c r="AV469" i="7"/>
  <c r="AW170" i="7"/>
  <c r="AW252" i="7"/>
  <c r="AY1141" i="7"/>
  <c r="AY921" i="7"/>
  <c r="AY915" i="7"/>
  <c r="AY1136" i="7"/>
  <c r="AY680" i="7"/>
  <c r="AY773" i="7"/>
  <c r="AY1126" i="7"/>
  <c r="AY711" i="7"/>
  <c r="AY1169" i="7"/>
  <c r="AY756" i="7"/>
  <c r="AY797" i="7"/>
  <c r="AY819" i="7"/>
  <c r="AY799" i="7"/>
  <c r="AY891" i="7"/>
  <c r="AY895" i="7"/>
  <c r="AY861" i="7"/>
  <c r="AY1127" i="7"/>
  <c r="AY1133" i="7"/>
  <c r="AY1168" i="7"/>
  <c r="AY763" i="7"/>
  <c r="AY844" i="7"/>
  <c r="AY697" i="7"/>
  <c r="AY1128" i="7"/>
  <c r="AY1140" i="7"/>
  <c r="AY935" i="7"/>
  <c r="AY1164" i="7"/>
  <c r="AY885" i="7"/>
  <c r="AY879" i="7"/>
  <c r="AY808" i="7"/>
  <c r="AY1143" i="7"/>
  <c r="AY744" i="7"/>
  <c r="AY893" i="7"/>
  <c r="AY774" i="7"/>
  <c r="AY1137" i="7"/>
  <c r="AY1150" i="7"/>
  <c r="AY723" i="7"/>
  <c r="AY1154" i="7"/>
  <c r="AY839" i="7"/>
  <c r="AY682" i="7"/>
  <c r="AY683" i="7"/>
  <c r="AY747" i="7"/>
  <c r="AY1152" i="7"/>
  <c r="AY1135" i="7"/>
  <c r="AY1138" i="7"/>
  <c r="AY904" i="7"/>
  <c r="AY1139" i="7"/>
  <c r="AY1134" i="7"/>
  <c r="AY1131" i="7"/>
  <c r="AY884" i="7"/>
  <c r="AY948" i="7"/>
  <c r="AY1129" i="7"/>
  <c r="AY1155" i="7"/>
  <c r="AY939" i="7"/>
  <c r="AY1130" i="7"/>
  <c r="AY1146" i="7"/>
  <c r="AY923" i="7"/>
  <c r="AY696" i="7"/>
  <c r="AY1153" i="7"/>
  <c r="AY705" i="7"/>
  <c r="AY724" i="7"/>
  <c r="AY757" i="7"/>
  <c r="AY816" i="7"/>
  <c r="AY997" i="7"/>
  <c r="AY733" i="7"/>
  <c r="AY734" i="7"/>
  <c r="AY976" i="7"/>
  <c r="AY977" i="7"/>
  <c r="AY978" i="7"/>
  <c r="AY1165" i="7"/>
  <c r="AY937" i="7"/>
  <c r="AY675" i="7"/>
  <c r="AY836" i="7"/>
  <c r="AY994" i="7"/>
  <c r="AY958" i="7"/>
  <c r="AY1161" i="7"/>
  <c r="AY1034" i="7"/>
  <c r="AY1144" i="7"/>
  <c r="AY949" i="7"/>
  <c r="AY820" i="7"/>
  <c r="AY1011" i="7"/>
  <c r="AY982" i="7"/>
  <c r="AY674" i="7"/>
  <c r="AY955" i="7"/>
  <c r="AY995" i="7"/>
  <c r="AY717" i="7"/>
  <c r="AY979" i="7"/>
  <c r="AY829" i="7"/>
  <c r="AY780" i="7"/>
  <c r="AY918" i="7"/>
  <c r="AY1001" i="7"/>
  <c r="AY853" i="7"/>
  <c r="AY928" i="7"/>
  <c r="AY892" i="7"/>
  <c r="AY851" i="7"/>
  <c r="AY707" i="7"/>
  <c r="AY793" i="7"/>
  <c r="AY968" i="7"/>
  <c r="AY833" i="7"/>
  <c r="AY929" i="7"/>
  <c r="AY908" i="7"/>
  <c r="AY818" i="7"/>
  <c r="AY1104" i="7"/>
  <c r="AY927" i="7"/>
  <c r="AY883" i="7"/>
  <c r="AY825" i="7"/>
  <c r="AY988" i="7"/>
  <c r="AY830" i="7"/>
  <c r="AY765" i="7"/>
  <c r="AY905" i="7"/>
  <c r="AY748" i="7"/>
  <c r="AY896" i="7"/>
  <c r="AY1159" i="7"/>
  <c r="AY878" i="7"/>
  <c r="AY852" i="7"/>
  <c r="AY865" i="7"/>
  <c r="AY715" i="7"/>
  <c r="AY867" i="7"/>
  <c r="AY738" i="7"/>
  <c r="AY1115" i="7"/>
  <c r="AY1114" i="7"/>
  <c r="AY1090" i="7"/>
  <c r="AY1087" i="7"/>
  <c r="AY779" i="7"/>
  <c r="AY854" i="7"/>
  <c r="AY1149" i="7"/>
  <c r="AY1132" i="7"/>
  <c r="AY1163" i="7"/>
  <c r="AY834" i="7"/>
  <c r="AY940" i="7"/>
  <c r="AY855" i="7"/>
  <c r="AY725" i="7"/>
  <c r="AY841" i="7"/>
  <c r="AY969" i="7"/>
  <c r="AY922" i="7"/>
  <c r="AY863" i="7"/>
  <c r="AY778" i="7"/>
  <c r="AY1148" i="7"/>
  <c r="AY933" i="7"/>
  <c r="AY785" i="7"/>
  <c r="AY813" i="7"/>
  <c r="AY843" i="7"/>
  <c r="AY1070" i="7"/>
  <c r="AY1147" i="7"/>
  <c r="AY681" i="7"/>
  <c r="AY1166" i="7"/>
  <c r="AY993" i="7"/>
  <c r="AY914" i="7"/>
  <c r="AY858" i="7"/>
  <c r="AY912" i="7"/>
  <c r="AY776" i="7"/>
  <c r="AY996" i="7"/>
  <c r="AY831" i="7"/>
  <c r="AY920" i="7"/>
  <c r="AY824" i="7"/>
  <c r="AY1093" i="7"/>
  <c r="AY775" i="7"/>
  <c r="AY1083" i="7"/>
  <c r="AY838" i="7"/>
  <c r="AY777" i="7"/>
  <c r="AY862" i="7"/>
  <c r="AY899" i="7"/>
  <c r="AY887" i="7"/>
  <c r="AY764" i="7"/>
  <c r="AY736" i="7"/>
  <c r="AY689" i="7"/>
  <c r="AY859" i="7"/>
  <c r="AY713" i="7"/>
  <c r="AY822" i="7"/>
  <c r="AY1160" i="7"/>
  <c r="AY864" i="7"/>
  <c r="AY845" i="7"/>
  <c r="AY801" i="7"/>
  <c r="AY1074" i="7"/>
  <c r="AY786" i="7"/>
  <c r="AY1050" i="7"/>
  <c r="AY876" i="7"/>
  <c r="AY811" i="7"/>
  <c r="AY729" i="7"/>
  <c r="AY906" i="7"/>
  <c r="AY766" i="7"/>
  <c r="AY767" i="7"/>
  <c r="AY768" i="7"/>
  <c r="AY769" i="7"/>
  <c r="AY770" i="7"/>
  <c r="AY771" i="7"/>
  <c r="AY1167" i="7"/>
  <c r="AY869" i="7"/>
  <c r="AY730" i="7"/>
  <c r="AY1145" i="7"/>
  <c r="AY956" i="7"/>
  <c r="AY846" i="7"/>
  <c r="AY966" i="7"/>
  <c r="AY821" i="7"/>
  <c r="AY1084" i="7"/>
  <c r="AY823" i="7"/>
  <c r="AY1156" i="7"/>
  <c r="AY957" i="7"/>
  <c r="AY1157" i="7"/>
  <c r="AY1158" i="7"/>
  <c r="AY901" i="7"/>
  <c r="AY894" i="7"/>
  <c r="AY726" i="7"/>
  <c r="AY909" i="7"/>
  <c r="AY684" i="7"/>
  <c r="AY1105" i="7"/>
  <c r="AY972" i="7"/>
  <c r="AY812" i="7"/>
  <c r="AY742" i="7"/>
  <c r="AY802" i="7"/>
  <c r="AY803" i="7"/>
  <c r="AY804" i="7"/>
  <c r="AY1033" i="7"/>
  <c r="AY746" i="7"/>
  <c r="AY687" i="7"/>
  <c r="AY817" i="7"/>
  <c r="AY809" i="7"/>
  <c r="AY814" i="7"/>
  <c r="AY762" i="7"/>
  <c r="AY1125" i="7"/>
  <c r="AY916" i="7"/>
  <c r="AY761" i="7"/>
  <c r="AY688" i="7"/>
  <c r="AY685" i="7"/>
  <c r="AY815" i="7"/>
  <c r="AY739" i="7"/>
  <c r="AY1081" i="7"/>
  <c r="AY1071" i="7"/>
  <c r="AY881" i="7"/>
  <c r="AY718" i="7"/>
  <c r="AY728" i="7"/>
  <c r="AY805" i="7"/>
  <c r="AY900" i="7"/>
  <c r="AY936" i="7"/>
  <c r="AY737" i="7"/>
  <c r="AY743" i="7"/>
  <c r="AY806" i="7"/>
  <c r="AY807" i="7"/>
  <c r="AY837" i="7"/>
  <c r="AY796" i="7"/>
  <c r="AY1073" i="7"/>
  <c r="AY754" i="7"/>
  <c r="AY983" i="7"/>
  <c r="AY938" i="7"/>
  <c r="AY798" i="7"/>
  <c r="AY740" i="7"/>
  <c r="AY1170" i="7"/>
  <c r="AY1026" i="7"/>
  <c r="AY1020" i="7"/>
  <c r="AY959" i="7"/>
  <c r="AY1000" i="7"/>
  <c r="AY1044" i="7"/>
  <c r="AY1045" i="7"/>
  <c r="AY1046" i="7"/>
  <c r="AY1047" i="7"/>
  <c r="AY789" i="7"/>
  <c r="AY1022" i="7"/>
  <c r="AY1009" i="7"/>
  <c r="AY1025" i="7"/>
  <c r="AY795" i="7"/>
  <c r="AY760" i="7"/>
  <c r="AY758" i="7"/>
  <c r="AY699" i="7"/>
  <c r="AY700" i="7"/>
  <c r="AY701" i="7"/>
  <c r="AY702" i="7"/>
  <c r="AY866" i="7"/>
  <c r="AY856" i="7"/>
  <c r="AY1092" i="7"/>
  <c r="AY1095" i="7"/>
  <c r="AY1063" i="7"/>
  <c r="AY984" i="7"/>
  <c r="AY703" i="7"/>
  <c r="AY704" i="7"/>
  <c r="AY1097" i="7"/>
  <c r="AY1039" i="7"/>
  <c r="AY860" i="7"/>
  <c r="AY850" i="7"/>
  <c r="AY986" i="7"/>
  <c r="AY917" i="7"/>
  <c r="AY1103" i="7"/>
  <c r="AY1032" i="7"/>
  <c r="AY1106" i="7"/>
  <c r="AY1048" i="7"/>
  <c r="AY934" i="7"/>
  <c r="AY980" i="7"/>
  <c r="AY992" i="7"/>
  <c r="AY1107" i="7"/>
  <c r="AY1124" i="7"/>
  <c r="AY965" i="7"/>
  <c r="AY1110" i="7"/>
  <c r="AY1101" i="7"/>
  <c r="AY981" i="7"/>
  <c r="AY712" i="7"/>
  <c r="AY1162" i="7"/>
  <c r="AY792" i="7"/>
  <c r="AY1096" i="7"/>
  <c r="AY741" i="7"/>
  <c r="AY1058" i="7"/>
  <c r="AY1043" i="7"/>
  <c r="AY694" i="7"/>
  <c r="AY716" i="7"/>
  <c r="AY1023" i="7"/>
  <c r="AY1091" i="7"/>
  <c r="AY963" i="7"/>
  <c r="AY871" i="7"/>
  <c r="AY872" i="7"/>
  <c r="AY947" i="7"/>
  <c r="AY1072" i="7"/>
  <c r="AY926" i="7"/>
  <c r="AY897" i="7"/>
  <c r="AY1075" i="7"/>
  <c r="AY964" i="7"/>
  <c r="AY708" i="7"/>
  <c r="AY840" i="7"/>
  <c r="AY961" i="7"/>
  <c r="AY710" i="7"/>
  <c r="AY848" i="7"/>
  <c r="AY1100" i="7"/>
  <c r="AY706" i="7"/>
  <c r="AY1116" i="7"/>
  <c r="AY1109" i="7"/>
  <c r="AY1065" i="7"/>
  <c r="AY943" i="7"/>
  <c r="AY1037" i="7"/>
  <c r="AY721" i="7"/>
  <c r="AY698" i="7"/>
  <c r="AY960" i="7"/>
  <c r="AY1112" i="7"/>
  <c r="AY751" i="7"/>
  <c r="AY1007" i="7"/>
  <c r="AY886" i="7"/>
  <c r="AY877" i="7"/>
  <c r="AY1040" i="7"/>
  <c r="AY690" i="7"/>
  <c r="AY691" i="7"/>
  <c r="AY692" i="7"/>
  <c r="AY693" i="7"/>
  <c r="AY732" i="7"/>
  <c r="AY931" i="7"/>
  <c r="AY800" i="7"/>
  <c r="AY868" i="7"/>
  <c r="AY919" i="7"/>
  <c r="AY974" i="7"/>
  <c r="AY889" i="7"/>
  <c r="AY1052" i="7"/>
  <c r="AY989" i="7"/>
  <c r="AY1008" i="7"/>
  <c r="AY973" i="7"/>
  <c r="AY910" i="7"/>
  <c r="AY898" i="7"/>
  <c r="AY888" i="7"/>
  <c r="AY1123" i="7"/>
  <c r="AY842" i="7"/>
  <c r="AY1062" i="7"/>
  <c r="AY1088" i="7"/>
  <c r="AY1102" i="7"/>
  <c r="AY967" i="7"/>
  <c r="AY950" i="7"/>
  <c r="AY951" i="7"/>
  <c r="AY952" i="7"/>
  <c r="AY1004" i="7"/>
  <c r="AY1024" i="7"/>
  <c r="AY788" i="7"/>
  <c r="AY727" i="7"/>
  <c r="AY1151" i="7"/>
  <c r="AY880" i="7"/>
  <c r="AY695" i="7"/>
  <c r="AY1099" i="7"/>
  <c r="AY1094" i="7"/>
  <c r="AY1021" i="7"/>
  <c r="AY1055" i="7"/>
  <c r="AY1080" i="7"/>
  <c r="AY1051" i="7"/>
  <c r="AY903" i="7"/>
  <c r="AY722" i="7"/>
  <c r="AY1038" i="7"/>
  <c r="AY1122" i="7"/>
  <c r="AY787" i="7"/>
  <c r="AY752" i="7"/>
  <c r="AY1076" i="7"/>
  <c r="AY874" i="7"/>
  <c r="AY835" i="7"/>
  <c r="AY970" i="7"/>
  <c r="AY782" i="7"/>
  <c r="AY783" i="7"/>
  <c r="AY784" i="7"/>
  <c r="AY975" i="7"/>
  <c r="AY1054" i="7"/>
  <c r="AY810" i="7"/>
  <c r="AY755" i="7"/>
  <c r="AY1002" i="7"/>
  <c r="AY1079" i="7"/>
  <c r="AY1061" i="7"/>
  <c r="AY1056" i="7"/>
  <c r="AY177" i="7"/>
  <c r="AY197" i="7"/>
  <c r="AY207" i="7"/>
  <c r="AY164" i="7"/>
  <c r="AY263" i="7"/>
  <c r="AY195" i="7"/>
  <c r="AY533" i="7"/>
  <c r="AY472" i="7"/>
  <c r="AY184" i="7"/>
  <c r="AY47" i="7"/>
  <c r="AY311" i="7"/>
  <c r="AY384" i="7"/>
  <c r="AY555" i="7"/>
  <c r="AY454" i="7"/>
  <c r="AY146" i="7"/>
  <c r="AY417" i="7"/>
  <c r="AY1053" i="7"/>
  <c r="AY1010" i="7"/>
  <c r="AY1069" i="7"/>
  <c r="AY1064" i="7"/>
  <c r="AY911" i="7"/>
  <c r="AY1068" i="7"/>
  <c r="AY913" i="7"/>
  <c r="AY1028" i="7"/>
  <c r="AY902" i="7"/>
  <c r="AY750" i="7"/>
  <c r="AY998" i="7"/>
  <c r="AY1057" i="7"/>
  <c r="AY941" i="7"/>
  <c r="AY857" i="7"/>
  <c r="AY720" i="7"/>
  <c r="AY946" i="7"/>
  <c r="AY1049" i="7"/>
  <c r="AY1036" i="7"/>
  <c r="AY962" i="7"/>
  <c r="AY790" i="7"/>
  <c r="AY781" i="7"/>
  <c r="AY473" i="7"/>
  <c r="AY474" i="7"/>
  <c r="AY475" i="7"/>
  <c r="AY476" i="7"/>
  <c r="AY317" i="7"/>
  <c r="AY536" i="7"/>
  <c r="AY14" i="7"/>
  <c r="AY74" i="7"/>
  <c r="AY180" i="7"/>
  <c r="AY354" i="7"/>
  <c r="AY298" i="7"/>
  <c r="AY246" i="7"/>
  <c r="AY9" i="7"/>
  <c r="AY8" i="7"/>
  <c r="AY335" i="7"/>
  <c r="AY3" i="7"/>
  <c r="AY652" i="7"/>
  <c r="AY629" i="7"/>
  <c r="AY117" i="7"/>
  <c r="AY465" i="7"/>
  <c r="AY73" i="7"/>
  <c r="AY324" i="7"/>
  <c r="AY44" i="7"/>
  <c r="AY43" i="7"/>
  <c r="AY1082" i="7"/>
  <c r="AY1142" i="7"/>
  <c r="AY1117" i="7"/>
  <c r="AY791" i="7"/>
  <c r="AY890" i="7"/>
  <c r="AY1085" i="7"/>
  <c r="AY987" i="7"/>
  <c r="AY1019" i="7"/>
  <c r="AY1031" i="7"/>
  <c r="AY709" i="7"/>
  <c r="AY772" i="7"/>
  <c r="AY954" i="7"/>
  <c r="AY999" i="7"/>
  <c r="AY847" i="7"/>
  <c r="AY1089" i="7"/>
  <c r="AY794" i="7"/>
  <c r="AY870" i="7"/>
  <c r="AY1098" i="7"/>
  <c r="AY1111" i="7"/>
  <c r="AY749" i="7"/>
  <c r="AY1077" i="7"/>
  <c r="AY944" i="7"/>
  <c r="AY945" i="7"/>
  <c r="AY971" i="7"/>
  <c r="AY1078" i="7"/>
  <c r="AY875" i="7"/>
  <c r="AY759" i="7"/>
  <c r="AY1029" i="7"/>
  <c r="AY1030" i="7"/>
  <c r="AY991" i="7"/>
  <c r="AY1113" i="7"/>
  <c r="AY1108" i="7"/>
  <c r="AY1066" i="7"/>
  <c r="AY1015" i="7"/>
  <c r="AY1016" i="7"/>
  <c r="AY1013" i="7"/>
  <c r="AY1014" i="7"/>
  <c r="AY1012" i="7"/>
  <c r="AY679" i="7"/>
  <c r="AY677" i="7"/>
  <c r="AY719" i="7"/>
  <c r="AY1119" i="7"/>
  <c r="AY826" i="7"/>
  <c r="AY426" i="7"/>
  <c r="AY380" i="7"/>
  <c r="AY218" i="7"/>
  <c r="AY299" i="7"/>
  <c r="AY95" i="7"/>
  <c r="AY422" i="7"/>
  <c r="AY455" i="7"/>
  <c r="AY463" i="7"/>
  <c r="AY310" i="7"/>
  <c r="AY262" i="7"/>
  <c r="AY440" i="7"/>
  <c r="AY452" i="7"/>
  <c r="AY96" i="7"/>
  <c r="AY395" i="7"/>
  <c r="AY327" i="7"/>
  <c r="AY456" i="7"/>
  <c r="AY276" i="7"/>
  <c r="AY192" i="7"/>
  <c r="AY493" i="7"/>
  <c r="AY71" i="7"/>
  <c r="AY294" i="7"/>
  <c r="AY56" i="7"/>
  <c r="AY57" i="7"/>
  <c r="AY58" i="7"/>
  <c r="AY59" i="7"/>
  <c r="AY350" i="7"/>
  <c r="AY624" i="7"/>
  <c r="AY745" i="7"/>
  <c r="AY249" i="7"/>
  <c r="AY398" i="7"/>
  <c r="AY439" i="7"/>
  <c r="AY260" i="7"/>
  <c r="AY312" i="7"/>
  <c r="AY242" i="7"/>
  <c r="AY640" i="7"/>
  <c r="AY573" i="7"/>
  <c r="AY256" i="7"/>
  <c r="AY492" i="7"/>
  <c r="AY753" i="7"/>
  <c r="AY678" i="7"/>
  <c r="AY676" i="7"/>
  <c r="AY1118" i="7"/>
  <c r="AY1121" i="7"/>
  <c r="AY349" i="7"/>
  <c r="AY264" i="7"/>
  <c r="AY90" i="7"/>
  <c r="AY228" i="7"/>
  <c r="AY448" i="7"/>
  <c r="AY240" i="7"/>
  <c r="AY315" i="7"/>
  <c r="AY2" i="7"/>
  <c r="AY414" i="7"/>
  <c r="AY284" i="7"/>
  <c r="AY442" i="7"/>
  <c r="AY42" i="7"/>
  <c r="AY437" i="7"/>
  <c r="AY267" i="7"/>
  <c r="AY320" i="7"/>
  <c r="AY430" i="7"/>
  <c r="AY420" i="7"/>
  <c r="AY633" i="7"/>
  <c r="AY461" i="7"/>
  <c r="AY512" i="7"/>
  <c r="AY478" i="7"/>
  <c r="AY152" i="7"/>
  <c r="AY507" i="7"/>
  <c r="AY307" i="7"/>
  <c r="AY235" i="7"/>
  <c r="AY202" i="7"/>
  <c r="AY269" i="7"/>
  <c r="AY406" i="7"/>
  <c r="AY1035" i="7"/>
  <c r="AY1041" i="7"/>
  <c r="AY731" i="7"/>
  <c r="AY1006" i="7"/>
  <c r="AY1042" i="7"/>
  <c r="AY1120" i="7"/>
  <c r="AY132" i="7"/>
  <c r="AY464" i="7"/>
  <c r="AY444" i="7"/>
  <c r="AY173" i="7"/>
  <c r="AY443" i="7"/>
  <c r="AY438" i="7"/>
  <c r="AY471" i="7"/>
  <c r="AY589" i="7"/>
  <c r="AY271" i="7"/>
  <c r="AY219" i="7"/>
  <c r="AY84" i="7"/>
  <c r="AY409" i="7"/>
  <c r="AY659" i="7"/>
  <c r="AY360" i="7"/>
  <c r="AY429" i="7"/>
  <c r="AY451" i="7"/>
  <c r="AY574" i="7"/>
  <c r="AY21" i="7"/>
  <c r="AY326" i="7"/>
  <c r="AY445" i="7"/>
  <c r="AY163" i="7"/>
  <c r="AY407" i="7"/>
  <c r="AY942" i="7"/>
  <c r="AY611" i="7"/>
  <c r="AY990" i="7"/>
  <c r="AY631" i="7"/>
  <c r="AY596" i="7"/>
  <c r="AY141" i="7"/>
  <c r="AY136" i="7"/>
  <c r="AY667" i="7"/>
  <c r="AY645" i="7"/>
  <c r="AY433" i="7"/>
  <c r="AY391" i="7"/>
  <c r="AY61" i="7"/>
  <c r="AY79" i="7"/>
  <c r="AY352" i="7"/>
  <c r="AY431" i="7"/>
  <c r="AY227" i="7"/>
  <c r="AY517" i="7"/>
  <c r="AY135" i="7"/>
  <c r="AY220" i="7"/>
  <c r="AY76" i="7"/>
  <c r="AY63" i="7"/>
  <c r="AY129" i="7"/>
  <c r="AY467" i="7"/>
  <c r="AY597" i="7"/>
  <c r="AY175" i="7"/>
  <c r="AY72" i="7"/>
  <c r="AY248" i="7"/>
  <c r="AY930" i="7"/>
  <c r="AY321" i="7"/>
  <c r="AY832" i="7"/>
  <c r="AY953" i="7"/>
  <c r="AY644" i="7"/>
  <c r="AY115" i="7"/>
  <c r="AY176" i="7"/>
  <c r="AY372" i="7"/>
  <c r="AY290" i="7"/>
  <c r="AY174" i="7"/>
  <c r="AY241" i="7"/>
  <c r="AY580" i="7"/>
  <c r="AY656" i="7"/>
  <c r="AY570" i="7"/>
  <c r="AY405" i="7"/>
  <c r="AY592" i="7"/>
  <c r="AY601" i="7"/>
  <c r="AY392" i="7"/>
  <c r="AY193" i="7"/>
  <c r="AY623" i="7"/>
  <c r="AY615" i="7"/>
  <c r="AY616" i="7"/>
  <c r="AY614" i="7"/>
  <c r="AY436" i="7"/>
  <c r="AY364" i="7"/>
  <c r="AY571" i="7"/>
  <c r="AY639" i="7"/>
  <c r="AY37" i="7"/>
  <c r="AY658" i="7"/>
  <c r="AY603" i="7"/>
  <c r="AY619" i="7"/>
  <c r="AY575" i="7"/>
  <c r="AY114" i="7"/>
  <c r="AY165" i="7"/>
  <c r="AY200" i="7"/>
  <c r="AY365" i="7"/>
  <c r="AY1027" i="7"/>
  <c r="AY1003" i="7"/>
  <c r="AY907" i="7"/>
  <c r="AY205" i="7"/>
  <c r="AY291" i="7"/>
  <c r="AY664" i="7"/>
  <c r="AY628" i="7"/>
  <c r="AY622" i="7"/>
  <c r="AY484" i="7"/>
  <c r="AY87" i="7"/>
  <c r="AY642" i="7"/>
  <c r="AY494" i="7"/>
  <c r="AY579" i="7"/>
  <c r="AY418" i="7"/>
  <c r="AY606" i="7"/>
  <c r="AY385" i="7"/>
  <c r="AY368" i="7"/>
  <c r="AY537" i="7"/>
  <c r="AY10" i="7"/>
  <c r="AY1059" i="7"/>
  <c r="AY558" i="7"/>
  <c r="AY319" i="7"/>
  <c r="AY399" i="7"/>
  <c r="AY116" i="7"/>
  <c r="AY226" i="7"/>
  <c r="AY13" i="7"/>
  <c r="AY183" i="7"/>
  <c r="AY46" i="7"/>
  <c r="AY118" i="7"/>
  <c r="AY543" i="7"/>
  <c r="AY576" i="7"/>
  <c r="AY577" i="7"/>
  <c r="AY29" i="7"/>
  <c r="AY305" i="7"/>
  <c r="AY65" i="7"/>
  <c r="AY40" i="7"/>
  <c r="AY446" i="7"/>
  <c r="AY142" i="7"/>
  <c r="AY143" i="7"/>
  <c r="AY102" i="7"/>
  <c r="AY216" i="7"/>
  <c r="AY627" i="7"/>
  <c r="AY340" i="7"/>
  <c r="AY24" i="7"/>
  <c r="AY166" i="7"/>
  <c r="AY651" i="7"/>
  <c r="AY617" i="7"/>
  <c r="AY530" i="7"/>
  <c r="AY144" i="7"/>
  <c r="AY232" i="7"/>
  <c r="AY369" i="7"/>
  <c r="AY196" i="7"/>
  <c r="AY125" i="7"/>
  <c r="AY518" i="7"/>
  <c r="AY396" i="7"/>
  <c r="AY488" i="7"/>
  <c r="AY224" i="7"/>
  <c r="AY397" i="7"/>
  <c r="AY52" i="7"/>
  <c r="AY394" i="7"/>
  <c r="AY12" i="7"/>
  <c r="AY134" i="7"/>
  <c r="AY191" i="7"/>
  <c r="AY665" i="7"/>
  <c r="AY306" i="7"/>
  <c r="AY670" i="7"/>
  <c r="AY671" i="7"/>
  <c r="AY668" i="7"/>
  <c r="AY669" i="7"/>
  <c r="AY122" i="7"/>
  <c r="AY32" i="7"/>
  <c r="AY329" i="7"/>
  <c r="AY925" i="7"/>
  <c r="AY272" i="7"/>
  <c r="AY245" i="7"/>
  <c r="AY470" i="7"/>
  <c r="AY361" i="7"/>
  <c r="AY515" i="7"/>
  <c r="AY513" i="7"/>
  <c r="AY525" i="7"/>
  <c r="AY229" i="7"/>
  <c r="AY557" i="7"/>
  <c r="AY171" i="7"/>
  <c r="AY373" i="7"/>
  <c r="AY26" i="7"/>
  <c r="AY393" i="7"/>
  <c r="AY522" i="7"/>
  <c r="AY540" i="7"/>
  <c r="AY190" i="7"/>
  <c r="AY110" i="7"/>
  <c r="AY424" i="7"/>
  <c r="AY234" i="7"/>
  <c r="AY93" i="7"/>
  <c r="AY81" i="7"/>
  <c r="AY357" i="7"/>
  <c r="AY247" i="7"/>
  <c r="AY501" i="7"/>
  <c r="AY485" i="7"/>
  <c r="AY48" i="7"/>
  <c r="AY214" i="7"/>
  <c r="AY554" i="7"/>
  <c r="AY111" i="7"/>
  <c r="AY1067" i="7"/>
  <c r="AY97" i="7"/>
  <c r="AY333" i="7"/>
  <c r="AY672" i="7"/>
  <c r="AY526" i="7"/>
  <c r="AY209" i="7"/>
  <c r="AY54" i="7"/>
  <c r="AY647" i="7"/>
  <c r="AY1017" i="7"/>
  <c r="AY189" i="7"/>
  <c r="AY400" i="7"/>
  <c r="AY482" i="7"/>
  <c r="AY257" i="7"/>
  <c r="AY100" i="7"/>
  <c r="AY186" i="7"/>
  <c r="AY251" i="7"/>
  <c r="AY213" i="7"/>
  <c r="AY322" i="7"/>
  <c r="AY366" i="7"/>
  <c r="AY506" i="7"/>
  <c r="AY107" i="7"/>
  <c r="AY304" i="7"/>
  <c r="AY427" i="7"/>
  <c r="AY217" i="7"/>
  <c r="AY103" i="7"/>
  <c r="AY480" i="7"/>
  <c r="AY105" i="7"/>
  <c r="AY495" i="7"/>
  <c r="AY62" i="7"/>
  <c r="AY60" i="7"/>
  <c r="AY80" i="7"/>
  <c r="AY337" i="7"/>
  <c r="AY663" i="7"/>
  <c r="AY662" i="7"/>
  <c r="AY390" i="7"/>
  <c r="AY374" i="7"/>
  <c r="AY330" i="7"/>
  <c r="AY295" i="7"/>
  <c r="AY296" i="7"/>
  <c r="AY359" i="7"/>
  <c r="AY7" i="7"/>
  <c r="AY16" i="7"/>
  <c r="AY498" i="7"/>
  <c r="AY499" i="7"/>
  <c r="AY500" i="7"/>
  <c r="AY49" i="7"/>
  <c r="AY425" i="7"/>
  <c r="AY605" i="7"/>
  <c r="AY259" i="7"/>
  <c r="AY301" i="7"/>
  <c r="AY198" i="7"/>
  <c r="AY637" i="7"/>
  <c r="AY370" i="7"/>
  <c r="AY541" i="7"/>
  <c r="AY123" i="7"/>
  <c r="AY358" i="7"/>
  <c r="AY613" i="7"/>
  <c r="AY156" i="7"/>
  <c r="AY502" i="7"/>
  <c r="AY1060" i="7"/>
  <c r="AY36" i="7"/>
  <c r="AY34" i="7"/>
  <c r="AY206" i="7"/>
  <c r="AY273" i="7"/>
  <c r="AY648" i="7"/>
  <c r="AY83" i="7"/>
  <c r="AY344" i="7"/>
  <c r="AY268" i="7"/>
  <c r="AY654" i="7"/>
  <c r="AY655" i="7"/>
  <c r="AY621" i="7"/>
  <c r="AY489" i="7"/>
  <c r="AY346" i="7"/>
  <c r="AY529" i="7"/>
  <c r="AY277" i="7"/>
  <c r="AY416" i="7"/>
  <c r="AY150" i="7"/>
  <c r="AY27" i="7"/>
  <c r="AY231" i="7"/>
  <c r="AY503" i="7"/>
  <c r="AY449" i="7"/>
  <c r="AY85" i="7"/>
  <c r="AY610" i="7"/>
  <c r="AY325" i="7"/>
  <c r="AY250" i="7"/>
  <c r="AY179" i="7"/>
  <c r="AY108" i="7"/>
  <c r="AY210" i="7"/>
  <c r="AY19" i="7"/>
  <c r="AY567" i="7"/>
  <c r="AY25" i="7"/>
  <c r="AY120" i="7"/>
  <c r="AY389" i="7"/>
  <c r="AY109" i="7"/>
  <c r="AY280" i="7"/>
  <c r="AY550" i="7"/>
  <c r="AY147" i="7"/>
  <c r="AY51" i="7"/>
  <c r="AY6" i="7"/>
  <c r="AY4" i="7"/>
  <c r="AY5" i="7"/>
  <c r="AY53" i="7"/>
  <c r="AY338" i="7"/>
  <c r="AY188" i="7"/>
  <c r="AY408" i="7"/>
  <c r="AY18" i="7"/>
  <c r="AY569" i="7"/>
  <c r="AY145" i="7"/>
  <c r="AY101" i="7"/>
  <c r="AY314" i="7"/>
  <c r="AY167" i="7"/>
  <c r="AY244" i="7"/>
  <c r="AY172" i="7"/>
  <c r="AY303" i="7"/>
  <c r="AY293" i="7"/>
  <c r="AY138" i="7"/>
  <c r="AY139" i="7"/>
  <c r="AY140" i="7"/>
  <c r="AY75" i="7"/>
  <c r="AY279" i="7"/>
  <c r="AY201" i="7"/>
  <c r="AY292" i="7"/>
  <c r="AY328" i="7"/>
  <c r="AY154" i="7"/>
  <c r="AY203" i="7"/>
  <c r="AY481" i="7"/>
  <c r="AY932" i="7"/>
  <c r="AY434" i="7"/>
  <c r="AY341" i="7"/>
  <c r="AY168" i="7"/>
  <c r="AY94" i="7"/>
  <c r="AY230" i="7"/>
  <c r="AY421" i="7"/>
  <c r="AY379" i="7"/>
  <c r="AY497" i="7"/>
  <c r="AY98" i="7"/>
  <c r="AY535" i="7"/>
  <c r="AY78" i="7"/>
  <c r="AY660" i="7"/>
  <c r="AY347" i="7"/>
  <c r="AY516" i="7"/>
  <c r="AY403" i="7"/>
  <c r="AY1005" i="7"/>
  <c r="AY462" i="7"/>
  <c r="AY523" i="7"/>
  <c r="AY505" i="7"/>
  <c r="AY208" i="7"/>
  <c r="AY351" i="7"/>
  <c r="AY64" i="7"/>
  <c r="AY127" i="7"/>
  <c r="AY371" i="7"/>
  <c r="AY598" i="7"/>
  <c r="AY130" i="7"/>
  <c r="AY435" i="7"/>
  <c r="AY386" i="7"/>
  <c r="AY553" i="7"/>
  <c r="AY185" i="7"/>
  <c r="AY508" i="7"/>
  <c r="AY412" i="7"/>
  <c r="AY383" i="7"/>
  <c r="AY634" i="7"/>
  <c r="AY212" i="7"/>
  <c r="AY221" i="7"/>
  <c r="AY119" i="7"/>
  <c r="AY599" i="7"/>
  <c r="AY88" i="7"/>
  <c r="AY666" i="7"/>
  <c r="AY653" i="7"/>
  <c r="AY318" i="7"/>
  <c r="AY223" i="7"/>
  <c r="AY356" i="7"/>
  <c r="AY531" i="7"/>
  <c r="AY450" i="7"/>
  <c r="AY924" i="7"/>
  <c r="AY583" i="7"/>
  <c r="AY561" i="7"/>
  <c r="AY585" i="7"/>
  <c r="AY316" i="7"/>
  <c r="AY339" i="7"/>
  <c r="AY559" i="7"/>
  <c r="AY566" i="7"/>
  <c r="AY882" i="7"/>
  <c r="AY222" i="7"/>
  <c r="AY252" i="7"/>
  <c r="AY170" i="7"/>
  <c r="AY453" i="7"/>
  <c r="AY367" i="7"/>
  <c r="AY204" i="7"/>
  <c r="AY355" i="7"/>
  <c r="AY538" i="7"/>
  <c r="AY113" i="7"/>
  <c r="AY378" i="7"/>
  <c r="AY289" i="7"/>
  <c r="AY388" i="7"/>
  <c r="AY657" i="7"/>
  <c r="AY458" i="7"/>
  <c r="AY342" i="7"/>
  <c r="AY491" i="7"/>
  <c r="AY343" i="7"/>
  <c r="AY287" i="7"/>
  <c r="AY288" i="7"/>
  <c r="AY159" i="7"/>
  <c r="AY160" i="7"/>
  <c r="AY161" i="7"/>
  <c r="AY162" i="7"/>
  <c r="AY714" i="7"/>
  <c r="AY133" i="7"/>
  <c r="AY302" i="7"/>
  <c r="AY375" i="7"/>
  <c r="AY345" i="7"/>
  <c r="AY199" i="7"/>
  <c r="AY55" i="7"/>
  <c r="AY236" i="7"/>
  <c r="AY243" i="7"/>
  <c r="AY225" i="7"/>
  <c r="AY551" i="7"/>
  <c r="AY28" i="7"/>
  <c r="AY584" i="7"/>
  <c r="AY604" i="7"/>
  <c r="AY233" i="7"/>
  <c r="AY11" i="7"/>
  <c r="AY565" i="7"/>
  <c r="AY673" i="7"/>
  <c r="AY985" i="7"/>
  <c r="AY612" i="7"/>
  <c r="AY556" i="7"/>
  <c r="AY532" i="7"/>
  <c r="AY534" i="7"/>
  <c r="AY137" i="7"/>
  <c r="AY270" i="7"/>
  <c r="AY509" i="7"/>
  <c r="AY469" i="7"/>
  <c r="AY827" i="7"/>
  <c r="AY828" i="7"/>
  <c r="AY479" i="7"/>
  <c r="AY332" i="7"/>
  <c r="AY45" i="7"/>
  <c r="AY411" i="7"/>
  <c r="AY661" i="7"/>
  <c r="AY382" i="7"/>
  <c r="AY650" i="7"/>
  <c r="AY552" i="7"/>
  <c r="AY1171" i="7"/>
  <c r="AY1172" i="7"/>
  <c r="AY483" i="7"/>
  <c r="AY404" i="7"/>
  <c r="AY410" i="7"/>
  <c r="AY313" i="7"/>
  <c r="AY348" i="7"/>
  <c r="AY362" i="7"/>
  <c r="AY581" i="7"/>
  <c r="AY582" i="7"/>
  <c r="AY66" i="7"/>
  <c r="AY643" i="7"/>
  <c r="AY253" i="7"/>
  <c r="AY254" i="7"/>
  <c r="AY460" i="7"/>
  <c r="AY521" i="7"/>
  <c r="AY23" i="7"/>
  <c r="AY626" i="7"/>
  <c r="AY560" i="7"/>
  <c r="AY468" i="7"/>
  <c r="AY457" i="7"/>
  <c r="AY432" i="7"/>
  <c r="AY595" i="7"/>
  <c r="AY632" i="7"/>
  <c r="AY510" i="7"/>
  <c r="AY511" i="7"/>
  <c r="AY562" i="7"/>
  <c r="AY519" i="7"/>
  <c r="AY112" i="7"/>
  <c r="AY496" i="7"/>
  <c r="AY1018" i="7"/>
  <c r="AY578" i="7"/>
  <c r="AY428" i="7"/>
  <c r="AY237" i="7"/>
  <c r="AY625" i="7"/>
  <c r="AY524" i="7"/>
  <c r="AY381" i="7"/>
  <c r="AY544" i="7"/>
  <c r="AY30" i="7"/>
  <c r="AY35" i="7"/>
  <c r="AY542" i="7"/>
  <c r="AY528" i="7"/>
  <c r="AY387" i="7"/>
  <c r="AY182" i="7"/>
  <c r="AY594" i="7"/>
  <c r="AY376" i="7"/>
  <c r="AY1173" i="7"/>
  <c r="AY323" i="7"/>
  <c r="AY490" i="7"/>
  <c r="AY630" i="7"/>
  <c r="AY539" i="7"/>
  <c r="AY131" i="7"/>
  <c r="AY602" i="7"/>
  <c r="AY148" i="7"/>
  <c r="AY89" i="7"/>
  <c r="AY572" i="7"/>
  <c r="AY38" i="7"/>
  <c r="AY265" i="7"/>
  <c r="AY520" i="7"/>
  <c r="AY274" i="7"/>
  <c r="AY568" i="7"/>
  <c r="AY600" i="7"/>
  <c r="AY283" i="7"/>
  <c r="AY609" i="7"/>
  <c r="AY620" i="7"/>
  <c r="AY194" i="7"/>
  <c r="AY618" i="7"/>
  <c r="AY39" i="7"/>
  <c r="AY649" i="7"/>
  <c r="AY636" i="7"/>
  <c r="AY149" i="7"/>
  <c r="AY68" i="7"/>
  <c r="AY211" i="7"/>
  <c r="AY641" i="7"/>
  <c r="AY282" i="7"/>
  <c r="AY278" i="7"/>
  <c r="AY646" i="7"/>
  <c r="AY638" i="7"/>
  <c r="AY635" i="7"/>
  <c r="AY607" i="7"/>
  <c r="AY82" i="7"/>
  <c r="AY70" i="7"/>
  <c r="AU1141" i="7"/>
  <c r="AU921" i="7"/>
  <c r="AU915" i="7"/>
  <c r="AU1136" i="7"/>
  <c r="AU680" i="7"/>
  <c r="AU773" i="7"/>
  <c r="AU885" i="7"/>
  <c r="AU744" i="7"/>
  <c r="AU1127" i="7"/>
  <c r="AU1126" i="7"/>
  <c r="AU711" i="7"/>
  <c r="AU1169" i="7"/>
  <c r="AU756" i="7"/>
  <c r="AU797" i="7"/>
  <c r="AU819" i="7"/>
  <c r="AU799" i="7"/>
  <c r="AU891" i="7"/>
  <c r="AU895" i="7"/>
  <c r="AU861" i="7"/>
  <c r="AU1133" i="7"/>
  <c r="AU1168" i="7"/>
  <c r="AU763" i="7"/>
  <c r="AU844" i="7"/>
  <c r="AU697" i="7"/>
  <c r="AU1128" i="7"/>
  <c r="AU1140" i="7"/>
  <c r="AU879" i="7"/>
  <c r="AU935" i="7"/>
  <c r="AU1164" i="7"/>
  <c r="AU1139" i="7"/>
  <c r="AU1152" i="7"/>
  <c r="AU1143" i="7"/>
  <c r="AU1146" i="7"/>
  <c r="AU825" i="7"/>
  <c r="AU1144" i="7"/>
  <c r="AU839" i="7"/>
  <c r="AU682" i="7"/>
  <c r="AU683" i="7"/>
  <c r="AU747" i="7"/>
  <c r="AU1130" i="7"/>
  <c r="AU1137" i="7"/>
  <c r="AU1150" i="7"/>
  <c r="AU939" i="7"/>
  <c r="AU808" i="7"/>
  <c r="AU1138" i="7"/>
  <c r="AU904" i="7"/>
  <c r="AU923" i="7"/>
  <c r="AU893" i="7"/>
  <c r="AU723" i="7"/>
  <c r="AU1154" i="7"/>
  <c r="AU705" i="7"/>
  <c r="AU724" i="7"/>
  <c r="AU1163" i="7"/>
  <c r="AU1135" i="7"/>
  <c r="AU949" i="7"/>
  <c r="AU774" i="7"/>
  <c r="AU1134" i="7"/>
  <c r="AU1131" i="7"/>
  <c r="AU884" i="7"/>
  <c r="AU948" i="7"/>
  <c r="AU1129" i="7"/>
  <c r="AU820" i="7"/>
  <c r="AU1011" i="7"/>
  <c r="AU997" i="7"/>
  <c r="AU733" i="7"/>
  <c r="AU734" i="7"/>
  <c r="AU976" i="7"/>
  <c r="AU977" i="7"/>
  <c r="AU978" i="7"/>
  <c r="AU696" i="7"/>
  <c r="AU1155" i="7"/>
  <c r="AU1147" i="7"/>
  <c r="AU681" i="7"/>
  <c r="AU1166" i="7"/>
  <c r="AU993" i="7"/>
  <c r="AU996" i="7"/>
  <c r="AU831" i="7"/>
  <c r="AU988" i="7"/>
  <c r="AU937" i="7"/>
  <c r="AU675" i="7"/>
  <c r="AU836" i="7"/>
  <c r="AU994" i="7"/>
  <c r="AU958" i="7"/>
  <c r="AU1161" i="7"/>
  <c r="AU1153" i="7"/>
  <c r="AU757" i="7"/>
  <c r="AU816" i="7"/>
  <c r="AU982" i="7"/>
  <c r="AU674" i="7"/>
  <c r="AU955" i="7"/>
  <c r="AU995" i="7"/>
  <c r="AU717" i="7"/>
  <c r="AU818" i="7"/>
  <c r="AU1104" i="7"/>
  <c r="AU892" i="7"/>
  <c r="AU851" i="7"/>
  <c r="AU707" i="7"/>
  <c r="AU793" i="7"/>
  <c r="AU968" i="7"/>
  <c r="AU833" i="7"/>
  <c r="AU929" i="7"/>
  <c r="AU908" i="7"/>
  <c r="AU1001" i="7"/>
  <c r="AU830" i="7"/>
  <c r="AU1165" i="7"/>
  <c r="AU979" i="7"/>
  <c r="AU829" i="7"/>
  <c r="AU780" i="7"/>
  <c r="AU918" i="7"/>
  <c r="AU927" i="7"/>
  <c r="AU883" i="7"/>
  <c r="AU834" i="7"/>
  <c r="AU905" i="7"/>
  <c r="AU748" i="7"/>
  <c r="AU896" i="7"/>
  <c r="AU1159" i="7"/>
  <c r="AU878" i="7"/>
  <c r="AU852" i="7"/>
  <c r="AU865" i="7"/>
  <c r="AU715" i="7"/>
  <c r="AU867" i="7"/>
  <c r="AU738" i="7"/>
  <c r="AU1115" i="7"/>
  <c r="AU1114" i="7"/>
  <c r="AU1090" i="7"/>
  <c r="AU1087" i="7"/>
  <c r="AU779" i="7"/>
  <c r="AU854" i="7"/>
  <c r="AU1149" i="7"/>
  <c r="AU1132" i="7"/>
  <c r="AU785" i="7"/>
  <c r="AU813" i="7"/>
  <c r="AU843" i="7"/>
  <c r="AU1070" i="7"/>
  <c r="AU914" i="7"/>
  <c r="AU858" i="7"/>
  <c r="AU912" i="7"/>
  <c r="AU776" i="7"/>
  <c r="AU1083" i="7"/>
  <c r="AU801" i="7"/>
  <c r="AU1074" i="7"/>
  <c r="AU786" i="7"/>
  <c r="AU1034" i="7"/>
  <c r="AU920" i="7"/>
  <c r="AU940" i="7"/>
  <c r="AU855" i="7"/>
  <c r="AU725" i="7"/>
  <c r="AU841" i="7"/>
  <c r="AU853" i="7"/>
  <c r="AU928" i="7"/>
  <c r="AU765" i="7"/>
  <c r="AU846" i="7"/>
  <c r="AU838" i="7"/>
  <c r="AU966" i="7"/>
  <c r="AU777" i="7"/>
  <c r="AU845" i="7"/>
  <c r="AU864" i="7"/>
  <c r="AU821" i="7"/>
  <c r="AU1033" i="7"/>
  <c r="AU746" i="7"/>
  <c r="AU687" i="7"/>
  <c r="AU1093" i="7"/>
  <c r="AU933" i="7"/>
  <c r="AU713" i="7"/>
  <c r="AU822" i="7"/>
  <c r="AU1160" i="7"/>
  <c r="AU729" i="7"/>
  <c r="AU906" i="7"/>
  <c r="AU766" i="7"/>
  <c r="AU767" i="7"/>
  <c r="AU768" i="7"/>
  <c r="AU769" i="7"/>
  <c r="AU770" i="7"/>
  <c r="AU771" i="7"/>
  <c r="AU1167" i="7"/>
  <c r="AU869" i="7"/>
  <c r="AU730" i="7"/>
  <c r="AU1145" i="7"/>
  <c r="AU956" i="7"/>
  <c r="AU922" i="7"/>
  <c r="AU862" i="7"/>
  <c r="AU899" i="7"/>
  <c r="AU863" i="7"/>
  <c r="AU887" i="7"/>
  <c r="AU764" i="7"/>
  <c r="AU778" i="7"/>
  <c r="AU736" i="7"/>
  <c r="AU689" i="7"/>
  <c r="AU859" i="7"/>
  <c r="AU1050" i="7"/>
  <c r="AU876" i="7"/>
  <c r="AU811" i="7"/>
  <c r="AU957" i="7"/>
  <c r="AU1157" i="7"/>
  <c r="AU1158" i="7"/>
  <c r="AU901" i="7"/>
  <c r="AU894" i="7"/>
  <c r="AU726" i="7"/>
  <c r="AU909" i="7"/>
  <c r="AU684" i="7"/>
  <c r="AU1105" i="7"/>
  <c r="AU972" i="7"/>
  <c r="AU812" i="7"/>
  <c r="AU742" i="7"/>
  <c r="AU802" i="7"/>
  <c r="AU803" i="7"/>
  <c r="AU804" i="7"/>
  <c r="AU824" i="7"/>
  <c r="AU775" i="7"/>
  <c r="AU969" i="7"/>
  <c r="AU1148" i="7"/>
  <c r="AU1084" i="7"/>
  <c r="AU823" i="7"/>
  <c r="AU1156" i="7"/>
  <c r="AU807" i="7"/>
  <c r="AU837" i="7"/>
  <c r="AU796" i="7"/>
  <c r="AU1073" i="7"/>
  <c r="AU754" i="7"/>
  <c r="AU817" i="7"/>
  <c r="AU809" i="7"/>
  <c r="AU814" i="7"/>
  <c r="AU762" i="7"/>
  <c r="AU1125" i="7"/>
  <c r="AU916" i="7"/>
  <c r="AU761" i="7"/>
  <c r="AU688" i="7"/>
  <c r="AU685" i="7"/>
  <c r="AU815" i="7"/>
  <c r="AU739" i="7"/>
  <c r="AU1081" i="7"/>
  <c r="AU1071" i="7"/>
  <c r="AU881" i="7"/>
  <c r="AU718" i="7"/>
  <c r="AU728" i="7"/>
  <c r="AU805" i="7"/>
  <c r="AU900" i="7"/>
  <c r="AU936" i="7"/>
  <c r="AU737" i="7"/>
  <c r="AU743" i="7"/>
  <c r="AU806" i="7"/>
  <c r="AU983" i="7"/>
  <c r="AU938" i="7"/>
  <c r="AU798" i="7"/>
  <c r="AU740" i="7"/>
  <c r="AU1170" i="7"/>
  <c r="AU1026" i="7"/>
  <c r="AU1020" i="7"/>
  <c r="AU959" i="7"/>
  <c r="AU1000" i="7"/>
  <c r="AU1044" i="7"/>
  <c r="AU1045" i="7"/>
  <c r="AU1046" i="7"/>
  <c r="AU1047" i="7"/>
  <c r="AU789" i="7"/>
  <c r="AU1022" i="7"/>
  <c r="AU1009" i="7"/>
  <c r="AU1025" i="7"/>
  <c r="AU795" i="7"/>
  <c r="AU760" i="7"/>
  <c r="AU758" i="7"/>
  <c r="AU699" i="7"/>
  <c r="AU700" i="7"/>
  <c r="AU701" i="7"/>
  <c r="AU702" i="7"/>
  <c r="AU1162" i="7"/>
  <c r="AU792" i="7"/>
  <c r="AU1096" i="7"/>
  <c r="AU741" i="7"/>
  <c r="AU1058" i="7"/>
  <c r="AU1043" i="7"/>
  <c r="AU984" i="7"/>
  <c r="AU703" i="7"/>
  <c r="AU704" i="7"/>
  <c r="AU1097" i="7"/>
  <c r="AU1039" i="7"/>
  <c r="AU860" i="7"/>
  <c r="AU850" i="7"/>
  <c r="AU986" i="7"/>
  <c r="AU917" i="7"/>
  <c r="AU1103" i="7"/>
  <c r="AU1032" i="7"/>
  <c r="AU1106" i="7"/>
  <c r="AU1048" i="7"/>
  <c r="AU934" i="7"/>
  <c r="AU980" i="7"/>
  <c r="AU992" i="7"/>
  <c r="AU1107" i="7"/>
  <c r="AU1124" i="7"/>
  <c r="AU965" i="7"/>
  <c r="AU1110" i="7"/>
  <c r="AU1101" i="7"/>
  <c r="AU981" i="7"/>
  <c r="AU712" i="7"/>
  <c r="AU866" i="7"/>
  <c r="AU856" i="7"/>
  <c r="AU1092" i="7"/>
  <c r="AU1095" i="7"/>
  <c r="AU1063" i="7"/>
  <c r="AU694" i="7"/>
  <c r="AU716" i="7"/>
  <c r="AU1023" i="7"/>
  <c r="AU1091" i="7"/>
  <c r="AU963" i="7"/>
  <c r="AU871" i="7"/>
  <c r="AU872" i="7"/>
  <c r="AU947" i="7"/>
  <c r="AU1072" i="7"/>
  <c r="AU926" i="7"/>
  <c r="AU897" i="7"/>
  <c r="AU1075" i="7"/>
  <c r="AU964" i="7"/>
  <c r="AU708" i="7"/>
  <c r="AU840" i="7"/>
  <c r="AU961" i="7"/>
  <c r="AU690" i="7"/>
  <c r="AU691" i="7"/>
  <c r="AU692" i="7"/>
  <c r="AU693" i="7"/>
  <c r="AU727" i="7"/>
  <c r="AU1151" i="7"/>
  <c r="AU1117" i="7"/>
  <c r="AU1116" i="7"/>
  <c r="AU1109" i="7"/>
  <c r="AU1065" i="7"/>
  <c r="AU943" i="7"/>
  <c r="AU1037" i="7"/>
  <c r="AU721" i="7"/>
  <c r="AU698" i="7"/>
  <c r="AU960" i="7"/>
  <c r="AU1112" i="7"/>
  <c r="AU751" i="7"/>
  <c r="AU1007" i="7"/>
  <c r="AU886" i="7"/>
  <c r="AU877" i="7"/>
  <c r="AU1040" i="7"/>
  <c r="AU1053" i="7"/>
  <c r="AU1082" i="7"/>
  <c r="AU794" i="7"/>
  <c r="AU1021" i="7"/>
  <c r="AU1010" i="7"/>
  <c r="AU1142" i="7"/>
  <c r="AU870" i="7"/>
  <c r="AU1055" i="7"/>
  <c r="AU1069" i="7"/>
  <c r="AU1098" i="7"/>
  <c r="AU1100" i="7"/>
  <c r="AU706" i="7"/>
  <c r="AU910" i="7"/>
  <c r="AU898" i="7"/>
  <c r="AU888" i="7"/>
  <c r="AU1123" i="7"/>
  <c r="AU842" i="7"/>
  <c r="AU1062" i="7"/>
  <c r="AU1088" i="7"/>
  <c r="AU1102" i="7"/>
  <c r="AU967" i="7"/>
  <c r="AU950" i="7"/>
  <c r="AU951" i="7"/>
  <c r="AU952" i="7"/>
  <c r="AU1004" i="7"/>
  <c r="AU1024" i="7"/>
  <c r="AU788" i="7"/>
  <c r="AU710" i="7"/>
  <c r="AU848" i="7"/>
  <c r="AU973" i="7"/>
  <c r="AU1099" i="7"/>
  <c r="AU1094" i="7"/>
  <c r="AU868" i="7"/>
  <c r="AU1052" i="7"/>
  <c r="AU1008" i="7"/>
  <c r="AU695" i="7"/>
  <c r="AU791" i="7"/>
  <c r="AU890" i="7"/>
  <c r="AU1085" i="7"/>
  <c r="AU1078" i="7"/>
  <c r="AU782" i="7"/>
  <c r="AU783" i="7"/>
  <c r="AU784" i="7"/>
  <c r="AU975" i="7"/>
  <c r="AU1054" i="7"/>
  <c r="AU810" i="7"/>
  <c r="AU755" i="7"/>
  <c r="AU1002" i="7"/>
  <c r="AU1079" i="7"/>
  <c r="AU1061" i="7"/>
  <c r="AU1056" i="7"/>
  <c r="AU177" i="7"/>
  <c r="AU197" i="7"/>
  <c r="AU207" i="7"/>
  <c r="AU164" i="7"/>
  <c r="AU263" i="7"/>
  <c r="AU195" i="7"/>
  <c r="AU533" i="7"/>
  <c r="AU472" i="7"/>
  <c r="AU184" i="7"/>
  <c r="AU47" i="7"/>
  <c r="AU311" i="7"/>
  <c r="AU384" i="7"/>
  <c r="AU555" i="7"/>
  <c r="AU454" i="7"/>
  <c r="AU146" i="7"/>
  <c r="AU417" i="7"/>
  <c r="AU732" i="7"/>
  <c r="AU919" i="7"/>
  <c r="AU1111" i="7"/>
  <c r="AU749" i="7"/>
  <c r="AU1077" i="7"/>
  <c r="AU944" i="7"/>
  <c r="AU945" i="7"/>
  <c r="AU971" i="7"/>
  <c r="AU970" i="7"/>
  <c r="AU750" i="7"/>
  <c r="AU998" i="7"/>
  <c r="AU1057" i="7"/>
  <c r="AU941" i="7"/>
  <c r="AU857" i="7"/>
  <c r="AU720" i="7"/>
  <c r="AU946" i="7"/>
  <c r="AU1049" i="7"/>
  <c r="AU1036" i="7"/>
  <c r="AU962" i="7"/>
  <c r="AU790" i="7"/>
  <c r="AU781" i="7"/>
  <c r="AU473" i="7"/>
  <c r="AU474" i="7"/>
  <c r="AU475" i="7"/>
  <c r="AU476" i="7"/>
  <c r="AU317" i="7"/>
  <c r="AU536" i="7"/>
  <c r="AU14" i="7"/>
  <c r="AU74" i="7"/>
  <c r="AU180" i="7"/>
  <c r="AU354" i="7"/>
  <c r="AU298" i="7"/>
  <c r="AU246" i="7"/>
  <c r="AU9" i="7"/>
  <c r="AU8" i="7"/>
  <c r="AU335" i="7"/>
  <c r="AU3" i="7"/>
  <c r="AU652" i="7"/>
  <c r="AU629" i="7"/>
  <c r="AU117" i="7"/>
  <c r="AU465" i="7"/>
  <c r="AU73" i="7"/>
  <c r="AU324" i="7"/>
  <c r="AU44" i="7"/>
  <c r="AU43" i="7"/>
  <c r="AU931" i="7"/>
  <c r="AU974" i="7"/>
  <c r="AU989" i="7"/>
  <c r="AU874" i="7"/>
  <c r="AU835" i="7"/>
  <c r="AU902" i="7"/>
  <c r="AU1019" i="7"/>
  <c r="AU1031" i="7"/>
  <c r="AU709" i="7"/>
  <c r="AU772" i="7"/>
  <c r="AU954" i="7"/>
  <c r="AU999" i="7"/>
  <c r="AU847" i="7"/>
  <c r="AU1089" i="7"/>
  <c r="AU800" i="7"/>
  <c r="AU889" i="7"/>
  <c r="AU880" i="7"/>
  <c r="AU1080" i="7"/>
  <c r="AU1051" i="7"/>
  <c r="AU903" i="7"/>
  <c r="AU722" i="7"/>
  <c r="AU1038" i="7"/>
  <c r="AU1122" i="7"/>
  <c r="AU787" i="7"/>
  <c r="AU752" i="7"/>
  <c r="AU1076" i="7"/>
  <c r="AU1064" i="7"/>
  <c r="AU911" i="7"/>
  <c r="AU1068" i="7"/>
  <c r="AU913" i="7"/>
  <c r="AU1028" i="7"/>
  <c r="AU987" i="7"/>
  <c r="AU875" i="7"/>
  <c r="AU759" i="7"/>
  <c r="AU1029" i="7"/>
  <c r="AU1030" i="7"/>
  <c r="AU991" i="7"/>
  <c r="AU1113" i="7"/>
  <c r="AU1108" i="7"/>
  <c r="AU1066" i="7"/>
  <c r="AU1015" i="7"/>
  <c r="AU1016" i="7"/>
  <c r="AU1013" i="7"/>
  <c r="AU1014" i="7"/>
  <c r="AU1012" i="7"/>
  <c r="AU753" i="7"/>
  <c r="AU678" i="7"/>
  <c r="AU676" i="7"/>
  <c r="AU1118" i="7"/>
  <c r="AU1121" i="7"/>
  <c r="AU349" i="7"/>
  <c r="AU264" i="7"/>
  <c r="AU90" i="7"/>
  <c r="AU228" i="7"/>
  <c r="AU448" i="7"/>
  <c r="AU240" i="7"/>
  <c r="AU315" i="7"/>
  <c r="AU2" i="7"/>
  <c r="AU414" i="7"/>
  <c r="AU284" i="7"/>
  <c r="AU173" i="7"/>
  <c r="AU443" i="7"/>
  <c r="AU438" i="7"/>
  <c r="AU471" i="7"/>
  <c r="AU589" i="7"/>
  <c r="AU271" i="7"/>
  <c r="AU219" i="7"/>
  <c r="AU71" i="7"/>
  <c r="AU294" i="7"/>
  <c r="AU56" i="7"/>
  <c r="AU57" i="7"/>
  <c r="AU58" i="7"/>
  <c r="AU59" i="7"/>
  <c r="AU350" i="7"/>
  <c r="AU624" i="7"/>
  <c r="AU1120" i="7"/>
  <c r="AU132" i="7"/>
  <c r="AU464" i="7"/>
  <c r="AU444" i="7"/>
  <c r="AU262" i="7"/>
  <c r="AU440" i="7"/>
  <c r="AU452" i="7"/>
  <c r="AU96" i="7"/>
  <c r="AU395" i="7"/>
  <c r="AU327" i="7"/>
  <c r="AU456" i="7"/>
  <c r="AU276" i="7"/>
  <c r="AU192" i="7"/>
  <c r="AU493" i="7"/>
  <c r="AU1041" i="7"/>
  <c r="AU731" i="7"/>
  <c r="AU1006" i="7"/>
  <c r="AU1042" i="7"/>
  <c r="AU679" i="7"/>
  <c r="AU677" i="7"/>
  <c r="AU719" i="7"/>
  <c r="AU1119" i="7"/>
  <c r="AU826" i="7"/>
  <c r="AU426" i="7"/>
  <c r="AU380" i="7"/>
  <c r="AU218" i="7"/>
  <c r="AU299" i="7"/>
  <c r="AU95" i="7"/>
  <c r="AU422" i="7"/>
  <c r="AU455" i="7"/>
  <c r="AU463" i="7"/>
  <c r="AU310" i="7"/>
  <c r="AU260" i="7"/>
  <c r="AU312" i="7"/>
  <c r="AU242" i="7"/>
  <c r="AU640" i="7"/>
  <c r="AU573" i="7"/>
  <c r="AU256" i="7"/>
  <c r="AU492" i="7"/>
  <c r="AU152" i="7"/>
  <c r="AU507" i="7"/>
  <c r="AU307" i="7"/>
  <c r="AU235" i="7"/>
  <c r="AU202" i="7"/>
  <c r="AU269" i="7"/>
  <c r="AU406" i="7"/>
  <c r="AU1035" i="7"/>
  <c r="AU745" i="7"/>
  <c r="AU249" i="7"/>
  <c r="AU398" i="7"/>
  <c r="AU439" i="7"/>
  <c r="AU442" i="7"/>
  <c r="AU42" i="7"/>
  <c r="AU437" i="7"/>
  <c r="AU267" i="7"/>
  <c r="AU320" i="7"/>
  <c r="AU430" i="7"/>
  <c r="AU420" i="7"/>
  <c r="AU633" i="7"/>
  <c r="AU461" i="7"/>
  <c r="AU512" i="7"/>
  <c r="AU478" i="7"/>
  <c r="AU84" i="7"/>
  <c r="AU409" i="7"/>
  <c r="AU659" i="7"/>
  <c r="AU360" i="7"/>
  <c r="AU429" i="7"/>
  <c r="AU451" i="7"/>
  <c r="AU574" i="7"/>
  <c r="AU21" i="7"/>
  <c r="AU571" i="7"/>
  <c r="AU639" i="7"/>
  <c r="AU37" i="7"/>
  <c r="AU163" i="7"/>
  <c r="AU407" i="7"/>
  <c r="AU942" i="7"/>
  <c r="AU611" i="7"/>
  <c r="AU990" i="7"/>
  <c r="AU631" i="7"/>
  <c r="AU596" i="7"/>
  <c r="AU141" i="7"/>
  <c r="AU136" i="7"/>
  <c r="AU667" i="7"/>
  <c r="AU645" i="7"/>
  <c r="AU433" i="7"/>
  <c r="AU391" i="7"/>
  <c r="AU61" i="7"/>
  <c r="AU79" i="7"/>
  <c r="AU352" i="7"/>
  <c r="AU431" i="7"/>
  <c r="AU227" i="7"/>
  <c r="AU517" i="7"/>
  <c r="AU135" i="7"/>
  <c r="AU220" i="7"/>
  <c r="AU76" i="7"/>
  <c r="AU63" i="7"/>
  <c r="AU129" i="7"/>
  <c r="AU467" i="7"/>
  <c r="AU597" i="7"/>
  <c r="AU175" i="7"/>
  <c r="AU72" i="7"/>
  <c r="AU248" i="7"/>
  <c r="AU930" i="7"/>
  <c r="AU321" i="7"/>
  <c r="AU832" i="7"/>
  <c r="AU953" i="7"/>
  <c r="AU644" i="7"/>
  <c r="AU115" i="7"/>
  <c r="AU176" i="7"/>
  <c r="AU372" i="7"/>
  <c r="AU290" i="7"/>
  <c r="AU174" i="7"/>
  <c r="AU241" i="7"/>
  <c r="AU580" i="7"/>
  <c r="AU656" i="7"/>
  <c r="AU570" i="7"/>
  <c r="AU405" i="7"/>
  <c r="AU592" i="7"/>
  <c r="AU601" i="7"/>
  <c r="AU392" i="7"/>
  <c r="AU193" i="7"/>
  <c r="AU623" i="7"/>
  <c r="AU615" i="7"/>
  <c r="AU616" i="7"/>
  <c r="AU614" i="7"/>
  <c r="AU436" i="7"/>
  <c r="AU364" i="7"/>
  <c r="AU102" i="7"/>
  <c r="AU326" i="7"/>
  <c r="AU445" i="7"/>
  <c r="AU658" i="7"/>
  <c r="AU603" i="7"/>
  <c r="AU619" i="7"/>
  <c r="AU575" i="7"/>
  <c r="AU114" i="7"/>
  <c r="AU165" i="7"/>
  <c r="AU200" i="7"/>
  <c r="AU365" i="7"/>
  <c r="AU1027" i="7"/>
  <c r="AU1003" i="7"/>
  <c r="AU907" i="7"/>
  <c r="AU205" i="7"/>
  <c r="AU291" i="7"/>
  <c r="AU664" i="7"/>
  <c r="AU628" i="7"/>
  <c r="AU622" i="7"/>
  <c r="AU484" i="7"/>
  <c r="AU87" i="7"/>
  <c r="AU642" i="7"/>
  <c r="AU494" i="7"/>
  <c r="AU579" i="7"/>
  <c r="AU418" i="7"/>
  <c r="AU606" i="7"/>
  <c r="AU385" i="7"/>
  <c r="AU368" i="7"/>
  <c r="AU537" i="7"/>
  <c r="AU10" i="7"/>
  <c r="AU1059" i="7"/>
  <c r="AU558" i="7"/>
  <c r="AU319" i="7"/>
  <c r="AU399" i="7"/>
  <c r="AU116" i="7"/>
  <c r="AU226" i="7"/>
  <c r="AU13" i="7"/>
  <c r="AU183" i="7"/>
  <c r="AU46" i="7"/>
  <c r="AU118" i="7"/>
  <c r="AU543" i="7"/>
  <c r="AU576" i="7"/>
  <c r="AU577" i="7"/>
  <c r="AU29" i="7"/>
  <c r="AU305" i="7"/>
  <c r="AU65" i="7"/>
  <c r="AU40" i="7"/>
  <c r="AU446" i="7"/>
  <c r="AU142" i="7"/>
  <c r="AU143" i="7"/>
  <c r="AU216" i="7"/>
  <c r="AU627" i="7"/>
  <c r="AU340" i="7"/>
  <c r="AU24" i="7"/>
  <c r="AU166" i="7"/>
  <c r="AU651" i="7"/>
  <c r="AU617" i="7"/>
  <c r="AU530" i="7"/>
  <c r="AU144" i="7"/>
  <c r="AU232" i="7"/>
  <c r="AU369" i="7"/>
  <c r="AU196" i="7"/>
  <c r="AU125" i="7"/>
  <c r="AU518" i="7"/>
  <c r="AU396" i="7"/>
  <c r="AU488" i="7"/>
  <c r="AU224" i="7"/>
  <c r="AU397" i="7"/>
  <c r="AU52" i="7"/>
  <c r="AU394" i="7"/>
  <c r="AU12" i="7"/>
  <c r="AU134" i="7"/>
  <c r="AU191" i="7"/>
  <c r="AU665" i="7"/>
  <c r="AU306" i="7"/>
  <c r="AU670" i="7"/>
  <c r="AU671" i="7"/>
  <c r="AU668" i="7"/>
  <c r="AU669" i="7"/>
  <c r="AU122" i="7"/>
  <c r="AU32" i="7"/>
  <c r="AU329" i="7"/>
  <c r="AU925" i="7"/>
  <c r="AU272" i="7"/>
  <c r="AU245" i="7"/>
  <c r="AU470" i="7"/>
  <c r="AU361" i="7"/>
  <c r="AU515" i="7"/>
  <c r="AU513" i="7"/>
  <c r="AU525" i="7"/>
  <c r="AU229" i="7"/>
  <c r="AU557" i="7"/>
  <c r="AU171" i="7"/>
  <c r="AU373" i="7"/>
  <c r="AU26" i="7"/>
  <c r="AU393" i="7"/>
  <c r="AU522" i="7"/>
  <c r="AU540" i="7"/>
  <c r="AU190" i="7"/>
  <c r="AU110" i="7"/>
  <c r="AU424" i="7"/>
  <c r="AU234" i="7"/>
  <c r="AU93" i="7"/>
  <c r="AU81" i="7"/>
  <c r="AU357" i="7"/>
  <c r="AU247" i="7"/>
  <c r="AU501" i="7"/>
  <c r="AU485" i="7"/>
  <c r="AU48" i="7"/>
  <c r="AU214" i="7"/>
  <c r="AU554" i="7"/>
  <c r="AU111" i="7"/>
  <c r="AU1067" i="7"/>
  <c r="AU97" i="7"/>
  <c r="AU333" i="7"/>
  <c r="AU672" i="7"/>
  <c r="AU526" i="7"/>
  <c r="AU209" i="7"/>
  <c r="AU54" i="7"/>
  <c r="AU647" i="7"/>
  <c r="AU1017" i="7"/>
  <c r="AU189" i="7"/>
  <c r="AU400" i="7"/>
  <c r="AU482" i="7"/>
  <c r="AU257" i="7"/>
  <c r="AU100" i="7"/>
  <c r="AU186" i="7"/>
  <c r="AU251" i="7"/>
  <c r="AU213" i="7"/>
  <c r="AU322" i="7"/>
  <c r="AU366" i="7"/>
  <c r="AU506" i="7"/>
  <c r="AU107" i="7"/>
  <c r="AU304" i="7"/>
  <c r="AU427" i="7"/>
  <c r="AU217" i="7"/>
  <c r="AU103" i="7"/>
  <c r="AU480" i="7"/>
  <c r="AU105" i="7"/>
  <c r="AU495" i="7"/>
  <c r="AU62" i="7"/>
  <c r="AU60" i="7"/>
  <c r="AU80" i="7"/>
  <c r="AU337" i="7"/>
  <c r="AU663" i="7"/>
  <c r="AU662" i="7"/>
  <c r="AU390" i="7"/>
  <c r="AU374" i="7"/>
  <c r="AU330" i="7"/>
  <c r="AU295" i="7"/>
  <c r="AU296" i="7"/>
  <c r="AU359" i="7"/>
  <c r="AU7" i="7"/>
  <c r="AU16" i="7"/>
  <c r="AU498" i="7"/>
  <c r="AU499" i="7"/>
  <c r="AU500" i="7"/>
  <c r="AU49" i="7"/>
  <c r="AU425" i="7"/>
  <c r="AU605" i="7"/>
  <c r="AU259" i="7"/>
  <c r="AU301" i="7"/>
  <c r="AU198" i="7"/>
  <c r="AU637" i="7"/>
  <c r="AU370" i="7"/>
  <c r="AU541" i="7"/>
  <c r="AU123" i="7"/>
  <c r="AU358" i="7"/>
  <c r="AU613" i="7"/>
  <c r="AU156" i="7"/>
  <c r="AU502" i="7"/>
  <c r="AU1060" i="7"/>
  <c r="AU36" i="7"/>
  <c r="AU34" i="7"/>
  <c r="AU206" i="7"/>
  <c r="AU273" i="7"/>
  <c r="AU648" i="7"/>
  <c r="AU83" i="7"/>
  <c r="AU344" i="7"/>
  <c r="AU268" i="7"/>
  <c r="AU654" i="7"/>
  <c r="AU655" i="7"/>
  <c r="AU621" i="7"/>
  <c r="AU489" i="7"/>
  <c r="AU346" i="7"/>
  <c r="AU529" i="7"/>
  <c r="AU277" i="7"/>
  <c r="AU416" i="7"/>
  <c r="AU150" i="7"/>
  <c r="AU27" i="7"/>
  <c r="AU231" i="7"/>
  <c r="AU503" i="7"/>
  <c r="AU449" i="7"/>
  <c r="AU85" i="7"/>
  <c r="AU610" i="7"/>
  <c r="AU325" i="7"/>
  <c r="AU250" i="7"/>
  <c r="AU179" i="7"/>
  <c r="AU108" i="7"/>
  <c r="AU210" i="7"/>
  <c r="AU19" i="7"/>
  <c r="AU567" i="7"/>
  <c r="AU25" i="7"/>
  <c r="AU120" i="7"/>
  <c r="AU389" i="7"/>
  <c r="AU109" i="7"/>
  <c r="AU280" i="7"/>
  <c r="AU550" i="7"/>
  <c r="AU147" i="7"/>
  <c r="AU51" i="7"/>
  <c r="AU6" i="7"/>
  <c r="AU4" i="7"/>
  <c r="AU5" i="7"/>
  <c r="AU53" i="7"/>
  <c r="AU338" i="7"/>
  <c r="AU188" i="7"/>
  <c r="AU408" i="7"/>
  <c r="AU18" i="7"/>
  <c r="AU569" i="7"/>
  <c r="AU145" i="7"/>
  <c r="AU101" i="7"/>
  <c r="AU314" i="7"/>
  <c r="AU167" i="7"/>
  <c r="AU244" i="7"/>
  <c r="AU172" i="7"/>
  <c r="AU303" i="7"/>
  <c r="AU293" i="7"/>
  <c r="AU138" i="7"/>
  <c r="AU139" i="7"/>
  <c r="AU140" i="7"/>
  <c r="AU75" i="7"/>
  <c r="AU279" i="7"/>
  <c r="AU201" i="7"/>
  <c r="AU292" i="7"/>
  <c r="AU328" i="7"/>
  <c r="AU154" i="7"/>
  <c r="AU203" i="7"/>
  <c r="AU481" i="7"/>
  <c r="AU932" i="7"/>
  <c r="AU434" i="7"/>
  <c r="AU341" i="7"/>
  <c r="AU168" i="7"/>
  <c r="AU94" i="7"/>
  <c r="AU230" i="7"/>
  <c r="AU453" i="7"/>
  <c r="AU367" i="7"/>
  <c r="AU204" i="7"/>
  <c r="AU355" i="7"/>
  <c r="AU538" i="7"/>
  <c r="AU113" i="7"/>
  <c r="AU421" i="7"/>
  <c r="AU379" i="7"/>
  <c r="AU497" i="7"/>
  <c r="AU98" i="7"/>
  <c r="AU535" i="7"/>
  <c r="AU78" i="7"/>
  <c r="AU660" i="7"/>
  <c r="AU347" i="7"/>
  <c r="AU516" i="7"/>
  <c r="AU403" i="7"/>
  <c r="AU1005" i="7"/>
  <c r="AU462" i="7"/>
  <c r="AU523" i="7"/>
  <c r="AU505" i="7"/>
  <c r="AU208" i="7"/>
  <c r="AU351" i="7"/>
  <c r="AU64" i="7"/>
  <c r="AU127" i="7"/>
  <c r="AU371" i="7"/>
  <c r="AU598" i="7"/>
  <c r="AU130" i="7"/>
  <c r="AU435" i="7"/>
  <c r="AU386" i="7"/>
  <c r="AU553" i="7"/>
  <c r="AU185" i="7"/>
  <c r="AU508" i="7"/>
  <c r="AU412" i="7"/>
  <c r="AU383" i="7"/>
  <c r="AU634" i="7"/>
  <c r="AU212" i="7"/>
  <c r="AU221" i="7"/>
  <c r="AU119" i="7"/>
  <c r="AU599" i="7"/>
  <c r="AU88" i="7"/>
  <c r="AU666" i="7"/>
  <c r="AU653" i="7"/>
  <c r="AU318" i="7"/>
  <c r="AU223" i="7"/>
  <c r="AU356" i="7"/>
  <c r="AU531" i="7"/>
  <c r="AU450" i="7"/>
  <c r="AU924" i="7"/>
  <c r="AU583" i="7"/>
  <c r="AU561" i="7"/>
  <c r="AU585" i="7"/>
  <c r="AU316" i="7"/>
  <c r="AU339" i="7"/>
  <c r="AU559" i="7"/>
  <c r="AU566" i="7"/>
  <c r="AU882" i="7"/>
  <c r="AU222" i="7"/>
  <c r="AU252" i="7"/>
  <c r="AU170" i="7"/>
  <c r="AU378" i="7"/>
  <c r="AU289" i="7"/>
  <c r="AU388" i="7"/>
  <c r="AU657" i="7"/>
  <c r="AU458" i="7"/>
  <c r="AU342" i="7"/>
  <c r="AU491" i="7"/>
  <c r="AU343" i="7"/>
  <c r="AU287" i="7"/>
  <c r="AU288" i="7"/>
  <c r="AU159" i="7"/>
  <c r="AU160" i="7"/>
  <c r="AU161" i="7"/>
  <c r="AU162" i="7"/>
  <c r="AU714" i="7"/>
  <c r="AU133" i="7"/>
  <c r="AU302" i="7"/>
  <c r="AU375" i="7"/>
  <c r="AU345" i="7"/>
  <c r="AU199" i="7"/>
  <c r="AU55" i="7"/>
  <c r="AU236" i="7"/>
  <c r="AU243" i="7"/>
  <c r="AU225" i="7"/>
  <c r="AU551" i="7"/>
  <c r="AU28" i="7"/>
  <c r="AU584" i="7"/>
  <c r="AU604" i="7"/>
  <c r="AU233" i="7"/>
  <c r="AU11" i="7"/>
  <c r="AU565" i="7"/>
  <c r="AU673" i="7"/>
  <c r="AU985" i="7"/>
  <c r="AU612" i="7"/>
  <c r="AU556" i="7"/>
  <c r="AU532" i="7"/>
  <c r="AU534" i="7"/>
  <c r="AU137" i="7"/>
  <c r="AU270" i="7"/>
  <c r="AU509" i="7"/>
  <c r="AU469" i="7"/>
  <c r="AU827" i="7"/>
  <c r="AU828" i="7"/>
  <c r="AU479" i="7"/>
  <c r="AU332" i="7"/>
  <c r="AU45" i="7"/>
  <c r="AU411" i="7"/>
  <c r="AU661" i="7"/>
  <c r="AU382" i="7"/>
  <c r="AU650" i="7"/>
  <c r="AU552" i="7"/>
  <c r="AU1171" i="7"/>
  <c r="AU1172" i="7"/>
  <c r="AU483" i="7"/>
  <c r="AU404" i="7"/>
  <c r="AU410" i="7"/>
  <c r="AU313" i="7"/>
  <c r="AU348" i="7"/>
  <c r="AU362" i="7"/>
  <c r="AU581" i="7"/>
  <c r="AU582" i="7"/>
  <c r="AU66" i="7"/>
  <c r="AU643" i="7"/>
  <c r="AU253" i="7"/>
  <c r="AU254" i="7"/>
  <c r="AU460" i="7"/>
  <c r="AU521" i="7"/>
  <c r="AU23" i="7"/>
  <c r="AU626" i="7"/>
  <c r="AU560" i="7"/>
  <c r="AU468" i="7"/>
  <c r="AU457" i="7"/>
  <c r="AU432" i="7"/>
  <c r="AU595" i="7"/>
  <c r="AU632" i="7"/>
  <c r="AU510" i="7"/>
  <c r="AU511" i="7"/>
  <c r="AU562" i="7"/>
  <c r="AU519" i="7"/>
  <c r="AU112" i="7"/>
  <c r="AU496" i="7"/>
  <c r="AU1018" i="7"/>
  <c r="AU578" i="7"/>
  <c r="AU428" i="7"/>
  <c r="AU237" i="7"/>
  <c r="AU625" i="7"/>
  <c r="AU524" i="7"/>
  <c r="AU381" i="7"/>
  <c r="AU544" i="7"/>
  <c r="AU30" i="7"/>
  <c r="AU35" i="7"/>
  <c r="AU542" i="7"/>
  <c r="AU528" i="7"/>
  <c r="AU387" i="7"/>
  <c r="AU182" i="7"/>
  <c r="AU594" i="7"/>
  <c r="AU376" i="7"/>
  <c r="AU1173" i="7"/>
  <c r="AU323" i="7"/>
  <c r="AU490" i="7"/>
  <c r="AU630" i="7"/>
  <c r="AU539" i="7"/>
  <c r="AU131" i="7"/>
  <c r="AU602" i="7"/>
  <c r="AU148" i="7"/>
  <c r="AU89" i="7"/>
  <c r="AU572" i="7"/>
  <c r="AU38" i="7"/>
  <c r="AU265" i="7"/>
  <c r="AU520" i="7"/>
  <c r="AU274" i="7"/>
  <c r="AU568" i="7"/>
  <c r="AU600" i="7"/>
  <c r="AU283" i="7"/>
  <c r="AU609" i="7"/>
  <c r="AU620" i="7"/>
  <c r="AU194" i="7"/>
  <c r="AU618" i="7"/>
  <c r="AU39" i="7"/>
  <c r="AU649" i="7"/>
  <c r="AU636" i="7"/>
  <c r="AU149" i="7"/>
  <c r="AU68" i="7"/>
  <c r="AU211" i="7"/>
  <c r="AU641" i="7"/>
  <c r="AU282" i="7"/>
  <c r="AU278" i="7"/>
  <c r="AU646" i="7"/>
  <c r="AU638" i="7"/>
  <c r="AU635" i="7"/>
  <c r="AU607" i="7"/>
  <c r="AU82" i="7"/>
  <c r="AU70" i="7"/>
  <c r="AR915" i="7"/>
  <c r="AR1136" i="7"/>
  <c r="AR680" i="7"/>
  <c r="AR773" i="7"/>
  <c r="AR1126" i="7"/>
  <c r="AR1127" i="7"/>
  <c r="AR711" i="7"/>
  <c r="AR1169" i="7"/>
  <c r="AR756" i="7"/>
  <c r="AR885" i="7"/>
  <c r="AR744" i="7"/>
  <c r="AR797" i="7"/>
  <c r="AR895" i="7"/>
  <c r="AR1133" i="7"/>
  <c r="AR1168" i="7"/>
  <c r="AR763" i="7"/>
  <c r="AR844" i="7"/>
  <c r="AR697" i="7"/>
  <c r="AR1128" i="7"/>
  <c r="AR1140" i="7"/>
  <c r="AR921" i="7"/>
  <c r="AR819" i="7"/>
  <c r="AR1141" i="7"/>
  <c r="AR799" i="7"/>
  <c r="AR891" i="7"/>
  <c r="AR935" i="7"/>
  <c r="AR861" i="7"/>
  <c r="AR879" i="7"/>
  <c r="AR808" i="7"/>
  <c r="AR1143" i="7"/>
  <c r="AR1139" i="7"/>
  <c r="AR1152" i="7"/>
  <c r="AR1138" i="7"/>
  <c r="AR904" i="7"/>
  <c r="AR923" i="7"/>
  <c r="AR893" i="7"/>
  <c r="AR774" i="7"/>
  <c r="AR1130" i="7"/>
  <c r="AR1134" i="7"/>
  <c r="AR1131" i="7"/>
  <c r="AR1164" i="7"/>
  <c r="AR939" i="7"/>
  <c r="AR1146" i="7"/>
  <c r="AR825" i="7"/>
  <c r="AR1144" i="7"/>
  <c r="AR839" i="7"/>
  <c r="AR682" i="7"/>
  <c r="AR683" i="7"/>
  <c r="AR747" i="7"/>
  <c r="AR820" i="7"/>
  <c r="AR757" i="7"/>
  <c r="AR1163" i="7"/>
  <c r="AR1155" i="7"/>
  <c r="AR1011" i="7"/>
  <c r="AR816" i="7"/>
  <c r="AR1135" i="7"/>
  <c r="AR723" i="7"/>
  <c r="AR1154" i="7"/>
  <c r="AR948" i="7"/>
  <c r="AR1129" i="7"/>
  <c r="AR997" i="7"/>
  <c r="AR733" i="7"/>
  <c r="AR734" i="7"/>
  <c r="AR976" i="7"/>
  <c r="AR696" i="7"/>
  <c r="AR1153" i="7"/>
  <c r="AR884" i="7"/>
  <c r="AR705" i="7"/>
  <c r="AR724" i="7"/>
  <c r="AR996" i="7"/>
  <c r="AR958" i="7"/>
  <c r="AR717" i="7"/>
  <c r="AR1001" i="7"/>
  <c r="AR831" i="7"/>
  <c r="AR1161" i="7"/>
  <c r="AR818" i="7"/>
  <c r="AR853" i="7"/>
  <c r="AR988" i="7"/>
  <c r="AR1034" i="7"/>
  <c r="AR1104" i="7"/>
  <c r="AR949" i="7"/>
  <c r="AR982" i="7"/>
  <c r="AR674" i="7"/>
  <c r="AR955" i="7"/>
  <c r="AR995" i="7"/>
  <c r="AR928" i="7"/>
  <c r="AR892" i="7"/>
  <c r="AR851" i="7"/>
  <c r="AR707" i="7"/>
  <c r="AR793" i="7"/>
  <c r="AR968" i="7"/>
  <c r="AR833" i="7"/>
  <c r="AR929" i="7"/>
  <c r="AR908" i="7"/>
  <c r="AR1150" i="7"/>
  <c r="AR1165" i="7"/>
  <c r="AR979" i="7"/>
  <c r="AR829" i="7"/>
  <c r="AR780" i="7"/>
  <c r="AR918" i="7"/>
  <c r="AR977" i="7"/>
  <c r="AR1147" i="7"/>
  <c r="AR681" i="7"/>
  <c r="AR1166" i="7"/>
  <c r="AR993" i="7"/>
  <c r="AR978" i="7"/>
  <c r="AR927" i="7"/>
  <c r="AR883" i="7"/>
  <c r="AR834" i="7"/>
  <c r="AR765" i="7"/>
  <c r="AR905" i="7"/>
  <c r="AR748" i="7"/>
  <c r="AR896" i="7"/>
  <c r="AR1159" i="7"/>
  <c r="AR878" i="7"/>
  <c r="AR852" i="7"/>
  <c r="AR865" i="7"/>
  <c r="AR715" i="7"/>
  <c r="AR867" i="7"/>
  <c r="AR738" i="7"/>
  <c r="AR1115" i="7"/>
  <c r="AR1114" i="7"/>
  <c r="AR1090" i="7"/>
  <c r="AR1087" i="7"/>
  <c r="AR779" i="7"/>
  <c r="AR854" i="7"/>
  <c r="AR1149" i="7"/>
  <c r="AR1132" i="7"/>
  <c r="AR1137" i="7"/>
  <c r="AR830" i="7"/>
  <c r="AR1083" i="7"/>
  <c r="AR969" i="7"/>
  <c r="AR864" i="7"/>
  <c r="AR845" i="7"/>
  <c r="AR801" i="7"/>
  <c r="AR922" i="7"/>
  <c r="AR862" i="7"/>
  <c r="AR899" i="7"/>
  <c r="AR1074" i="7"/>
  <c r="AR863" i="7"/>
  <c r="AR887" i="7"/>
  <c r="AR764" i="7"/>
  <c r="AR786" i="7"/>
  <c r="AR778" i="7"/>
  <c r="AR736" i="7"/>
  <c r="AR689" i="7"/>
  <c r="AR937" i="7"/>
  <c r="AR940" i="7"/>
  <c r="AR855" i="7"/>
  <c r="AR725" i="7"/>
  <c r="AR841" i="7"/>
  <c r="AR777" i="7"/>
  <c r="AR785" i="7"/>
  <c r="AR813" i="7"/>
  <c r="AR843" i="7"/>
  <c r="AR1070" i="7"/>
  <c r="AR914" i="7"/>
  <c r="AR858" i="7"/>
  <c r="AR912" i="7"/>
  <c r="AR776" i="7"/>
  <c r="AR675" i="7"/>
  <c r="AR836" i="7"/>
  <c r="AR994" i="7"/>
  <c r="AR920" i="7"/>
  <c r="AR824" i="7"/>
  <c r="AR1093" i="7"/>
  <c r="AR775" i="7"/>
  <c r="AR933" i="7"/>
  <c r="AR1050" i="7"/>
  <c r="AR876" i="7"/>
  <c r="AR811" i="7"/>
  <c r="AR957" i="7"/>
  <c r="AR1157" i="7"/>
  <c r="AR1158" i="7"/>
  <c r="AR901" i="7"/>
  <c r="AR894" i="7"/>
  <c r="AR726" i="7"/>
  <c r="AR909" i="7"/>
  <c r="AR684" i="7"/>
  <c r="AR1105" i="7"/>
  <c r="AR972" i="7"/>
  <c r="AR812" i="7"/>
  <c r="AR742" i="7"/>
  <c r="AR802" i="7"/>
  <c r="AR803" i="7"/>
  <c r="AR804" i="7"/>
  <c r="AR805" i="7"/>
  <c r="AR806" i="7"/>
  <c r="AR807" i="7"/>
  <c r="AR846" i="7"/>
  <c r="AR966" i="7"/>
  <c r="AR859" i="7"/>
  <c r="AR1084" i="7"/>
  <c r="AR823" i="7"/>
  <c r="AR1156" i="7"/>
  <c r="AR1148" i="7"/>
  <c r="AR1033" i="7"/>
  <c r="AR746" i="7"/>
  <c r="AR687" i="7"/>
  <c r="AR838" i="7"/>
  <c r="AR821" i="7"/>
  <c r="AR713" i="7"/>
  <c r="AR822" i="7"/>
  <c r="AR1160" i="7"/>
  <c r="AR729" i="7"/>
  <c r="AR906" i="7"/>
  <c r="AR766" i="7"/>
  <c r="AR900" i="7"/>
  <c r="AR936" i="7"/>
  <c r="AR737" i="7"/>
  <c r="AR743" i="7"/>
  <c r="AR983" i="7"/>
  <c r="AR938" i="7"/>
  <c r="AR798" i="7"/>
  <c r="AR740" i="7"/>
  <c r="AR1170" i="7"/>
  <c r="AR1026" i="7"/>
  <c r="AR1020" i="7"/>
  <c r="AR959" i="7"/>
  <c r="AR837" i="7"/>
  <c r="AR796" i="7"/>
  <c r="AR1073" i="7"/>
  <c r="AR754" i="7"/>
  <c r="AR767" i="7"/>
  <c r="AR768" i="7"/>
  <c r="AR769" i="7"/>
  <c r="AR770" i="7"/>
  <c r="AR771" i="7"/>
  <c r="AR1167" i="7"/>
  <c r="AR869" i="7"/>
  <c r="AR730" i="7"/>
  <c r="AR1145" i="7"/>
  <c r="AR956" i="7"/>
  <c r="AR1162" i="7"/>
  <c r="AR866" i="7"/>
  <c r="AR792" i="7"/>
  <c r="AR856" i="7"/>
  <c r="AR1096" i="7"/>
  <c r="AR1092" i="7"/>
  <c r="AR741" i="7"/>
  <c r="AR1095" i="7"/>
  <c r="AR1058" i="7"/>
  <c r="AR1063" i="7"/>
  <c r="AR916" i="7"/>
  <c r="AR688" i="7"/>
  <c r="AR815" i="7"/>
  <c r="AR1081" i="7"/>
  <c r="AR881" i="7"/>
  <c r="AR728" i="7"/>
  <c r="AR690" i="7"/>
  <c r="AR691" i="7"/>
  <c r="AR692" i="7"/>
  <c r="AR693" i="7"/>
  <c r="AR1053" i="7"/>
  <c r="AR732" i="7"/>
  <c r="AR1082" i="7"/>
  <c r="AR931" i="7"/>
  <c r="AR794" i="7"/>
  <c r="AR800" i="7"/>
  <c r="AR1021" i="7"/>
  <c r="AR868" i="7"/>
  <c r="AR1010" i="7"/>
  <c r="AR919" i="7"/>
  <c r="AR1142" i="7"/>
  <c r="AR974" i="7"/>
  <c r="AR870" i="7"/>
  <c r="AR889" i="7"/>
  <c r="AR1055" i="7"/>
  <c r="AR1052" i="7"/>
  <c r="AR694" i="7"/>
  <c r="AR716" i="7"/>
  <c r="AR1023" i="7"/>
  <c r="AR1091" i="7"/>
  <c r="AR963" i="7"/>
  <c r="AR871" i="7"/>
  <c r="AR872" i="7"/>
  <c r="AR947" i="7"/>
  <c r="AR1072" i="7"/>
  <c r="AR926" i="7"/>
  <c r="AR897" i="7"/>
  <c r="AR1075" i="7"/>
  <c r="AR964" i="7"/>
  <c r="AR708" i="7"/>
  <c r="AR840" i="7"/>
  <c r="AR961" i="7"/>
  <c r="AR710" i="7"/>
  <c r="AR1069" i="7"/>
  <c r="AR727" i="7"/>
  <c r="AR989" i="7"/>
  <c r="AR848" i="7"/>
  <c r="AR1098" i="7"/>
  <c r="AR1151" i="7"/>
  <c r="AR1008" i="7"/>
  <c r="AR1117" i="7"/>
  <c r="AR1100" i="7"/>
  <c r="AR973" i="7"/>
  <c r="AR880" i="7"/>
  <c r="AR1043" i="7"/>
  <c r="AR984" i="7"/>
  <c r="AR817" i="7"/>
  <c r="AR1125" i="7"/>
  <c r="AR1071" i="7"/>
  <c r="AR1022" i="7"/>
  <c r="AR760" i="7"/>
  <c r="AR701" i="7"/>
  <c r="AR704" i="7"/>
  <c r="AR1039" i="7"/>
  <c r="AR850" i="7"/>
  <c r="AR917" i="7"/>
  <c r="AR1032" i="7"/>
  <c r="AR1048" i="7"/>
  <c r="AR980" i="7"/>
  <c r="AR1107" i="7"/>
  <c r="AR965" i="7"/>
  <c r="AR1099" i="7"/>
  <c r="AR1094" i="7"/>
  <c r="AR1111" i="7"/>
  <c r="AR1064" i="7"/>
  <c r="AR749" i="7"/>
  <c r="AR911" i="7"/>
  <c r="AR944" i="7"/>
  <c r="AR913" i="7"/>
  <c r="AR945" i="7"/>
  <c r="AR762" i="7"/>
  <c r="AR761" i="7"/>
  <c r="AR718" i="7"/>
  <c r="AR795" i="7"/>
  <c r="AR700" i="7"/>
  <c r="AR695" i="7"/>
  <c r="AR1110" i="7"/>
  <c r="AR1080" i="7"/>
  <c r="AR1051" i="7"/>
  <c r="AR903" i="7"/>
  <c r="AR722" i="7"/>
  <c r="AR1038" i="7"/>
  <c r="AR1122" i="7"/>
  <c r="AR787" i="7"/>
  <c r="AR752" i="7"/>
  <c r="AR1076" i="7"/>
  <c r="AR874" i="7"/>
  <c r="AR1077" i="7"/>
  <c r="AR791" i="7"/>
  <c r="AR1068" i="7"/>
  <c r="AR890" i="7"/>
  <c r="AR1028" i="7"/>
  <c r="AR835" i="7"/>
  <c r="AR971" i="7"/>
  <c r="AR1085" i="7"/>
  <c r="AR814" i="7"/>
  <c r="AR685" i="7"/>
  <c r="AR1000" i="7"/>
  <c r="AR1044" i="7"/>
  <c r="AR1045" i="7"/>
  <c r="AR1046" i="7"/>
  <c r="AR1047" i="7"/>
  <c r="AR789" i="7"/>
  <c r="AR1025" i="7"/>
  <c r="AR699" i="7"/>
  <c r="AR703" i="7"/>
  <c r="AR1097" i="7"/>
  <c r="AR860" i="7"/>
  <c r="AR986" i="7"/>
  <c r="AR1103" i="7"/>
  <c r="AR1106" i="7"/>
  <c r="AR934" i="7"/>
  <c r="AR992" i="7"/>
  <c r="AR1101" i="7"/>
  <c r="AR1116" i="7"/>
  <c r="AR1109" i="7"/>
  <c r="AR1065" i="7"/>
  <c r="AR739" i="7"/>
  <c r="AR898" i="7"/>
  <c r="AR1123" i="7"/>
  <c r="AR1037" i="7"/>
  <c r="AR842" i="7"/>
  <c r="AR1088" i="7"/>
  <c r="AR967" i="7"/>
  <c r="AR751" i="7"/>
  <c r="AR1040" i="7"/>
  <c r="AR902" i="7"/>
  <c r="AR1019" i="7"/>
  <c r="AR1031" i="7"/>
  <c r="AR709" i="7"/>
  <c r="AR772" i="7"/>
  <c r="AR954" i="7"/>
  <c r="AR999" i="7"/>
  <c r="AR847" i="7"/>
  <c r="AR1089" i="7"/>
  <c r="AR753" i="7"/>
  <c r="AR679" i="7"/>
  <c r="AR678" i="7"/>
  <c r="AR677" i="7"/>
  <c r="AR676" i="7"/>
  <c r="AR719" i="7"/>
  <c r="AR1118" i="7"/>
  <c r="AR1119" i="7"/>
  <c r="AR380" i="7"/>
  <c r="AR264" i="7"/>
  <c r="AR218" i="7"/>
  <c r="AR90" i="7"/>
  <c r="AR299" i="7"/>
  <c r="AR228" i="7"/>
  <c r="AR95" i="7"/>
  <c r="AR448" i="7"/>
  <c r="AR2" i="7"/>
  <c r="AR463" i="7"/>
  <c r="AR414" i="7"/>
  <c r="AR310" i="7"/>
  <c r="AR758" i="7"/>
  <c r="AR960" i="7"/>
  <c r="AR1112" i="7"/>
  <c r="AR877" i="7"/>
  <c r="AR951" i="7"/>
  <c r="AR1004" i="7"/>
  <c r="AR788" i="7"/>
  <c r="AR987" i="7"/>
  <c r="AR875" i="7"/>
  <c r="AR759" i="7"/>
  <c r="AR1029" i="7"/>
  <c r="AR1030" i="7"/>
  <c r="AR991" i="7"/>
  <c r="AR1113" i="7"/>
  <c r="AR1108" i="7"/>
  <c r="AR1066" i="7"/>
  <c r="AR1015" i="7"/>
  <c r="AR1016" i="7"/>
  <c r="AR1013" i="7"/>
  <c r="AR1014" i="7"/>
  <c r="AR1012" i="7"/>
  <c r="AR1041" i="7"/>
  <c r="AR731" i="7"/>
  <c r="AR1006" i="7"/>
  <c r="AR1042" i="7"/>
  <c r="AR1120" i="7"/>
  <c r="AR1121" i="7"/>
  <c r="AR745" i="7"/>
  <c r="AR826" i="7"/>
  <c r="AR132" i="7"/>
  <c r="AR349" i="7"/>
  <c r="AR249" i="7"/>
  <c r="AR426" i="7"/>
  <c r="AR398" i="7"/>
  <c r="AR422" i="7"/>
  <c r="AR464" i="7"/>
  <c r="AR240" i="7"/>
  <c r="AR439" i="7"/>
  <c r="AR455" i="7"/>
  <c r="AR444" i="7"/>
  <c r="AR315" i="7"/>
  <c r="AR312" i="7"/>
  <c r="AR42" i="7"/>
  <c r="AR443" i="7"/>
  <c r="AR262" i="7"/>
  <c r="AR242" i="7"/>
  <c r="AR437" i="7"/>
  <c r="AR438" i="7"/>
  <c r="AR440" i="7"/>
  <c r="AR192" i="7"/>
  <c r="AR256" i="7"/>
  <c r="AR512" i="7"/>
  <c r="AR271" i="7"/>
  <c r="AR493" i="7"/>
  <c r="AR492" i="7"/>
  <c r="AR478" i="7"/>
  <c r="AR219" i="7"/>
  <c r="AR706" i="7"/>
  <c r="AR712" i="7"/>
  <c r="AR910" i="7"/>
  <c r="AR888" i="7"/>
  <c r="AR698" i="7"/>
  <c r="AR1062" i="7"/>
  <c r="AR1102" i="7"/>
  <c r="AR886" i="7"/>
  <c r="AR1078" i="7"/>
  <c r="AR782" i="7"/>
  <c r="AR783" i="7"/>
  <c r="AR784" i="7"/>
  <c r="AR975" i="7"/>
  <c r="AR1054" i="7"/>
  <c r="AR810" i="7"/>
  <c r="AR755" i="7"/>
  <c r="AR1002" i="7"/>
  <c r="AR1079" i="7"/>
  <c r="AR1061" i="7"/>
  <c r="AR1056" i="7"/>
  <c r="AR809" i="7"/>
  <c r="AR1009" i="7"/>
  <c r="AR702" i="7"/>
  <c r="AR1124" i="7"/>
  <c r="AR981" i="7"/>
  <c r="AR943" i="7"/>
  <c r="AR721" i="7"/>
  <c r="AR1007" i="7"/>
  <c r="AR950" i="7"/>
  <c r="AR952" i="7"/>
  <c r="AR1024" i="7"/>
  <c r="AR970" i="7"/>
  <c r="AR750" i="7"/>
  <c r="AR998" i="7"/>
  <c r="AR1057" i="7"/>
  <c r="AR941" i="7"/>
  <c r="AR857" i="7"/>
  <c r="AR720" i="7"/>
  <c r="AR946" i="7"/>
  <c r="AR164" i="7"/>
  <c r="AR472" i="7"/>
  <c r="AR47" i="7"/>
  <c r="AR454" i="7"/>
  <c r="AR260" i="7"/>
  <c r="AR465" i="7"/>
  <c r="AR43" i="7"/>
  <c r="AR640" i="7"/>
  <c r="AR573" i="7"/>
  <c r="AR152" i="7"/>
  <c r="AR507" i="7"/>
  <c r="AR307" i="7"/>
  <c r="AR235" i="7"/>
  <c r="AR202" i="7"/>
  <c r="AR269" i="7"/>
  <c r="AR406" i="7"/>
  <c r="AR1035" i="7"/>
  <c r="AR1036" i="7"/>
  <c r="AR790" i="7"/>
  <c r="AR207" i="7"/>
  <c r="AR533" i="7"/>
  <c r="AR474" i="7"/>
  <c r="AR476" i="7"/>
  <c r="AR536" i="7"/>
  <c r="AR74" i="7"/>
  <c r="AR184" i="7"/>
  <c r="AR555" i="7"/>
  <c r="AR180" i="7"/>
  <c r="AR298" i="7"/>
  <c r="AR9" i="7"/>
  <c r="AR335" i="7"/>
  <c r="AR442" i="7"/>
  <c r="AR267" i="7"/>
  <c r="AR320" i="7"/>
  <c r="AR430" i="7"/>
  <c r="AR420" i="7"/>
  <c r="AR652" i="7"/>
  <c r="AR73" i="7"/>
  <c r="AR633" i="7"/>
  <c r="AR461" i="7"/>
  <c r="AR197" i="7"/>
  <c r="AR195" i="7"/>
  <c r="AR384" i="7"/>
  <c r="AR417" i="7"/>
  <c r="AR173" i="7"/>
  <c r="AR629" i="7"/>
  <c r="AR324" i="7"/>
  <c r="AR471" i="7"/>
  <c r="AR589" i="7"/>
  <c r="AR71" i="7"/>
  <c r="AR1049" i="7"/>
  <c r="AR962" i="7"/>
  <c r="AR781" i="7"/>
  <c r="AR177" i="7"/>
  <c r="AR263" i="7"/>
  <c r="AR473" i="7"/>
  <c r="AR475" i="7"/>
  <c r="AR317" i="7"/>
  <c r="AR14" i="7"/>
  <c r="AR311" i="7"/>
  <c r="AR146" i="7"/>
  <c r="AR354" i="7"/>
  <c r="AR246" i="7"/>
  <c r="AR8" i="7"/>
  <c r="AR3" i="7"/>
  <c r="AR284" i="7"/>
  <c r="AR452" i="7"/>
  <c r="AR96" i="7"/>
  <c r="AR395" i="7"/>
  <c r="AR327" i="7"/>
  <c r="AR117" i="7"/>
  <c r="AR44" i="7"/>
  <c r="AR456" i="7"/>
  <c r="AR276" i="7"/>
  <c r="AR571" i="7"/>
  <c r="AR326" i="7"/>
  <c r="AR639" i="7"/>
  <c r="AR445" i="7"/>
  <c r="AR84" i="7"/>
  <c r="AR409" i="7"/>
  <c r="AR659" i="7"/>
  <c r="AR360" i="7"/>
  <c r="AR429" i="7"/>
  <c r="AR451" i="7"/>
  <c r="AR574" i="7"/>
  <c r="AR21" i="7"/>
  <c r="AR37" i="7"/>
  <c r="AR658" i="7"/>
  <c r="AR603" i="7"/>
  <c r="AR619" i="7"/>
  <c r="AR575" i="7"/>
  <c r="AR114" i="7"/>
  <c r="AR165" i="7"/>
  <c r="AR200" i="7"/>
  <c r="AR365" i="7"/>
  <c r="AR1027" i="7"/>
  <c r="AR1003" i="7"/>
  <c r="AR907" i="7"/>
  <c r="AR205" i="7"/>
  <c r="AR291" i="7"/>
  <c r="AR664" i="7"/>
  <c r="AR628" i="7"/>
  <c r="AR622" i="7"/>
  <c r="AR484" i="7"/>
  <c r="AR87" i="7"/>
  <c r="AR642" i="7"/>
  <c r="AR494" i="7"/>
  <c r="AR579" i="7"/>
  <c r="AR418" i="7"/>
  <c r="AR606" i="7"/>
  <c r="AR385" i="7"/>
  <c r="AR56" i="7"/>
  <c r="AR58" i="7"/>
  <c r="AR350" i="7"/>
  <c r="AR368" i="7"/>
  <c r="AR537" i="7"/>
  <c r="AR10" i="7"/>
  <c r="AR1059" i="7"/>
  <c r="AR558" i="7"/>
  <c r="AR319" i="7"/>
  <c r="AR399" i="7"/>
  <c r="AR116" i="7"/>
  <c r="AR226" i="7"/>
  <c r="AR13" i="7"/>
  <c r="AR183" i="7"/>
  <c r="AR46" i="7"/>
  <c r="AR118" i="7"/>
  <c r="AR543" i="7"/>
  <c r="AR576" i="7"/>
  <c r="AR577" i="7"/>
  <c r="AR29" i="7"/>
  <c r="AR305" i="7"/>
  <c r="AR65" i="7"/>
  <c r="AR40" i="7"/>
  <c r="AR446" i="7"/>
  <c r="AR142" i="7"/>
  <c r="AR143" i="7"/>
  <c r="AR163" i="7"/>
  <c r="AR407" i="7"/>
  <c r="AR942" i="7"/>
  <c r="AR611" i="7"/>
  <c r="AR990" i="7"/>
  <c r="AR631" i="7"/>
  <c r="AR596" i="7"/>
  <c r="AR141" i="7"/>
  <c r="AR136" i="7"/>
  <c r="AR667" i="7"/>
  <c r="AR645" i="7"/>
  <c r="AR433" i="7"/>
  <c r="AR391" i="7"/>
  <c r="AR61" i="7"/>
  <c r="AR79" i="7"/>
  <c r="AR352" i="7"/>
  <c r="AR431" i="7"/>
  <c r="AR227" i="7"/>
  <c r="AR517" i="7"/>
  <c r="AR135" i="7"/>
  <c r="AR220" i="7"/>
  <c r="AR294" i="7"/>
  <c r="AR57" i="7"/>
  <c r="AR59" i="7"/>
  <c r="AR624" i="7"/>
  <c r="AR597" i="7"/>
  <c r="AR175" i="7"/>
  <c r="AR72" i="7"/>
  <c r="AR248" i="7"/>
  <c r="AR930" i="7"/>
  <c r="AR321" i="7"/>
  <c r="AR832" i="7"/>
  <c r="AR953" i="7"/>
  <c r="AR644" i="7"/>
  <c r="AR115" i="7"/>
  <c r="AR176" i="7"/>
  <c r="AR372" i="7"/>
  <c r="AR290" i="7"/>
  <c r="AR174" i="7"/>
  <c r="AR241" i="7"/>
  <c r="AR580" i="7"/>
  <c r="AR656" i="7"/>
  <c r="AR570" i="7"/>
  <c r="AR405" i="7"/>
  <c r="AR592" i="7"/>
  <c r="AR601" i="7"/>
  <c r="AR392" i="7"/>
  <c r="AR193" i="7"/>
  <c r="AR623" i="7"/>
  <c r="AR615" i="7"/>
  <c r="AR616" i="7"/>
  <c r="AR614" i="7"/>
  <c r="AR436" i="7"/>
  <c r="AR102" i="7"/>
  <c r="AR103" i="7"/>
  <c r="AR480" i="7"/>
  <c r="AR105" i="7"/>
  <c r="AR495" i="7"/>
  <c r="AR62" i="7"/>
  <c r="AR60" i="7"/>
  <c r="AR80" i="7"/>
  <c r="AR337" i="7"/>
  <c r="AR663" i="7"/>
  <c r="AR662" i="7"/>
  <c r="AR390" i="7"/>
  <c r="AR374" i="7"/>
  <c r="AR330" i="7"/>
  <c r="AR295" i="7"/>
  <c r="AR296" i="7"/>
  <c r="AR359" i="7"/>
  <c r="AR7" i="7"/>
  <c r="AR16" i="7"/>
  <c r="AR498" i="7"/>
  <c r="AR499" i="7"/>
  <c r="AR500" i="7"/>
  <c r="AR49" i="7"/>
  <c r="AR425" i="7"/>
  <c r="AR605" i="7"/>
  <c r="AR259" i="7"/>
  <c r="AR301" i="7"/>
  <c r="AR198" i="7"/>
  <c r="AR637" i="7"/>
  <c r="AR370" i="7"/>
  <c r="AR541" i="7"/>
  <c r="AR123" i="7"/>
  <c r="AR358" i="7"/>
  <c r="AR613" i="7"/>
  <c r="AR156" i="7"/>
  <c r="AR502" i="7"/>
  <c r="AR1060" i="7"/>
  <c r="AR36" i="7"/>
  <c r="AR34" i="7"/>
  <c r="AR206" i="7"/>
  <c r="AR273" i="7"/>
  <c r="AR648" i="7"/>
  <c r="AR83" i="7"/>
  <c r="AR344" i="7"/>
  <c r="AR268" i="7"/>
  <c r="AR654" i="7"/>
  <c r="AR655" i="7"/>
  <c r="AR621" i="7"/>
  <c r="AR489" i="7"/>
  <c r="AR346" i="7"/>
  <c r="AR529" i="7"/>
  <c r="AR277" i="7"/>
  <c r="AR416" i="7"/>
  <c r="AR150" i="7"/>
  <c r="AR27" i="7"/>
  <c r="AR76" i="7"/>
  <c r="AR63" i="7"/>
  <c r="AR129" i="7"/>
  <c r="AR467" i="7"/>
  <c r="AR364" i="7"/>
  <c r="AR231" i="7"/>
  <c r="AR503" i="7"/>
  <c r="AR449" i="7"/>
  <c r="AR85" i="7"/>
  <c r="AR610" i="7"/>
  <c r="AR325" i="7"/>
  <c r="AR250" i="7"/>
  <c r="AR179" i="7"/>
  <c r="AR108" i="7"/>
  <c r="AR210" i="7"/>
  <c r="AR19" i="7"/>
  <c r="AR567" i="7"/>
  <c r="AR25" i="7"/>
  <c r="AR120" i="7"/>
  <c r="AR389" i="7"/>
  <c r="AR109" i="7"/>
  <c r="AR280" i="7"/>
  <c r="AR550" i="7"/>
  <c r="AR147" i="7"/>
  <c r="AR51" i="7"/>
  <c r="AR6" i="7"/>
  <c r="AR4" i="7"/>
  <c r="AR5" i="7"/>
  <c r="AR53" i="7"/>
  <c r="AR338" i="7"/>
  <c r="AR188" i="7"/>
  <c r="AR408" i="7"/>
  <c r="AR18" i="7"/>
  <c r="AR569" i="7"/>
  <c r="AR145" i="7"/>
  <c r="AR101" i="7"/>
  <c r="AR314" i="7"/>
  <c r="AR167" i="7"/>
  <c r="AR244" i="7"/>
  <c r="AR172" i="7"/>
  <c r="AR303" i="7"/>
  <c r="AR293" i="7"/>
  <c r="AR138" i="7"/>
  <c r="AR139" i="7"/>
  <c r="AR140" i="7"/>
  <c r="AR75" i="7"/>
  <c r="AR279" i="7"/>
  <c r="AR216" i="7"/>
  <c r="AR627" i="7"/>
  <c r="AR340" i="7"/>
  <c r="AR24" i="7"/>
  <c r="AR166" i="7"/>
  <c r="AR651" i="7"/>
  <c r="AR617" i="7"/>
  <c r="AR530" i="7"/>
  <c r="AR144" i="7"/>
  <c r="AR232" i="7"/>
  <c r="AR369" i="7"/>
  <c r="AR196" i="7"/>
  <c r="AR125" i="7"/>
  <c r="AR518" i="7"/>
  <c r="AR396" i="7"/>
  <c r="AR488" i="7"/>
  <c r="AR224" i="7"/>
  <c r="AR397" i="7"/>
  <c r="AR52" i="7"/>
  <c r="AR394" i="7"/>
  <c r="AR12" i="7"/>
  <c r="AR134" i="7"/>
  <c r="AR191" i="7"/>
  <c r="AR665" i="7"/>
  <c r="AR306" i="7"/>
  <c r="AR670" i="7"/>
  <c r="AR671" i="7"/>
  <c r="AR668" i="7"/>
  <c r="AR669" i="7"/>
  <c r="AR122" i="7"/>
  <c r="AR32" i="7"/>
  <c r="AR329" i="7"/>
  <c r="AR925" i="7"/>
  <c r="AR272" i="7"/>
  <c r="AR245" i="7"/>
  <c r="AR470" i="7"/>
  <c r="AR361" i="7"/>
  <c r="AR515" i="7"/>
  <c r="AR513" i="7"/>
  <c r="AR525" i="7"/>
  <c r="AR229" i="7"/>
  <c r="AR557" i="7"/>
  <c r="AR171" i="7"/>
  <c r="AR373" i="7"/>
  <c r="AR26" i="7"/>
  <c r="AR190" i="7"/>
  <c r="AR110" i="7"/>
  <c r="AR424" i="7"/>
  <c r="AR234" i="7"/>
  <c r="AR93" i="7"/>
  <c r="AR81" i="7"/>
  <c r="AR357" i="7"/>
  <c r="AR247" i="7"/>
  <c r="AR501" i="7"/>
  <c r="AR485" i="7"/>
  <c r="AR48" i="7"/>
  <c r="AR214" i="7"/>
  <c r="AR554" i="7"/>
  <c r="AR111" i="7"/>
  <c r="AR1067" i="7"/>
  <c r="AR97" i="7"/>
  <c r="AR333" i="7"/>
  <c r="AR672" i="7"/>
  <c r="AR526" i="7"/>
  <c r="AR209" i="7"/>
  <c r="AR54" i="7"/>
  <c r="AR647" i="7"/>
  <c r="AR1017" i="7"/>
  <c r="AR189" i="7"/>
  <c r="AR400" i="7"/>
  <c r="AR482" i="7"/>
  <c r="AR257" i="7"/>
  <c r="AR100" i="7"/>
  <c r="AR186" i="7"/>
  <c r="AR251" i="7"/>
  <c r="AR213" i="7"/>
  <c r="AR322" i="7"/>
  <c r="AR366" i="7"/>
  <c r="AR506" i="7"/>
  <c r="AR107" i="7"/>
  <c r="AR304" i="7"/>
  <c r="AR427" i="7"/>
  <c r="AR217" i="7"/>
  <c r="AR453" i="7"/>
  <c r="AR367" i="7"/>
  <c r="AR204" i="7"/>
  <c r="AR355" i="7"/>
  <c r="AR538" i="7"/>
  <c r="AR113" i="7"/>
  <c r="AR341" i="7"/>
  <c r="AR393" i="7"/>
  <c r="AR479" i="7"/>
  <c r="AR332" i="7"/>
  <c r="AR45" i="7"/>
  <c r="AR411" i="7"/>
  <c r="AR661" i="7"/>
  <c r="AR382" i="7"/>
  <c r="AR650" i="7"/>
  <c r="AR552" i="7"/>
  <c r="AR1171" i="7"/>
  <c r="AR1172" i="7"/>
  <c r="AR483" i="7"/>
  <c r="AR404" i="7"/>
  <c r="AR410" i="7"/>
  <c r="AR313" i="7"/>
  <c r="AR348" i="7"/>
  <c r="AR362" i="7"/>
  <c r="AR581" i="7"/>
  <c r="AR582" i="7"/>
  <c r="AR66" i="7"/>
  <c r="AR643" i="7"/>
  <c r="AR253" i="7"/>
  <c r="AR254" i="7"/>
  <c r="AR460" i="7"/>
  <c r="AR521" i="7"/>
  <c r="AR23" i="7"/>
  <c r="AR626" i="7"/>
  <c r="AR560" i="7"/>
  <c r="AR468" i="7"/>
  <c r="AR457" i="7"/>
  <c r="AR432" i="7"/>
  <c r="AR595" i="7"/>
  <c r="AR632" i="7"/>
  <c r="AR510" i="7"/>
  <c r="AR511" i="7"/>
  <c r="AR562" i="7"/>
  <c r="AR519" i="7"/>
  <c r="AR112" i="7"/>
  <c r="AR496" i="7"/>
  <c r="AR1018" i="7"/>
  <c r="AR578" i="7"/>
  <c r="AR434" i="7"/>
  <c r="AR230" i="7"/>
  <c r="AR522" i="7"/>
  <c r="AR540" i="7"/>
  <c r="AR428" i="7"/>
  <c r="AR237" i="7"/>
  <c r="AR625" i="7"/>
  <c r="AR524" i="7"/>
  <c r="AR381" i="7"/>
  <c r="AR544" i="7"/>
  <c r="AR30" i="7"/>
  <c r="AR35" i="7"/>
  <c r="AR542" i="7"/>
  <c r="AR528" i="7"/>
  <c r="AR387" i="7"/>
  <c r="AR182" i="7"/>
  <c r="AR594" i="7"/>
  <c r="AR376" i="7"/>
  <c r="AR1173" i="7"/>
  <c r="AR323" i="7"/>
  <c r="AR490" i="7"/>
  <c r="AR630" i="7"/>
  <c r="AR539" i="7"/>
  <c r="AR131" i="7"/>
  <c r="AR602" i="7"/>
  <c r="AR148" i="7"/>
  <c r="AR89" i="7"/>
  <c r="AR572" i="7"/>
  <c r="AR38" i="7"/>
  <c r="AR265" i="7"/>
  <c r="AR520" i="7"/>
  <c r="AR274" i="7"/>
  <c r="AR568" i="7"/>
  <c r="AR600" i="7"/>
  <c r="AR283" i="7"/>
  <c r="AR609" i="7"/>
  <c r="AR620" i="7"/>
  <c r="AR194" i="7"/>
  <c r="AR618" i="7"/>
  <c r="AR39" i="7"/>
  <c r="AR649" i="7"/>
  <c r="AR636" i="7"/>
  <c r="AR149" i="7"/>
  <c r="AR68" i="7"/>
  <c r="AR211" i="7"/>
  <c r="AR641" i="7"/>
  <c r="AR282" i="7"/>
  <c r="AR278" i="7"/>
  <c r="AR646" i="7"/>
  <c r="AR638" i="7"/>
  <c r="AR635" i="7"/>
  <c r="AR607" i="7"/>
  <c r="AR82" i="7"/>
  <c r="AR70" i="7"/>
  <c r="AR201" i="7"/>
  <c r="AR292" i="7"/>
  <c r="AR328" i="7"/>
  <c r="AR154" i="7"/>
  <c r="AR203" i="7"/>
  <c r="AR932" i="7"/>
  <c r="AR94" i="7"/>
  <c r="AR421" i="7"/>
  <c r="AR379" i="7"/>
  <c r="AR497" i="7"/>
  <c r="AR98" i="7"/>
  <c r="AR535" i="7"/>
  <c r="AR78" i="7"/>
  <c r="AR660" i="7"/>
  <c r="AR347" i="7"/>
  <c r="AR516" i="7"/>
  <c r="AR403" i="7"/>
  <c r="AR1005" i="7"/>
  <c r="AR462" i="7"/>
  <c r="AR523" i="7"/>
  <c r="AR505" i="7"/>
  <c r="AR208" i="7"/>
  <c r="AR351" i="7"/>
  <c r="AR64" i="7"/>
  <c r="AR127" i="7"/>
  <c r="AR371" i="7"/>
  <c r="AR598" i="7"/>
  <c r="AR130" i="7"/>
  <c r="AR435" i="7"/>
  <c r="AR386" i="7"/>
  <c r="AR553" i="7"/>
  <c r="AR185" i="7"/>
  <c r="AR508" i="7"/>
  <c r="AR412" i="7"/>
  <c r="AR383" i="7"/>
  <c r="AR634" i="7"/>
  <c r="AR212" i="7"/>
  <c r="AR221" i="7"/>
  <c r="AR119" i="7"/>
  <c r="AR599" i="7"/>
  <c r="AR88" i="7"/>
  <c r="AR666" i="7"/>
  <c r="AR653" i="7"/>
  <c r="AR318" i="7"/>
  <c r="AR223" i="7"/>
  <c r="AR356" i="7"/>
  <c r="AR531" i="7"/>
  <c r="AR450" i="7"/>
  <c r="AR924" i="7"/>
  <c r="AR583" i="7"/>
  <c r="AR561" i="7"/>
  <c r="AR585" i="7"/>
  <c r="AR316" i="7"/>
  <c r="AR339" i="7"/>
  <c r="AR559" i="7"/>
  <c r="AR566" i="7"/>
  <c r="AR882" i="7"/>
  <c r="AR222" i="7"/>
  <c r="AR481" i="7"/>
  <c r="AR168" i="7"/>
  <c r="AR378" i="7"/>
  <c r="AR289" i="7"/>
  <c r="AR388" i="7"/>
  <c r="AR657" i="7"/>
  <c r="AR458" i="7"/>
  <c r="AR342" i="7"/>
  <c r="AR491" i="7"/>
  <c r="AR343" i="7"/>
  <c r="AR287" i="7"/>
  <c r="AR288" i="7"/>
  <c r="AR159" i="7"/>
  <c r="AR160" i="7"/>
  <c r="AR161" i="7"/>
  <c r="AR162" i="7"/>
  <c r="AR714" i="7"/>
  <c r="AR133" i="7"/>
  <c r="AR302" i="7"/>
  <c r="AR375" i="7"/>
  <c r="AR345" i="7"/>
  <c r="AR199" i="7"/>
  <c r="AR55" i="7"/>
  <c r="AR236" i="7"/>
  <c r="AR243" i="7"/>
  <c r="AR225" i="7"/>
  <c r="AR551" i="7"/>
  <c r="AR28" i="7"/>
  <c r="AR584" i="7"/>
  <c r="AR604" i="7"/>
  <c r="AR233" i="7"/>
  <c r="AR11" i="7"/>
  <c r="AR565" i="7"/>
  <c r="AR673" i="7"/>
  <c r="AR985" i="7"/>
  <c r="AR612" i="7"/>
  <c r="AR556" i="7"/>
  <c r="AR532" i="7"/>
  <c r="AR534" i="7"/>
  <c r="AR137" i="7"/>
  <c r="AR270" i="7"/>
  <c r="AR509" i="7"/>
  <c r="AR469" i="7"/>
  <c r="AR827" i="7"/>
  <c r="AR828" i="7"/>
  <c r="AR1086" i="7"/>
  <c r="AR849" i="7"/>
  <c r="AM1136" i="7"/>
  <c r="AM680" i="7"/>
  <c r="AM773" i="7"/>
  <c r="AM1126" i="7"/>
  <c r="AM1127" i="7"/>
  <c r="AM1141" i="7"/>
  <c r="AM921" i="7"/>
  <c r="AM915" i="7"/>
  <c r="AM797" i="7"/>
  <c r="AM711" i="7"/>
  <c r="AM1169" i="7"/>
  <c r="AM756" i="7"/>
  <c r="AM799" i="7"/>
  <c r="AM935" i="7"/>
  <c r="AM1168" i="7"/>
  <c r="AM763" i="7"/>
  <c r="AM844" i="7"/>
  <c r="AM697" i="7"/>
  <c r="AM1128" i="7"/>
  <c r="AM1140" i="7"/>
  <c r="AM885" i="7"/>
  <c r="AM744" i="7"/>
  <c r="AM891" i="7"/>
  <c r="AM895" i="7"/>
  <c r="AM861" i="7"/>
  <c r="AM774" i="7"/>
  <c r="AM893" i="7"/>
  <c r="AM939" i="7"/>
  <c r="AM1152" i="7"/>
  <c r="AM808" i="7"/>
  <c r="AM1133" i="7"/>
  <c r="AM1146" i="7"/>
  <c r="AM825" i="7"/>
  <c r="AM1144" i="7"/>
  <c r="AM819" i="7"/>
  <c r="AM1135" i="7"/>
  <c r="AM1137" i="7"/>
  <c r="AM1150" i="7"/>
  <c r="AM879" i="7"/>
  <c r="AM1164" i="7"/>
  <c r="AM1139" i="7"/>
  <c r="AM1143" i="7"/>
  <c r="AM1138" i="7"/>
  <c r="AM904" i="7"/>
  <c r="AM923" i="7"/>
  <c r="AM705" i="7"/>
  <c r="AM682" i="7"/>
  <c r="AM683" i="7"/>
  <c r="AM747" i="7"/>
  <c r="AM820" i="7"/>
  <c r="AM757" i="7"/>
  <c r="AM1163" i="7"/>
  <c r="AM1155" i="7"/>
  <c r="AM1011" i="7"/>
  <c r="AM816" i="7"/>
  <c r="AM1130" i="7"/>
  <c r="AM884" i="7"/>
  <c r="AM696" i="7"/>
  <c r="AM1153" i="7"/>
  <c r="AM997" i="7"/>
  <c r="AM733" i="7"/>
  <c r="AM734" i="7"/>
  <c r="AM976" i="7"/>
  <c r="AM1134" i="7"/>
  <c r="AM1131" i="7"/>
  <c r="AM724" i="7"/>
  <c r="AM723" i="7"/>
  <c r="AM1154" i="7"/>
  <c r="AM949" i="7"/>
  <c r="AM1165" i="7"/>
  <c r="AM958" i="7"/>
  <c r="AM717" i="7"/>
  <c r="AM1001" i="7"/>
  <c r="AM831" i="7"/>
  <c r="AM1161" i="7"/>
  <c r="AM818" i="7"/>
  <c r="AM853" i="7"/>
  <c r="AM988" i="7"/>
  <c r="AM1034" i="7"/>
  <c r="AM1104" i="7"/>
  <c r="AM928" i="7"/>
  <c r="AM948" i="7"/>
  <c r="AM977" i="7"/>
  <c r="AM1147" i="7"/>
  <c r="AM681" i="7"/>
  <c r="AM1166" i="7"/>
  <c r="AM993" i="7"/>
  <c r="AM892" i="7"/>
  <c r="AM851" i="7"/>
  <c r="AM707" i="7"/>
  <c r="AM793" i="7"/>
  <c r="AM968" i="7"/>
  <c r="AM833" i="7"/>
  <c r="AM929" i="7"/>
  <c r="AM908" i="7"/>
  <c r="AM785" i="7"/>
  <c r="AM978" i="7"/>
  <c r="AM937" i="7"/>
  <c r="AM675" i="7"/>
  <c r="AM836" i="7"/>
  <c r="AM994" i="7"/>
  <c r="AM1129" i="7"/>
  <c r="AM839" i="7"/>
  <c r="AM979" i="7"/>
  <c r="AM982" i="7"/>
  <c r="AM674" i="7"/>
  <c r="AM955" i="7"/>
  <c r="AM995" i="7"/>
  <c r="AM843" i="7"/>
  <c r="AM905" i="7"/>
  <c r="AM748" i="7"/>
  <c r="AM896" i="7"/>
  <c r="AM1159" i="7"/>
  <c r="AM878" i="7"/>
  <c r="AM852" i="7"/>
  <c r="AM865" i="7"/>
  <c r="AM715" i="7"/>
  <c r="AM867" i="7"/>
  <c r="AM738" i="7"/>
  <c r="AM1115" i="7"/>
  <c r="AM1114" i="7"/>
  <c r="AM1090" i="7"/>
  <c r="AM1087" i="7"/>
  <c r="AM779" i="7"/>
  <c r="AM854" i="7"/>
  <c r="AM1149" i="7"/>
  <c r="AM1132" i="7"/>
  <c r="AM940" i="7"/>
  <c r="AM813" i="7"/>
  <c r="AM1070" i="7"/>
  <c r="AM834" i="7"/>
  <c r="AM969" i="7"/>
  <c r="AM864" i="7"/>
  <c r="AM845" i="7"/>
  <c r="AM801" i="7"/>
  <c r="AM922" i="7"/>
  <c r="AM862" i="7"/>
  <c r="AM899" i="7"/>
  <c r="AM1074" i="7"/>
  <c r="AM863" i="7"/>
  <c r="AM887" i="7"/>
  <c r="AM764" i="7"/>
  <c r="AM786" i="7"/>
  <c r="AM778" i="7"/>
  <c r="AM736" i="7"/>
  <c r="AM689" i="7"/>
  <c r="AM1148" i="7"/>
  <c r="AM829" i="7"/>
  <c r="AM927" i="7"/>
  <c r="AM830" i="7"/>
  <c r="AM883" i="7"/>
  <c r="AM846" i="7"/>
  <c r="AM838" i="7"/>
  <c r="AM966" i="7"/>
  <c r="AM777" i="7"/>
  <c r="AM933" i="7"/>
  <c r="AM1084" i="7"/>
  <c r="AM914" i="7"/>
  <c r="AM780" i="7"/>
  <c r="AM918" i="7"/>
  <c r="AM996" i="7"/>
  <c r="AM765" i="7"/>
  <c r="AM920" i="7"/>
  <c r="AM824" i="7"/>
  <c r="AM1093" i="7"/>
  <c r="AM775" i="7"/>
  <c r="AM855" i="7"/>
  <c r="AM725" i="7"/>
  <c r="AM841" i="7"/>
  <c r="AM1083" i="7"/>
  <c r="AM821" i="7"/>
  <c r="AM1033" i="7"/>
  <c r="AM746" i="7"/>
  <c r="AM687" i="7"/>
  <c r="AM1157" i="7"/>
  <c r="AM1158" i="7"/>
  <c r="AM901" i="7"/>
  <c r="AM894" i="7"/>
  <c r="AM726" i="7"/>
  <c r="AM909" i="7"/>
  <c r="AM684" i="7"/>
  <c r="AM1105" i="7"/>
  <c r="AM972" i="7"/>
  <c r="AM812" i="7"/>
  <c r="AM742" i="7"/>
  <c r="AM802" i="7"/>
  <c r="AM803" i="7"/>
  <c r="AM804" i="7"/>
  <c r="AM805" i="7"/>
  <c r="AM806" i="7"/>
  <c r="AM807" i="7"/>
  <c r="AM900" i="7"/>
  <c r="AM912" i="7"/>
  <c r="AM713" i="7"/>
  <c r="AM822" i="7"/>
  <c r="AM1160" i="7"/>
  <c r="AM859" i="7"/>
  <c r="AM1050" i="7"/>
  <c r="AM876" i="7"/>
  <c r="AM811" i="7"/>
  <c r="AM858" i="7"/>
  <c r="AM776" i="7"/>
  <c r="AM823" i="7"/>
  <c r="AM1156" i="7"/>
  <c r="AM729" i="7"/>
  <c r="AM906" i="7"/>
  <c r="AM766" i="7"/>
  <c r="AM767" i="7"/>
  <c r="AM768" i="7"/>
  <c r="AM769" i="7"/>
  <c r="AM770" i="7"/>
  <c r="AM771" i="7"/>
  <c r="AM1167" i="7"/>
  <c r="AM869" i="7"/>
  <c r="AM730" i="7"/>
  <c r="AM1145" i="7"/>
  <c r="AM956" i="7"/>
  <c r="AM957" i="7"/>
  <c r="AM936" i="7"/>
  <c r="AM737" i="7"/>
  <c r="AM743" i="7"/>
  <c r="AM983" i="7"/>
  <c r="AM938" i="7"/>
  <c r="AM798" i="7"/>
  <c r="AM740" i="7"/>
  <c r="AM1170" i="7"/>
  <c r="AM1026" i="7"/>
  <c r="AM1020" i="7"/>
  <c r="AM959" i="7"/>
  <c r="AM817" i="7"/>
  <c r="AM837" i="7"/>
  <c r="AM796" i="7"/>
  <c r="AM1073" i="7"/>
  <c r="AM754" i="7"/>
  <c r="AM866" i="7"/>
  <c r="AM792" i="7"/>
  <c r="AM856" i="7"/>
  <c r="AM1096" i="7"/>
  <c r="AM1092" i="7"/>
  <c r="AM741" i="7"/>
  <c r="AM1095" i="7"/>
  <c r="AM1058" i="7"/>
  <c r="AM1063" i="7"/>
  <c r="AM1043" i="7"/>
  <c r="AM916" i="7"/>
  <c r="AM688" i="7"/>
  <c r="AM815" i="7"/>
  <c r="AM1081" i="7"/>
  <c r="AM881" i="7"/>
  <c r="AM728" i="7"/>
  <c r="AM691" i="7"/>
  <c r="AM692" i="7"/>
  <c r="AM693" i="7"/>
  <c r="AM694" i="7"/>
  <c r="AM732" i="7"/>
  <c r="AM1082" i="7"/>
  <c r="AM931" i="7"/>
  <c r="AM794" i="7"/>
  <c r="AM800" i="7"/>
  <c r="AM1021" i="7"/>
  <c r="AM868" i="7"/>
  <c r="AM1010" i="7"/>
  <c r="AM919" i="7"/>
  <c r="AM1142" i="7"/>
  <c r="AM974" i="7"/>
  <c r="AM870" i="7"/>
  <c r="AM889" i="7"/>
  <c r="AM1055" i="7"/>
  <c r="AM1052" i="7"/>
  <c r="AM710" i="7"/>
  <c r="AM716" i="7"/>
  <c r="AM1023" i="7"/>
  <c r="AM1091" i="7"/>
  <c r="AM963" i="7"/>
  <c r="AM871" i="7"/>
  <c r="AM872" i="7"/>
  <c r="AM947" i="7"/>
  <c r="AM1072" i="7"/>
  <c r="AM926" i="7"/>
  <c r="AM897" i="7"/>
  <c r="AM1075" i="7"/>
  <c r="AM964" i="7"/>
  <c r="AM708" i="7"/>
  <c r="AM840" i="7"/>
  <c r="AM961" i="7"/>
  <c r="AM1000" i="7"/>
  <c r="AM1069" i="7"/>
  <c r="AM727" i="7"/>
  <c r="AM989" i="7"/>
  <c r="AM848" i="7"/>
  <c r="AM1098" i="7"/>
  <c r="AM1151" i="7"/>
  <c r="AM1008" i="7"/>
  <c r="AM1117" i="7"/>
  <c r="AM1100" i="7"/>
  <c r="AM973" i="7"/>
  <c r="AM880" i="7"/>
  <c r="AM706" i="7"/>
  <c r="AM809" i="7"/>
  <c r="AM814" i="7"/>
  <c r="AM762" i="7"/>
  <c r="AM1125" i="7"/>
  <c r="AM984" i="7"/>
  <c r="AM690" i="7"/>
  <c r="AM1071" i="7"/>
  <c r="AM795" i="7"/>
  <c r="AM700" i="7"/>
  <c r="AM704" i="7"/>
  <c r="AM1039" i="7"/>
  <c r="AM850" i="7"/>
  <c r="AM917" i="7"/>
  <c r="AM1032" i="7"/>
  <c r="AM1048" i="7"/>
  <c r="AM980" i="7"/>
  <c r="AM1107" i="7"/>
  <c r="AM1124" i="7"/>
  <c r="AM1101" i="7"/>
  <c r="AM1094" i="7"/>
  <c r="AM1080" i="7"/>
  <c r="AM1064" i="7"/>
  <c r="AM749" i="7"/>
  <c r="AM911" i="7"/>
  <c r="AM874" i="7"/>
  <c r="AM913" i="7"/>
  <c r="AM945" i="7"/>
  <c r="AM890" i="7"/>
  <c r="AM761" i="7"/>
  <c r="AM718" i="7"/>
  <c r="AM1025" i="7"/>
  <c r="AM699" i="7"/>
  <c r="AM703" i="7"/>
  <c r="AM981" i="7"/>
  <c r="AM1051" i="7"/>
  <c r="AM903" i="7"/>
  <c r="AM722" i="7"/>
  <c r="AM1038" i="7"/>
  <c r="AM1122" i="7"/>
  <c r="AM787" i="7"/>
  <c r="AM752" i="7"/>
  <c r="AM1076" i="7"/>
  <c r="AM1116" i="7"/>
  <c r="AM1077" i="7"/>
  <c r="AM791" i="7"/>
  <c r="AM1068" i="7"/>
  <c r="AM1037" i="7"/>
  <c r="AM1028" i="7"/>
  <c r="AM835" i="7"/>
  <c r="AM971" i="7"/>
  <c r="AM1085" i="7"/>
  <c r="AM1112" i="7"/>
  <c r="AM685" i="7"/>
  <c r="AM1162" i="7"/>
  <c r="AM1009" i="7"/>
  <c r="AM758" i="7"/>
  <c r="AM702" i="7"/>
  <c r="AM1097" i="7"/>
  <c r="AM860" i="7"/>
  <c r="AM986" i="7"/>
  <c r="AM1103" i="7"/>
  <c r="AM1106" i="7"/>
  <c r="AM934" i="7"/>
  <c r="AM992" i="7"/>
  <c r="AM1053" i="7"/>
  <c r="AM695" i="7"/>
  <c r="AM965" i="7"/>
  <c r="AM712" i="7"/>
  <c r="AM1109" i="7"/>
  <c r="AM1065" i="7"/>
  <c r="AM1045" i="7"/>
  <c r="AM1022" i="7"/>
  <c r="AM898" i="7"/>
  <c r="AM1123" i="7"/>
  <c r="AM960" i="7"/>
  <c r="AM1088" i="7"/>
  <c r="AM967" i="7"/>
  <c r="AM877" i="7"/>
  <c r="AM1019" i="7"/>
  <c r="AM1031" i="7"/>
  <c r="AM709" i="7"/>
  <c r="AM875" i="7"/>
  <c r="AM954" i="7"/>
  <c r="AM999" i="7"/>
  <c r="AM847" i="7"/>
  <c r="AM1089" i="7"/>
  <c r="AM1041" i="7"/>
  <c r="AM679" i="7"/>
  <c r="AM678" i="7"/>
  <c r="AM677" i="7"/>
  <c r="AM676" i="7"/>
  <c r="AM719" i="7"/>
  <c r="AM1118" i="7"/>
  <c r="AM1119" i="7"/>
  <c r="AM1120" i="7"/>
  <c r="AM264" i="7"/>
  <c r="AM218" i="7"/>
  <c r="AM90" i="7"/>
  <c r="AM299" i="7"/>
  <c r="AM228" i="7"/>
  <c r="AM95" i="7"/>
  <c r="AM448" i="7"/>
  <c r="AM398" i="7"/>
  <c r="AM463" i="7"/>
  <c r="AM414" i="7"/>
  <c r="AM310" i="7"/>
  <c r="AM284" i="7"/>
  <c r="AM1044" i="7"/>
  <c r="AM789" i="7"/>
  <c r="AM760" i="7"/>
  <c r="AM1110" i="7"/>
  <c r="AM910" i="7"/>
  <c r="AM698" i="7"/>
  <c r="AM886" i="7"/>
  <c r="AM951" i="7"/>
  <c r="AM1004" i="7"/>
  <c r="AM788" i="7"/>
  <c r="AM970" i="7"/>
  <c r="AM759" i="7"/>
  <c r="AM1029" i="7"/>
  <c r="AM1030" i="7"/>
  <c r="AM991" i="7"/>
  <c r="AM1113" i="7"/>
  <c r="AM1108" i="7"/>
  <c r="AM1066" i="7"/>
  <c r="AM1015" i="7"/>
  <c r="AM1016" i="7"/>
  <c r="AM1013" i="7"/>
  <c r="AM1014" i="7"/>
  <c r="AM1012" i="7"/>
  <c r="AM782" i="7"/>
  <c r="AM731" i="7"/>
  <c r="AM1006" i="7"/>
  <c r="AM1042" i="7"/>
  <c r="AM1054" i="7"/>
  <c r="AM1121" i="7"/>
  <c r="AM745" i="7"/>
  <c r="AM826" i="7"/>
  <c r="AM132" i="7"/>
  <c r="AM349" i="7"/>
  <c r="AM249" i="7"/>
  <c r="AM426" i="7"/>
  <c r="AM177" i="7"/>
  <c r="AM422" i="7"/>
  <c r="AM464" i="7"/>
  <c r="AM240" i="7"/>
  <c r="AM439" i="7"/>
  <c r="AM455" i="7"/>
  <c r="AM444" i="7"/>
  <c r="AM315" i="7"/>
  <c r="AM184" i="7"/>
  <c r="AM42" i="7"/>
  <c r="AM443" i="7"/>
  <c r="AM262" i="7"/>
  <c r="AM242" i="7"/>
  <c r="AM437" i="7"/>
  <c r="AM438" i="7"/>
  <c r="AM440" i="7"/>
  <c r="AM267" i="7"/>
  <c r="AM256" i="7"/>
  <c r="AM512" i="7"/>
  <c r="AM271" i="7"/>
  <c r="AM493" i="7"/>
  <c r="AM492" i="7"/>
  <c r="AM478" i="7"/>
  <c r="AM219" i="7"/>
  <c r="AM152" i="7"/>
  <c r="AM739" i="7"/>
  <c r="AM1047" i="7"/>
  <c r="AM943" i="7"/>
  <c r="AM888" i="7"/>
  <c r="AM1111" i="7"/>
  <c r="AM721" i="7"/>
  <c r="AM1062" i="7"/>
  <c r="AM1102" i="7"/>
  <c r="AM944" i="7"/>
  <c r="AM1007" i="7"/>
  <c r="AM950" i="7"/>
  <c r="AM902" i="7"/>
  <c r="AM783" i="7"/>
  <c r="AM784" i="7"/>
  <c r="AM975" i="7"/>
  <c r="AM750" i="7"/>
  <c r="AM810" i="7"/>
  <c r="AM755" i="7"/>
  <c r="AM1002" i="7"/>
  <c r="AM1079" i="7"/>
  <c r="AM1061" i="7"/>
  <c r="AM1056" i="7"/>
  <c r="AM1049" i="7"/>
  <c r="AM1046" i="7"/>
  <c r="AM701" i="7"/>
  <c r="AM1099" i="7"/>
  <c r="AM842" i="7"/>
  <c r="AM751" i="7"/>
  <c r="AM1040" i="7"/>
  <c r="AM952" i="7"/>
  <c r="AM1024" i="7"/>
  <c r="AM1078" i="7"/>
  <c r="AM987" i="7"/>
  <c r="AM998" i="7"/>
  <c r="AM1057" i="7"/>
  <c r="AM941" i="7"/>
  <c r="AM857" i="7"/>
  <c r="AM207" i="7"/>
  <c r="AM533" i="7"/>
  <c r="AM555" i="7"/>
  <c r="AM180" i="7"/>
  <c r="AM173" i="7"/>
  <c r="AM452" i="7"/>
  <c r="AM96" i="7"/>
  <c r="AM395" i="7"/>
  <c r="AM327" i="7"/>
  <c r="AM629" i="7"/>
  <c r="AM324" i="7"/>
  <c r="AM589" i="7"/>
  <c r="AM192" i="7"/>
  <c r="AM507" i="7"/>
  <c r="AM307" i="7"/>
  <c r="AM235" i="7"/>
  <c r="AM202" i="7"/>
  <c r="AM269" i="7"/>
  <c r="AM406" i="7"/>
  <c r="AM1035" i="7"/>
  <c r="AM84" i="7"/>
  <c r="AM720" i="7"/>
  <c r="AM946" i="7"/>
  <c r="AM772" i="7"/>
  <c r="AM1036" i="7"/>
  <c r="AM790" i="7"/>
  <c r="AM753" i="7"/>
  <c r="AM197" i="7"/>
  <c r="AM195" i="7"/>
  <c r="AM474" i="7"/>
  <c r="AM476" i="7"/>
  <c r="AM536" i="7"/>
  <c r="AM74" i="7"/>
  <c r="AM384" i="7"/>
  <c r="AM417" i="7"/>
  <c r="AM298" i="7"/>
  <c r="AM9" i="7"/>
  <c r="AM335" i="7"/>
  <c r="AM2" i="7"/>
  <c r="AM312" i="7"/>
  <c r="AM117" i="7"/>
  <c r="AM44" i="7"/>
  <c r="AM456" i="7"/>
  <c r="AM276" i="7"/>
  <c r="AM263" i="7"/>
  <c r="AM473" i="7"/>
  <c r="AM311" i="7"/>
  <c r="AM146" i="7"/>
  <c r="AM260" i="7"/>
  <c r="AM320" i="7"/>
  <c r="AM430" i="7"/>
  <c r="AM420" i="7"/>
  <c r="AM652" i="7"/>
  <c r="AM465" i="7"/>
  <c r="AM43" i="7"/>
  <c r="AM640" i="7"/>
  <c r="AM573" i="7"/>
  <c r="AM294" i="7"/>
  <c r="AM962" i="7"/>
  <c r="AM781" i="7"/>
  <c r="AM164" i="7"/>
  <c r="AM472" i="7"/>
  <c r="AM475" i="7"/>
  <c r="AM317" i="7"/>
  <c r="AM14" i="7"/>
  <c r="AM380" i="7"/>
  <c r="AM47" i="7"/>
  <c r="AM454" i="7"/>
  <c r="AM354" i="7"/>
  <c r="AM246" i="7"/>
  <c r="AM8" i="7"/>
  <c r="AM3" i="7"/>
  <c r="AM442" i="7"/>
  <c r="AM73" i="7"/>
  <c r="AM471" i="7"/>
  <c r="AM633" i="7"/>
  <c r="AM461" i="7"/>
  <c r="AM326" i="7"/>
  <c r="AM639" i="7"/>
  <c r="AM445" i="7"/>
  <c r="AM37" i="7"/>
  <c r="AM603" i="7"/>
  <c r="AM619" i="7"/>
  <c r="AM575" i="7"/>
  <c r="AM114" i="7"/>
  <c r="AM165" i="7"/>
  <c r="AM200" i="7"/>
  <c r="AM365" i="7"/>
  <c r="AM368" i="7"/>
  <c r="AM1003" i="7"/>
  <c r="AM907" i="7"/>
  <c r="AM205" i="7"/>
  <c r="AM291" i="7"/>
  <c r="AM664" i="7"/>
  <c r="AM628" i="7"/>
  <c r="AM622" i="7"/>
  <c r="AM558" i="7"/>
  <c r="AM87" i="7"/>
  <c r="AM642" i="7"/>
  <c r="AM494" i="7"/>
  <c r="AM579" i="7"/>
  <c r="AM418" i="7"/>
  <c r="AM606" i="7"/>
  <c r="AM385" i="7"/>
  <c r="AM118" i="7"/>
  <c r="AM409" i="7"/>
  <c r="AM659" i="7"/>
  <c r="AM360" i="7"/>
  <c r="AM429" i="7"/>
  <c r="AM451" i="7"/>
  <c r="AM574" i="7"/>
  <c r="AM21" i="7"/>
  <c r="AM71" i="7"/>
  <c r="AM56" i="7"/>
  <c r="AM58" i="7"/>
  <c r="AM350" i="7"/>
  <c r="AM571" i="7"/>
  <c r="AM537" i="7"/>
  <c r="AM10" i="7"/>
  <c r="AM1059" i="7"/>
  <c r="AM611" i="7"/>
  <c r="AM319" i="7"/>
  <c r="AM399" i="7"/>
  <c r="AM116" i="7"/>
  <c r="AM226" i="7"/>
  <c r="AM13" i="7"/>
  <c r="AM183" i="7"/>
  <c r="AM46" i="7"/>
  <c r="AM433" i="7"/>
  <c r="AM543" i="7"/>
  <c r="AM576" i="7"/>
  <c r="AM577" i="7"/>
  <c r="AM29" i="7"/>
  <c r="AM305" i="7"/>
  <c r="AM65" i="7"/>
  <c r="AM40" i="7"/>
  <c r="AM446" i="7"/>
  <c r="AM142" i="7"/>
  <c r="AM143" i="7"/>
  <c r="AM135" i="7"/>
  <c r="AM407" i="7"/>
  <c r="AM942" i="7"/>
  <c r="AM597" i="7"/>
  <c r="AM990" i="7"/>
  <c r="AM631" i="7"/>
  <c r="AM596" i="7"/>
  <c r="AM141" i="7"/>
  <c r="AM136" i="7"/>
  <c r="AM667" i="7"/>
  <c r="AM645" i="7"/>
  <c r="AM644" i="7"/>
  <c r="AM391" i="7"/>
  <c r="AM61" i="7"/>
  <c r="AM79" i="7"/>
  <c r="AM352" i="7"/>
  <c r="AM431" i="7"/>
  <c r="AM227" i="7"/>
  <c r="AM517" i="7"/>
  <c r="AM656" i="7"/>
  <c r="AM220" i="7"/>
  <c r="AM76" i="7"/>
  <c r="AM57" i="7"/>
  <c r="AM59" i="7"/>
  <c r="AM624" i="7"/>
  <c r="AM163" i="7"/>
  <c r="AM175" i="7"/>
  <c r="AM72" i="7"/>
  <c r="AM248" i="7"/>
  <c r="AM930" i="7"/>
  <c r="AM321" i="7"/>
  <c r="AM832" i="7"/>
  <c r="AM953" i="7"/>
  <c r="AM658" i="7"/>
  <c r="AM115" i="7"/>
  <c r="AM176" i="7"/>
  <c r="AM372" i="7"/>
  <c r="AM290" i="7"/>
  <c r="AM174" i="7"/>
  <c r="AM241" i="7"/>
  <c r="AM580" i="7"/>
  <c r="AM1027" i="7"/>
  <c r="AM570" i="7"/>
  <c r="AM405" i="7"/>
  <c r="AM592" i="7"/>
  <c r="AM601" i="7"/>
  <c r="AM392" i="7"/>
  <c r="AM193" i="7"/>
  <c r="AM623" i="7"/>
  <c r="AM484" i="7"/>
  <c r="AM616" i="7"/>
  <c r="AM614" i="7"/>
  <c r="AM436" i="7"/>
  <c r="AM364" i="7"/>
  <c r="AM103" i="7"/>
  <c r="AM480" i="7"/>
  <c r="AM105" i="7"/>
  <c r="AM495" i="7"/>
  <c r="AM231" i="7"/>
  <c r="AM60" i="7"/>
  <c r="AM80" i="7"/>
  <c r="AM337" i="7"/>
  <c r="AM663" i="7"/>
  <c r="AM662" i="7"/>
  <c r="AM390" i="7"/>
  <c r="AM374" i="7"/>
  <c r="AM330" i="7"/>
  <c r="AM295" i="7"/>
  <c r="AM250" i="7"/>
  <c r="AM359" i="7"/>
  <c r="AM7" i="7"/>
  <c r="AM16" i="7"/>
  <c r="AM498" i="7"/>
  <c r="AM499" i="7"/>
  <c r="AM500" i="7"/>
  <c r="AM49" i="7"/>
  <c r="AM280" i="7"/>
  <c r="AM605" i="7"/>
  <c r="AM259" i="7"/>
  <c r="AM301" i="7"/>
  <c r="AM198" i="7"/>
  <c r="AM637" i="7"/>
  <c r="AM370" i="7"/>
  <c r="AM541" i="7"/>
  <c r="AM338" i="7"/>
  <c r="AM358" i="7"/>
  <c r="AM613" i="7"/>
  <c r="AM156" i="7"/>
  <c r="AM502" i="7"/>
  <c r="AM1060" i="7"/>
  <c r="AM36" i="7"/>
  <c r="AM34" i="7"/>
  <c r="AM101" i="7"/>
  <c r="AM273" i="7"/>
  <c r="AM648" i="7"/>
  <c r="AM83" i="7"/>
  <c r="AM344" i="7"/>
  <c r="AM293" i="7"/>
  <c r="AM654" i="7"/>
  <c r="AM655" i="7"/>
  <c r="AM621" i="7"/>
  <c r="AM489" i="7"/>
  <c r="AM346" i="7"/>
  <c r="AM201" i="7"/>
  <c r="AM277" i="7"/>
  <c r="AM416" i="7"/>
  <c r="AM150" i="7"/>
  <c r="AM27" i="7"/>
  <c r="AM481" i="7"/>
  <c r="AM503" i="7"/>
  <c r="AM449" i="7"/>
  <c r="AM85" i="7"/>
  <c r="AM610" i="7"/>
  <c r="AM325" i="7"/>
  <c r="AM216" i="7"/>
  <c r="AM179" i="7"/>
  <c r="AM108" i="7"/>
  <c r="AM210" i="7"/>
  <c r="AM19" i="7"/>
  <c r="AM567" i="7"/>
  <c r="AM25" i="7"/>
  <c r="AM120" i="7"/>
  <c r="AM389" i="7"/>
  <c r="AM109" i="7"/>
  <c r="AM369" i="7"/>
  <c r="AM550" i="7"/>
  <c r="AM147" i="7"/>
  <c r="AM51" i="7"/>
  <c r="AM6" i="7"/>
  <c r="AM4" i="7"/>
  <c r="AM5" i="7"/>
  <c r="AM53" i="7"/>
  <c r="AM52" i="7"/>
  <c r="AM188" i="7"/>
  <c r="AM408" i="7"/>
  <c r="AM18" i="7"/>
  <c r="AM569" i="7"/>
  <c r="AM145" i="7"/>
  <c r="AM665" i="7"/>
  <c r="AM314" i="7"/>
  <c r="AM167" i="7"/>
  <c r="AM244" i="7"/>
  <c r="AM172" i="7"/>
  <c r="AM303" i="7"/>
  <c r="AM122" i="7"/>
  <c r="AM138" i="7"/>
  <c r="AM139" i="7"/>
  <c r="AM140" i="7"/>
  <c r="AM75" i="7"/>
  <c r="AM279" i="7"/>
  <c r="AM470" i="7"/>
  <c r="AM63" i="7"/>
  <c r="AM129" i="7"/>
  <c r="AM467" i="7"/>
  <c r="AM615" i="7"/>
  <c r="AM627" i="7"/>
  <c r="AM340" i="7"/>
  <c r="AM24" i="7"/>
  <c r="AM166" i="7"/>
  <c r="AM651" i="7"/>
  <c r="AM617" i="7"/>
  <c r="AM530" i="7"/>
  <c r="AM144" i="7"/>
  <c r="AM232" i="7"/>
  <c r="AM190" i="7"/>
  <c r="AM196" i="7"/>
  <c r="AM125" i="7"/>
  <c r="AM518" i="7"/>
  <c r="AM396" i="7"/>
  <c r="AM488" i="7"/>
  <c r="AM224" i="7"/>
  <c r="AM397" i="7"/>
  <c r="AM357" i="7"/>
  <c r="AM394" i="7"/>
  <c r="AM12" i="7"/>
  <c r="AM134" i="7"/>
  <c r="AM191" i="7"/>
  <c r="AM1067" i="7"/>
  <c r="AM306" i="7"/>
  <c r="AM670" i="7"/>
  <c r="AM671" i="7"/>
  <c r="AM668" i="7"/>
  <c r="AM669" i="7"/>
  <c r="AM1017" i="7"/>
  <c r="AM32" i="7"/>
  <c r="AM329" i="7"/>
  <c r="AM925" i="7"/>
  <c r="AM272" i="7"/>
  <c r="AM245" i="7"/>
  <c r="AM186" i="7"/>
  <c r="AM361" i="7"/>
  <c r="AM515" i="7"/>
  <c r="AM513" i="7"/>
  <c r="AM525" i="7"/>
  <c r="AM506" i="7"/>
  <c r="AM557" i="7"/>
  <c r="AM171" i="7"/>
  <c r="AM373" i="7"/>
  <c r="AM26" i="7"/>
  <c r="AM453" i="7"/>
  <c r="AM102" i="7"/>
  <c r="AM110" i="7"/>
  <c r="AM424" i="7"/>
  <c r="AM234" i="7"/>
  <c r="AM93" i="7"/>
  <c r="AM81" i="7"/>
  <c r="AM62" i="7"/>
  <c r="AM247" i="7"/>
  <c r="AM501" i="7"/>
  <c r="AM485" i="7"/>
  <c r="AM48" i="7"/>
  <c r="AM214" i="7"/>
  <c r="AM554" i="7"/>
  <c r="AM111" i="7"/>
  <c r="AM296" i="7"/>
  <c r="AM97" i="7"/>
  <c r="AM333" i="7"/>
  <c r="AM672" i="7"/>
  <c r="AM526" i="7"/>
  <c r="AM209" i="7"/>
  <c r="AM54" i="7"/>
  <c r="AM647" i="7"/>
  <c r="AM425" i="7"/>
  <c r="AM189" i="7"/>
  <c r="AM400" i="7"/>
  <c r="AM482" i="7"/>
  <c r="AM257" i="7"/>
  <c r="AM100" i="7"/>
  <c r="AM123" i="7"/>
  <c r="AM251" i="7"/>
  <c r="AM213" i="7"/>
  <c r="AM322" i="7"/>
  <c r="AM366" i="7"/>
  <c r="AM206" i="7"/>
  <c r="AM107" i="7"/>
  <c r="AM304" i="7"/>
  <c r="AM427" i="7"/>
  <c r="AM217" i="7"/>
  <c r="AM268" i="7"/>
  <c r="AM367" i="7"/>
  <c r="AM204" i="7"/>
  <c r="AM355" i="7"/>
  <c r="AM538" i="7"/>
  <c r="AM113" i="7"/>
  <c r="AM529" i="7"/>
  <c r="AM434" i="7"/>
  <c r="AM230" i="7"/>
  <c r="AM540" i="7"/>
  <c r="AM332" i="7"/>
  <c r="AM45" i="7"/>
  <c r="AM411" i="7"/>
  <c r="AM661" i="7"/>
  <c r="AM382" i="7"/>
  <c r="AM650" i="7"/>
  <c r="AM552" i="7"/>
  <c r="AM544" i="7"/>
  <c r="AM1172" i="7"/>
  <c r="AM483" i="7"/>
  <c r="AM404" i="7"/>
  <c r="AM410" i="7"/>
  <c r="AM313" i="7"/>
  <c r="AM348" i="7"/>
  <c r="AM362" i="7"/>
  <c r="AM581" i="7"/>
  <c r="AM582" i="7"/>
  <c r="AM66" i="7"/>
  <c r="AM643" i="7"/>
  <c r="AM253" i="7"/>
  <c r="AM254" i="7"/>
  <c r="AM460" i="7"/>
  <c r="AM521" i="7"/>
  <c r="AM376" i="7"/>
  <c r="AM626" i="7"/>
  <c r="AM560" i="7"/>
  <c r="AM468" i="7"/>
  <c r="AM457" i="7"/>
  <c r="AM432" i="7"/>
  <c r="AM595" i="7"/>
  <c r="AM632" i="7"/>
  <c r="AM618" i="7"/>
  <c r="AM511" i="7"/>
  <c r="AM562" i="7"/>
  <c r="AM519" i="7"/>
  <c r="AM112" i="7"/>
  <c r="AM496" i="7"/>
  <c r="AM1018" i="7"/>
  <c r="AM578" i="7"/>
  <c r="AM282" i="7"/>
  <c r="AM932" i="7"/>
  <c r="AM94" i="7"/>
  <c r="AM428" i="7"/>
  <c r="AM237" i="7"/>
  <c r="AM625" i="7"/>
  <c r="AM524" i="7"/>
  <c r="AM381" i="7"/>
  <c r="AM421" i="7"/>
  <c r="AM30" i="7"/>
  <c r="AM35" i="7"/>
  <c r="AM542" i="7"/>
  <c r="AM528" i="7"/>
  <c r="AM387" i="7"/>
  <c r="AM182" i="7"/>
  <c r="AM594" i="7"/>
  <c r="AM516" i="7"/>
  <c r="AM1173" i="7"/>
  <c r="AM323" i="7"/>
  <c r="AM490" i="7"/>
  <c r="AM630" i="7"/>
  <c r="AM539" i="7"/>
  <c r="AM131" i="7"/>
  <c r="AM602" i="7"/>
  <c r="AM148" i="7"/>
  <c r="AM89" i="7"/>
  <c r="AM572" i="7"/>
  <c r="AM38" i="7"/>
  <c r="AM265" i="7"/>
  <c r="AM520" i="7"/>
  <c r="AM274" i="7"/>
  <c r="AM568" i="7"/>
  <c r="AM600" i="7"/>
  <c r="AM283" i="7"/>
  <c r="AM609" i="7"/>
  <c r="AM620" i="7"/>
  <c r="AM194" i="7"/>
  <c r="AM185" i="7"/>
  <c r="AM39" i="7"/>
  <c r="AM649" i="7"/>
  <c r="AM636" i="7"/>
  <c r="AM149" i="7"/>
  <c r="AM68" i="7"/>
  <c r="AM211" i="7"/>
  <c r="AM641" i="7"/>
  <c r="AM318" i="7"/>
  <c r="AM278" i="7"/>
  <c r="AM646" i="7"/>
  <c r="AM638" i="7"/>
  <c r="AM635" i="7"/>
  <c r="AM607" i="7"/>
  <c r="AM82" i="7"/>
  <c r="AM70" i="7"/>
  <c r="AM585" i="7"/>
  <c r="AM168" i="7"/>
  <c r="AM379" i="7"/>
  <c r="AM497" i="7"/>
  <c r="AM98" i="7"/>
  <c r="AM535" i="7"/>
  <c r="AM78" i="7"/>
  <c r="AM660" i="7"/>
  <c r="AM347" i="7"/>
  <c r="AM378" i="7"/>
  <c r="AM403" i="7"/>
  <c r="AM1005" i="7"/>
  <c r="AM462" i="7"/>
  <c r="AM523" i="7"/>
  <c r="AM505" i="7"/>
  <c r="AM208" i="7"/>
  <c r="AM351" i="7"/>
  <c r="AM64" i="7"/>
  <c r="AM127" i="7"/>
  <c r="AM371" i="7"/>
  <c r="AM598" i="7"/>
  <c r="AM130" i="7"/>
  <c r="AM435" i="7"/>
  <c r="AM386" i="7"/>
  <c r="AM553" i="7"/>
  <c r="AM287" i="7"/>
  <c r="AM508" i="7"/>
  <c r="AM412" i="7"/>
  <c r="AM383" i="7"/>
  <c r="AM634" i="7"/>
  <c r="AM212" i="7"/>
  <c r="AM221" i="7"/>
  <c r="AM119" i="7"/>
  <c r="AM599" i="7"/>
  <c r="AM88" i="7"/>
  <c r="AM666" i="7"/>
  <c r="AM653" i="7"/>
  <c r="AM551" i="7"/>
  <c r="AM223" i="7"/>
  <c r="AM356" i="7"/>
  <c r="AM531" i="7"/>
  <c r="AM450" i="7"/>
  <c r="AM924" i="7"/>
  <c r="AM583" i="7"/>
  <c r="AM561" i="7"/>
  <c r="AM985" i="7"/>
  <c r="AM316" i="7"/>
  <c r="AM339" i="7"/>
  <c r="AM559" i="7"/>
  <c r="AM566" i="7"/>
  <c r="AM882" i="7"/>
  <c r="AM222" i="7"/>
  <c r="AM252" i="7"/>
  <c r="AM292" i="7"/>
  <c r="AM328" i="7"/>
  <c r="AM154" i="7"/>
  <c r="AM203" i="7"/>
  <c r="AM229" i="7"/>
  <c r="AM341" i="7"/>
  <c r="AM393" i="7"/>
  <c r="AM522" i="7"/>
  <c r="AM289" i="7"/>
  <c r="AM388" i="7"/>
  <c r="AM657" i="7"/>
  <c r="AM458" i="7"/>
  <c r="AM342" i="7"/>
  <c r="AM491" i="7"/>
  <c r="AM343" i="7"/>
  <c r="AM479" i="7"/>
  <c r="AM288" i="7"/>
  <c r="AM159" i="7"/>
  <c r="AM160" i="7"/>
  <c r="AM161" i="7"/>
  <c r="AM162" i="7"/>
  <c r="AM714" i="7"/>
  <c r="AM133" i="7"/>
  <c r="AM302" i="7"/>
  <c r="AM375" i="7"/>
  <c r="AM345" i="7"/>
  <c r="AM199" i="7"/>
  <c r="AM55" i="7"/>
  <c r="AM236" i="7"/>
  <c r="AM243" i="7"/>
  <c r="AM225" i="7"/>
  <c r="AM1171" i="7"/>
  <c r="AM28" i="7"/>
  <c r="AM584" i="7"/>
  <c r="AM604" i="7"/>
  <c r="AM233" i="7"/>
  <c r="AM11" i="7"/>
  <c r="AM565" i="7"/>
  <c r="AM673" i="7"/>
  <c r="AM23" i="7"/>
  <c r="AM612" i="7"/>
  <c r="AM556" i="7"/>
  <c r="AM532" i="7"/>
  <c r="AM534" i="7"/>
  <c r="AM137" i="7"/>
  <c r="AM270" i="7"/>
  <c r="AM509" i="7"/>
  <c r="AM510" i="7"/>
  <c r="AM827" i="7"/>
  <c r="AM828" i="7"/>
  <c r="AM1086" i="7"/>
  <c r="AM849" i="7"/>
  <c r="AM91" i="7"/>
  <c r="AM686" i="7"/>
  <c r="AZ441" i="7"/>
  <c r="AV441" i="7"/>
  <c r="AP441" i="7"/>
  <c r="AL441" i="7"/>
  <c r="AZ549" i="7"/>
  <c r="AV549" i="7"/>
  <c r="AP549" i="7"/>
  <c r="AL549" i="7"/>
  <c r="AZ548" i="7"/>
  <c r="AV548" i="7"/>
  <c r="AP548" i="7"/>
  <c r="AL548" i="7"/>
  <c r="AZ547" i="7"/>
  <c r="AV547" i="7"/>
  <c r="AP547" i="7"/>
  <c r="AL547" i="7"/>
  <c r="AZ546" i="7"/>
  <c r="AV546" i="7"/>
  <c r="AP546" i="7"/>
  <c r="AL546" i="7"/>
  <c r="AZ545" i="7"/>
  <c r="AV545" i="7"/>
  <c r="AP545" i="7"/>
  <c r="AL545" i="7"/>
  <c r="AZ121" i="7"/>
  <c r="AV121" i="7"/>
  <c r="AP121" i="7"/>
  <c r="AL121" i="7"/>
  <c r="AZ20" i="7"/>
  <c r="AV20" i="7"/>
  <c r="AQ20" i="7"/>
  <c r="AS20" i="7" s="1"/>
  <c r="AM20" i="7"/>
  <c r="AR181" i="7"/>
  <c r="AW181" i="7"/>
  <c r="AQ181" i="7"/>
  <c r="AS181" i="7" s="1"/>
  <c r="AM181" i="7"/>
  <c r="AR22" i="7"/>
  <c r="AW22" i="7"/>
  <c r="AQ22" i="7"/>
  <c r="AS22" i="7" s="1"/>
  <c r="AM22" i="7"/>
  <c r="AR31" i="7"/>
  <c r="AW31" i="7"/>
  <c r="AQ31" i="7"/>
  <c r="AS31" i="7" s="1"/>
  <c r="AM31" i="7"/>
  <c r="AR169" i="7"/>
  <c r="AW169" i="7"/>
  <c r="AQ169" i="7"/>
  <c r="AS169" i="7" s="1"/>
  <c r="AM169" i="7"/>
  <c r="AR608" i="7"/>
  <c r="AW608" i="7"/>
  <c r="AQ608" i="7"/>
  <c r="AS608" i="7" s="1"/>
  <c r="AM608" i="7"/>
  <c r="AR158" i="7"/>
  <c r="AW158" i="7"/>
  <c r="AQ158" i="7"/>
  <c r="AS158" i="7" s="1"/>
  <c r="AM158" i="7"/>
  <c r="AR527" i="7"/>
  <c r="AW527" i="7"/>
  <c r="AQ527" i="7"/>
  <c r="AS527" i="7" s="1"/>
  <c r="AM527" i="7"/>
  <c r="AR99" i="7"/>
  <c r="AW99" i="7"/>
  <c r="AN99" i="7"/>
  <c r="AX15" i="7"/>
  <c r="AT15" i="7"/>
  <c r="AN15" i="7"/>
  <c r="AX459" i="7"/>
  <c r="AT459" i="7"/>
  <c r="AN459" i="7"/>
  <c r="AX336" i="7"/>
  <c r="AT336" i="7"/>
  <c r="AN336" i="7"/>
  <c r="AX104" i="7"/>
  <c r="AT104" i="7"/>
  <c r="AN104" i="7"/>
  <c r="AX17" i="7"/>
  <c r="AT17" i="7"/>
  <c r="AN17" i="7"/>
  <c r="AX50" i="7"/>
  <c r="AT50" i="7"/>
  <c r="AN50" i="7"/>
  <c r="AX286" i="7"/>
  <c r="AT286" i="7"/>
  <c r="AN286" i="7"/>
  <c r="AX285" i="7"/>
  <c r="AT285" i="7"/>
  <c r="AO285" i="7"/>
  <c r="AK285" i="7"/>
  <c r="AY588" i="7"/>
  <c r="AU588" i="7"/>
  <c r="AO588" i="7"/>
  <c r="AK588" i="7"/>
  <c r="AY587" i="7"/>
  <c r="AU587" i="7"/>
  <c r="AO587" i="7"/>
  <c r="AK587" i="7"/>
  <c r="AY151" i="7"/>
  <c r="AU151" i="7"/>
  <c r="AO151" i="7"/>
  <c r="AK151" i="7"/>
  <c r="AY309" i="7"/>
  <c r="AU309" i="7"/>
  <c r="AO309" i="7"/>
  <c r="AK309" i="7"/>
  <c r="AY308" i="7"/>
  <c r="AU308" i="7"/>
  <c r="AO308" i="7"/>
  <c r="AK308" i="7"/>
  <c r="AY187" i="7"/>
  <c r="AU187" i="7"/>
  <c r="AO187" i="7"/>
  <c r="AK187" i="7"/>
  <c r="AY33" i="7"/>
  <c r="AU33" i="7"/>
  <c r="AO33" i="7"/>
  <c r="AK33" i="7"/>
  <c r="AY69" i="7"/>
  <c r="AU69" i="7"/>
  <c r="AP69" i="7"/>
  <c r="AL69" i="7"/>
  <c r="AZ466" i="7"/>
  <c r="AV466" i="7"/>
  <c r="AP466" i="7"/>
  <c r="AL466" i="7"/>
  <c r="AZ215" i="7"/>
  <c r="AV215" i="7"/>
  <c r="AP215" i="7"/>
  <c r="AL215" i="7"/>
  <c r="AZ106" i="7"/>
  <c r="AV106" i="7"/>
  <c r="AP106" i="7"/>
  <c r="AL106" i="7"/>
  <c r="AZ447" i="7"/>
  <c r="AV447" i="7"/>
  <c r="AP447" i="7"/>
  <c r="AL447" i="7"/>
  <c r="AZ477" i="7"/>
  <c r="AV477" i="7"/>
  <c r="AP477" i="7"/>
  <c r="AL477" i="7"/>
  <c r="AZ77" i="7"/>
  <c r="AV77" i="7"/>
  <c r="AP77" i="7"/>
  <c r="AL77" i="7"/>
  <c r="AZ377" i="7"/>
  <c r="AV377" i="7"/>
  <c r="AP377" i="7"/>
  <c r="AL377" i="7"/>
  <c r="AZ155" i="7"/>
  <c r="AV155" i="7"/>
  <c r="AQ155" i="7"/>
  <c r="AS155" i="7" s="1"/>
  <c r="AM155" i="7"/>
  <c r="AR281" i="7"/>
  <c r="AW281" i="7"/>
  <c r="AQ281" i="7"/>
  <c r="AS281" i="7" s="1"/>
  <c r="AM281" i="7"/>
  <c r="AR67" i="7"/>
  <c r="AW67" i="7"/>
  <c r="AQ67" i="7"/>
  <c r="AS67" i="7" s="1"/>
  <c r="AM67" i="7"/>
  <c r="AR486" i="7"/>
  <c r="AW486" i="7"/>
  <c r="AQ486" i="7"/>
  <c r="AS486" i="7" s="1"/>
  <c r="AM486" i="7"/>
  <c r="AR126" i="7"/>
  <c r="AW126" i="7"/>
  <c r="AQ126" i="7"/>
  <c r="AS126" i="7" s="1"/>
  <c r="AM126" i="7"/>
  <c r="AR124" i="7"/>
  <c r="AW124" i="7"/>
  <c r="AQ124" i="7"/>
  <c r="AS124" i="7" s="1"/>
  <c r="AM124" i="7"/>
  <c r="AR266" i="7"/>
  <c r="AW266" i="7"/>
  <c r="AQ266" i="7"/>
  <c r="AS266" i="7" s="1"/>
  <c r="AM266" i="7"/>
  <c r="AR300" i="7"/>
  <c r="AW300" i="7"/>
  <c r="AQ300" i="7"/>
  <c r="AS300" i="7" s="1"/>
  <c r="AM300" i="7"/>
  <c r="AR334" i="7"/>
  <c r="AW334" i="7"/>
  <c r="AN334" i="7"/>
  <c r="AX258" i="7"/>
  <c r="AT258" i="7"/>
  <c r="AN258" i="7"/>
  <c r="AX353" i="7"/>
  <c r="AT353" i="7"/>
  <c r="AN353" i="7"/>
  <c r="AX514" i="7"/>
  <c r="AT514" i="7"/>
  <c r="AN514" i="7"/>
  <c r="AX157" i="7"/>
  <c r="AT157" i="7"/>
  <c r="AN157" i="7"/>
  <c r="AX297" i="7"/>
  <c r="AT297" i="7"/>
  <c r="AN297" i="7"/>
  <c r="AX41" i="7"/>
  <c r="AT41" i="7"/>
  <c r="AN41" i="7"/>
  <c r="AX401" i="7"/>
  <c r="AT401" i="7"/>
  <c r="AN401" i="7"/>
  <c r="AX363" i="7"/>
  <c r="AT363" i="7"/>
  <c r="AO363" i="7"/>
  <c r="AK363" i="7"/>
  <c r="AY423" i="7"/>
  <c r="AU423" i="7"/>
  <c r="AO423" i="7"/>
  <c r="AK423" i="7"/>
  <c r="AY153" i="7"/>
  <c r="AU153" i="7"/>
  <c r="AO153" i="7"/>
  <c r="AK153" i="7"/>
  <c r="AY487" i="7"/>
  <c r="AU487" i="7"/>
  <c r="AO487" i="7"/>
  <c r="AK487" i="7"/>
  <c r="AY178" i="7"/>
  <c r="AU178" i="7"/>
  <c r="AO178" i="7"/>
  <c r="AK178" i="7"/>
  <c r="AY331" i="7"/>
  <c r="AU331" i="7"/>
  <c r="AO331" i="7"/>
  <c r="AK331" i="7"/>
  <c r="AY402" i="7"/>
  <c r="AU402" i="7"/>
  <c r="AO402" i="7"/>
  <c r="AK402" i="7"/>
  <c r="AY590" i="7"/>
  <c r="AU590" i="7"/>
  <c r="AO590" i="7"/>
  <c r="AK590" i="7"/>
  <c r="AY591" i="7"/>
  <c r="AU591" i="7"/>
  <c r="AP591" i="7"/>
  <c r="AL591" i="7"/>
  <c r="AZ586" i="7"/>
  <c r="AV586" i="7"/>
  <c r="AP586" i="7"/>
  <c r="AL586" i="7"/>
  <c r="AZ261" i="7"/>
  <c r="AV261" i="7"/>
  <c r="AP261" i="7"/>
  <c r="AL261" i="7"/>
  <c r="AZ593" i="7"/>
  <c r="AV593" i="7"/>
  <c r="AP593" i="7"/>
  <c r="AL593" i="7"/>
  <c r="AZ86" i="7"/>
  <c r="AV86" i="7"/>
  <c r="AP86" i="7"/>
  <c r="AL86" i="7"/>
  <c r="AZ419" i="7"/>
  <c r="AV419" i="7"/>
  <c r="AP419" i="7"/>
  <c r="AL419" i="7"/>
  <c r="AZ413" i="7"/>
  <c r="AV413" i="7"/>
  <c r="AP413" i="7"/>
  <c r="AL413" i="7"/>
  <c r="AZ415" i="7"/>
  <c r="AV415" i="7"/>
  <c r="AP415" i="7"/>
  <c r="AL415" i="7"/>
  <c r="AZ128" i="7"/>
  <c r="AV128" i="7"/>
  <c r="AQ128" i="7"/>
  <c r="AS128" i="7" s="1"/>
  <c r="AM128" i="7"/>
  <c r="AR238" i="7"/>
  <c r="AW238" i="7"/>
  <c r="AQ238" i="7"/>
  <c r="AS238" i="7" s="1"/>
  <c r="AM238" i="7"/>
  <c r="AR239" i="7"/>
  <c r="AW239" i="7"/>
  <c r="AQ239" i="7"/>
  <c r="AS239" i="7" s="1"/>
  <c r="AM239" i="7"/>
  <c r="AR92" i="7"/>
  <c r="AW92" i="7"/>
  <c r="AQ92" i="7"/>
  <c r="AS92" i="7" s="1"/>
  <c r="AM92" i="7"/>
  <c r="AR735" i="7"/>
  <c r="AW735" i="7"/>
  <c r="AQ735" i="7"/>
  <c r="AS735" i="7" s="1"/>
  <c r="AM735" i="7"/>
  <c r="AR563" i="7"/>
  <c r="AW563" i="7"/>
  <c r="AQ563" i="7"/>
  <c r="AS563" i="7" s="1"/>
  <c r="AM563" i="7"/>
  <c r="AR564" i="7"/>
  <c r="AW564" i="7"/>
  <c r="AQ564" i="7"/>
  <c r="AS564" i="7" s="1"/>
  <c r="AM564" i="7"/>
  <c r="AR873" i="7"/>
  <c r="AW873" i="7"/>
  <c r="AQ873" i="7"/>
  <c r="AS873" i="7" s="1"/>
  <c r="AM873" i="7"/>
  <c r="AR504" i="7"/>
  <c r="AN504" i="7"/>
  <c r="AX275" i="7"/>
  <c r="AT275" i="7"/>
  <c r="AN275" i="7"/>
  <c r="AX255" i="7"/>
  <c r="AT255" i="7"/>
  <c r="AN255" i="7"/>
  <c r="AV91" i="7"/>
  <c r="AO91" i="7"/>
  <c r="AP849" i="7"/>
  <c r="AK849" i="7"/>
  <c r="AY1086" i="7"/>
  <c r="AT1086" i="7"/>
  <c r="AL1086" i="7"/>
  <c r="AV828" i="7"/>
  <c r="AL828" i="7"/>
  <c r="AQ469" i="7"/>
  <c r="AS469" i="7" s="1"/>
  <c r="AQ170" i="7"/>
  <c r="AS170" i="7" s="1"/>
  <c r="AQ252" i="7"/>
  <c r="AS252" i="7" s="1"/>
  <c r="AZ1126" i="7"/>
  <c r="AZ1127" i="7"/>
  <c r="AZ711" i="7"/>
  <c r="AZ885" i="7"/>
  <c r="AZ1169" i="7"/>
  <c r="AZ744" i="7"/>
  <c r="AZ756" i="7"/>
  <c r="AZ1141" i="7"/>
  <c r="AZ921" i="7"/>
  <c r="AZ773" i="7"/>
  <c r="AZ680" i="7"/>
  <c r="AZ1136" i="7"/>
  <c r="AZ797" i="7"/>
  <c r="AZ799" i="7"/>
  <c r="AZ915" i="7"/>
  <c r="AZ895" i="7"/>
  <c r="AZ935" i="7"/>
  <c r="AZ893" i="7"/>
  <c r="AZ879" i="7"/>
  <c r="AZ774" i="7"/>
  <c r="AZ1164" i="7"/>
  <c r="AZ939" i="7"/>
  <c r="AZ808" i="7"/>
  <c r="AZ1130" i="7"/>
  <c r="AZ1139" i="7"/>
  <c r="AZ1152" i="7"/>
  <c r="AZ1143" i="7"/>
  <c r="AZ1135" i="7"/>
  <c r="AZ861" i="7"/>
  <c r="AZ891" i="7"/>
  <c r="AZ844" i="7"/>
  <c r="AZ1140" i="7"/>
  <c r="AZ1146" i="7"/>
  <c r="AZ825" i="7"/>
  <c r="AZ1144" i="7"/>
  <c r="AZ705" i="7"/>
  <c r="AZ696" i="7"/>
  <c r="AZ948" i="7"/>
  <c r="AZ949" i="7"/>
  <c r="AZ724" i="7"/>
  <c r="AZ1153" i="7"/>
  <c r="AZ1129" i="7"/>
  <c r="AZ1165" i="7"/>
  <c r="AZ1133" i="7"/>
  <c r="AZ1128" i="7"/>
  <c r="AZ1137" i="7"/>
  <c r="AZ1150" i="7"/>
  <c r="AZ819" i="7"/>
  <c r="AZ763" i="7"/>
  <c r="AZ1138" i="7"/>
  <c r="AZ904" i="7"/>
  <c r="AZ923" i="7"/>
  <c r="AZ697" i="7"/>
  <c r="AZ884" i="7"/>
  <c r="AZ1163" i="7"/>
  <c r="AZ1168" i="7"/>
  <c r="AZ723" i="7"/>
  <c r="AZ1154" i="7"/>
  <c r="AZ820" i="7"/>
  <c r="AZ1011" i="7"/>
  <c r="AZ1131" i="7"/>
  <c r="AZ682" i="7"/>
  <c r="AZ757" i="7"/>
  <c r="AZ816" i="7"/>
  <c r="AZ977" i="7"/>
  <c r="AZ1147" i="7"/>
  <c r="AZ681" i="7"/>
  <c r="AZ1166" i="7"/>
  <c r="AZ993" i="7"/>
  <c r="AZ996" i="7"/>
  <c r="AZ831" i="7"/>
  <c r="AZ988" i="7"/>
  <c r="AZ785" i="7"/>
  <c r="AZ927" i="7"/>
  <c r="AZ813" i="7"/>
  <c r="AZ830" i="7"/>
  <c r="AZ843" i="7"/>
  <c r="AZ883" i="7"/>
  <c r="AZ1070" i="7"/>
  <c r="AZ839" i="7"/>
  <c r="AZ997" i="7"/>
  <c r="AZ734" i="7"/>
  <c r="AZ978" i="7"/>
  <c r="AZ937" i="7"/>
  <c r="AZ675" i="7"/>
  <c r="AZ836" i="7"/>
  <c r="AZ994" i="7"/>
  <c r="AZ958" i="7"/>
  <c r="AZ1161" i="7"/>
  <c r="AZ1134" i="7"/>
  <c r="AZ747" i="7"/>
  <c r="AZ1155" i="7"/>
  <c r="AZ982" i="7"/>
  <c r="AZ674" i="7"/>
  <c r="AZ955" i="7"/>
  <c r="AZ995" i="7"/>
  <c r="AZ717" i="7"/>
  <c r="AZ818" i="7"/>
  <c r="AZ1104" i="7"/>
  <c r="AZ940" i="7"/>
  <c r="AZ920" i="7"/>
  <c r="AZ914" i="7"/>
  <c r="AZ846" i="7"/>
  <c r="AZ855" i="7"/>
  <c r="AZ824" i="7"/>
  <c r="AZ858" i="7"/>
  <c r="AZ838" i="7"/>
  <c r="AZ725" i="7"/>
  <c r="AZ1093" i="7"/>
  <c r="AZ912" i="7"/>
  <c r="AZ966" i="7"/>
  <c r="AZ841" i="7"/>
  <c r="AZ775" i="7"/>
  <c r="AZ776" i="7"/>
  <c r="AZ683" i="7"/>
  <c r="AZ834" i="7"/>
  <c r="AZ1148" i="7"/>
  <c r="AZ821" i="7"/>
  <c r="AZ933" i="7"/>
  <c r="AZ859" i="7"/>
  <c r="AZ733" i="7"/>
  <c r="AZ976" i="7"/>
  <c r="AZ707" i="7"/>
  <c r="AZ929" i="7"/>
  <c r="AZ979" i="7"/>
  <c r="AZ829" i="7"/>
  <c r="AZ1001" i="7"/>
  <c r="AZ853" i="7"/>
  <c r="AZ928" i="7"/>
  <c r="AZ833" i="7"/>
  <c r="AZ908" i="7"/>
  <c r="AZ896" i="7"/>
  <c r="AZ865" i="7"/>
  <c r="AZ867" i="7"/>
  <c r="AZ1115" i="7"/>
  <c r="AZ1090" i="7"/>
  <c r="AZ779" i="7"/>
  <c r="AZ1149" i="7"/>
  <c r="AZ1083" i="7"/>
  <c r="AZ801" i="7"/>
  <c r="AZ1074" i="7"/>
  <c r="AZ786" i="7"/>
  <c r="AZ892" i="7"/>
  <c r="AZ765" i="7"/>
  <c r="AZ878" i="7"/>
  <c r="AZ1034" i="7"/>
  <c r="AZ851" i="7"/>
  <c r="AZ793" i="7"/>
  <c r="AZ748" i="7"/>
  <c r="AZ852" i="7"/>
  <c r="AZ715" i="7"/>
  <c r="AZ738" i="7"/>
  <c r="AZ1114" i="7"/>
  <c r="AZ1087" i="7"/>
  <c r="AZ854" i="7"/>
  <c r="AZ1132" i="7"/>
  <c r="AZ777" i="7"/>
  <c r="AZ780" i="7"/>
  <c r="AZ918" i="7"/>
  <c r="AZ968" i="7"/>
  <c r="AZ905" i="7"/>
  <c r="AZ1159" i="7"/>
  <c r="AZ845" i="7"/>
  <c r="AZ969" i="7"/>
  <c r="AZ1033" i="7"/>
  <c r="AZ746" i="7"/>
  <c r="AZ687" i="7"/>
  <c r="AZ900" i="7"/>
  <c r="AZ837" i="7"/>
  <c r="AZ936" i="7"/>
  <c r="AZ796" i="7"/>
  <c r="AZ737" i="7"/>
  <c r="AZ1073" i="7"/>
  <c r="AZ743" i="7"/>
  <c r="AZ754" i="7"/>
  <c r="AZ922" i="7"/>
  <c r="AZ862" i="7"/>
  <c r="AZ899" i="7"/>
  <c r="AZ863" i="7"/>
  <c r="AZ887" i="7"/>
  <c r="AZ764" i="7"/>
  <c r="AZ778" i="7"/>
  <c r="AZ736" i="7"/>
  <c r="AZ689" i="7"/>
  <c r="AZ713" i="7"/>
  <c r="AZ822" i="7"/>
  <c r="AZ1160" i="7"/>
  <c r="AZ864" i="7"/>
  <c r="AZ1050" i="7"/>
  <c r="AZ876" i="7"/>
  <c r="AZ811" i="7"/>
  <c r="AZ729" i="7"/>
  <c r="AZ906" i="7"/>
  <c r="AZ766" i="7"/>
  <c r="AZ767" i="7"/>
  <c r="AZ768" i="7"/>
  <c r="AZ769" i="7"/>
  <c r="AZ770" i="7"/>
  <c r="AZ771" i="7"/>
  <c r="AZ1167" i="7"/>
  <c r="AZ869" i="7"/>
  <c r="AZ730" i="7"/>
  <c r="AZ1145" i="7"/>
  <c r="AZ956" i="7"/>
  <c r="AZ1084" i="7"/>
  <c r="AZ823" i="7"/>
  <c r="AZ1156" i="7"/>
  <c r="AZ901" i="7"/>
  <c r="AZ684" i="7"/>
  <c r="AZ742" i="7"/>
  <c r="AZ807" i="7"/>
  <c r="AZ983" i="7"/>
  <c r="AZ938" i="7"/>
  <c r="AZ798" i="7"/>
  <c r="AZ740" i="7"/>
  <c r="AZ1170" i="7"/>
  <c r="AZ1026" i="7"/>
  <c r="AZ1020" i="7"/>
  <c r="AZ959" i="7"/>
  <c r="AZ1158" i="7"/>
  <c r="AZ909" i="7"/>
  <c r="AZ812" i="7"/>
  <c r="AZ804" i="7"/>
  <c r="AZ817" i="7"/>
  <c r="AZ809" i="7"/>
  <c r="AZ814" i="7"/>
  <c r="AZ762" i="7"/>
  <c r="AZ1125" i="7"/>
  <c r="AZ1157" i="7"/>
  <c r="AZ726" i="7"/>
  <c r="AZ972" i="7"/>
  <c r="AZ803" i="7"/>
  <c r="AZ805" i="7"/>
  <c r="AZ957" i="7"/>
  <c r="AZ894" i="7"/>
  <c r="AZ1105" i="7"/>
  <c r="AZ802" i="7"/>
  <c r="AZ806" i="7"/>
  <c r="AZ1162" i="7"/>
  <c r="AZ792" i="7"/>
  <c r="AZ1096" i="7"/>
  <c r="AZ741" i="7"/>
  <c r="AZ1058" i="7"/>
  <c r="AZ1043" i="7"/>
  <c r="AZ694" i="7"/>
  <c r="AZ716" i="7"/>
  <c r="AZ1023" i="7"/>
  <c r="AZ1091" i="7"/>
  <c r="AZ963" i="7"/>
  <c r="AZ871" i="7"/>
  <c r="AZ872" i="7"/>
  <c r="AZ947" i="7"/>
  <c r="AZ1072" i="7"/>
  <c r="AZ926" i="7"/>
  <c r="AZ897" i="7"/>
  <c r="AZ1075" i="7"/>
  <c r="AZ964" i="7"/>
  <c r="AZ708" i="7"/>
  <c r="AZ840" i="7"/>
  <c r="AZ961" i="7"/>
  <c r="AZ710" i="7"/>
  <c r="AZ1069" i="7"/>
  <c r="AZ727" i="7"/>
  <c r="AZ989" i="7"/>
  <c r="AZ848" i="7"/>
  <c r="AZ1098" i="7"/>
  <c r="AZ1151" i="7"/>
  <c r="AZ1008" i="7"/>
  <c r="AZ916" i="7"/>
  <c r="AZ688" i="7"/>
  <c r="AZ815" i="7"/>
  <c r="AZ1081" i="7"/>
  <c r="AZ881" i="7"/>
  <c r="AZ728" i="7"/>
  <c r="AZ1000" i="7"/>
  <c r="AZ1044" i="7"/>
  <c r="AZ1045" i="7"/>
  <c r="AZ1046" i="7"/>
  <c r="AZ1047" i="7"/>
  <c r="AZ789" i="7"/>
  <c r="AZ1022" i="7"/>
  <c r="AZ1009" i="7"/>
  <c r="AZ1025" i="7"/>
  <c r="AZ795" i="7"/>
  <c r="AZ760" i="7"/>
  <c r="AZ758" i="7"/>
  <c r="AZ699" i="7"/>
  <c r="AZ700" i="7"/>
  <c r="AZ701" i="7"/>
  <c r="AZ702" i="7"/>
  <c r="AZ706" i="7"/>
  <c r="AZ695" i="7"/>
  <c r="AZ761" i="7"/>
  <c r="AZ685" i="7"/>
  <c r="AZ739" i="7"/>
  <c r="AZ1071" i="7"/>
  <c r="AZ718" i="7"/>
  <c r="AZ690" i="7"/>
  <c r="AZ691" i="7"/>
  <c r="AZ692" i="7"/>
  <c r="AZ693" i="7"/>
  <c r="AZ1053" i="7"/>
  <c r="AZ1082" i="7"/>
  <c r="AZ794" i="7"/>
  <c r="AZ1021" i="7"/>
  <c r="AZ1010" i="7"/>
  <c r="AZ1142" i="7"/>
  <c r="AZ870" i="7"/>
  <c r="AZ1055" i="7"/>
  <c r="AZ1117" i="7"/>
  <c r="AZ1101" i="7"/>
  <c r="AZ1080" i="7"/>
  <c r="AZ1051" i="7"/>
  <c r="AZ903" i="7"/>
  <c r="AZ722" i="7"/>
  <c r="AZ1038" i="7"/>
  <c r="AZ1122" i="7"/>
  <c r="AZ787" i="7"/>
  <c r="AZ752" i="7"/>
  <c r="AZ1076" i="7"/>
  <c r="AZ874" i="7"/>
  <c r="AZ1077" i="7"/>
  <c r="AZ791" i="7"/>
  <c r="AZ1068" i="7"/>
  <c r="AZ890" i="7"/>
  <c r="AZ1028" i="7"/>
  <c r="AZ835" i="7"/>
  <c r="AZ971" i="7"/>
  <c r="AZ1085" i="7"/>
  <c r="AZ704" i="7"/>
  <c r="AZ1039" i="7"/>
  <c r="AZ850" i="7"/>
  <c r="AZ917" i="7"/>
  <c r="AZ1032" i="7"/>
  <c r="AZ1048" i="7"/>
  <c r="AZ980" i="7"/>
  <c r="AZ1107" i="7"/>
  <c r="AZ1100" i="7"/>
  <c r="AZ1124" i="7"/>
  <c r="AZ981" i="7"/>
  <c r="AZ1116" i="7"/>
  <c r="AZ1109" i="7"/>
  <c r="AZ1065" i="7"/>
  <c r="AZ943" i="7"/>
  <c r="AZ1037" i="7"/>
  <c r="AZ721" i="7"/>
  <c r="AZ698" i="7"/>
  <c r="AZ960" i="7"/>
  <c r="AZ1112" i="7"/>
  <c r="AZ751" i="7"/>
  <c r="AZ1007" i="7"/>
  <c r="AZ886" i="7"/>
  <c r="AZ877" i="7"/>
  <c r="AZ1040" i="7"/>
  <c r="AZ984" i="7"/>
  <c r="AZ732" i="7"/>
  <c r="AZ931" i="7"/>
  <c r="AZ800" i="7"/>
  <c r="AZ868" i="7"/>
  <c r="AZ919" i="7"/>
  <c r="AZ974" i="7"/>
  <c r="AZ889" i="7"/>
  <c r="AZ1052" i="7"/>
  <c r="AZ973" i="7"/>
  <c r="AZ965" i="7"/>
  <c r="AZ712" i="7"/>
  <c r="AZ880" i="7"/>
  <c r="AZ1111" i="7"/>
  <c r="AZ749" i="7"/>
  <c r="AZ944" i="7"/>
  <c r="AZ945" i="7"/>
  <c r="AZ950" i="7"/>
  <c r="AZ952" i="7"/>
  <c r="AZ1024" i="7"/>
  <c r="AZ1078" i="7"/>
  <c r="AZ875" i="7"/>
  <c r="AZ759" i="7"/>
  <c r="AZ1029" i="7"/>
  <c r="AZ1030" i="7"/>
  <c r="AZ991" i="7"/>
  <c r="AZ1113" i="7"/>
  <c r="AZ1108" i="7"/>
  <c r="AZ1066" i="7"/>
  <c r="AZ1015" i="7"/>
  <c r="AZ1016" i="7"/>
  <c r="AZ1013" i="7"/>
  <c r="AZ1014" i="7"/>
  <c r="AZ1012" i="7"/>
  <c r="AZ1041" i="7"/>
  <c r="AZ731" i="7"/>
  <c r="AZ1006" i="7"/>
  <c r="AZ1042" i="7"/>
  <c r="AZ1120" i="7"/>
  <c r="AZ1121" i="7"/>
  <c r="AZ745" i="7"/>
  <c r="AZ826" i="7"/>
  <c r="AZ132" i="7"/>
  <c r="AZ349" i="7"/>
  <c r="AZ249" i="7"/>
  <c r="AZ426" i="7"/>
  <c r="AZ398" i="7"/>
  <c r="AZ422" i="7"/>
  <c r="AZ464" i="7"/>
  <c r="AZ240" i="7"/>
  <c r="AZ439" i="7"/>
  <c r="AZ455" i="7"/>
  <c r="AZ444" i="7"/>
  <c r="AZ315" i="7"/>
  <c r="AZ703" i="7"/>
  <c r="AZ1097" i="7"/>
  <c r="AZ860" i="7"/>
  <c r="AZ986" i="7"/>
  <c r="AZ1103" i="7"/>
  <c r="AZ1106" i="7"/>
  <c r="AZ934" i="7"/>
  <c r="AZ992" i="7"/>
  <c r="AZ1094" i="7"/>
  <c r="AZ898" i="7"/>
  <c r="AZ1123" i="7"/>
  <c r="AZ842" i="7"/>
  <c r="AZ1088" i="7"/>
  <c r="AZ967" i="7"/>
  <c r="AZ970" i="7"/>
  <c r="AZ782" i="7"/>
  <c r="AZ783" i="7"/>
  <c r="AZ784" i="7"/>
  <c r="AZ975" i="7"/>
  <c r="AZ1054" i="7"/>
  <c r="AZ810" i="7"/>
  <c r="AZ755" i="7"/>
  <c r="AZ1002" i="7"/>
  <c r="AZ1079" i="7"/>
  <c r="AZ1061" i="7"/>
  <c r="AZ1056" i="7"/>
  <c r="AZ177" i="7"/>
  <c r="AZ197" i="7"/>
  <c r="AZ207" i="7"/>
  <c r="AZ164" i="7"/>
  <c r="AZ263" i="7"/>
  <c r="AZ195" i="7"/>
  <c r="AZ533" i="7"/>
  <c r="AZ472" i="7"/>
  <c r="AZ184" i="7"/>
  <c r="AZ47" i="7"/>
  <c r="AZ311" i="7"/>
  <c r="AZ384" i="7"/>
  <c r="AZ555" i="7"/>
  <c r="AZ454" i="7"/>
  <c r="AZ146" i="7"/>
  <c r="AZ417" i="7"/>
  <c r="AZ267" i="7"/>
  <c r="AZ452" i="7"/>
  <c r="AZ320" i="7"/>
  <c r="AZ96" i="7"/>
  <c r="AZ430" i="7"/>
  <c r="AZ395" i="7"/>
  <c r="AZ420" i="7"/>
  <c r="AZ327" i="7"/>
  <c r="AZ1099" i="7"/>
  <c r="AZ1064" i="7"/>
  <c r="AZ911" i="7"/>
  <c r="AZ913" i="7"/>
  <c r="AZ951" i="7"/>
  <c r="AZ1004" i="7"/>
  <c r="AZ788" i="7"/>
  <c r="AZ902" i="7"/>
  <c r="AZ750" i="7"/>
  <c r="AZ998" i="7"/>
  <c r="AZ1057" i="7"/>
  <c r="AZ941" i="7"/>
  <c r="AZ857" i="7"/>
  <c r="AZ720" i="7"/>
  <c r="AZ946" i="7"/>
  <c r="AZ866" i="7"/>
  <c r="AZ856" i="7"/>
  <c r="AZ1092" i="7"/>
  <c r="AZ1095" i="7"/>
  <c r="AZ1063" i="7"/>
  <c r="AZ1110" i="7"/>
  <c r="AZ910" i="7"/>
  <c r="AZ888" i="7"/>
  <c r="AZ1062" i="7"/>
  <c r="AZ1102" i="7"/>
  <c r="AZ987" i="7"/>
  <c r="AZ1019" i="7"/>
  <c r="AZ1031" i="7"/>
  <c r="AZ709" i="7"/>
  <c r="AZ772" i="7"/>
  <c r="AZ1089" i="7"/>
  <c r="AZ1049" i="7"/>
  <c r="AZ962" i="7"/>
  <c r="AZ781" i="7"/>
  <c r="AZ473" i="7"/>
  <c r="AZ475" i="7"/>
  <c r="AZ317" i="7"/>
  <c r="AZ14" i="7"/>
  <c r="AZ354" i="7"/>
  <c r="AZ246" i="7"/>
  <c r="AZ8" i="7"/>
  <c r="AZ3" i="7"/>
  <c r="AZ173" i="7"/>
  <c r="AZ443" i="7"/>
  <c r="AZ438" i="7"/>
  <c r="AZ629" i="7"/>
  <c r="AZ324" i="7"/>
  <c r="AZ471" i="7"/>
  <c r="AZ589" i="7"/>
  <c r="AZ271" i="7"/>
  <c r="AZ219" i="7"/>
  <c r="AZ84" i="7"/>
  <c r="AZ409" i="7"/>
  <c r="AZ659" i="7"/>
  <c r="AZ360" i="7"/>
  <c r="AZ429" i="7"/>
  <c r="AZ451" i="7"/>
  <c r="AZ574" i="7"/>
  <c r="AZ21" i="7"/>
  <c r="AZ847" i="7"/>
  <c r="AZ679" i="7"/>
  <c r="AZ677" i="7"/>
  <c r="AZ719" i="7"/>
  <c r="AZ1119" i="7"/>
  <c r="AZ380" i="7"/>
  <c r="AZ218" i="7"/>
  <c r="AZ299" i="7"/>
  <c r="AZ95" i="7"/>
  <c r="AZ463" i="7"/>
  <c r="AZ310" i="7"/>
  <c r="AZ262" i="7"/>
  <c r="AZ440" i="7"/>
  <c r="AZ117" i="7"/>
  <c r="AZ44" i="7"/>
  <c r="AZ456" i="7"/>
  <c r="AZ276" i="7"/>
  <c r="AZ192" i="7"/>
  <c r="AZ493" i="7"/>
  <c r="AZ999" i="7"/>
  <c r="AZ1036" i="7"/>
  <c r="AZ790" i="7"/>
  <c r="AZ474" i="7"/>
  <c r="AZ476" i="7"/>
  <c r="AZ536" i="7"/>
  <c r="AZ74" i="7"/>
  <c r="AZ180" i="7"/>
  <c r="AZ298" i="7"/>
  <c r="AZ9" i="7"/>
  <c r="AZ335" i="7"/>
  <c r="AZ260" i="7"/>
  <c r="AZ312" i="7"/>
  <c r="AZ242" i="7"/>
  <c r="AZ465" i="7"/>
  <c r="AZ43" i="7"/>
  <c r="AZ640" i="7"/>
  <c r="AZ573" i="7"/>
  <c r="AZ256" i="7"/>
  <c r="AZ492" i="7"/>
  <c r="AZ954" i="7"/>
  <c r="AZ753" i="7"/>
  <c r="AZ678" i="7"/>
  <c r="AZ676" i="7"/>
  <c r="AZ1118" i="7"/>
  <c r="AZ264" i="7"/>
  <c r="AZ90" i="7"/>
  <c r="AZ228" i="7"/>
  <c r="AZ448" i="7"/>
  <c r="AZ2" i="7"/>
  <c r="AZ414" i="7"/>
  <c r="AZ284" i="7"/>
  <c r="AZ442" i="7"/>
  <c r="AZ42" i="7"/>
  <c r="AZ437" i="7"/>
  <c r="AZ652" i="7"/>
  <c r="AZ73" i="7"/>
  <c r="AZ633" i="7"/>
  <c r="AZ461" i="7"/>
  <c r="AZ512" i="7"/>
  <c r="AZ478" i="7"/>
  <c r="AZ152" i="7"/>
  <c r="AZ507" i="7"/>
  <c r="AZ307" i="7"/>
  <c r="AZ235" i="7"/>
  <c r="AZ202" i="7"/>
  <c r="AZ269" i="7"/>
  <c r="AZ406" i="7"/>
  <c r="AZ1035" i="7"/>
  <c r="AZ71" i="7"/>
  <c r="AZ294" i="7"/>
  <c r="AZ57" i="7"/>
  <c r="AZ59" i="7"/>
  <c r="AZ624" i="7"/>
  <c r="AZ368" i="7"/>
  <c r="AZ537" i="7"/>
  <c r="AZ10" i="7"/>
  <c r="AZ1059" i="7"/>
  <c r="AZ558" i="7"/>
  <c r="AZ319" i="7"/>
  <c r="AZ399" i="7"/>
  <c r="AZ116" i="7"/>
  <c r="AZ226" i="7"/>
  <c r="AZ13" i="7"/>
  <c r="AZ183" i="7"/>
  <c r="AZ46" i="7"/>
  <c r="AZ118" i="7"/>
  <c r="AZ543" i="7"/>
  <c r="AZ576" i="7"/>
  <c r="AZ577" i="7"/>
  <c r="AZ29" i="7"/>
  <c r="AZ305" i="7"/>
  <c r="AZ65" i="7"/>
  <c r="AZ40" i="7"/>
  <c r="AZ446" i="7"/>
  <c r="AZ142" i="7"/>
  <c r="AZ143" i="7"/>
  <c r="AZ326" i="7"/>
  <c r="AZ445" i="7"/>
  <c r="AZ163" i="7"/>
  <c r="AZ407" i="7"/>
  <c r="AZ942" i="7"/>
  <c r="AZ611" i="7"/>
  <c r="AZ990" i="7"/>
  <c r="AZ631" i="7"/>
  <c r="AZ596" i="7"/>
  <c r="AZ141" i="7"/>
  <c r="AZ136" i="7"/>
  <c r="AZ667" i="7"/>
  <c r="AZ645" i="7"/>
  <c r="AZ433" i="7"/>
  <c r="AZ391" i="7"/>
  <c r="AZ61" i="7"/>
  <c r="AZ79" i="7"/>
  <c r="AZ352" i="7"/>
  <c r="AZ431" i="7"/>
  <c r="AZ227" i="7"/>
  <c r="AZ517" i="7"/>
  <c r="AZ135" i="7"/>
  <c r="AZ220" i="7"/>
  <c r="AZ76" i="7"/>
  <c r="AZ63" i="7"/>
  <c r="AZ129" i="7"/>
  <c r="AZ467" i="7"/>
  <c r="AZ56" i="7"/>
  <c r="AZ58" i="7"/>
  <c r="AZ350" i="7"/>
  <c r="AZ597" i="7"/>
  <c r="AZ175" i="7"/>
  <c r="AZ72" i="7"/>
  <c r="AZ248" i="7"/>
  <c r="AZ930" i="7"/>
  <c r="AZ321" i="7"/>
  <c r="AZ832" i="7"/>
  <c r="AZ953" i="7"/>
  <c r="AZ644" i="7"/>
  <c r="AZ115" i="7"/>
  <c r="AZ176" i="7"/>
  <c r="AZ372" i="7"/>
  <c r="AZ290" i="7"/>
  <c r="AZ174" i="7"/>
  <c r="AZ241" i="7"/>
  <c r="AZ580" i="7"/>
  <c r="AZ656" i="7"/>
  <c r="AZ570" i="7"/>
  <c r="AZ405" i="7"/>
  <c r="AZ592" i="7"/>
  <c r="AZ601" i="7"/>
  <c r="AZ392" i="7"/>
  <c r="AZ193" i="7"/>
  <c r="AZ623" i="7"/>
  <c r="AZ571" i="7"/>
  <c r="AZ639" i="7"/>
  <c r="AZ37" i="7"/>
  <c r="AZ658" i="7"/>
  <c r="AZ603" i="7"/>
  <c r="AZ619" i="7"/>
  <c r="AZ575" i="7"/>
  <c r="AZ114" i="7"/>
  <c r="AZ165" i="7"/>
  <c r="AZ200" i="7"/>
  <c r="AZ365" i="7"/>
  <c r="AZ1027" i="7"/>
  <c r="AZ1003" i="7"/>
  <c r="AZ907" i="7"/>
  <c r="AZ205" i="7"/>
  <c r="AZ291" i="7"/>
  <c r="AZ664" i="7"/>
  <c r="AZ628" i="7"/>
  <c r="AZ622" i="7"/>
  <c r="AZ484" i="7"/>
  <c r="AZ87" i="7"/>
  <c r="AZ642" i="7"/>
  <c r="AZ494" i="7"/>
  <c r="AZ579" i="7"/>
  <c r="AZ418" i="7"/>
  <c r="AZ606" i="7"/>
  <c r="AZ385" i="7"/>
  <c r="AZ616" i="7"/>
  <c r="AZ231" i="7"/>
  <c r="AZ503" i="7"/>
  <c r="AZ449" i="7"/>
  <c r="AZ85" i="7"/>
  <c r="AZ610" i="7"/>
  <c r="AZ325" i="7"/>
  <c r="AZ250" i="7"/>
  <c r="AZ179" i="7"/>
  <c r="AZ108" i="7"/>
  <c r="AZ210" i="7"/>
  <c r="AZ19" i="7"/>
  <c r="AZ567" i="7"/>
  <c r="AZ25" i="7"/>
  <c r="AZ120" i="7"/>
  <c r="AZ389" i="7"/>
  <c r="AZ109" i="7"/>
  <c r="AZ280" i="7"/>
  <c r="AZ550" i="7"/>
  <c r="AZ147" i="7"/>
  <c r="AZ51" i="7"/>
  <c r="AZ6" i="7"/>
  <c r="AZ4" i="7"/>
  <c r="AZ5" i="7"/>
  <c r="AZ53" i="7"/>
  <c r="AZ338" i="7"/>
  <c r="AZ188" i="7"/>
  <c r="AZ408" i="7"/>
  <c r="AZ18" i="7"/>
  <c r="AZ569" i="7"/>
  <c r="AZ145" i="7"/>
  <c r="AZ101" i="7"/>
  <c r="AZ314" i="7"/>
  <c r="AZ167" i="7"/>
  <c r="AZ244" i="7"/>
  <c r="AZ172" i="7"/>
  <c r="AZ303" i="7"/>
  <c r="AZ293" i="7"/>
  <c r="AZ138" i="7"/>
  <c r="AZ139" i="7"/>
  <c r="AZ140" i="7"/>
  <c r="AZ75" i="7"/>
  <c r="AZ279" i="7"/>
  <c r="AZ201" i="7"/>
  <c r="AZ292" i="7"/>
  <c r="AZ328" i="7"/>
  <c r="AZ154" i="7"/>
  <c r="AZ203" i="7"/>
  <c r="AZ481" i="7"/>
  <c r="AZ932" i="7"/>
  <c r="AZ434" i="7"/>
  <c r="AZ341" i="7"/>
  <c r="AZ168" i="7"/>
  <c r="AZ94" i="7"/>
  <c r="AZ230" i="7"/>
  <c r="AZ615" i="7"/>
  <c r="AZ364" i="7"/>
  <c r="AZ102" i="7"/>
  <c r="AZ216" i="7"/>
  <c r="AZ627" i="7"/>
  <c r="AZ340" i="7"/>
  <c r="AZ24" i="7"/>
  <c r="AZ166" i="7"/>
  <c r="AZ651" i="7"/>
  <c r="AZ617" i="7"/>
  <c r="AZ530" i="7"/>
  <c r="AZ144" i="7"/>
  <c r="AZ232" i="7"/>
  <c r="AZ369" i="7"/>
  <c r="AZ196" i="7"/>
  <c r="AZ125" i="7"/>
  <c r="AZ518" i="7"/>
  <c r="AZ396" i="7"/>
  <c r="AZ488" i="7"/>
  <c r="AZ224" i="7"/>
  <c r="AZ397" i="7"/>
  <c r="AZ52" i="7"/>
  <c r="AZ394" i="7"/>
  <c r="AZ12" i="7"/>
  <c r="AZ134" i="7"/>
  <c r="AZ191" i="7"/>
  <c r="AZ665" i="7"/>
  <c r="AZ306" i="7"/>
  <c r="AZ670" i="7"/>
  <c r="AZ671" i="7"/>
  <c r="AZ668" i="7"/>
  <c r="AZ669" i="7"/>
  <c r="AZ122" i="7"/>
  <c r="AZ32" i="7"/>
  <c r="AZ329" i="7"/>
  <c r="AZ925" i="7"/>
  <c r="AZ272" i="7"/>
  <c r="AZ245" i="7"/>
  <c r="AZ470" i="7"/>
  <c r="AZ361" i="7"/>
  <c r="AZ515" i="7"/>
  <c r="AZ513" i="7"/>
  <c r="AZ525" i="7"/>
  <c r="AZ436" i="7"/>
  <c r="AZ190" i="7"/>
  <c r="AZ110" i="7"/>
  <c r="AZ424" i="7"/>
  <c r="AZ234" i="7"/>
  <c r="AZ93" i="7"/>
  <c r="AZ81" i="7"/>
  <c r="AZ357" i="7"/>
  <c r="AZ247" i="7"/>
  <c r="AZ501" i="7"/>
  <c r="AZ485" i="7"/>
  <c r="AZ48" i="7"/>
  <c r="AZ214" i="7"/>
  <c r="AZ554" i="7"/>
  <c r="AZ111" i="7"/>
  <c r="AZ1067" i="7"/>
  <c r="AZ97" i="7"/>
  <c r="AZ333" i="7"/>
  <c r="AZ672" i="7"/>
  <c r="AZ526" i="7"/>
  <c r="AZ209" i="7"/>
  <c r="AZ54" i="7"/>
  <c r="AZ647" i="7"/>
  <c r="AZ1017" i="7"/>
  <c r="AZ189" i="7"/>
  <c r="AZ400" i="7"/>
  <c r="AZ482" i="7"/>
  <c r="AZ257" i="7"/>
  <c r="AZ100" i="7"/>
  <c r="AZ186" i="7"/>
  <c r="AZ251" i="7"/>
  <c r="AZ213" i="7"/>
  <c r="AZ322" i="7"/>
  <c r="AZ366" i="7"/>
  <c r="AZ506" i="7"/>
  <c r="AZ107" i="7"/>
  <c r="AZ304" i="7"/>
  <c r="AZ427" i="7"/>
  <c r="AZ217" i="7"/>
  <c r="AZ453" i="7"/>
  <c r="AZ367" i="7"/>
  <c r="AZ204" i="7"/>
  <c r="AZ355" i="7"/>
  <c r="AZ538" i="7"/>
  <c r="AZ113" i="7"/>
  <c r="AZ614" i="7"/>
  <c r="AZ103" i="7"/>
  <c r="AZ480" i="7"/>
  <c r="AZ105" i="7"/>
  <c r="AZ495" i="7"/>
  <c r="AZ62" i="7"/>
  <c r="AZ60" i="7"/>
  <c r="AZ80" i="7"/>
  <c r="AZ337" i="7"/>
  <c r="AZ663" i="7"/>
  <c r="AZ662" i="7"/>
  <c r="AZ390" i="7"/>
  <c r="AZ374" i="7"/>
  <c r="AZ330" i="7"/>
  <c r="AZ295" i="7"/>
  <c r="AZ296" i="7"/>
  <c r="AZ359" i="7"/>
  <c r="AZ7" i="7"/>
  <c r="AZ16" i="7"/>
  <c r="AZ498" i="7"/>
  <c r="AZ499" i="7"/>
  <c r="AZ500" i="7"/>
  <c r="AZ49" i="7"/>
  <c r="AZ425" i="7"/>
  <c r="AZ605" i="7"/>
  <c r="AZ259" i="7"/>
  <c r="AZ301" i="7"/>
  <c r="AZ198" i="7"/>
  <c r="AZ637" i="7"/>
  <c r="AZ370" i="7"/>
  <c r="AZ541" i="7"/>
  <c r="AZ123" i="7"/>
  <c r="AZ358" i="7"/>
  <c r="AZ613" i="7"/>
  <c r="AZ156" i="7"/>
  <c r="AZ502" i="7"/>
  <c r="AZ1060" i="7"/>
  <c r="AZ36" i="7"/>
  <c r="AZ34" i="7"/>
  <c r="AZ206" i="7"/>
  <c r="AZ273" i="7"/>
  <c r="AZ648" i="7"/>
  <c r="AZ83" i="7"/>
  <c r="AZ344" i="7"/>
  <c r="AZ268" i="7"/>
  <c r="AZ654" i="7"/>
  <c r="AZ655" i="7"/>
  <c r="AZ621" i="7"/>
  <c r="AZ489" i="7"/>
  <c r="AZ346" i="7"/>
  <c r="AZ529" i="7"/>
  <c r="AZ277" i="7"/>
  <c r="AZ416" i="7"/>
  <c r="AZ150" i="7"/>
  <c r="AZ27" i="7"/>
  <c r="AZ171" i="7"/>
  <c r="AZ540" i="7"/>
  <c r="AZ428" i="7"/>
  <c r="AZ237" i="7"/>
  <c r="AZ625" i="7"/>
  <c r="AZ524" i="7"/>
  <c r="AZ381" i="7"/>
  <c r="AZ544" i="7"/>
  <c r="AZ30" i="7"/>
  <c r="AZ35" i="7"/>
  <c r="AZ542" i="7"/>
  <c r="AZ528" i="7"/>
  <c r="AZ387" i="7"/>
  <c r="AZ182" i="7"/>
  <c r="AZ594" i="7"/>
  <c r="AZ376" i="7"/>
  <c r="AZ1173" i="7"/>
  <c r="AZ323" i="7"/>
  <c r="AZ490" i="7"/>
  <c r="AZ630" i="7"/>
  <c r="AZ539" i="7"/>
  <c r="AZ131" i="7"/>
  <c r="AZ602" i="7"/>
  <c r="AZ148" i="7"/>
  <c r="AZ89" i="7"/>
  <c r="AZ572" i="7"/>
  <c r="AZ38" i="7"/>
  <c r="AZ265" i="7"/>
  <c r="AZ520" i="7"/>
  <c r="AZ274" i="7"/>
  <c r="AZ568" i="7"/>
  <c r="AZ600" i="7"/>
  <c r="AZ283" i="7"/>
  <c r="AZ609" i="7"/>
  <c r="AZ620" i="7"/>
  <c r="AZ194" i="7"/>
  <c r="AZ618" i="7"/>
  <c r="AZ39" i="7"/>
  <c r="AZ649" i="7"/>
  <c r="AZ636" i="7"/>
  <c r="AZ149" i="7"/>
  <c r="AZ68" i="7"/>
  <c r="AZ211" i="7"/>
  <c r="AZ641" i="7"/>
  <c r="AZ282" i="7"/>
  <c r="AZ278" i="7"/>
  <c r="AZ646" i="7"/>
  <c r="AZ638" i="7"/>
  <c r="AZ635" i="7"/>
  <c r="AZ607" i="7"/>
  <c r="AZ82" i="7"/>
  <c r="AZ70" i="7"/>
  <c r="AZ557" i="7"/>
  <c r="AZ393" i="7"/>
  <c r="AZ421" i="7"/>
  <c r="AZ379" i="7"/>
  <c r="AZ497" i="7"/>
  <c r="AZ98" i="7"/>
  <c r="AZ535" i="7"/>
  <c r="AZ78" i="7"/>
  <c r="AZ660" i="7"/>
  <c r="AZ347" i="7"/>
  <c r="AZ516" i="7"/>
  <c r="AZ403" i="7"/>
  <c r="AZ1005" i="7"/>
  <c r="AZ462" i="7"/>
  <c r="AZ523" i="7"/>
  <c r="AZ505" i="7"/>
  <c r="AZ208" i="7"/>
  <c r="AZ351" i="7"/>
  <c r="AZ64" i="7"/>
  <c r="AZ127" i="7"/>
  <c r="AZ371" i="7"/>
  <c r="AZ598" i="7"/>
  <c r="AZ130" i="7"/>
  <c r="AZ435" i="7"/>
  <c r="AZ386" i="7"/>
  <c r="AZ553" i="7"/>
  <c r="AZ185" i="7"/>
  <c r="AZ508" i="7"/>
  <c r="AZ412" i="7"/>
  <c r="AZ383" i="7"/>
  <c r="AZ634" i="7"/>
  <c r="AZ212" i="7"/>
  <c r="AZ221" i="7"/>
  <c r="AZ119" i="7"/>
  <c r="AZ599" i="7"/>
  <c r="AZ88" i="7"/>
  <c r="AZ666" i="7"/>
  <c r="AZ653" i="7"/>
  <c r="AZ318" i="7"/>
  <c r="AZ223" i="7"/>
  <c r="AZ356" i="7"/>
  <c r="AZ531" i="7"/>
  <c r="AZ450" i="7"/>
  <c r="AZ924" i="7"/>
  <c r="AZ583" i="7"/>
  <c r="AZ561" i="7"/>
  <c r="AZ585" i="7"/>
  <c r="AZ316" i="7"/>
  <c r="AZ339" i="7"/>
  <c r="AZ559" i="7"/>
  <c r="AZ566" i="7"/>
  <c r="AZ882" i="7"/>
  <c r="AZ222" i="7"/>
  <c r="AZ252" i="7"/>
  <c r="AZ170" i="7"/>
  <c r="AZ229" i="7"/>
  <c r="AZ26" i="7"/>
  <c r="AZ378" i="7"/>
  <c r="AZ289" i="7"/>
  <c r="AZ388" i="7"/>
  <c r="AZ657" i="7"/>
  <c r="AZ458" i="7"/>
  <c r="AZ342" i="7"/>
  <c r="AZ491" i="7"/>
  <c r="AZ343" i="7"/>
  <c r="AZ287" i="7"/>
  <c r="AZ288" i="7"/>
  <c r="AZ159" i="7"/>
  <c r="AZ160" i="7"/>
  <c r="AZ161" i="7"/>
  <c r="AZ162" i="7"/>
  <c r="AZ714" i="7"/>
  <c r="AZ133" i="7"/>
  <c r="AZ302" i="7"/>
  <c r="AZ375" i="7"/>
  <c r="AZ345" i="7"/>
  <c r="AZ199" i="7"/>
  <c r="AZ55" i="7"/>
  <c r="AZ236" i="7"/>
  <c r="AZ243" i="7"/>
  <c r="AZ225" i="7"/>
  <c r="AZ551" i="7"/>
  <c r="AZ28" i="7"/>
  <c r="AZ584" i="7"/>
  <c r="AZ604" i="7"/>
  <c r="AZ233" i="7"/>
  <c r="AZ11" i="7"/>
  <c r="AZ565" i="7"/>
  <c r="AZ673" i="7"/>
  <c r="AZ985" i="7"/>
  <c r="AZ612" i="7"/>
  <c r="AZ556" i="7"/>
  <c r="AZ532" i="7"/>
  <c r="AZ534" i="7"/>
  <c r="AZ137" i="7"/>
  <c r="AZ270" i="7"/>
  <c r="AZ509" i="7"/>
  <c r="AZ373" i="7"/>
  <c r="AZ522" i="7"/>
  <c r="AZ479" i="7"/>
  <c r="AZ332" i="7"/>
  <c r="AZ45" i="7"/>
  <c r="AZ411" i="7"/>
  <c r="AZ661" i="7"/>
  <c r="AZ382" i="7"/>
  <c r="AZ650" i="7"/>
  <c r="AZ552" i="7"/>
  <c r="AZ1171" i="7"/>
  <c r="AZ1172" i="7"/>
  <c r="AZ483" i="7"/>
  <c r="AZ404" i="7"/>
  <c r="AZ410" i="7"/>
  <c r="AZ313" i="7"/>
  <c r="AZ348" i="7"/>
  <c r="AZ362" i="7"/>
  <c r="AZ581" i="7"/>
  <c r="AZ582" i="7"/>
  <c r="AZ66" i="7"/>
  <c r="AZ643" i="7"/>
  <c r="AZ253" i="7"/>
  <c r="AZ254" i="7"/>
  <c r="AZ460" i="7"/>
  <c r="AZ521" i="7"/>
  <c r="AZ23" i="7"/>
  <c r="AZ626" i="7"/>
  <c r="AZ560" i="7"/>
  <c r="AZ468" i="7"/>
  <c r="AZ457" i="7"/>
  <c r="AZ432" i="7"/>
  <c r="AZ595" i="7"/>
  <c r="AZ632" i="7"/>
  <c r="AZ510" i="7"/>
  <c r="AZ511" i="7"/>
  <c r="AZ562" i="7"/>
  <c r="AZ519" i="7"/>
  <c r="AZ112" i="7"/>
  <c r="AZ496" i="7"/>
  <c r="AZ1018" i="7"/>
  <c r="AZ578" i="7"/>
  <c r="AX1141" i="7"/>
  <c r="AX921" i="7"/>
  <c r="AX915" i="7"/>
  <c r="AX1136" i="7"/>
  <c r="AX680" i="7"/>
  <c r="AX773" i="7"/>
  <c r="AX711" i="7"/>
  <c r="AX1169" i="7"/>
  <c r="AX756" i="7"/>
  <c r="AX797" i="7"/>
  <c r="AX1127" i="7"/>
  <c r="AX885" i="7"/>
  <c r="AX744" i="7"/>
  <c r="AX1126" i="7"/>
  <c r="AX891" i="7"/>
  <c r="AX935" i="7"/>
  <c r="AX893" i="7"/>
  <c r="AX879" i="7"/>
  <c r="AX774" i="7"/>
  <c r="AX1164" i="7"/>
  <c r="AX939" i="7"/>
  <c r="AX808" i="7"/>
  <c r="AX1130" i="7"/>
  <c r="AX1139" i="7"/>
  <c r="AX1152" i="7"/>
  <c r="AX1143" i="7"/>
  <c r="AX1135" i="7"/>
  <c r="AX819" i="7"/>
  <c r="AX861" i="7"/>
  <c r="AX1168" i="7"/>
  <c r="AX844" i="7"/>
  <c r="AX1128" i="7"/>
  <c r="AX1137" i="7"/>
  <c r="AX1138" i="7"/>
  <c r="AX1134" i="7"/>
  <c r="AX1146" i="7"/>
  <c r="AX1150" i="7"/>
  <c r="AX904" i="7"/>
  <c r="AX1131" i="7"/>
  <c r="AX825" i="7"/>
  <c r="AX723" i="7"/>
  <c r="AX923" i="7"/>
  <c r="AX884" i="7"/>
  <c r="AX1144" i="7"/>
  <c r="AX1154" i="7"/>
  <c r="AX895" i="7"/>
  <c r="AX1133" i="7"/>
  <c r="AX763" i="7"/>
  <c r="AX799" i="7"/>
  <c r="AX697" i="7"/>
  <c r="AX705" i="7"/>
  <c r="AX696" i="7"/>
  <c r="AX948" i="7"/>
  <c r="AX949" i="7"/>
  <c r="AX724" i="7"/>
  <c r="AX1153" i="7"/>
  <c r="AX1129" i="7"/>
  <c r="AX1165" i="7"/>
  <c r="AX682" i="7"/>
  <c r="AX747" i="7"/>
  <c r="AX820" i="7"/>
  <c r="AX1011" i="7"/>
  <c r="AX1140" i="7"/>
  <c r="AX839" i="7"/>
  <c r="AX683" i="7"/>
  <c r="AX1163" i="7"/>
  <c r="AX979" i="7"/>
  <c r="AX1147" i="7"/>
  <c r="AX937" i="7"/>
  <c r="AX982" i="7"/>
  <c r="AX829" i="7"/>
  <c r="AX681" i="7"/>
  <c r="AX675" i="7"/>
  <c r="AX674" i="7"/>
  <c r="AX780" i="7"/>
  <c r="AX1166" i="7"/>
  <c r="AX836" i="7"/>
  <c r="AX955" i="7"/>
  <c r="AX918" i="7"/>
  <c r="AX993" i="7"/>
  <c r="AX994" i="7"/>
  <c r="AX995" i="7"/>
  <c r="AX997" i="7"/>
  <c r="AX734" i="7"/>
  <c r="AX978" i="7"/>
  <c r="AX717" i="7"/>
  <c r="AX818" i="7"/>
  <c r="AX1104" i="7"/>
  <c r="AX1155" i="7"/>
  <c r="AX1001" i="7"/>
  <c r="AX733" i="7"/>
  <c r="AX976" i="7"/>
  <c r="AX996" i="7"/>
  <c r="AX831" i="7"/>
  <c r="AX988" i="7"/>
  <c r="AX785" i="7"/>
  <c r="AX927" i="7"/>
  <c r="AX813" i="7"/>
  <c r="AX830" i="7"/>
  <c r="AX843" i="7"/>
  <c r="AX883" i="7"/>
  <c r="AX1070" i="7"/>
  <c r="AX834" i="7"/>
  <c r="AX765" i="7"/>
  <c r="AX1034" i="7"/>
  <c r="AX892" i="7"/>
  <c r="AX707" i="7"/>
  <c r="AX968" i="7"/>
  <c r="AX929" i="7"/>
  <c r="AX977" i="7"/>
  <c r="AX853" i="7"/>
  <c r="AX928" i="7"/>
  <c r="AX851" i="7"/>
  <c r="AX793" i="7"/>
  <c r="AX833" i="7"/>
  <c r="AX908" i="7"/>
  <c r="AX940" i="7"/>
  <c r="AX920" i="7"/>
  <c r="AX914" i="7"/>
  <c r="AX846" i="7"/>
  <c r="AX855" i="7"/>
  <c r="AX824" i="7"/>
  <c r="AX858" i="7"/>
  <c r="AX838" i="7"/>
  <c r="AX725" i="7"/>
  <c r="AX1093" i="7"/>
  <c r="AX912" i="7"/>
  <c r="AX966" i="7"/>
  <c r="AX841" i="7"/>
  <c r="AX775" i="7"/>
  <c r="AX776" i="7"/>
  <c r="AX777" i="7"/>
  <c r="AX757" i="7"/>
  <c r="AX816" i="7"/>
  <c r="AX905" i="7"/>
  <c r="AX896" i="7"/>
  <c r="AX878" i="7"/>
  <c r="AX864" i="7"/>
  <c r="AX862" i="7"/>
  <c r="AX887" i="7"/>
  <c r="AX736" i="7"/>
  <c r="AX1084" i="7"/>
  <c r="AX1033" i="7"/>
  <c r="AX713" i="7"/>
  <c r="AX1050" i="7"/>
  <c r="AX823" i="7"/>
  <c r="AX746" i="7"/>
  <c r="AX822" i="7"/>
  <c r="AX876" i="7"/>
  <c r="AX1156" i="7"/>
  <c r="AX687" i="7"/>
  <c r="AX1160" i="7"/>
  <c r="AX811" i="7"/>
  <c r="AX748" i="7"/>
  <c r="AX852" i="7"/>
  <c r="AX715" i="7"/>
  <c r="AX738" i="7"/>
  <c r="AX1114" i="7"/>
  <c r="AX1087" i="7"/>
  <c r="AX854" i="7"/>
  <c r="AX1132" i="7"/>
  <c r="AX958" i="7"/>
  <c r="AX1161" i="7"/>
  <c r="AX1159" i="7"/>
  <c r="AX1083" i="7"/>
  <c r="AX865" i="7"/>
  <c r="AX867" i="7"/>
  <c r="AX1115" i="7"/>
  <c r="AX1090" i="7"/>
  <c r="AX779" i="7"/>
  <c r="AX1149" i="7"/>
  <c r="AX969" i="7"/>
  <c r="AX845" i="7"/>
  <c r="AX801" i="7"/>
  <c r="AX922" i="7"/>
  <c r="AX1074" i="7"/>
  <c r="AX863" i="7"/>
  <c r="AX786" i="7"/>
  <c r="AX778" i="7"/>
  <c r="AX729" i="7"/>
  <c r="AX906" i="7"/>
  <c r="AX766" i="7"/>
  <c r="AX767" i="7"/>
  <c r="AX768" i="7"/>
  <c r="AX769" i="7"/>
  <c r="AX770" i="7"/>
  <c r="AX771" i="7"/>
  <c r="AX1167" i="7"/>
  <c r="AX869" i="7"/>
  <c r="AX730" i="7"/>
  <c r="AX1145" i="7"/>
  <c r="AX956" i="7"/>
  <c r="AX1148" i="7"/>
  <c r="AX821" i="7"/>
  <c r="AX957" i="7"/>
  <c r="AX1157" i="7"/>
  <c r="AX1158" i="7"/>
  <c r="AX901" i="7"/>
  <c r="AX894" i="7"/>
  <c r="AX726" i="7"/>
  <c r="AX909" i="7"/>
  <c r="AX684" i="7"/>
  <c r="AX1105" i="7"/>
  <c r="AX972" i="7"/>
  <c r="AX812" i="7"/>
  <c r="AX742" i="7"/>
  <c r="AX802" i="7"/>
  <c r="AX803" i="7"/>
  <c r="AX804" i="7"/>
  <c r="AX899" i="7"/>
  <c r="AX764" i="7"/>
  <c r="AX689" i="7"/>
  <c r="AX933" i="7"/>
  <c r="AX859" i="7"/>
  <c r="AX805" i="7"/>
  <c r="AX900" i="7"/>
  <c r="AX936" i="7"/>
  <c r="AX737" i="7"/>
  <c r="AX743" i="7"/>
  <c r="AX1162" i="7"/>
  <c r="AX866" i="7"/>
  <c r="AX792" i="7"/>
  <c r="AX856" i="7"/>
  <c r="AX1096" i="7"/>
  <c r="AX1092" i="7"/>
  <c r="AX741" i="7"/>
  <c r="AX1095" i="7"/>
  <c r="AX1058" i="7"/>
  <c r="AX1063" i="7"/>
  <c r="AX1043" i="7"/>
  <c r="AX806" i="7"/>
  <c r="AX807" i="7"/>
  <c r="AX837" i="7"/>
  <c r="AX796" i="7"/>
  <c r="AX1073" i="7"/>
  <c r="AX754" i="7"/>
  <c r="AX983" i="7"/>
  <c r="AX938" i="7"/>
  <c r="AX798" i="7"/>
  <c r="AX740" i="7"/>
  <c r="AX1170" i="7"/>
  <c r="AX1026" i="7"/>
  <c r="AX1020" i="7"/>
  <c r="AX959" i="7"/>
  <c r="AX817" i="7"/>
  <c r="AX809" i="7"/>
  <c r="AX814" i="7"/>
  <c r="AX762" i="7"/>
  <c r="AX1125" i="7"/>
  <c r="AX916" i="7"/>
  <c r="AX761" i="7"/>
  <c r="AX688" i="7"/>
  <c r="AX685" i="7"/>
  <c r="AX815" i="7"/>
  <c r="AX739" i="7"/>
  <c r="AX1081" i="7"/>
  <c r="AX1071" i="7"/>
  <c r="AX881" i="7"/>
  <c r="AX718" i="7"/>
  <c r="AX728" i="7"/>
  <c r="AX984" i="7"/>
  <c r="AX703" i="7"/>
  <c r="AX704" i="7"/>
  <c r="AX1097" i="7"/>
  <c r="AX1039" i="7"/>
  <c r="AX860" i="7"/>
  <c r="AX850" i="7"/>
  <c r="AX986" i="7"/>
  <c r="AX917" i="7"/>
  <c r="AX1103" i="7"/>
  <c r="AX1032" i="7"/>
  <c r="AX1106" i="7"/>
  <c r="AX1048" i="7"/>
  <c r="AX934" i="7"/>
  <c r="AX980" i="7"/>
  <c r="AX992" i="7"/>
  <c r="AX1107" i="7"/>
  <c r="AX690" i="7"/>
  <c r="AX691" i="7"/>
  <c r="AX692" i="7"/>
  <c r="AX693" i="7"/>
  <c r="AX1053" i="7"/>
  <c r="AX732" i="7"/>
  <c r="AX1082" i="7"/>
  <c r="AX931" i="7"/>
  <c r="AX794" i="7"/>
  <c r="AX800" i="7"/>
  <c r="AX1021" i="7"/>
  <c r="AX868" i="7"/>
  <c r="AX1010" i="7"/>
  <c r="AX919" i="7"/>
  <c r="AX1142" i="7"/>
  <c r="AX974" i="7"/>
  <c r="AX870" i="7"/>
  <c r="AX889" i="7"/>
  <c r="AX1055" i="7"/>
  <c r="AX1052" i="7"/>
  <c r="AX1000" i="7"/>
  <c r="AX1044" i="7"/>
  <c r="AX1045" i="7"/>
  <c r="AX1046" i="7"/>
  <c r="AX1047" i="7"/>
  <c r="AX789" i="7"/>
  <c r="AX1022" i="7"/>
  <c r="AX760" i="7"/>
  <c r="AX701" i="7"/>
  <c r="AX989" i="7"/>
  <c r="AX1008" i="7"/>
  <c r="AX973" i="7"/>
  <c r="AX1124" i="7"/>
  <c r="AX981" i="7"/>
  <c r="AX910" i="7"/>
  <c r="AX898" i="7"/>
  <c r="AX888" i="7"/>
  <c r="AX1123" i="7"/>
  <c r="AX842" i="7"/>
  <c r="AX1062" i="7"/>
  <c r="AX1088" i="7"/>
  <c r="AX1102" i="7"/>
  <c r="AX967" i="7"/>
  <c r="AX950" i="7"/>
  <c r="AX951" i="7"/>
  <c r="AX952" i="7"/>
  <c r="AX1004" i="7"/>
  <c r="AX1024" i="7"/>
  <c r="AX788" i="7"/>
  <c r="AX694" i="7"/>
  <c r="AX716" i="7"/>
  <c r="AX1023" i="7"/>
  <c r="AX1091" i="7"/>
  <c r="AX963" i="7"/>
  <c r="AX871" i="7"/>
  <c r="AX872" i="7"/>
  <c r="AX947" i="7"/>
  <c r="AX1072" i="7"/>
  <c r="AX926" i="7"/>
  <c r="AX897" i="7"/>
  <c r="AX1075" i="7"/>
  <c r="AX964" i="7"/>
  <c r="AX708" i="7"/>
  <c r="AX840" i="7"/>
  <c r="AX961" i="7"/>
  <c r="AX795" i="7"/>
  <c r="AX700" i="7"/>
  <c r="AX727" i="7"/>
  <c r="AX1151" i="7"/>
  <c r="AX880" i="7"/>
  <c r="AX695" i="7"/>
  <c r="AX965" i="7"/>
  <c r="AX712" i="7"/>
  <c r="AX1099" i="7"/>
  <c r="AX1094" i="7"/>
  <c r="AX1111" i="7"/>
  <c r="AX1064" i="7"/>
  <c r="AX749" i="7"/>
  <c r="AX911" i="7"/>
  <c r="AX944" i="7"/>
  <c r="AX913" i="7"/>
  <c r="AX945" i="7"/>
  <c r="AX1078" i="7"/>
  <c r="AX970" i="7"/>
  <c r="AX902" i="7"/>
  <c r="AX987" i="7"/>
  <c r="AX1025" i="7"/>
  <c r="AX699" i="7"/>
  <c r="AX1069" i="7"/>
  <c r="AX1098" i="7"/>
  <c r="AX1117" i="7"/>
  <c r="AX1110" i="7"/>
  <c r="AX1080" i="7"/>
  <c r="AX1051" i="7"/>
  <c r="AX903" i="7"/>
  <c r="AX722" i="7"/>
  <c r="AX1038" i="7"/>
  <c r="AX1122" i="7"/>
  <c r="AX787" i="7"/>
  <c r="AX752" i="7"/>
  <c r="AX1076" i="7"/>
  <c r="AX1009" i="7"/>
  <c r="AX702" i="7"/>
  <c r="AX1100" i="7"/>
  <c r="AX1116" i="7"/>
  <c r="AX1109" i="7"/>
  <c r="AX1065" i="7"/>
  <c r="AX1068" i="7"/>
  <c r="AX1037" i="7"/>
  <c r="AX1028" i="7"/>
  <c r="AX751" i="7"/>
  <c r="AX1040" i="7"/>
  <c r="AX750" i="7"/>
  <c r="AX998" i="7"/>
  <c r="AX1057" i="7"/>
  <c r="AX941" i="7"/>
  <c r="AX857" i="7"/>
  <c r="AX720" i="7"/>
  <c r="AX946" i="7"/>
  <c r="AX1049" i="7"/>
  <c r="AX1036" i="7"/>
  <c r="AX962" i="7"/>
  <c r="AX790" i="7"/>
  <c r="AX781" i="7"/>
  <c r="AX473" i="7"/>
  <c r="AX474" i="7"/>
  <c r="AX475" i="7"/>
  <c r="AX476" i="7"/>
  <c r="AX317" i="7"/>
  <c r="AX536" i="7"/>
  <c r="AX14" i="7"/>
  <c r="AX74" i="7"/>
  <c r="AX180" i="7"/>
  <c r="AX354" i="7"/>
  <c r="AX298" i="7"/>
  <c r="AX246" i="7"/>
  <c r="AX9" i="7"/>
  <c r="AX8" i="7"/>
  <c r="AX335" i="7"/>
  <c r="AX3" i="7"/>
  <c r="AX710" i="7"/>
  <c r="AX1101" i="7"/>
  <c r="AX791" i="7"/>
  <c r="AX960" i="7"/>
  <c r="AX890" i="7"/>
  <c r="AX1085" i="7"/>
  <c r="AX1112" i="7"/>
  <c r="AX877" i="7"/>
  <c r="AX1019" i="7"/>
  <c r="AX1031" i="7"/>
  <c r="AX709" i="7"/>
  <c r="AX772" i="7"/>
  <c r="AX954" i="7"/>
  <c r="AX999" i="7"/>
  <c r="AX847" i="7"/>
  <c r="AX1089" i="7"/>
  <c r="AX753" i="7"/>
  <c r="AX679" i="7"/>
  <c r="AX678" i="7"/>
  <c r="AX677" i="7"/>
  <c r="AX676" i="7"/>
  <c r="AX719" i="7"/>
  <c r="AX1118" i="7"/>
  <c r="AX1119" i="7"/>
  <c r="AX380" i="7"/>
  <c r="AX264" i="7"/>
  <c r="AX218" i="7"/>
  <c r="AX90" i="7"/>
  <c r="AX299" i="7"/>
  <c r="AX228" i="7"/>
  <c r="AX95" i="7"/>
  <c r="AX448" i="7"/>
  <c r="AX2" i="7"/>
  <c r="AX463" i="7"/>
  <c r="AX414" i="7"/>
  <c r="AX310" i="7"/>
  <c r="AX284" i="7"/>
  <c r="AX260" i="7"/>
  <c r="AX442" i="7"/>
  <c r="AX173" i="7"/>
  <c r="AX471" i="7"/>
  <c r="AX456" i="7"/>
  <c r="AX640" i="7"/>
  <c r="AX633" i="7"/>
  <c r="AX589" i="7"/>
  <c r="AX276" i="7"/>
  <c r="AX573" i="7"/>
  <c r="AX461" i="7"/>
  <c r="AX758" i="7"/>
  <c r="AX706" i="7"/>
  <c r="AX1077" i="7"/>
  <c r="AX698" i="7"/>
  <c r="AX971" i="7"/>
  <c r="AX886" i="7"/>
  <c r="AX875" i="7"/>
  <c r="AX759" i="7"/>
  <c r="AX1029" i="7"/>
  <c r="AX1030" i="7"/>
  <c r="AX991" i="7"/>
  <c r="AX1113" i="7"/>
  <c r="AX1108" i="7"/>
  <c r="AX1066" i="7"/>
  <c r="AX1015" i="7"/>
  <c r="AX1016" i="7"/>
  <c r="AX1013" i="7"/>
  <c r="AX1014" i="7"/>
  <c r="AX1012" i="7"/>
  <c r="AX1041" i="7"/>
  <c r="AX731" i="7"/>
  <c r="AX1006" i="7"/>
  <c r="AX1042" i="7"/>
  <c r="AX848" i="7"/>
  <c r="AX943" i="7"/>
  <c r="AX874" i="7"/>
  <c r="AX721" i="7"/>
  <c r="AX835" i="7"/>
  <c r="AX1007" i="7"/>
  <c r="AX782" i="7"/>
  <c r="AX783" i="7"/>
  <c r="AX784" i="7"/>
  <c r="AX975" i="7"/>
  <c r="AX745" i="7"/>
  <c r="AX249" i="7"/>
  <c r="AX164" i="7"/>
  <c r="AX472" i="7"/>
  <c r="AX398" i="7"/>
  <c r="AX439" i="7"/>
  <c r="AX47" i="7"/>
  <c r="AX454" i="7"/>
  <c r="AX312" i="7"/>
  <c r="AX242" i="7"/>
  <c r="AX117" i="7"/>
  <c r="AX44" i="7"/>
  <c r="AX256" i="7"/>
  <c r="AX492" i="7"/>
  <c r="AX571" i="7"/>
  <c r="AX326" i="7"/>
  <c r="AX639" i="7"/>
  <c r="AX445" i="7"/>
  <c r="AX37" i="7"/>
  <c r="AX1121" i="7"/>
  <c r="AX349" i="7"/>
  <c r="AX207" i="7"/>
  <c r="AX533" i="7"/>
  <c r="AX240" i="7"/>
  <c r="AX315" i="7"/>
  <c r="AX184" i="7"/>
  <c r="AX555" i="7"/>
  <c r="AX42" i="7"/>
  <c r="AX437" i="7"/>
  <c r="AX267" i="7"/>
  <c r="AX320" i="7"/>
  <c r="AX430" i="7"/>
  <c r="AX420" i="7"/>
  <c r="AX465" i="7"/>
  <c r="AX43" i="7"/>
  <c r="AX512" i="7"/>
  <c r="AX478" i="7"/>
  <c r="AX152" i="7"/>
  <c r="AX507" i="7"/>
  <c r="AX307" i="7"/>
  <c r="AX235" i="7"/>
  <c r="AX202" i="7"/>
  <c r="AX269" i="7"/>
  <c r="AX406" i="7"/>
  <c r="AX1035" i="7"/>
  <c r="AX1120" i="7"/>
  <c r="AX132" i="7"/>
  <c r="AX197" i="7"/>
  <c r="AX195" i="7"/>
  <c r="AX464" i="7"/>
  <c r="AX444" i="7"/>
  <c r="AX384" i="7"/>
  <c r="AX417" i="7"/>
  <c r="AX443" i="7"/>
  <c r="AX438" i="7"/>
  <c r="AX652" i="7"/>
  <c r="AX73" i="7"/>
  <c r="AX271" i="7"/>
  <c r="AX219" i="7"/>
  <c r="AX84" i="7"/>
  <c r="AX409" i="7"/>
  <c r="AX659" i="7"/>
  <c r="AX360" i="7"/>
  <c r="AX429" i="7"/>
  <c r="AX451" i="7"/>
  <c r="AX574" i="7"/>
  <c r="AX21" i="7"/>
  <c r="AX1054" i="7"/>
  <c r="AX810" i="7"/>
  <c r="AX755" i="7"/>
  <c r="AX1002" i="7"/>
  <c r="AX1079" i="7"/>
  <c r="AX1061" i="7"/>
  <c r="AX1056" i="7"/>
  <c r="AX826" i="7"/>
  <c r="AX426" i="7"/>
  <c r="AX177" i="7"/>
  <c r="AX263" i="7"/>
  <c r="AX422" i="7"/>
  <c r="AX455" i="7"/>
  <c r="AX311" i="7"/>
  <c r="AX146" i="7"/>
  <c r="AX262" i="7"/>
  <c r="AX440" i="7"/>
  <c r="AX452" i="7"/>
  <c r="AX96" i="7"/>
  <c r="AX395" i="7"/>
  <c r="AX327" i="7"/>
  <c r="AX629" i="7"/>
  <c r="AX324" i="7"/>
  <c r="AX192" i="7"/>
  <c r="AX493" i="7"/>
  <c r="AX71" i="7"/>
  <c r="AX294" i="7"/>
  <c r="AX56" i="7"/>
  <c r="AX57" i="7"/>
  <c r="AX58" i="7"/>
  <c r="AX59" i="7"/>
  <c r="AX350" i="7"/>
  <c r="AX624" i="7"/>
  <c r="AX597" i="7"/>
  <c r="AX175" i="7"/>
  <c r="AX72" i="7"/>
  <c r="AX248" i="7"/>
  <c r="AX930" i="7"/>
  <c r="AX321" i="7"/>
  <c r="AX832" i="7"/>
  <c r="AX953" i="7"/>
  <c r="AX644" i="7"/>
  <c r="AX115" i="7"/>
  <c r="AX176" i="7"/>
  <c r="AX372" i="7"/>
  <c r="AX290" i="7"/>
  <c r="AX174" i="7"/>
  <c r="AX241" i="7"/>
  <c r="AX580" i="7"/>
  <c r="AX656" i="7"/>
  <c r="AX570" i="7"/>
  <c r="AX405" i="7"/>
  <c r="AX592" i="7"/>
  <c r="AX601" i="7"/>
  <c r="AX392" i="7"/>
  <c r="AX193" i="7"/>
  <c r="AX623" i="7"/>
  <c r="AX615" i="7"/>
  <c r="AX616" i="7"/>
  <c r="AX614" i="7"/>
  <c r="AX436" i="7"/>
  <c r="AX364" i="7"/>
  <c r="AX102" i="7"/>
  <c r="AX658" i="7"/>
  <c r="AX603" i="7"/>
  <c r="AX619" i="7"/>
  <c r="AX575" i="7"/>
  <c r="AX114" i="7"/>
  <c r="AX165" i="7"/>
  <c r="AX200" i="7"/>
  <c r="AX365" i="7"/>
  <c r="AX1027" i="7"/>
  <c r="AX1003" i="7"/>
  <c r="AX907" i="7"/>
  <c r="AX205" i="7"/>
  <c r="AX291" i="7"/>
  <c r="AX664" i="7"/>
  <c r="AX628" i="7"/>
  <c r="AX622" i="7"/>
  <c r="AX484" i="7"/>
  <c r="AX87" i="7"/>
  <c r="AX642" i="7"/>
  <c r="AX494" i="7"/>
  <c r="AX579" i="7"/>
  <c r="AX418" i="7"/>
  <c r="AX606" i="7"/>
  <c r="AX385" i="7"/>
  <c r="AX368" i="7"/>
  <c r="AX537" i="7"/>
  <c r="AX10" i="7"/>
  <c r="AX1059" i="7"/>
  <c r="AX558" i="7"/>
  <c r="AX319" i="7"/>
  <c r="AX399" i="7"/>
  <c r="AX116" i="7"/>
  <c r="AX226" i="7"/>
  <c r="AX13" i="7"/>
  <c r="AX183" i="7"/>
  <c r="AX46" i="7"/>
  <c r="AX118" i="7"/>
  <c r="AX543" i="7"/>
  <c r="AX576" i="7"/>
  <c r="AX577" i="7"/>
  <c r="AX29" i="7"/>
  <c r="AX305" i="7"/>
  <c r="AX65" i="7"/>
  <c r="AX40" i="7"/>
  <c r="AX446" i="7"/>
  <c r="AX142" i="7"/>
  <c r="AX143" i="7"/>
  <c r="AX163" i="7"/>
  <c r="AX407" i="7"/>
  <c r="AX942" i="7"/>
  <c r="AX611" i="7"/>
  <c r="AX990" i="7"/>
  <c r="AX631" i="7"/>
  <c r="AX596" i="7"/>
  <c r="AX141" i="7"/>
  <c r="AX136" i="7"/>
  <c r="AX667" i="7"/>
  <c r="AX645" i="7"/>
  <c r="AX433" i="7"/>
  <c r="AX391" i="7"/>
  <c r="AX61" i="7"/>
  <c r="AX79" i="7"/>
  <c r="AX352" i="7"/>
  <c r="AX431" i="7"/>
  <c r="AX227" i="7"/>
  <c r="AX517" i="7"/>
  <c r="AX135" i="7"/>
  <c r="AX220" i="7"/>
  <c r="AX76" i="7"/>
  <c r="AX63" i="7"/>
  <c r="AX129" i="7"/>
  <c r="AX467" i="7"/>
  <c r="AX190" i="7"/>
  <c r="AX110" i="7"/>
  <c r="AX424" i="7"/>
  <c r="AX234" i="7"/>
  <c r="AX93" i="7"/>
  <c r="AX81" i="7"/>
  <c r="AX357" i="7"/>
  <c r="AX247" i="7"/>
  <c r="AX501" i="7"/>
  <c r="AX485" i="7"/>
  <c r="AX48" i="7"/>
  <c r="AX214" i="7"/>
  <c r="AX554" i="7"/>
  <c r="AX111" i="7"/>
  <c r="AX1067" i="7"/>
  <c r="AX97" i="7"/>
  <c r="AX333" i="7"/>
  <c r="AX672" i="7"/>
  <c r="AX526" i="7"/>
  <c r="AX209" i="7"/>
  <c r="AX54" i="7"/>
  <c r="AX647" i="7"/>
  <c r="AX1017" i="7"/>
  <c r="AX189" i="7"/>
  <c r="AX400" i="7"/>
  <c r="AX482" i="7"/>
  <c r="AX257" i="7"/>
  <c r="AX100" i="7"/>
  <c r="AX186" i="7"/>
  <c r="AX251" i="7"/>
  <c r="AX213" i="7"/>
  <c r="AX322" i="7"/>
  <c r="AX366" i="7"/>
  <c r="AX506" i="7"/>
  <c r="AX107" i="7"/>
  <c r="AX304" i="7"/>
  <c r="AX427" i="7"/>
  <c r="AX217" i="7"/>
  <c r="AX453" i="7"/>
  <c r="AX367" i="7"/>
  <c r="AX204" i="7"/>
  <c r="AX355" i="7"/>
  <c r="AX538" i="7"/>
  <c r="AX113" i="7"/>
  <c r="AX103" i="7"/>
  <c r="AX480" i="7"/>
  <c r="AX105" i="7"/>
  <c r="AX495" i="7"/>
  <c r="AX62" i="7"/>
  <c r="AX60" i="7"/>
  <c r="AX80" i="7"/>
  <c r="AX337" i="7"/>
  <c r="AX663" i="7"/>
  <c r="AX662" i="7"/>
  <c r="AX390" i="7"/>
  <c r="AX374" i="7"/>
  <c r="AX330" i="7"/>
  <c r="AX295" i="7"/>
  <c r="AX296" i="7"/>
  <c r="AX359" i="7"/>
  <c r="AX7" i="7"/>
  <c r="AX16" i="7"/>
  <c r="AX498" i="7"/>
  <c r="AX499" i="7"/>
  <c r="AX500" i="7"/>
  <c r="AX49" i="7"/>
  <c r="AX425" i="7"/>
  <c r="AX605" i="7"/>
  <c r="AX259" i="7"/>
  <c r="AX301" i="7"/>
  <c r="AX198" i="7"/>
  <c r="AX637" i="7"/>
  <c r="AX370" i="7"/>
  <c r="AX541" i="7"/>
  <c r="AX123" i="7"/>
  <c r="AX358" i="7"/>
  <c r="AX613" i="7"/>
  <c r="AX156" i="7"/>
  <c r="AX502" i="7"/>
  <c r="AX1060" i="7"/>
  <c r="AX36" i="7"/>
  <c r="AX34" i="7"/>
  <c r="AX206" i="7"/>
  <c r="AX273" i="7"/>
  <c r="AX648" i="7"/>
  <c r="AX83" i="7"/>
  <c r="AX344" i="7"/>
  <c r="AX268" i="7"/>
  <c r="AX654" i="7"/>
  <c r="AX655" i="7"/>
  <c r="AX621" i="7"/>
  <c r="AX489" i="7"/>
  <c r="AX231" i="7"/>
  <c r="AX503" i="7"/>
  <c r="AX449" i="7"/>
  <c r="AX85" i="7"/>
  <c r="AX610" i="7"/>
  <c r="AX325" i="7"/>
  <c r="AX250" i="7"/>
  <c r="AX179" i="7"/>
  <c r="AX108" i="7"/>
  <c r="AX210" i="7"/>
  <c r="AX19" i="7"/>
  <c r="AX567" i="7"/>
  <c r="AX25" i="7"/>
  <c r="AX120" i="7"/>
  <c r="AX389" i="7"/>
  <c r="AX109" i="7"/>
  <c r="AX280" i="7"/>
  <c r="AX550" i="7"/>
  <c r="AX147" i="7"/>
  <c r="AX51" i="7"/>
  <c r="AX6" i="7"/>
  <c r="AX4" i="7"/>
  <c r="AX5" i="7"/>
  <c r="AX53" i="7"/>
  <c r="AX338" i="7"/>
  <c r="AX188" i="7"/>
  <c r="AX408" i="7"/>
  <c r="AX18" i="7"/>
  <c r="AX569" i="7"/>
  <c r="AX145" i="7"/>
  <c r="AX101" i="7"/>
  <c r="AX314" i="7"/>
  <c r="AX167" i="7"/>
  <c r="AX244" i="7"/>
  <c r="AX172" i="7"/>
  <c r="AX303" i="7"/>
  <c r="AX293" i="7"/>
  <c r="AX138" i="7"/>
  <c r="AX139" i="7"/>
  <c r="AX140" i="7"/>
  <c r="AX75" i="7"/>
  <c r="AX279" i="7"/>
  <c r="AX201" i="7"/>
  <c r="AX292" i="7"/>
  <c r="AX328" i="7"/>
  <c r="AX154" i="7"/>
  <c r="AX203" i="7"/>
  <c r="AX216" i="7"/>
  <c r="AX627" i="7"/>
  <c r="AX340" i="7"/>
  <c r="AX24" i="7"/>
  <c r="AX166" i="7"/>
  <c r="AX651" i="7"/>
  <c r="AX617" i="7"/>
  <c r="AX530" i="7"/>
  <c r="AX144" i="7"/>
  <c r="AX232" i="7"/>
  <c r="AX369" i="7"/>
  <c r="AX196" i="7"/>
  <c r="AX125" i="7"/>
  <c r="AX518" i="7"/>
  <c r="AX396" i="7"/>
  <c r="AX488" i="7"/>
  <c r="AX224" i="7"/>
  <c r="AX397" i="7"/>
  <c r="AX52" i="7"/>
  <c r="AX394" i="7"/>
  <c r="AX12" i="7"/>
  <c r="AX134" i="7"/>
  <c r="AX191" i="7"/>
  <c r="AX665" i="7"/>
  <c r="AX306" i="7"/>
  <c r="AX670" i="7"/>
  <c r="AX671" i="7"/>
  <c r="AX668" i="7"/>
  <c r="AX669" i="7"/>
  <c r="AX122" i="7"/>
  <c r="AX32" i="7"/>
  <c r="AX329" i="7"/>
  <c r="AX925" i="7"/>
  <c r="AX272" i="7"/>
  <c r="AX245" i="7"/>
  <c r="AX470" i="7"/>
  <c r="AX361" i="7"/>
  <c r="AX515" i="7"/>
  <c r="AX513" i="7"/>
  <c r="AX525" i="7"/>
  <c r="AX229" i="7"/>
  <c r="AX557" i="7"/>
  <c r="AX171" i="7"/>
  <c r="AX373" i="7"/>
  <c r="AX26" i="7"/>
  <c r="AX393" i="7"/>
  <c r="AX341" i="7"/>
  <c r="AX378" i="7"/>
  <c r="AX289" i="7"/>
  <c r="AX388" i="7"/>
  <c r="AX657" i="7"/>
  <c r="AX458" i="7"/>
  <c r="AX342" i="7"/>
  <c r="AX491" i="7"/>
  <c r="AX343" i="7"/>
  <c r="AX287" i="7"/>
  <c r="AX288" i="7"/>
  <c r="AX159" i="7"/>
  <c r="AX160" i="7"/>
  <c r="AX161" i="7"/>
  <c r="AX162" i="7"/>
  <c r="AX714" i="7"/>
  <c r="AX133" i="7"/>
  <c r="AX302" i="7"/>
  <c r="AX375" i="7"/>
  <c r="AX345" i="7"/>
  <c r="AX199" i="7"/>
  <c r="AX55" i="7"/>
  <c r="AX236" i="7"/>
  <c r="AX243" i="7"/>
  <c r="AX225" i="7"/>
  <c r="AX551" i="7"/>
  <c r="AX28" i="7"/>
  <c r="AX584" i="7"/>
  <c r="AX604" i="7"/>
  <c r="AX233" i="7"/>
  <c r="AX11" i="7"/>
  <c r="AX565" i="7"/>
  <c r="AX673" i="7"/>
  <c r="AX985" i="7"/>
  <c r="AX612" i="7"/>
  <c r="AX556" i="7"/>
  <c r="AX532" i="7"/>
  <c r="AX534" i="7"/>
  <c r="AX137" i="7"/>
  <c r="AX270" i="7"/>
  <c r="AX509" i="7"/>
  <c r="AX469" i="7"/>
  <c r="AX346" i="7"/>
  <c r="AX529" i="7"/>
  <c r="AX277" i="7"/>
  <c r="AX416" i="7"/>
  <c r="AX150" i="7"/>
  <c r="AX27" i="7"/>
  <c r="AX434" i="7"/>
  <c r="AX230" i="7"/>
  <c r="AX479" i="7"/>
  <c r="AX332" i="7"/>
  <c r="AX45" i="7"/>
  <c r="AX411" i="7"/>
  <c r="AX661" i="7"/>
  <c r="AX382" i="7"/>
  <c r="AX650" i="7"/>
  <c r="AX552" i="7"/>
  <c r="AX1171" i="7"/>
  <c r="AX1172" i="7"/>
  <c r="AX483" i="7"/>
  <c r="AX404" i="7"/>
  <c r="AX410" i="7"/>
  <c r="AX313" i="7"/>
  <c r="AX348" i="7"/>
  <c r="AX362" i="7"/>
  <c r="AX581" i="7"/>
  <c r="AX582" i="7"/>
  <c r="AX66" i="7"/>
  <c r="AX643" i="7"/>
  <c r="AX253" i="7"/>
  <c r="AX254" i="7"/>
  <c r="AX460" i="7"/>
  <c r="AX521" i="7"/>
  <c r="AX23" i="7"/>
  <c r="AX626" i="7"/>
  <c r="AX560" i="7"/>
  <c r="AX468" i="7"/>
  <c r="AX457" i="7"/>
  <c r="AX432" i="7"/>
  <c r="AX595" i="7"/>
  <c r="AX632" i="7"/>
  <c r="AX510" i="7"/>
  <c r="AX511" i="7"/>
  <c r="AX562" i="7"/>
  <c r="AX519" i="7"/>
  <c r="AX112" i="7"/>
  <c r="AX496" i="7"/>
  <c r="AX1018" i="7"/>
  <c r="AX578" i="7"/>
  <c r="AX932" i="7"/>
  <c r="AX94" i="7"/>
  <c r="AX522" i="7"/>
  <c r="AX428" i="7"/>
  <c r="AX237" i="7"/>
  <c r="AX625" i="7"/>
  <c r="AX524" i="7"/>
  <c r="AX381" i="7"/>
  <c r="AX544" i="7"/>
  <c r="AX30" i="7"/>
  <c r="AX35" i="7"/>
  <c r="AX542" i="7"/>
  <c r="AX528" i="7"/>
  <c r="AX387" i="7"/>
  <c r="AX182" i="7"/>
  <c r="AX594" i="7"/>
  <c r="AX376" i="7"/>
  <c r="AX1173" i="7"/>
  <c r="AX323" i="7"/>
  <c r="AX490" i="7"/>
  <c r="AX630" i="7"/>
  <c r="AX539" i="7"/>
  <c r="AX131" i="7"/>
  <c r="AX602" i="7"/>
  <c r="AX148" i="7"/>
  <c r="AX89" i="7"/>
  <c r="AX572" i="7"/>
  <c r="AX38" i="7"/>
  <c r="AX265" i="7"/>
  <c r="AX520" i="7"/>
  <c r="AX274" i="7"/>
  <c r="AX568" i="7"/>
  <c r="AX600" i="7"/>
  <c r="AX283" i="7"/>
  <c r="AX609" i="7"/>
  <c r="AX620" i="7"/>
  <c r="AX194" i="7"/>
  <c r="AX618" i="7"/>
  <c r="AX39" i="7"/>
  <c r="AX649" i="7"/>
  <c r="AX636" i="7"/>
  <c r="AX149" i="7"/>
  <c r="AX68" i="7"/>
  <c r="AX211" i="7"/>
  <c r="AX641" i="7"/>
  <c r="AX282" i="7"/>
  <c r="AX278" i="7"/>
  <c r="AX646" i="7"/>
  <c r="AX638" i="7"/>
  <c r="AX635" i="7"/>
  <c r="AX607" i="7"/>
  <c r="AX82" i="7"/>
  <c r="AX70" i="7"/>
  <c r="AX481" i="7"/>
  <c r="AX168" i="7"/>
  <c r="AX540" i="7"/>
  <c r="AX421" i="7"/>
  <c r="AX379" i="7"/>
  <c r="AX497" i="7"/>
  <c r="AX98" i="7"/>
  <c r="AX535" i="7"/>
  <c r="AX78" i="7"/>
  <c r="AX660" i="7"/>
  <c r="AX347" i="7"/>
  <c r="AX516" i="7"/>
  <c r="AX403" i="7"/>
  <c r="AX1005" i="7"/>
  <c r="AX462" i="7"/>
  <c r="AX523" i="7"/>
  <c r="AX505" i="7"/>
  <c r="AX208" i="7"/>
  <c r="AX351" i="7"/>
  <c r="AX64" i="7"/>
  <c r="AX127" i="7"/>
  <c r="AX371" i="7"/>
  <c r="AX598" i="7"/>
  <c r="AX130" i="7"/>
  <c r="AX435" i="7"/>
  <c r="AX386" i="7"/>
  <c r="AX553" i="7"/>
  <c r="AX185" i="7"/>
  <c r="AX508" i="7"/>
  <c r="AX412" i="7"/>
  <c r="AX383" i="7"/>
  <c r="AX634" i="7"/>
  <c r="AX212" i="7"/>
  <c r="AX221" i="7"/>
  <c r="AX119" i="7"/>
  <c r="AX599" i="7"/>
  <c r="AX88" i="7"/>
  <c r="AX666" i="7"/>
  <c r="AX653" i="7"/>
  <c r="AX318" i="7"/>
  <c r="AX223" i="7"/>
  <c r="AX356" i="7"/>
  <c r="AX531" i="7"/>
  <c r="AX450" i="7"/>
  <c r="AX924" i="7"/>
  <c r="AX583" i="7"/>
  <c r="AX561" i="7"/>
  <c r="AX585" i="7"/>
  <c r="AX316" i="7"/>
  <c r="AX339" i="7"/>
  <c r="AX559" i="7"/>
  <c r="AX566" i="7"/>
  <c r="AX882" i="7"/>
  <c r="AX222" i="7"/>
  <c r="AX252" i="7"/>
  <c r="AX170" i="7"/>
  <c r="AW915" i="7"/>
  <c r="AW1136" i="7"/>
  <c r="AW680" i="7"/>
  <c r="AW773" i="7"/>
  <c r="AW1126" i="7"/>
  <c r="AW1127" i="7"/>
  <c r="AW797" i="7"/>
  <c r="AW885" i="7"/>
  <c r="AW744" i="7"/>
  <c r="AW1141" i="7"/>
  <c r="AW921" i="7"/>
  <c r="AW895" i="7"/>
  <c r="AW1133" i="7"/>
  <c r="AW1168" i="7"/>
  <c r="AW763" i="7"/>
  <c r="AW844" i="7"/>
  <c r="AW697" i="7"/>
  <c r="AW1128" i="7"/>
  <c r="AW1140" i="7"/>
  <c r="AW711" i="7"/>
  <c r="AW1169" i="7"/>
  <c r="AW756" i="7"/>
  <c r="AW819" i="7"/>
  <c r="AW799" i="7"/>
  <c r="AW774" i="7"/>
  <c r="AW893" i="7"/>
  <c r="AW939" i="7"/>
  <c r="AW1152" i="7"/>
  <c r="AW935" i="7"/>
  <c r="AW879" i="7"/>
  <c r="AW1164" i="7"/>
  <c r="AW1135" i="7"/>
  <c r="AW1138" i="7"/>
  <c r="AW904" i="7"/>
  <c r="AW923" i="7"/>
  <c r="AW1139" i="7"/>
  <c r="AW1143" i="7"/>
  <c r="AW1134" i="7"/>
  <c r="AW1131" i="7"/>
  <c r="AW891" i="7"/>
  <c r="AW861" i="7"/>
  <c r="AW1130" i="7"/>
  <c r="AW1146" i="7"/>
  <c r="AW825" i="7"/>
  <c r="AW1144" i="7"/>
  <c r="AW839" i="7"/>
  <c r="AW682" i="7"/>
  <c r="AW683" i="7"/>
  <c r="AW747" i="7"/>
  <c r="AW820" i="7"/>
  <c r="AW757" i="7"/>
  <c r="AW1163" i="7"/>
  <c r="AW1155" i="7"/>
  <c r="AW1011" i="7"/>
  <c r="AW816" i="7"/>
  <c r="AW696" i="7"/>
  <c r="AW1153" i="7"/>
  <c r="AW997" i="7"/>
  <c r="AW733" i="7"/>
  <c r="AW734" i="7"/>
  <c r="AW976" i="7"/>
  <c r="AW808" i="7"/>
  <c r="AW723" i="7"/>
  <c r="AW1154" i="7"/>
  <c r="AW705" i="7"/>
  <c r="AW724" i="7"/>
  <c r="AW949" i="7"/>
  <c r="AW1165" i="7"/>
  <c r="AW996" i="7"/>
  <c r="AW958" i="7"/>
  <c r="AW717" i="7"/>
  <c r="AW1001" i="7"/>
  <c r="AW831" i="7"/>
  <c r="AW1161" i="7"/>
  <c r="AW818" i="7"/>
  <c r="AW853" i="7"/>
  <c r="AW988" i="7"/>
  <c r="AW1034" i="7"/>
  <c r="AW1104" i="7"/>
  <c r="AW928" i="7"/>
  <c r="AW982" i="7"/>
  <c r="AW674" i="7"/>
  <c r="AW955" i="7"/>
  <c r="AW995" i="7"/>
  <c r="AW892" i="7"/>
  <c r="AW851" i="7"/>
  <c r="AW707" i="7"/>
  <c r="AW793" i="7"/>
  <c r="AW968" i="7"/>
  <c r="AW833" i="7"/>
  <c r="AW929" i="7"/>
  <c r="AW908" i="7"/>
  <c r="AW1137" i="7"/>
  <c r="AW884" i="7"/>
  <c r="AW948" i="7"/>
  <c r="AW979" i="7"/>
  <c r="AW829" i="7"/>
  <c r="AW780" i="7"/>
  <c r="AW918" i="7"/>
  <c r="AW977" i="7"/>
  <c r="AW1147" i="7"/>
  <c r="AW681" i="7"/>
  <c r="AW1166" i="7"/>
  <c r="AW993" i="7"/>
  <c r="AW1129" i="7"/>
  <c r="AW978" i="7"/>
  <c r="AW785" i="7"/>
  <c r="AW843" i="7"/>
  <c r="AW834" i="7"/>
  <c r="AW905" i="7"/>
  <c r="AW748" i="7"/>
  <c r="AW896" i="7"/>
  <c r="AW1159" i="7"/>
  <c r="AW878" i="7"/>
  <c r="AW852" i="7"/>
  <c r="AW865" i="7"/>
  <c r="AW715" i="7"/>
  <c r="AW867" i="7"/>
  <c r="AW738" i="7"/>
  <c r="AW1115" i="7"/>
  <c r="AW1114" i="7"/>
  <c r="AW1090" i="7"/>
  <c r="AW1087" i="7"/>
  <c r="AW779" i="7"/>
  <c r="AW854" i="7"/>
  <c r="AW1149" i="7"/>
  <c r="AW1132" i="7"/>
  <c r="AW1150" i="7"/>
  <c r="AW813" i="7"/>
  <c r="AW1070" i="7"/>
  <c r="AW1083" i="7"/>
  <c r="AW969" i="7"/>
  <c r="AW864" i="7"/>
  <c r="AW845" i="7"/>
  <c r="AW801" i="7"/>
  <c r="AW922" i="7"/>
  <c r="AW862" i="7"/>
  <c r="AW899" i="7"/>
  <c r="AW1074" i="7"/>
  <c r="AW863" i="7"/>
  <c r="AW887" i="7"/>
  <c r="AW764" i="7"/>
  <c r="AW786" i="7"/>
  <c r="AW778" i="7"/>
  <c r="AW736" i="7"/>
  <c r="AW689" i="7"/>
  <c r="AW937" i="7"/>
  <c r="AW765" i="7"/>
  <c r="AW846" i="7"/>
  <c r="AW838" i="7"/>
  <c r="AW966" i="7"/>
  <c r="AW777" i="7"/>
  <c r="AW821" i="7"/>
  <c r="AW859" i="7"/>
  <c r="AW675" i="7"/>
  <c r="AW836" i="7"/>
  <c r="AW994" i="7"/>
  <c r="AW914" i="7"/>
  <c r="AW920" i="7"/>
  <c r="AW824" i="7"/>
  <c r="AW1093" i="7"/>
  <c r="AW775" i="7"/>
  <c r="AW927" i="7"/>
  <c r="AW830" i="7"/>
  <c r="AW883" i="7"/>
  <c r="AW940" i="7"/>
  <c r="AW855" i="7"/>
  <c r="AW725" i="7"/>
  <c r="AW841" i="7"/>
  <c r="AW858" i="7"/>
  <c r="AW776" i="7"/>
  <c r="AW1148" i="7"/>
  <c r="AW1050" i="7"/>
  <c r="AW876" i="7"/>
  <c r="AW811" i="7"/>
  <c r="AW957" i="7"/>
  <c r="AW1157" i="7"/>
  <c r="AW1158" i="7"/>
  <c r="AW901" i="7"/>
  <c r="AW894" i="7"/>
  <c r="AW726" i="7"/>
  <c r="AW909" i="7"/>
  <c r="AW684" i="7"/>
  <c r="AW1105" i="7"/>
  <c r="AW972" i="7"/>
  <c r="AW812" i="7"/>
  <c r="AW742" i="7"/>
  <c r="AW802" i="7"/>
  <c r="AW803" i="7"/>
  <c r="AW804" i="7"/>
  <c r="AW805" i="7"/>
  <c r="AW806" i="7"/>
  <c r="AW807" i="7"/>
  <c r="AW1084" i="7"/>
  <c r="AW823" i="7"/>
  <c r="AW1156" i="7"/>
  <c r="AW912" i="7"/>
  <c r="AW933" i="7"/>
  <c r="AW1033" i="7"/>
  <c r="AW746" i="7"/>
  <c r="AW687" i="7"/>
  <c r="AW713" i="7"/>
  <c r="AW822" i="7"/>
  <c r="AW1160" i="7"/>
  <c r="AW729" i="7"/>
  <c r="AW906" i="7"/>
  <c r="AW766" i="7"/>
  <c r="AW837" i="7"/>
  <c r="AW796" i="7"/>
  <c r="AW1073" i="7"/>
  <c r="AW754" i="7"/>
  <c r="AW983" i="7"/>
  <c r="AW938" i="7"/>
  <c r="AW798" i="7"/>
  <c r="AW740" i="7"/>
  <c r="AW1170" i="7"/>
  <c r="AW1026" i="7"/>
  <c r="AW1020" i="7"/>
  <c r="AW959" i="7"/>
  <c r="AW767" i="7"/>
  <c r="AW768" i="7"/>
  <c r="AW769" i="7"/>
  <c r="AW770" i="7"/>
  <c r="AW771" i="7"/>
  <c r="AW1167" i="7"/>
  <c r="AW869" i="7"/>
  <c r="AW730" i="7"/>
  <c r="AW1145" i="7"/>
  <c r="AW956" i="7"/>
  <c r="AW900" i="7"/>
  <c r="AW936" i="7"/>
  <c r="AW737" i="7"/>
  <c r="AW743" i="7"/>
  <c r="AW1162" i="7"/>
  <c r="AW866" i="7"/>
  <c r="AW792" i="7"/>
  <c r="AW856" i="7"/>
  <c r="AW1096" i="7"/>
  <c r="AW1092" i="7"/>
  <c r="AW741" i="7"/>
  <c r="AW1095" i="7"/>
  <c r="AW1058" i="7"/>
  <c r="AW1063" i="7"/>
  <c r="AW1043" i="7"/>
  <c r="AW916" i="7"/>
  <c r="AW688" i="7"/>
  <c r="AW815" i="7"/>
  <c r="AW1081" i="7"/>
  <c r="AW881" i="7"/>
  <c r="AW728" i="7"/>
  <c r="AW690" i="7"/>
  <c r="AW691" i="7"/>
  <c r="AW692" i="7"/>
  <c r="AW693" i="7"/>
  <c r="AW1053" i="7"/>
  <c r="AW732" i="7"/>
  <c r="AW1082" i="7"/>
  <c r="AW931" i="7"/>
  <c r="AW794" i="7"/>
  <c r="AW800" i="7"/>
  <c r="AW1021" i="7"/>
  <c r="AW868" i="7"/>
  <c r="AW1010" i="7"/>
  <c r="AW919" i="7"/>
  <c r="AW1142" i="7"/>
  <c r="AW974" i="7"/>
  <c r="AW870" i="7"/>
  <c r="AW889" i="7"/>
  <c r="AW1055" i="7"/>
  <c r="AW1052" i="7"/>
  <c r="AW817" i="7"/>
  <c r="AW809" i="7"/>
  <c r="AW814" i="7"/>
  <c r="AW762" i="7"/>
  <c r="AW1125" i="7"/>
  <c r="AW694" i="7"/>
  <c r="AW716" i="7"/>
  <c r="AW1023" i="7"/>
  <c r="AW1091" i="7"/>
  <c r="AW963" i="7"/>
  <c r="AW871" i="7"/>
  <c r="AW872" i="7"/>
  <c r="AW947" i="7"/>
  <c r="AW1072" i="7"/>
  <c r="AW926" i="7"/>
  <c r="AW897" i="7"/>
  <c r="AW1075" i="7"/>
  <c r="AW964" i="7"/>
  <c r="AW708" i="7"/>
  <c r="AW840" i="7"/>
  <c r="AW961" i="7"/>
  <c r="AW710" i="7"/>
  <c r="AW1069" i="7"/>
  <c r="AW727" i="7"/>
  <c r="AW989" i="7"/>
  <c r="AW848" i="7"/>
  <c r="AW1098" i="7"/>
  <c r="AW1151" i="7"/>
  <c r="AW1008" i="7"/>
  <c r="AW1117" i="7"/>
  <c r="AW1100" i="7"/>
  <c r="AW973" i="7"/>
  <c r="AW880" i="7"/>
  <c r="AW984" i="7"/>
  <c r="AW739" i="7"/>
  <c r="AW795" i="7"/>
  <c r="AW700" i="7"/>
  <c r="AW704" i="7"/>
  <c r="AW1039" i="7"/>
  <c r="AW850" i="7"/>
  <c r="AW917" i="7"/>
  <c r="AW1032" i="7"/>
  <c r="AW1048" i="7"/>
  <c r="AW980" i="7"/>
  <c r="AW1107" i="7"/>
  <c r="AW695" i="7"/>
  <c r="AW965" i="7"/>
  <c r="AW712" i="7"/>
  <c r="AW1099" i="7"/>
  <c r="AW1094" i="7"/>
  <c r="AW1111" i="7"/>
  <c r="AW1064" i="7"/>
  <c r="AW749" i="7"/>
  <c r="AW911" i="7"/>
  <c r="AW944" i="7"/>
  <c r="AW913" i="7"/>
  <c r="AW945" i="7"/>
  <c r="AW1071" i="7"/>
  <c r="AW1000" i="7"/>
  <c r="AW1044" i="7"/>
  <c r="AW1045" i="7"/>
  <c r="AW1046" i="7"/>
  <c r="AW1047" i="7"/>
  <c r="AW789" i="7"/>
  <c r="AW1022" i="7"/>
  <c r="AW1025" i="7"/>
  <c r="AW699" i="7"/>
  <c r="AW1110" i="7"/>
  <c r="AW1080" i="7"/>
  <c r="AW1051" i="7"/>
  <c r="AW903" i="7"/>
  <c r="AW722" i="7"/>
  <c r="AW1038" i="7"/>
  <c r="AW1122" i="7"/>
  <c r="AW787" i="7"/>
  <c r="AW752" i="7"/>
  <c r="AW1076" i="7"/>
  <c r="AW874" i="7"/>
  <c r="AW1077" i="7"/>
  <c r="AW791" i="7"/>
  <c r="AW1068" i="7"/>
  <c r="AW890" i="7"/>
  <c r="AW1028" i="7"/>
  <c r="AW835" i="7"/>
  <c r="AW971" i="7"/>
  <c r="AW1085" i="7"/>
  <c r="AW761" i="7"/>
  <c r="AW718" i="7"/>
  <c r="AW1009" i="7"/>
  <c r="AW758" i="7"/>
  <c r="AW702" i="7"/>
  <c r="AW703" i="7"/>
  <c r="AW1097" i="7"/>
  <c r="AW860" i="7"/>
  <c r="AW986" i="7"/>
  <c r="AW1103" i="7"/>
  <c r="AW1106" i="7"/>
  <c r="AW934" i="7"/>
  <c r="AW992" i="7"/>
  <c r="AW706" i="7"/>
  <c r="AW1101" i="7"/>
  <c r="AW1116" i="7"/>
  <c r="AW1109" i="7"/>
  <c r="AW1065" i="7"/>
  <c r="AW701" i="7"/>
  <c r="AW898" i="7"/>
  <c r="AW1123" i="7"/>
  <c r="AW960" i="7"/>
  <c r="AW842" i="7"/>
  <c r="AW1088" i="7"/>
  <c r="AW967" i="7"/>
  <c r="AW1112" i="7"/>
  <c r="AW877" i="7"/>
  <c r="AW902" i="7"/>
  <c r="AW1019" i="7"/>
  <c r="AW1031" i="7"/>
  <c r="AW709" i="7"/>
  <c r="AW772" i="7"/>
  <c r="AW954" i="7"/>
  <c r="AW999" i="7"/>
  <c r="AW847" i="7"/>
  <c r="AW1089" i="7"/>
  <c r="AW753" i="7"/>
  <c r="AW679" i="7"/>
  <c r="AW678" i="7"/>
  <c r="AW677" i="7"/>
  <c r="AW676" i="7"/>
  <c r="AW719" i="7"/>
  <c r="AW1118" i="7"/>
  <c r="AW1119" i="7"/>
  <c r="AW380" i="7"/>
  <c r="AW264" i="7"/>
  <c r="AW218" i="7"/>
  <c r="AW90" i="7"/>
  <c r="AW299" i="7"/>
  <c r="AW228" i="7"/>
  <c r="AW95" i="7"/>
  <c r="AW448" i="7"/>
  <c r="AW2" i="7"/>
  <c r="AW463" i="7"/>
  <c r="AW414" i="7"/>
  <c r="AW310" i="7"/>
  <c r="AW284" i="7"/>
  <c r="AW698" i="7"/>
  <c r="AW886" i="7"/>
  <c r="AW951" i="7"/>
  <c r="AW1004" i="7"/>
  <c r="AW788" i="7"/>
  <c r="AW987" i="7"/>
  <c r="AW875" i="7"/>
  <c r="AW759" i="7"/>
  <c r="AW1029" i="7"/>
  <c r="AW1030" i="7"/>
  <c r="AW991" i="7"/>
  <c r="AW1113" i="7"/>
  <c r="AW1108" i="7"/>
  <c r="AW1066" i="7"/>
  <c r="AW1015" i="7"/>
  <c r="AW1016" i="7"/>
  <c r="AW1013" i="7"/>
  <c r="AW1014" i="7"/>
  <c r="AW1012" i="7"/>
  <c r="AW1041" i="7"/>
  <c r="AW731" i="7"/>
  <c r="AW1006" i="7"/>
  <c r="AW1042" i="7"/>
  <c r="AW1120" i="7"/>
  <c r="AW1121" i="7"/>
  <c r="AW745" i="7"/>
  <c r="AW826" i="7"/>
  <c r="AW132" i="7"/>
  <c r="AW349" i="7"/>
  <c r="AW249" i="7"/>
  <c r="AW426" i="7"/>
  <c r="AW398" i="7"/>
  <c r="AW422" i="7"/>
  <c r="AW464" i="7"/>
  <c r="AW240" i="7"/>
  <c r="AW439" i="7"/>
  <c r="AW455" i="7"/>
  <c r="AW444" i="7"/>
  <c r="AW315" i="7"/>
  <c r="AW312" i="7"/>
  <c r="AW42" i="7"/>
  <c r="AW443" i="7"/>
  <c r="AW262" i="7"/>
  <c r="AW242" i="7"/>
  <c r="AW437" i="7"/>
  <c r="AW438" i="7"/>
  <c r="AW440" i="7"/>
  <c r="AW192" i="7"/>
  <c r="AW256" i="7"/>
  <c r="AW512" i="7"/>
  <c r="AW271" i="7"/>
  <c r="AW493" i="7"/>
  <c r="AW492" i="7"/>
  <c r="AW478" i="7"/>
  <c r="AW219" i="7"/>
  <c r="AW685" i="7"/>
  <c r="AW760" i="7"/>
  <c r="AW943" i="7"/>
  <c r="AW910" i="7"/>
  <c r="AW888" i="7"/>
  <c r="AW721" i="7"/>
  <c r="AW1062" i="7"/>
  <c r="AW1102" i="7"/>
  <c r="AW1007" i="7"/>
  <c r="AW1078" i="7"/>
  <c r="AW782" i="7"/>
  <c r="AW783" i="7"/>
  <c r="AW784" i="7"/>
  <c r="AW975" i="7"/>
  <c r="AW1054" i="7"/>
  <c r="AW810" i="7"/>
  <c r="AW755" i="7"/>
  <c r="AW1002" i="7"/>
  <c r="AW1079" i="7"/>
  <c r="AW1061" i="7"/>
  <c r="AW1056" i="7"/>
  <c r="AW1124" i="7"/>
  <c r="AW981" i="7"/>
  <c r="AW1037" i="7"/>
  <c r="AW751" i="7"/>
  <c r="AW1040" i="7"/>
  <c r="AW950" i="7"/>
  <c r="AW952" i="7"/>
  <c r="AW1024" i="7"/>
  <c r="AW970" i="7"/>
  <c r="AW750" i="7"/>
  <c r="AW998" i="7"/>
  <c r="AW1057" i="7"/>
  <c r="AW941" i="7"/>
  <c r="AW857" i="7"/>
  <c r="AW207" i="7"/>
  <c r="AW533" i="7"/>
  <c r="AW184" i="7"/>
  <c r="AW555" i="7"/>
  <c r="AW260" i="7"/>
  <c r="AW267" i="7"/>
  <c r="AW320" i="7"/>
  <c r="AW430" i="7"/>
  <c r="AW420" i="7"/>
  <c r="AW465" i="7"/>
  <c r="AW43" i="7"/>
  <c r="AW640" i="7"/>
  <c r="AW573" i="7"/>
  <c r="AW152" i="7"/>
  <c r="AW507" i="7"/>
  <c r="AW307" i="7"/>
  <c r="AW235" i="7"/>
  <c r="AW202" i="7"/>
  <c r="AW269" i="7"/>
  <c r="AW406" i="7"/>
  <c r="AW1035" i="7"/>
  <c r="AW1036" i="7"/>
  <c r="AW790" i="7"/>
  <c r="AW197" i="7"/>
  <c r="AW195" i="7"/>
  <c r="AW474" i="7"/>
  <c r="AW476" i="7"/>
  <c r="AW536" i="7"/>
  <c r="AW74" i="7"/>
  <c r="AW384" i="7"/>
  <c r="AW417" i="7"/>
  <c r="AW180" i="7"/>
  <c r="AW298" i="7"/>
  <c r="AW9" i="7"/>
  <c r="AW335" i="7"/>
  <c r="AW442" i="7"/>
  <c r="AW652" i="7"/>
  <c r="AW73" i="7"/>
  <c r="AW633" i="7"/>
  <c r="AW461" i="7"/>
  <c r="AW84" i="7"/>
  <c r="AW177" i="7"/>
  <c r="AW263" i="7"/>
  <c r="AW311" i="7"/>
  <c r="AW146" i="7"/>
  <c r="AW173" i="7"/>
  <c r="AW452" i="7"/>
  <c r="AW96" i="7"/>
  <c r="AW395" i="7"/>
  <c r="AW327" i="7"/>
  <c r="AW629" i="7"/>
  <c r="AW324" i="7"/>
  <c r="AW471" i="7"/>
  <c r="AW589" i="7"/>
  <c r="AW71" i="7"/>
  <c r="AW720" i="7"/>
  <c r="AW946" i="7"/>
  <c r="AW1049" i="7"/>
  <c r="AW962" i="7"/>
  <c r="AW781" i="7"/>
  <c r="AW164" i="7"/>
  <c r="AW472" i="7"/>
  <c r="AW473" i="7"/>
  <c r="AW475" i="7"/>
  <c r="AW317" i="7"/>
  <c r="AW14" i="7"/>
  <c r="AW47" i="7"/>
  <c r="AW454" i="7"/>
  <c r="AW354" i="7"/>
  <c r="AW246" i="7"/>
  <c r="AW8" i="7"/>
  <c r="AW3" i="7"/>
  <c r="AW117" i="7"/>
  <c r="AW44" i="7"/>
  <c r="AW456" i="7"/>
  <c r="AW276" i="7"/>
  <c r="AW571" i="7"/>
  <c r="AW326" i="7"/>
  <c r="AW639" i="7"/>
  <c r="AW445" i="7"/>
  <c r="AW37" i="7"/>
  <c r="AW658" i="7"/>
  <c r="AW603" i="7"/>
  <c r="AW619" i="7"/>
  <c r="AW575" i="7"/>
  <c r="AW114" i="7"/>
  <c r="AW165" i="7"/>
  <c r="AW200" i="7"/>
  <c r="AW365" i="7"/>
  <c r="AW1027" i="7"/>
  <c r="AW1003" i="7"/>
  <c r="AW907" i="7"/>
  <c r="AW205" i="7"/>
  <c r="AW291" i="7"/>
  <c r="AW664" i="7"/>
  <c r="AW628" i="7"/>
  <c r="AW622" i="7"/>
  <c r="AW484" i="7"/>
  <c r="AW87" i="7"/>
  <c r="AW642" i="7"/>
  <c r="AW494" i="7"/>
  <c r="AW579" i="7"/>
  <c r="AW418" i="7"/>
  <c r="AW606" i="7"/>
  <c r="AW385" i="7"/>
  <c r="AW56" i="7"/>
  <c r="AW58" i="7"/>
  <c r="AW350" i="7"/>
  <c r="AW368" i="7"/>
  <c r="AW537" i="7"/>
  <c r="AW10" i="7"/>
  <c r="AW1059" i="7"/>
  <c r="AW558" i="7"/>
  <c r="AW319" i="7"/>
  <c r="AW399" i="7"/>
  <c r="AW116" i="7"/>
  <c r="AW226" i="7"/>
  <c r="AW13" i="7"/>
  <c r="AW183" i="7"/>
  <c r="AW46" i="7"/>
  <c r="AW118" i="7"/>
  <c r="AW543" i="7"/>
  <c r="AW576" i="7"/>
  <c r="AW577" i="7"/>
  <c r="AW29" i="7"/>
  <c r="AW305" i="7"/>
  <c r="AW65" i="7"/>
  <c r="AW40" i="7"/>
  <c r="AW446" i="7"/>
  <c r="AW142" i="7"/>
  <c r="AW143" i="7"/>
  <c r="AW163" i="7"/>
  <c r="AW407" i="7"/>
  <c r="AW942" i="7"/>
  <c r="AW611" i="7"/>
  <c r="AW990" i="7"/>
  <c r="AW631" i="7"/>
  <c r="AW596" i="7"/>
  <c r="AW141" i="7"/>
  <c r="AW136" i="7"/>
  <c r="AW667" i="7"/>
  <c r="AW645" i="7"/>
  <c r="AW433" i="7"/>
  <c r="AW391" i="7"/>
  <c r="AW61" i="7"/>
  <c r="AW79" i="7"/>
  <c r="AW352" i="7"/>
  <c r="AW431" i="7"/>
  <c r="AW227" i="7"/>
  <c r="AW517" i="7"/>
  <c r="AW135" i="7"/>
  <c r="AW220" i="7"/>
  <c r="AW76" i="7"/>
  <c r="AW409" i="7"/>
  <c r="AW659" i="7"/>
  <c r="AW360" i="7"/>
  <c r="AW429" i="7"/>
  <c r="AW451" i="7"/>
  <c r="AW574" i="7"/>
  <c r="AW21" i="7"/>
  <c r="AW294" i="7"/>
  <c r="AW57" i="7"/>
  <c r="AW59" i="7"/>
  <c r="AW624" i="7"/>
  <c r="AW597" i="7"/>
  <c r="AW175" i="7"/>
  <c r="AW72" i="7"/>
  <c r="AW248" i="7"/>
  <c r="AW930" i="7"/>
  <c r="AW321" i="7"/>
  <c r="AW832" i="7"/>
  <c r="AW953" i="7"/>
  <c r="AW644" i="7"/>
  <c r="AW115" i="7"/>
  <c r="AW176" i="7"/>
  <c r="AW372" i="7"/>
  <c r="AW290" i="7"/>
  <c r="AW174" i="7"/>
  <c r="AW241" i="7"/>
  <c r="AW580" i="7"/>
  <c r="AW656" i="7"/>
  <c r="AW570" i="7"/>
  <c r="AW405" i="7"/>
  <c r="AW592" i="7"/>
  <c r="AW601" i="7"/>
  <c r="AW392" i="7"/>
  <c r="AW193" i="7"/>
  <c r="AW623" i="7"/>
  <c r="AW615" i="7"/>
  <c r="AW616" i="7"/>
  <c r="AW614" i="7"/>
  <c r="AW436" i="7"/>
  <c r="AW364" i="7"/>
  <c r="AW63" i="7"/>
  <c r="AW129" i="7"/>
  <c r="AW467" i="7"/>
  <c r="AW103" i="7"/>
  <c r="AW480" i="7"/>
  <c r="AW105" i="7"/>
  <c r="AW495" i="7"/>
  <c r="AW62" i="7"/>
  <c r="AW60" i="7"/>
  <c r="AW80" i="7"/>
  <c r="AW337" i="7"/>
  <c r="AW663" i="7"/>
  <c r="AW662" i="7"/>
  <c r="AW390" i="7"/>
  <c r="AW374" i="7"/>
  <c r="AW330" i="7"/>
  <c r="AW295" i="7"/>
  <c r="AW296" i="7"/>
  <c r="AW359" i="7"/>
  <c r="AW7" i="7"/>
  <c r="AW16" i="7"/>
  <c r="AW498" i="7"/>
  <c r="AW499" i="7"/>
  <c r="AW500" i="7"/>
  <c r="AW49" i="7"/>
  <c r="AW425" i="7"/>
  <c r="AW605" i="7"/>
  <c r="AW259" i="7"/>
  <c r="AW301" i="7"/>
  <c r="AW198" i="7"/>
  <c r="AW637" i="7"/>
  <c r="AW370" i="7"/>
  <c r="AW541" i="7"/>
  <c r="AW123" i="7"/>
  <c r="AW358" i="7"/>
  <c r="AW613" i="7"/>
  <c r="AW156" i="7"/>
  <c r="AW502" i="7"/>
  <c r="AW1060" i="7"/>
  <c r="AW36" i="7"/>
  <c r="AW34" i="7"/>
  <c r="AW206" i="7"/>
  <c r="AW273" i="7"/>
  <c r="AW648" i="7"/>
  <c r="AW83" i="7"/>
  <c r="AW344" i="7"/>
  <c r="AW268" i="7"/>
  <c r="AW654" i="7"/>
  <c r="AW655" i="7"/>
  <c r="AW621" i="7"/>
  <c r="AW489" i="7"/>
  <c r="AW346" i="7"/>
  <c r="AW529" i="7"/>
  <c r="AW277" i="7"/>
  <c r="AW416" i="7"/>
  <c r="AW150" i="7"/>
  <c r="AW27" i="7"/>
  <c r="AW231" i="7"/>
  <c r="AW503" i="7"/>
  <c r="AW449" i="7"/>
  <c r="AW85" i="7"/>
  <c r="AW610" i="7"/>
  <c r="AW325" i="7"/>
  <c r="AW250" i="7"/>
  <c r="AW179" i="7"/>
  <c r="AW108" i="7"/>
  <c r="AW210" i="7"/>
  <c r="AW19" i="7"/>
  <c r="AW567" i="7"/>
  <c r="AW25" i="7"/>
  <c r="AW120" i="7"/>
  <c r="AW389" i="7"/>
  <c r="AW109" i="7"/>
  <c r="AW280" i="7"/>
  <c r="AW550" i="7"/>
  <c r="AW147" i="7"/>
  <c r="AW51" i="7"/>
  <c r="AW6" i="7"/>
  <c r="AW4" i="7"/>
  <c r="AW5" i="7"/>
  <c r="AW53" i="7"/>
  <c r="AW338" i="7"/>
  <c r="AW188" i="7"/>
  <c r="AW408" i="7"/>
  <c r="AW18" i="7"/>
  <c r="AW569" i="7"/>
  <c r="AW145" i="7"/>
  <c r="AW101" i="7"/>
  <c r="AW314" i="7"/>
  <c r="AW167" i="7"/>
  <c r="AW244" i="7"/>
  <c r="AW172" i="7"/>
  <c r="AW303" i="7"/>
  <c r="AW293" i="7"/>
  <c r="AW138" i="7"/>
  <c r="AW139" i="7"/>
  <c r="AW140" i="7"/>
  <c r="AW75" i="7"/>
  <c r="AW279" i="7"/>
  <c r="AW216" i="7"/>
  <c r="AW627" i="7"/>
  <c r="AW340" i="7"/>
  <c r="AW24" i="7"/>
  <c r="AW166" i="7"/>
  <c r="AW651" i="7"/>
  <c r="AW617" i="7"/>
  <c r="AW530" i="7"/>
  <c r="AW144" i="7"/>
  <c r="AW232" i="7"/>
  <c r="AW369" i="7"/>
  <c r="AW196" i="7"/>
  <c r="AW125" i="7"/>
  <c r="AW518" i="7"/>
  <c r="AW396" i="7"/>
  <c r="AW488" i="7"/>
  <c r="AW224" i="7"/>
  <c r="AW397" i="7"/>
  <c r="AW52" i="7"/>
  <c r="AW394" i="7"/>
  <c r="AW12" i="7"/>
  <c r="AW134" i="7"/>
  <c r="AW191" i="7"/>
  <c r="AW665" i="7"/>
  <c r="AW306" i="7"/>
  <c r="AW670" i="7"/>
  <c r="AW671" i="7"/>
  <c r="AW668" i="7"/>
  <c r="AW669" i="7"/>
  <c r="AW122" i="7"/>
  <c r="AW32" i="7"/>
  <c r="AW329" i="7"/>
  <c r="AW925" i="7"/>
  <c r="AW272" i="7"/>
  <c r="AW245" i="7"/>
  <c r="AW470" i="7"/>
  <c r="AW361" i="7"/>
  <c r="AW515" i="7"/>
  <c r="AW513" i="7"/>
  <c r="AW525" i="7"/>
  <c r="AW229" i="7"/>
  <c r="AW557" i="7"/>
  <c r="AW171" i="7"/>
  <c r="AW373" i="7"/>
  <c r="AW26" i="7"/>
  <c r="AW102" i="7"/>
  <c r="AW190" i="7"/>
  <c r="AW110" i="7"/>
  <c r="AW424" i="7"/>
  <c r="AW234" i="7"/>
  <c r="AW93" i="7"/>
  <c r="AW81" i="7"/>
  <c r="AW357" i="7"/>
  <c r="AW247" i="7"/>
  <c r="AW501" i="7"/>
  <c r="AW485" i="7"/>
  <c r="AW48" i="7"/>
  <c r="AW214" i="7"/>
  <c r="AW554" i="7"/>
  <c r="AW111" i="7"/>
  <c r="AW1067" i="7"/>
  <c r="AW97" i="7"/>
  <c r="AW333" i="7"/>
  <c r="AW672" i="7"/>
  <c r="AW526" i="7"/>
  <c r="AW209" i="7"/>
  <c r="AW54" i="7"/>
  <c r="AW647" i="7"/>
  <c r="AW1017" i="7"/>
  <c r="AW189" i="7"/>
  <c r="AW400" i="7"/>
  <c r="AW482" i="7"/>
  <c r="AW257" i="7"/>
  <c r="AW100" i="7"/>
  <c r="AW186" i="7"/>
  <c r="AW251" i="7"/>
  <c r="AW213" i="7"/>
  <c r="AW322" i="7"/>
  <c r="AW366" i="7"/>
  <c r="AW506" i="7"/>
  <c r="AW107" i="7"/>
  <c r="AW304" i="7"/>
  <c r="AW427" i="7"/>
  <c r="AW217" i="7"/>
  <c r="AW453" i="7"/>
  <c r="AW367" i="7"/>
  <c r="AW204" i="7"/>
  <c r="AW355" i="7"/>
  <c r="AW538" i="7"/>
  <c r="AW113" i="7"/>
  <c r="AW434" i="7"/>
  <c r="AW230" i="7"/>
  <c r="AW393" i="7"/>
  <c r="AW479" i="7"/>
  <c r="AW332" i="7"/>
  <c r="AW45" i="7"/>
  <c r="AW411" i="7"/>
  <c r="AW661" i="7"/>
  <c r="AW382" i="7"/>
  <c r="AW650" i="7"/>
  <c r="AW552" i="7"/>
  <c r="AW1171" i="7"/>
  <c r="AW1172" i="7"/>
  <c r="AW483" i="7"/>
  <c r="AW404" i="7"/>
  <c r="AW410" i="7"/>
  <c r="AW313" i="7"/>
  <c r="AW348" i="7"/>
  <c r="AW362" i="7"/>
  <c r="AW581" i="7"/>
  <c r="AW582" i="7"/>
  <c r="AW66" i="7"/>
  <c r="AW643" i="7"/>
  <c r="AW253" i="7"/>
  <c r="AW254" i="7"/>
  <c r="AW460" i="7"/>
  <c r="AW521" i="7"/>
  <c r="AW23" i="7"/>
  <c r="AW626" i="7"/>
  <c r="AW560" i="7"/>
  <c r="AW468" i="7"/>
  <c r="AW457" i="7"/>
  <c r="AW432" i="7"/>
  <c r="AW595" i="7"/>
  <c r="AW632" i="7"/>
  <c r="AW510" i="7"/>
  <c r="AW511" i="7"/>
  <c r="AW562" i="7"/>
  <c r="AW519" i="7"/>
  <c r="AW112" i="7"/>
  <c r="AW496" i="7"/>
  <c r="AW1018" i="7"/>
  <c r="AW578" i="7"/>
  <c r="AW201" i="7"/>
  <c r="AW292" i="7"/>
  <c r="AW328" i="7"/>
  <c r="AW154" i="7"/>
  <c r="AW203" i="7"/>
  <c r="AW932" i="7"/>
  <c r="AW94" i="7"/>
  <c r="AW522" i="7"/>
  <c r="AW428" i="7"/>
  <c r="AW237" i="7"/>
  <c r="AW625" i="7"/>
  <c r="AW524" i="7"/>
  <c r="AW381" i="7"/>
  <c r="AW544" i="7"/>
  <c r="AW30" i="7"/>
  <c r="AW35" i="7"/>
  <c r="AW542" i="7"/>
  <c r="AW528" i="7"/>
  <c r="AW387" i="7"/>
  <c r="AW182" i="7"/>
  <c r="AW594" i="7"/>
  <c r="AW376" i="7"/>
  <c r="AW1173" i="7"/>
  <c r="AW323" i="7"/>
  <c r="AW490" i="7"/>
  <c r="AW630" i="7"/>
  <c r="AW539" i="7"/>
  <c r="AW131" i="7"/>
  <c r="AW602" i="7"/>
  <c r="AW148" i="7"/>
  <c r="AW89" i="7"/>
  <c r="AW572" i="7"/>
  <c r="AW38" i="7"/>
  <c r="AW265" i="7"/>
  <c r="AW520" i="7"/>
  <c r="AW274" i="7"/>
  <c r="AW568" i="7"/>
  <c r="AW600" i="7"/>
  <c r="AW283" i="7"/>
  <c r="AW609" i="7"/>
  <c r="AW620" i="7"/>
  <c r="AW194" i="7"/>
  <c r="AW618" i="7"/>
  <c r="AW39" i="7"/>
  <c r="AW649" i="7"/>
  <c r="AW636" i="7"/>
  <c r="AW149" i="7"/>
  <c r="AW68" i="7"/>
  <c r="AW211" i="7"/>
  <c r="AW641" i="7"/>
  <c r="AW282" i="7"/>
  <c r="AW278" i="7"/>
  <c r="AW646" i="7"/>
  <c r="AW638" i="7"/>
  <c r="AW635" i="7"/>
  <c r="AW607" i="7"/>
  <c r="AW82" i="7"/>
  <c r="AW70" i="7"/>
  <c r="AW481" i="7"/>
  <c r="AW168" i="7"/>
  <c r="AW540" i="7"/>
  <c r="AW421" i="7"/>
  <c r="AW379" i="7"/>
  <c r="AW497" i="7"/>
  <c r="AW98" i="7"/>
  <c r="AW535" i="7"/>
  <c r="AW78" i="7"/>
  <c r="AW660" i="7"/>
  <c r="AW347" i="7"/>
  <c r="AW516" i="7"/>
  <c r="AW403" i="7"/>
  <c r="AW1005" i="7"/>
  <c r="AW462" i="7"/>
  <c r="AW523" i="7"/>
  <c r="AW505" i="7"/>
  <c r="AW208" i="7"/>
  <c r="AW351" i="7"/>
  <c r="AW64" i="7"/>
  <c r="AW127" i="7"/>
  <c r="AW371" i="7"/>
  <c r="AW598" i="7"/>
  <c r="AW130" i="7"/>
  <c r="AW435" i="7"/>
  <c r="AW386" i="7"/>
  <c r="AW553" i="7"/>
  <c r="AW185" i="7"/>
  <c r="AW508" i="7"/>
  <c r="AW412" i="7"/>
  <c r="AW383" i="7"/>
  <c r="AW634" i="7"/>
  <c r="AW212" i="7"/>
  <c r="AW221" i="7"/>
  <c r="AW119" i="7"/>
  <c r="AW599" i="7"/>
  <c r="AW88" i="7"/>
  <c r="AW666" i="7"/>
  <c r="AW653" i="7"/>
  <c r="AW318" i="7"/>
  <c r="AW223" i="7"/>
  <c r="AW356" i="7"/>
  <c r="AW531" i="7"/>
  <c r="AW450" i="7"/>
  <c r="AW924" i="7"/>
  <c r="AW583" i="7"/>
  <c r="AW561" i="7"/>
  <c r="AW585" i="7"/>
  <c r="AW316" i="7"/>
  <c r="AW339" i="7"/>
  <c r="AW559" i="7"/>
  <c r="AW566" i="7"/>
  <c r="AW882" i="7"/>
  <c r="AW222" i="7"/>
  <c r="AW341" i="7"/>
  <c r="AW378" i="7"/>
  <c r="AW289" i="7"/>
  <c r="AW388" i="7"/>
  <c r="AW657" i="7"/>
  <c r="AW458" i="7"/>
  <c r="AW342" i="7"/>
  <c r="AW491" i="7"/>
  <c r="AW343" i="7"/>
  <c r="AW287" i="7"/>
  <c r="AW288" i="7"/>
  <c r="AW159" i="7"/>
  <c r="AW160" i="7"/>
  <c r="AW161" i="7"/>
  <c r="AW162" i="7"/>
  <c r="AW714" i="7"/>
  <c r="AW133" i="7"/>
  <c r="AW302" i="7"/>
  <c r="AW375" i="7"/>
  <c r="AW345" i="7"/>
  <c r="AW199" i="7"/>
  <c r="AW55" i="7"/>
  <c r="AW236" i="7"/>
  <c r="AW243" i="7"/>
  <c r="AW225" i="7"/>
  <c r="AW551" i="7"/>
  <c r="AW28" i="7"/>
  <c r="AW584" i="7"/>
  <c r="AW604" i="7"/>
  <c r="AW233" i="7"/>
  <c r="AW11" i="7"/>
  <c r="AW565" i="7"/>
  <c r="AW673" i="7"/>
  <c r="AW985" i="7"/>
  <c r="AW612" i="7"/>
  <c r="AW556" i="7"/>
  <c r="AW532" i="7"/>
  <c r="AW534" i="7"/>
  <c r="AW137" i="7"/>
  <c r="AW270" i="7"/>
  <c r="AW509" i="7"/>
  <c r="AW469" i="7"/>
  <c r="AW827" i="7"/>
  <c r="AW828" i="7"/>
  <c r="AW1086" i="7"/>
  <c r="AW849" i="7"/>
  <c r="AW91" i="7"/>
  <c r="AP1127" i="7"/>
  <c r="AP711" i="7"/>
  <c r="AP885" i="7"/>
  <c r="AP1169" i="7"/>
  <c r="AP744" i="7"/>
  <c r="AP756" i="7"/>
  <c r="AP1141" i="7"/>
  <c r="AP921" i="7"/>
  <c r="AP915" i="7"/>
  <c r="AP1136" i="7"/>
  <c r="AP1126" i="7"/>
  <c r="AP773" i="7"/>
  <c r="AP895" i="7"/>
  <c r="AP819" i="7"/>
  <c r="AP797" i="7"/>
  <c r="AP799" i="7"/>
  <c r="AP935" i="7"/>
  <c r="AP893" i="7"/>
  <c r="AP879" i="7"/>
  <c r="AP774" i="7"/>
  <c r="AP1164" i="7"/>
  <c r="AP939" i="7"/>
  <c r="AP808" i="7"/>
  <c r="AP1130" i="7"/>
  <c r="AP1139" i="7"/>
  <c r="AP1152" i="7"/>
  <c r="AP1143" i="7"/>
  <c r="AP1135" i="7"/>
  <c r="AP1133" i="7"/>
  <c r="AP891" i="7"/>
  <c r="AP680" i="7"/>
  <c r="AP1168" i="7"/>
  <c r="AP697" i="7"/>
  <c r="AP1138" i="7"/>
  <c r="AP904" i="7"/>
  <c r="AP923" i="7"/>
  <c r="AP705" i="7"/>
  <c r="AP696" i="7"/>
  <c r="AP948" i="7"/>
  <c r="AP949" i="7"/>
  <c r="AP724" i="7"/>
  <c r="AP1153" i="7"/>
  <c r="AP1129" i="7"/>
  <c r="AP1165" i="7"/>
  <c r="AP839" i="7"/>
  <c r="AP861" i="7"/>
  <c r="AP844" i="7"/>
  <c r="AP1140" i="7"/>
  <c r="AP1134" i="7"/>
  <c r="AP1131" i="7"/>
  <c r="AP1128" i="7"/>
  <c r="AP1146" i="7"/>
  <c r="AP825" i="7"/>
  <c r="AP1144" i="7"/>
  <c r="AP763" i="7"/>
  <c r="AP820" i="7"/>
  <c r="AP1011" i="7"/>
  <c r="AP884" i="7"/>
  <c r="AP1137" i="7"/>
  <c r="AP1150" i="7"/>
  <c r="AP1163" i="7"/>
  <c r="AP1154" i="7"/>
  <c r="AP747" i="7"/>
  <c r="AP979" i="7"/>
  <c r="AP982" i="7"/>
  <c r="AP674" i="7"/>
  <c r="AP955" i="7"/>
  <c r="AP995" i="7"/>
  <c r="AP717" i="7"/>
  <c r="AP818" i="7"/>
  <c r="AP1104" i="7"/>
  <c r="AP927" i="7"/>
  <c r="AP813" i="7"/>
  <c r="AP830" i="7"/>
  <c r="AP843" i="7"/>
  <c r="AP883" i="7"/>
  <c r="AP1070" i="7"/>
  <c r="AP683" i="7"/>
  <c r="AP757" i="7"/>
  <c r="AP816" i="7"/>
  <c r="AP997" i="7"/>
  <c r="AP734" i="7"/>
  <c r="AP829" i="7"/>
  <c r="AP780" i="7"/>
  <c r="AP918" i="7"/>
  <c r="AP996" i="7"/>
  <c r="AP1001" i="7"/>
  <c r="AP723" i="7"/>
  <c r="AP682" i="7"/>
  <c r="AP977" i="7"/>
  <c r="AP1147" i="7"/>
  <c r="AP681" i="7"/>
  <c r="AP1166" i="7"/>
  <c r="AP993" i="7"/>
  <c r="AP831" i="7"/>
  <c r="AP988" i="7"/>
  <c r="AP733" i="7"/>
  <c r="AP976" i="7"/>
  <c r="AP958" i="7"/>
  <c r="AP1161" i="7"/>
  <c r="AP853" i="7"/>
  <c r="AP928" i="7"/>
  <c r="AP834" i="7"/>
  <c r="AP920" i="7"/>
  <c r="AP914" i="7"/>
  <c r="AP846" i="7"/>
  <c r="AP855" i="7"/>
  <c r="AP824" i="7"/>
  <c r="AP858" i="7"/>
  <c r="AP838" i="7"/>
  <c r="AP725" i="7"/>
  <c r="AP1093" i="7"/>
  <c r="AP912" i="7"/>
  <c r="AP966" i="7"/>
  <c r="AP841" i="7"/>
  <c r="AP775" i="7"/>
  <c r="AP776" i="7"/>
  <c r="AP777" i="7"/>
  <c r="AP1155" i="7"/>
  <c r="AP937" i="7"/>
  <c r="AP675" i="7"/>
  <c r="AP836" i="7"/>
  <c r="AP994" i="7"/>
  <c r="AP1034" i="7"/>
  <c r="AP821" i="7"/>
  <c r="AP933" i="7"/>
  <c r="AP859" i="7"/>
  <c r="AP1084" i="7"/>
  <c r="AP892" i="7"/>
  <c r="AP968" i="7"/>
  <c r="AP785" i="7"/>
  <c r="AP765" i="7"/>
  <c r="AP793" i="7"/>
  <c r="AP905" i="7"/>
  <c r="AP1159" i="7"/>
  <c r="AP865" i="7"/>
  <c r="AP867" i="7"/>
  <c r="AP1115" i="7"/>
  <c r="AP1090" i="7"/>
  <c r="AP779" i="7"/>
  <c r="AP1149" i="7"/>
  <c r="AP940" i="7"/>
  <c r="AP864" i="7"/>
  <c r="AP862" i="7"/>
  <c r="AP887" i="7"/>
  <c r="AP736" i="7"/>
  <c r="AP851" i="7"/>
  <c r="AP929" i="7"/>
  <c r="AP896" i="7"/>
  <c r="AP978" i="7"/>
  <c r="AP908" i="7"/>
  <c r="AP878" i="7"/>
  <c r="AP852" i="7"/>
  <c r="AP715" i="7"/>
  <c r="AP738" i="7"/>
  <c r="AP1114" i="7"/>
  <c r="AP1087" i="7"/>
  <c r="AP854" i="7"/>
  <c r="AP1132" i="7"/>
  <c r="AP707" i="7"/>
  <c r="AP833" i="7"/>
  <c r="AP748" i="7"/>
  <c r="AP969" i="7"/>
  <c r="AP899" i="7"/>
  <c r="AP764" i="7"/>
  <c r="AP689" i="7"/>
  <c r="AP1050" i="7"/>
  <c r="AP876" i="7"/>
  <c r="AP811" i="7"/>
  <c r="AP837" i="7"/>
  <c r="AP936" i="7"/>
  <c r="AP796" i="7"/>
  <c r="AP737" i="7"/>
  <c r="AP1073" i="7"/>
  <c r="AP743" i="7"/>
  <c r="AP754" i="7"/>
  <c r="AP1083" i="7"/>
  <c r="AP801" i="7"/>
  <c r="AP922" i="7"/>
  <c r="AP1074" i="7"/>
  <c r="AP863" i="7"/>
  <c r="AP786" i="7"/>
  <c r="AP778" i="7"/>
  <c r="AP1148" i="7"/>
  <c r="AP823" i="7"/>
  <c r="AP1156" i="7"/>
  <c r="AP845" i="7"/>
  <c r="AP1033" i="7"/>
  <c r="AP746" i="7"/>
  <c r="AP687" i="7"/>
  <c r="AP729" i="7"/>
  <c r="AP906" i="7"/>
  <c r="AP766" i="7"/>
  <c r="AP767" i="7"/>
  <c r="AP768" i="7"/>
  <c r="AP769" i="7"/>
  <c r="AP770" i="7"/>
  <c r="AP771" i="7"/>
  <c r="AP1167" i="7"/>
  <c r="AP869" i="7"/>
  <c r="AP730" i="7"/>
  <c r="AP1145" i="7"/>
  <c r="AP956" i="7"/>
  <c r="AP957" i="7"/>
  <c r="AP713" i="7"/>
  <c r="AP822" i="7"/>
  <c r="AP1160" i="7"/>
  <c r="AP1157" i="7"/>
  <c r="AP726" i="7"/>
  <c r="AP972" i="7"/>
  <c r="AP803" i="7"/>
  <c r="AP805" i="7"/>
  <c r="AP983" i="7"/>
  <c r="AP938" i="7"/>
  <c r="AP798" i="7"/>
  <c r="AP740" i="7"/>
  <c r="AP1170" i="7"/>
  <c r="AP1026" i="7"/>
  <c r="AP1020" i="7"/>
  <c r="AP959" i="7"/>
  <c r="AP817" i="7"/>
  <c r="AP894" i="7"/>
  <c r="AP1105" i="7"/>
  <c r="AP802" i="7"/>
  <c r="AP806" i="7"/>
  <c r="AP809" i="7"/>
  <c r="AP814" i="7"/>
  <c r="AP762" i="7"/>
  <c r="AP1125" i="7"/>
  <c r="AP901" i="7"/>
  <c r="AP684" i="7"/>
  <c r="AP742" i="7"/>
  <c r="AP807" i="7"/>
  <c r="AP1158" i="7"/>
  <c r="AP909" i="7"/>
  <c r="AP812" i="7"/>
  <c r="AP804" i="7"/>
  <c r="AP900" i="7"/>
  <c r="AP792" i="7"/>
  <c r="AP1096" i="7"/>
  <c r="AP741" i="7"/>
  <c r="AP1058" i="7"/>
  <c r="AP1043" i="7"/>
  <c r="AP716" i="7"/>
  <c r="AP1023" i="7"/>
  <c r="AP1091" i="7"/>
  <c r="AP963" i="7"/>
  <c r="AP871" i="7"/>
  <c r="AP872" i="7"/>
  <c r="AP947" i="7"/>
  <c r="AP1072" i="7"/>
  <c r="AP926" i="7"/>
  <c r="AP897" i="7"/>
  <c r="AP1075" i="7"/>
  <c r="AP964" i="7"/>
  <c r="AP708" i="7"/>
  <c r="AP840" i="7"/>
  <c r="AP961" i="7"/>
  <c r="AP1000" i="7"/>
  <c r="AP1069" i="7"/>
  <c r="AP727" i="7"/>
  <c r="AP989" i="7"/>
  <c r="AP848" i="7"/>
  <c r="AP1098" i="7"/>
  <c r="AP1151" i="7"/>
  <c r="AP1008" i="7"/>
  <c r="AP916" i="7"/>
  <c r="AP688" i="7"/>
  <c r="AP815" i="7"/>
  <c r="AP1081" i="7"/>
  <c r="AP881" i="7"/>
  <c r="AP728" i="7"/>
  <c r="AP1044" i="7"/>
  <c r="AP1045" i="7"/>
  <c r="AP1046" i="7"/>
  <c r="AP1047" i="7"/>
  <c r="AP789" i="7"/>
  <c r="AP1022" i="7"/>
  <c r="AP1009" i="7"/>
  <c r="AP1025" i="7"/>
  <c r="AP795" i="7"/>
  <c r="AP760" i="7"/>
  <c r="AP758" i="7"/>
  <c r="AP699" i="7"/>
  <c r="AP700" i="7"/>
  <c r="AP701" i="7"/>
  <c r="AP702" i="7"/>
  <c r="AP703" i="7"/>
  <c r="AP695" i="7"/>
  <c r="AP1124" i="7"/>
  <c r="AP761" i="7"/>
  <c r="AP685" i="7"/>
  <c r="AP739" i="7"/>
  <c r="AP1071" i="7"/>
  <c r="AP718" i="7"/>
  <c r="AP1162" i="7"/>
  <c r="AP691" i="7"/>
  <c r="AP692" i="7"/>
  <c r="AP693" i="7"/>
  <c r="AP694" i="7"/>
  <c r="AP984" i="7"/>
  <c r="AP1082" i="7"/>
  <c r="AP794" i="7"/>
  <c r="AP1021" i="7"/>
  <c r="AP1010" i="7"/>
  <c r="AP1142" i="7"/>
  <c r="AP870" i="7"/>
  <c r="AP1055" i="7"/>
  <c r="AP710" i="7"/>
  <c r="AP973" i="7"/>
  <c r="AP965" i="7"/>
  <c r="AP712" i="7"/>
  <c r="AP1051" i="7"/>
  <c r="AP903" i="7"/>
  <c r="AP722" i="7"/>
  <c r="AP1038" i="7"/>
  <c r="AP1122" i="7"/>
  <c r="AP787" i="7"/>
  <c r="AP752" i="7"/>
  <c r="AP1076" i="7"/>
  <c r="AP1116" i="7"/>
  <c r="AP1077" i="7"/>
  <c r="AP791" i="7"/>
  <c r="AP1068" i="7"/>
  <c r="AP1037" i="7"/>
  <c r="AP1028" i="7"/>
  <c r="AP835" i="7"/>
  <c r="AP971" i="7"/>
  <c r="AP1085" i="7"/>
  <c r="AP1112" i="7"/>
  <c r="AP704" i="7"/>
  <c r="AP1039" i="7"/>
  <c r="AP850" i="7"/>
  <c r="AP917" i="7"/>
  <c r="AP1032" i="7"/>
  <c r="AP1048" i="7"/>
  <c r="AP980" i="7"/>
  <c r="AP1107" i="7"/>
  <c r="AP880" i="7"/>
  <c r="AP1110" i="7"/>
  <c r="AP1109" i="7"/>
  <c r="AP1065" i="7"/>
  <c r="AP943" i="7"/>
  <c r="AP910" i="7"/>
  <c r="AP721" i="7"/>
  <c r="AP698" i="7"/>
  <c r="AP960" i="7"/>
  <c r="AP842" i="7"/>
  <c r="AP751" i="7"/>
  <c r="AP1007" i="7"/>
  <c r="AP886" i="7"/>
  <c r="AP877" i="7"/>
  <c r="AP1040" i="7"/>
  <c r="AP950" i="7"/>
  <c r="AP866" i="7"/>
  <c r="AP856" i="7"/>
  <c r="AP1092" i="7"/>
  <c r="AP1095" i="7"/>
  <c r="AP1063" i="7"/>
  <c r="AP732" i="7"/>
  <c r="AP931" i="7"/>
  <c r="AP800" i="7"/>
  <c r="AP868" i="7"/>
  <c r="AP919" i="7"/>
  <c r="AP974" i="7"/>
  <c r="AP889" i="7"/>
  <c r="AP1052" i="7"/>
  <c r="AP1117" i="7"/>
  <c r="AP706" i="7"/>
  <c r="AP1101" i="7"/>
  <c r="AP1099" i="7"/>
  <c r="AP1097" i="7"/>
  <c r="AP860" i="7"/>
  <c r="AP986" i="7"/>
  <c r="AP1103" i="7"/>
  <c r="AP1106" i="7"/>
  <c r="AP934" i="7"/>
  <c r="AP992" i="7"/>
  <c r="AP1053" i="7"/>
  <c r="AP749" i="7"/>
  <c r="AP874" i="7"/>
  <c r="AP945" i="7"/>
  <c r="AP952" i="7"/>
  <c r="AP1024" i="7"/>
  <c r="AP902" i="7"/>
  <c r="AP759" i="7"/>
  <c r="AP1029" i="7"/>
  <c r="AP1030" i="7"/>
  <c r="AP991" i="7"/>
  <c r="AP1113" i="7"/>
  <c r="AP1108" i="7"/>
  <c r="AP1066" i="7"/>
  <c r="AP1015" i="7"/>
  <c r="AP1016" i="7"/>
  <c r="AP1013" i="7"/>
  <c r="AP1014" i="7"/>
  <c r="AP1012" i="7"/>
  <c r="AP782" i="7"/>
  <c r="AP731" i="7"/>
  <c r="AP1006" i="7"/>
  <c r="AP1042" i="7"/>
  <c r="AP1054" i="7"/>
  <c r="AP1121" i="7"/>
  <c r="AP745" i="7"/>
  <c r="AP826" i="7"/>
  <c r="AP132" i="7"/>
  <c r="AP349" i="7"/>
  <c r="AP249" i="7"/>
  <c r="AP426" i="7"/>
  <c r="AP177" i="7"/>
  <c r="AP422" i="7"/>
  <c r="AP464" i="7"/>
  <c r="AP240" i="7"/>
  <c r="AP439" i="7"/>
  <c r="AP455" i="7"/>
  <c r="AP444" i="7"/>
  <c r="AP315" i="7"/>
  <c r="AP184" i="7"/>
  <c r="AP898" i="7"/>
  <c r="AP1123" i="7"/>
  <c r="AP1088" i="7"/>
  <c r="AP967" i="7"/>
  <c r="AP1078" i="7"/>
  <c r="AP987" i="7"/>
  <c r="AP783" i="7"/>
  <c r="AP784" i="7"/>
  <c r="AP975" i="7"/>
  <c r="AP750" i="7"/>
  <c r="AP810" i="7"/>
  <c r="AP755" i="7"/>
  <c r="AP1002" i="7"/>
  <c r="AP1079" i="7"/>
  <c r="AP1061" i="7"/>
  <c r="AP1056" i="7"/>
  <c r="AP1049" i="7"/>
  <c r="AP197" i="7"/>
  <c r="AP207" i="7"/>
  <c r="AP164" i="7"/>
  <c r="AP263" i="7"/>
  <c r="AP195" i="7"/>
  <c r="AP533" i="7"/>
  <c r="AP472" i="7"/>
  <c r="AP473" i="7"/>
  <c r="AP47" i="7"/>
  <c r="AP311" i="7"/>
  <c r="AP384" i="7"/>
  <c r="AP555" i="7"/>
  <c r="AP454" i="7"/>
  <c r="AP146" i="7"/>
  <c r="AP417" i="7"/>
  <c r="AP180" i="7"/>
  <c r="AP452" i="7"/>
  <c r="AP320" i="7"/>
  <c r="AP96" i="7"/>
  <c r="AP430" i="7"/>
  <c r="AP395" i="7"/>
  <c r="AP420" i="7"/>
  <c r="AP327" i="7"/>
  <c r="AP652" i="7"/>
  <c r="AP690" i="7"/>
  <c r="AP981" i="7"/>
  <c r="AP1080" i="7"/>
  <c r="AP1064" i="7"/>
  <c r="AP911" i="7"/>
  <c r="AP913" i="7"/>
  <c r="AP890" i="7"/>
  <c r="AP951" i="7"/>
  <c r="AP1004" i="7"/>
  <c r="AP788" i="7"/>
  <c r="AP998" i="7"/>
  <c r="AP1057" i="7"/>
  <c r="AP941" i="7"/>
  <c r="AP857" i="7"/>
  <c r="AP720" i="7"/>
  <c r="AP946" i="7"/>
  <c r="AP772" i="7"/>
  <c r="AP1100" i="7"/>
  <c r="AP1094" i="7"/>
  <c r="AP888" i="7"/>
  <c r="AP1111" i="7"/>
  <c r="AP1062" i="7"/>
  <c r="AP1102" i="7"/>
  <c r="AP944" i="7"/>
  <c r="AP970" i="7"/>
  <c r="AP1019" i="7"/>
  <c r="AP1031" i="7"/>
  <c r="AP709" i="7"/>
  <c r="AP875" i="7"/>
  <c r="AP999" i="7"/>
  <c r="AP962" i="7"/>
  <c r="AP781" i="7"/>
  <c r="AP475" i="7"/>
  <c r="AP317" i="7"/>
  <c r="AP14" i="7"/>
  <c r="AP380" i="7"/>
  <c r="AP354" i="7"/>
  <c r="AP246" i="7"/>
  <c r="AP8" i="7"/>
  <c r="AP3" i="7"/>
  <c r="AP260" i="7"/>
  <c r="AP242" i="7"/>
  <c r="AP267" i="7"/>
  <c r="AP465" i="7"/>
  <c r="AP43" i="7"/>
  <c r="AP640" i="7"/>
  <c r="AP573" i="7"/>
  <c r="AP256" i="7"/>
  <c r="AP492" i="7"/>
  <c r="AP409" i="7"/>
  <c r="AP659" i="7"/>
  <c r="AP360" i="7"/>
  <c r="AP429" i="7"/>
  <c r="AP451" i="7"/>
  <c r="AP574" i="7"/>
  <c r="AP21" i="7"/>
  <c r="AP71" i="7"/>
  <c r="AP954" i="7"/>
  <c r="AP1041" i="7"/>
  <c r="AP679" i="7"/>
  <c r="AP677" i="7"/>
  <c r="AP719" i="7"/>
  <c r="AP1119" i="7"/>
  <c r="AP218" i="7"/>
  <c r="AP299" i="7"/>
  <c r="AP95" i="7"/>
  <c r="AP398" i="7"/>
  <c r="AP463" i="7"/>
  <c r="AP310" i="7"/>
  <c r="AP442" i="7"/>
  <c r="AP42" i="7"/>
  <c r="AP437" i="7"/>
  <c r="AP73" i="7"/>
  <c r="AP471" i="7"/>
  <c r="AP633" i="7"/>
  <c r="AP461" i="7"/>
  <c r="AP512" i="7"/>
  <c r="AP478" i="7"/>
  <c r="AP1089" i="7"/>
  <c r="AP1036" i="7"/>
  <c r="AP790" i="7"/>
  <c r="AP753" i="7"/>
  <c r="AP474" i="7"/>
  <c r="AP476" i="7"/>
  <c r="AP536" i="7"/>
  <c r="AP74" i="7"/>
  <c r="AP298" i="7"/>
  <c r="AP9" i="7"/>
  <c r="AP335" i="7"/>
  <c r="AP2" i="7"/>
  <c r="AP173" i="7"/>
  <c r="AP443" i="7"/>
  <c r="AP438" i="7"/>
  <c r="AP629" i="7"/>
  <c r="AP324" i="7"/>
  <c r="AP589" i="7"/>
  <c r="AP192" i="7"/>
  <c r="AP271" i="7"/>
  <c r="AP219" i="7"/>
  <c r="AP847" i="7"/>
  <c r="AP678" i="7"/>
  <c r="AP676" i="7"/>
  <c r="AP1118" i="7"/>
  <c r="AP1120" i="7"/>
  <c r="AP264" i="7"/>
  <c r="AP90" i="7"/>
  <c r="AP228" i="7"/>
  <c r="AP448" i="7"/>
  <c r="AP414" i="7"/>
  <c r="AP284" i="7"/>
  <c r="AP312" i="7"/>
  <c r="AP262" i="7"/>
  <c r="AP440" i="7"/>
  <c r="AP117" i="7"/>
  <c r="AP44" i="7"/>
  <c r="AP456" i="7"/>
  <c r="AP276" i="7"/>
  <c r="AP493" i="7"/>
  <c r="AP152" i="7"/>
  <c r="AP507" i="7"/>
  <c r="AP307" i="7"/>
  <c r="AP235" i="7"/>
  <c r="AP202" i="7"/>
  <c r="AP269" i="7"/>
  <c r="AP406" i="7"/>
  <c r="AP1035" i="7"/>
  <c r="AP84" i="7"/>
  <c r="AP57" i="7"/>
  <c r="AP59" i="7"/>
  <c r="AP624" i="7"/>
  <c r="AP537" i="7"/>
  <c r="AP10" i="7"/>
  <c r="AP1059" i="7"/>
  <c r="AP611" i="7"/>
  <c r="AP319" i="7"/>
  <c r="AP399" i="7"/>
  <c r="AP116" i="7"/>
  <c r="AP226" i="7"/>
  <c r="AP13" i="7"/>
  <c r="AP183" i="7"/>
  <c r="AP46" i="7"/>
  <c r="AP433" i="7"/>
  <c r="AP543" i="7"/>
  <c r="AP576" i="7"/>
  <c r="AP577" i="7"/>
  <c r="AP29" i="7"/>
  <c r="AP305" i="7"/>
  <c r="AP65" i="7"/>
  <c r="AP40" i="7"/>
  <c r="AP446" i="7"/>
  <c r="AP142" i="7"/>
  <c r="AP143" i="7"/>
  <c r="AP135" i="7"/>
  <c r="AP294" i="7"/>
  <c r="AP326" i="7"/>
  <c r="AP445" i="7"/>
  <c r="AP163" i="7"/>
  <c r="AP407" i="7"/>
  <c r="AP942" i="7"/>
  <c r="AP597" i="7"/>
  <c r="AP990" i="7"/>
  <c r="AP631" i="7"/>
  <c r="AP596" i="7"/>
  <c r="AP141" i="7"/>
  <c r="AP136" i="7"/>
  <c r="AP667" i="7"/>
  <c r="AP645" i="7"/>
  <c r="AP644" i="7"/>
  <c r="AP391" i="7"/>
  <c r="AP61" i="7"/>
  <c r="AP79" i="7"/>
  <c r="AP352" i="7"/>
  <c r="AP431" i="7"/>
  <c r="AP227" i="7"/>
  <c r="AP517" i="7"/>
  <c r="AP656" i="7"/>
  <c r="AP220" i="7"/>
  <c r="AP76" i="7"/>
  <c r="AP63" i="7"/>
  <c r="AP129" i="7"/>
  <c r="AP467" i="7"/>
  <c r="AP615" i="7"/>
  <c r="AP56" i="7"/>
  <c r="AP58" i="7"/>
  <c r="AP350" i="7"/>
  <c r="AP571" i="7"/>
  <c r="AP175" i="7"/>
  <c r="AP72" i="7"/>
  <c r="AP248" i="7"/>
  <c r="AP930" i="7"/>
  <c r="AP321" i="7"/>
  <c r="AP832" i="7"/>
  <c r="AP953" i="7"/>
  <c r="AP658" i="7"/>
  <c r="AP115" i="7"/>
  <c r="AP176" i="7"/>
  <c r="AP372" i="7"/>
  <c r="AP290" i="7"/>
  <c r="AP174" i="7"/>
  <c r="AP241" i="7"/>
  <c r="AP580" i="7"/>
  <c r="AP1027" i="7"/>
  <c r="AP570" i="7"/>
  <c r="AP405" i="7"/>
  <c r="AP592" i="7"/>
  <c r="AP601" i="7"/>
  <c r="AP392" i="7"/>
  <c r="AP193" i="7"/>
  <c r="AP623" i="7"/>
  <c r="AP484" i="7"/>
  <c r="AP639" i="7"/>
  <c r="AP37" i="7"/>
  <c r="AP603" i="7"/>
  <c r="AP619" i="7"/>
  <c r="AP575" i="7"/>
  <c r="AP114" i="7"/>
  <c r="AP165" i="7"/>
  <c r="AP200" i="7"/>
  <c r="AP365" i="7"/>
  <c r="AP368" i="7"/>
  <c r="AP1003" i="7"/>
  <c r="AP907" i="7"/>
  <c r="AP205" i="7"/>
  <c r="AP291" i="7"/>
  <c r="AP664" i="7"/>
  <c r="AP628" i="7"/>
  <c r="AP622" i="7"/>
  <c r="AP558" i="7"/>
  <c r="AP87" i="7"/>
  <c r="AP642" i="7"/>
  <c r="AP494" i="7"/>
  <c r="AP579" i="7"/>
  <c r="AP418" i="7"/>
  <c r="AP606" i="7"/>
  <c r="AP385" i="7"/>
  <c r="AP118" i="7"/>
  <c r="AP436" i="7"/>
  <c r="AP102" i="7"/>
  <c r="AP503" i="7"/>
  <c r="AP449" i="7"/>
  <c r="AP85" i="7"/>
  <c r="AP610" i="7"/>
  <c r="AP325" i="7"/>
  <c r="AP216" i="7"/>
  <c r="AP179" i="7"/>
  <c r="AP108" i="7"/>
  <c r="AP210" i="7"/>
  <c r="AP19" i="7"/>
  <c r="AP567" i="7"/>
  <c r="AP25" i="7"/>
  <c r="AP120" i="7"/>
  <c r="AP389" i="7"/>
  <c r="AP109" i="7"/>
  <c r="AP369" i="7"/>
  <c r="AP550" i="7"/>
  <c r="AP147" i="7"/>
  <c r="AP51" i="7"/>
  <c r="AP6" i="7"/>
  <c r="AP4" i="7"/>
  <c r="AP5" i="7"/>
  <c r="AP53" i="7"/>
  <c r="AP52" i="7"/>
  <c r="AP188" i="7"/>
  <c r="AP408" i="7"/>
  <c r="AP18" i="7"/>
  <c r="AP569" i="7"/>
  <c r="AP145" i="7"/>
  <c r="AP665" i="7"/>
  <c r="AP314" i="7"/>
  <c r="AP167" i="7"/>
  <c r="AP244" i="7"/>
  <c r="AP172" i="7"/>
  <c r="AP303" i="7"/>
  <c r="AP122" i="7"/>
  <c r="AP138" i="7"/>
  <c r="AP139" i="7"/>
  <c r="AP140" i="7"/>
  <c r="AP75" i="7"/>
  <c r="AP279" i="7"/>
  <c r="AP470" i="7"/>
  <c r="AP292" i="7"/>
  <c r="AP328" i="7"/>
  <c r="AP154" i="7"/>
  <c r="AP203" i="7"/>
  <c r="AP229" i="7"/>
  <c r="AP932" i="7"/>
  <c r="AP434" i="7"/>
  <c r="AP341" i="7"/>
  <c r="AP168" i="7"/>
  <c r="AP94" i="7"/>
  <c r="AP230" i="7"/>
  <c r="AP393" i="7"/>
  <c r="AP614" i="7"/>
  <c r="AP627" i="7"/>
  <c r="AP340" i="7"/>
  <c r="AP24" i="7"/>
  <c r="AP166" i="7"/>
  <c r="AP651" i="7"/>
  <c r="AP617" i="7"/>
  <c r="AP530" i="7"/>
  <c r="AP144" i="7"/>
  <c r="AP232" i="7"/>
  <c r="AP190" i="7"/>
  <c r="AP196" i="7"/>
  <c r="AP125" i="7"/>
  <c r="AP518" i="7"/>
  <c r="AP396" i="7"/>
  <c r="AP488" i="7"/>
  <c r="AP224" i="7"/>
  <c r="AP397" i="7"/>
  <c r="AP357" i="7"/>
  <c r="AP394" i="7"/>
  <c r="AP12" i="7"/>
  <c r="AP134" i="7"/>
  <c r="AP191" i="7"/>
  <c r="AP1067" i="7"/>
  <c r="AP306" i="7"/>
  <c r="AP670" i="7"/>
  <c r="AP671" i="7"/>
  <c r="AP668" i="7"/>
  <c r="AP669" i="7"/>
  <c r="AP1017" i="7"/>
  <c r="AP32" i="7"/>
  <c r="AP329" i="7"/>
  <c r="AP925" i="7"/>
  <c r="AP272" i="7"/>
  <c r="AP245" i="7"/>
  <c r="AP186" i="7"/>
  <c r="AP361" i="7"/>
  <c r="AP515" i="7"/>
  <c r="AP513" i="7"/>
  <c r="AP525" i="7"/>
  <c r="AP506" i="7"/>
  <c r="AP616" i="7"/>
  <c r="AP110" i="7"/>
  <c r="AP424" i="7"/>
  <c r="AP234" i="7"/>
  <c r="AP93" i="7"/>
  <c r="AP81" i="7"/>
  <c r="AP62" i="7"/>
  <c r="AP247" i="7"/>
  <c r="AP501" i="7"/>
  <c r="AP485" i="7"/>
  <c r="AP48" i="7"/>
  <c r="AP214" i="7"/>
  <c r="AP554" i="7"/>
  <c r="AP111" i="7"/>
  <c r="AP296" i="7"/>
  <c r="AP97" i="7"/>
  <c r="AP333" i="7"/>
  <c r="AP672" i="7"/>
  <c r="AP526" i="7"/>
  <c r="AP209" i="7"/>
  <c r="AP54" i="7"/>
  <c r="AP647" i="7"/>
  <c r="AP425" i="7"/>
  <c r="AP189" i="7"/>
  <c r="AP400" i="7"/>
  <c r="AP482" i="7"/>
  <c r="AP257" i="7"/>
  <c r="AP100" i="7"/>
  <c r="AP123" i="7"/>
  <c r="AP251" i="7"/>
  <c r="AP213" i="7"/>
  <c r="AP322" i="7"/>
  <c r="AP366" i="7"/>
  <c r="AP206" i="7"/>
  <c r="AP107" i="7"/>
  <c r="AP304" i="7"/>
  <c r="AP427" i="7"/>
  <c r="AP217" i="7"/>
  <c r="AP268" i="7"/>
  <c r="AP367" i="7"/>
  <c r="AP204" i="7"/>
  <c r="AP355" i="7"/>
  <c r="AP538" i="7"/>
  <c r="AP113" i="7"/>
  <c r="AP529" i="7"/>
  <c r="AP364" i="7"/>
  <c r="AP103" i="7"/>
  <c r="AP480" i="7"/>
  <c r="AP105" i="7"/>
  <c r="AP495" i="7"/>
  <c r="AP231" i="7"/>
  <c r="AP60" i="7"/>
  <c r="AP80" i="7"/>
  <c r="AP337" i="7"/>
  <c r="AP663" i="7"/>
  <c r="AP662" i="7"/>
  <c r="AP390" i="7"/>
  <c r="AP374" i="7"/>
  <c r="AP330" i="7"/>
  <c r="AP295" i="7"/>
  <c r="AP250" i="7"/>
  <c r="AP359" i="7"/>
  <c r="AP7" i="7"/>
  <c r="AP16" i="7"/>
  <c r="AP498" i="7"/>
  <c r="AP499" i="7"/>
  <c r="AP500" i="7"/>
  <c r="AP49" i="7"/>
  <c r="AP280" i="7"/>
  <c r="AP605" i="7"/>
  <c r="AP259" i="7"/>
  <c r="AP301" i="7"/>
  <c r="AP198" i="7"/>
  <c r="AP637" i="7"/>
  <c r="AP370" i="7"/>
  <c r="AP541" i="7"/>
  <c r="AP338" i="7"/>
  <c r="AP358" i="7"/>
  <c r="AP613" i="7"/>
  <c r="AP156" i="7"/>
  <c r="AP502" i="7"/>
  <c r="AP1060" i="7"/>
  <c r="AP36" i="7"/>
  <c r="AP34" i="7"/>
  <c r="AP101" i="7"/>
  <c r="AP273" i="7"/>
  <c r="AP648" i="7"/>
  <c r="AP83" i="7"/>
  <c r="AP344" i="7"/>
  <c r="AP293" i="7"/>
  <c r="AP654" i="7"/>
  <c r="AP655" i="7"/>
  <c r="AP621" i="7"/>
  <c r="AP489" i="7"/>
  <c r="AP346" i="7"/>
  <c r="AP201" i="7"/>
  <c r="AP277" i="7"/>
  <c r="AP416" i="7"/>
  <c r="AP150" i="7"/>
  <c r="AP27" i="7"/>
  <c r="AP481" i="7"/>
  <c r="AP26" i="7"/>
  <c r="AP428" i="7"/>
  <c r="AP237" i="7"/>
  <c r="AP625" i="7"/>
  <c r="AP524" i="7"/>
  <c r="AP381" i="7"/>
  <c r="AP421" i="7"/>
  <c r="AP30" i="7"/>
  <c r="AP35" i="7"/>
  <c r="AP542" i="7"/>
  <c r="AP528" i="7"/>
  <c r="AP387" i="7"/>
  <c r="AP182" i="7"/>
  <c r="AP594" i="7"/>
  <c r="AP516" i="7"/>
  <c r="AP1173" i="7"/>
  <c r="AP323" i="7"/>
  <c r="AP490" i="7"/>
  <c r="AP630" i="7"/>
  <c r="AP539" i="7"/>
  <c r="AP131" i="7"/>
  <c r="AP602" i="7"/>
  <c r="AP148" i="7"/>
  <c r="AP89" i="7"/>
  <c r="AP572" i="7"/>
  <c r="AP38" i="7"/>
  <c r="AP265" i="7"/>
  <c r="AP520" i="7"/>
  <c r="AP274" i="7"/>
  <c r="AP568" i="7"/>
  <c r="AP600" i="7"/>
  <c r="AP283" i="7"/>
  <c r="AP609" i="7"/>
  <c r="AP620" i="7"/>
  <c r="AP194" i="7"/>
  <c r="AP185" i="7"/>
  <c r="AP39" i="7"/>
  <c r="AP649" i="7"/>
  <c r="AP636" i="7"/>
  <c r="AP149" i="7"/>
  <c r="AP68" i="7"/>
  <c r="AP211" i="7"/>
  <c r="AP641" i="7"/>
  <c r="AP318" i="7"/>
  <c r="AP278" i="7"/>
  <c r="AP646" i="7"/>
  <c r="AP638" i="7"/>
  <c r="AP635" i="7"/>
  <c r="AP607" i="7"/>
  <c r="AP82" i="7"/>
  <c r="AP70" i="7"/>
  <c r="AP585" i="7"/>
  <c r="AP373" i="7"/>
  <c r="AP522" i="7"/>
  <c r="AP379" i="7"/>
  <c r="AP497" i="7"/>
  <c r="AP98" i="7"/>
  <c r="AP535" i="7"/>
  <c r="AP78" i="7"/>
  <c r="AP660" i="7"/>
  <c r="AP347" i="7"/>
  <c r="AP378" i="7"/>
  <c r="AP403" i="7"/>
  <c r="AP1005" i="7"/>
  <c r="AP462" i="7"/>
  <c r="AP523" i="7"/>
  <c r="AP505" i="7"/>
  <c r="AP208" i="7"/>
  <c r="AP351" i="7"/>
  <c r="AP64" i="7"/>
  <c r="AP127" i="7"/>
  <c r="AP371" i="7"/>
  <c r="AP598" i="7"/>
  <c r="AP130" i="7"/>
  <c r="AP435" i="7"/>
  <c r="AP386" i="7"/>
  <c r="AP553" i="7"/>
  <c r="AP287" i="7"/>
  <c r="AP508" i="7"/>
  <c r="AP412" i="7"/>
  <c r="AP383" i="7"/>
  <c r="AP634" i="7"/>
  <c r="AP212" i="7"/>
  <c r="AP221" i="7"/>
  <c r="AP119" i="7"/>
  <c r="AP599" i="7"/>
  <c r="AP88" i="7"/>
  <c r="AP666" i="7"/>
  <c r="AP653" i="7"/>
  <c r="AP551" i="7"/>
  <c r="AP223" i="7"/>
  <c r="AP356" i="7"/>
  <c r="AP531" i="7"/>
  <c r="AP450" i="7"/>
  <c r="AP924" i="7"/>
  <c r="AP583" i="7"/>
  <c r="AP561" i="7"/>
  <c r="AP985" i="7"/>
  <c r="AP316" i="7"/>
  <c r="AP339" i="7"/>
  <c r="AP559" i="7"/>
  <c r="AP566" i="7"/>
  <c r="AP882" i="7"/>
  <c r="AP222" i="7"/>
  <c r="AP252" i="7"/>
  <c r="AP170" i="7"/>
  <c r="AP469" i="7"/>
  <c r="AP171" i="7"/>
  <c r="AP540" i="7"/>
  <c r="AP289" i="7"/>
  <c r="AP388" i="7"/>
  <c r="AP657" i="7"/>
  <c r="AP458" i="7"/>
  <c r="AP342" i="7"/>
  <c r="AP491" i="7"/>
  <c r="AP343" i="7"/>
  <c r="AP479" i="7"/>
  <c r="AP288" i="7"/>
  <c r="AP159" i="7"/>
  <c r="AP160" i="7"/>
  <c r="AP161" i="7"/>
  <c r="AP162" i="7"/>
  <c r="AP714" i="7"/>
  <c r="AP133" i="7"/>
  <c r="AP302" i="7"/>
  <c r="AP375" i="7"/>
  <c r="AP345" i="7"/>
  <c r="AP199" i="7"/>
  <c r="AP55" i="7"/>
  <c r="AP236" i="7"/>
  <c r="AP243" i="7"/>
  <c r="AP225" i="7"/>
  <c r="AP1171" i="7"/>
  <c r="AP28" i="7"/>
  <c r="AP584" i="7"/>
  <c r="AP604" i="7"/>
  <c r="AP233" i="7"/>
  <c r="AP11" i="7"/>
  <c r="AP565" i="7"/>
  <c r="AP673" i="7"/>
  <c r="AP23" i="7"/>
  <c r="AP612" i="7"/>
  <c r="AP556" i="7"/>
  <c r="AP532" i="7"/>
  <c r="AP534" i="7"/>
  <c r="AP137" i="7"/>
  <c r="AP270" i="7"/>
  <c r="AP509" i="7"/>
  <c r="AP510" i="7"/>
  <c r="AP557" i="7"/>
  <c r="AP453" i="7"/>
  <c r="AP332" i="7"/>
  <c r="AP45" i="7"/>
  <c r="AP411" i="7"/>
  <c r="AP661" i="7"/>
  <c r="AP382" i="7"/>
  <c r="AP650" i="7"/>
  <c r="AP552" i="7"/>
  <c r="AP544" i="7"/>
  <c r="AP1172" i="7"/>
  <c r="AP483" i="7"/>
  <c r="AP404" i="7"/>
  <c r="AP410" i="7"/>
  <c r="AP313" i="7"/>
  <c r="AP348" i="7"/>
  <c r="AP362" i="7"/>
  <c r="AP581" i="7"/>
  <c r="AP582" i="7"/>
  <c r="AP66" i="7"/>
  <c r="AP643" i="7"/>
  <c r="AP253" i="7"/>
  <c r="AP254" i="7"/>
  <c r="AP460" i="7"/>
  <c r="AP521" i="7"/>
  <c r="AP376" i="7"/>
  <c r="AP626" i="7"/>
  <c r="AP560" i="7"/>
  <c r="AP468" i="7"/>
  <c r="AP457" i="7"/>
  <c r="AP432" i="7"/>
  <c r="AP595" i="7"/>
  <c r="AP632" i="7"/>
  <c r="AP618" i="7"/>
  <c r="AP511" i="7"/>
  <c r="AP562" i="7"/>
  <c r="AP519" i="7"/>
  <c r="AP112" i="7"/>
  <c r="AP496" i="7"/>
  <c r="AP1018" i="7"/>
  <c r="AP578" i="7"/>
  <c r="AP282" i="7"/>
  <c r="AN686" i="7"/>
  <c r="AY441" i="7"/>
  <c r="AU441" i="7"/>
  <c r="AO441" i="7"/>
  <c r="AK441" i="7"/>
  <c r="AY549" i="7"/>
  <c r="AU549" i="7"/>
  <c r="AO549" i="7"/>
  <c r="AK549" i="7"/>
  <c r="AY548" i="7"/>
  <c r="AU548" i="7"/>
  <c r="AO548" i="7"/>
  <c r="AK548" i="7"/>
  <c r="AY547" i="7"/>
  <c r="AU547" i="7"/>
  <c r="AO547" i="7"/>
  <c r="AK547" i="7"/>
  <c r="AY546" i="7"/>
  <c r="AU546" i="7"/>
  <c r="AO546" i="7"/>
  <c r="AK546" i="7"/>
  <c r="AY545" i="7"/>
  <c r="AU545" i="7"/>
  <c r="AO545" i="7"/>
  <c r="AK545" i="7"/>
  <c r="AY121" i="7"/>
  <c r="AU121" i="7"/>
  <c r="AO121" i="7"/>
  <c r="AK121" i="7"/>
  <c r="AY20" i="7"/>
  <c r="AU20" i="7"/>
  <c r="AP20" i="7"/>
  <c r="AL20" i="7"/>
  <c r="AZ181" i="7"/>
  <c r="AV181" i="7"/>
  <c r="AP181" i="7"/>
  <c r="AL181" i="7"/>
  <c r="AZ22" i="7"/>
  <c r="AV22" i="7"/>
  <c r="AP22" i="7"/>
  <c r="AL22" i="7"/>
  <c r="AZ31" i="7"/>
  <c r="AV31" i="7"/>
  <c r="AP31" i="7"/>
  <c r="AL31" i="7"/>
  <c r="AZ169" i="7"/>
  <c r="AV169" i="7"/>
  <c r="AP169" i="7"/>
  <c r="AL169" i="7"/>
  <c r="AZ608" i="7"/>
  <c r="AV608" i="7"/>
  <c r="AP608" i="7"/>
  <c r="AL608" i="7"/>
  <c r="AZ158" i="7"/>
  <c r="AV158" i="7"/>
  <c r="AP158" i="7"/>
  <c r="AL158" i="7"/>
  <c r="AZ527" i="7"/>
  <c r="AV527" i="7"/>
  <c r="AP527" i="7"/>
  <c r="AL527" i="7"/>
  <c r="AZ99" i="7"/>
  <c r="AV99" i="7"/>
  <c r="AQ99" i="7"/>
  <c r="AS99" i="7" s="1"/>
  <c r="AM99" i="7"/>
  <c r="AR15" i="7"/>
  <c r="AW15" i="7"/>
  <c r="AQ15" i="7"/>
  <c r="AS15" i="7" s="1"/>
  <c r="AM15" i="7"/>
  <c r="AR459" i="7"/>
  <c r="AW459" i="7"/>
  <c r="AQ459" i="7"/>
  <c r="AS459" i="7" s="1"/>
  <c r="AM459" i="7"/>
  <c r="AR336" i="7"/>
  <c r="AW336" i="7"/>
  <c r="AQ336" i="7"/>
  <c r="AS336" i="7" s="1"/>
  <c r="AM336" i="7"/>
  <c r="AR104" i="7"/>
  <c r="AW104" i="7"/>
  <c r="AQ104" i="7"/>
  <c r="AS104" i="7" s="1"/>
  <c r="AM104" i="7"/>
  <c r="AR17" i="7"/>
  <c r="AW17" i="7"/>
  <c r="AQ17" i="7"/>
  <c r="AS17" i="7" s="1"/>
  <c r="AM17" i="7"/>
  <c r="AR50" i="7"/>
  <c r="AW50" i="7"/>
  <c r="AQ50" i="7"/>
  <c r="AS50" i="7" s="1"/>
  <c r="AM50" i="7"/>
  <c r="AR286" i="7"/>
  <c r="AW286" i="7"/>
  <c r="AQ286" i="7"/>
  <c r="AS286" i="7" s="1"/>
  <c r="AM286" i="7"/>
  <c r="AR285" i="7"/>
  <c r="AW285" i="7"/>
  <c r="AN285" i="7"/>
  <c r="AX588" i="7"/>
  <c r="AT588" i="7"/>
  <c r="AN588" i="7"/>
  <c r="AX587" i="7"/>
  <c r="AT587" i="7"/>
  <c r="AN587" i="7"/>
  <c r="AX151" i="7"/>
  <c r="AT151" i="7"/>
  <c r="AN151" i="7"/>
  <c r="AX309" i="7"/>
  <c r="AT309" i="7"/>
  <c r="AN309" i="7"/>
  <c r="AX308" i="7"/>
  <c r="AT308" i="7"/>
  <c r="AN308" i="7"/>
  <c r="AX187" i="7"/>
  <c r="AT187" i="7"/>
  <c r="AN187" i="7"/>
  <c r="AX33" i="7"/>
  <c r="AT33" i="7"/>
  <c r="AN33" i="7"/>
  <c r="AX69" i="7"/>
  <c r="AT69" i="7"/>
  <c r="AO69" i="7"/>
  <c r="AK69" i="7"/>
  <c r="AY466" i="7"/>
  <c r="AU466" i="7"/>
  <c r="AO466" i="7"/>
  <c r="AK466" i="7"/>
  <c r="AY215" i="7"/>
  <c r="AU215" i="7"/>
  <c r="AO215" i="7"/>
  <c r="AK215" i="7"/>
  <c r="AY106" i="7"/>
  <c r="AU106" i="7"/>
  <c r="AO106" i="7"/>
  <c r="AK106" i="7"/>
  <c r="AY447" i="7"/>
  <c r="AU447" i="7"/>
  <c r="AO447" i="7"/>
  <c r="AK447" i="7"/>
  <c r="AY477" i="7"/>
  <c r="AU477" i="7"/>
  <c r="AO477" i="7"/>
  <c r="AK477" i="7"/>
  <c r="AY77" i="7"/>
  <c r="AU77" i="7"/>
  <c r="AO77" i="7"/>
  <c r="AK77" i="7"/>
  <c r="AY377" i="7"/>
  <c r="AU377" i="7"/>
  <c r="AO377" i="7"/>
  <c r="AK377" i="7"/>
  <c r="AY155" i="7"/>
  <c r="AU155" i="7"/>
  <c r="AP155" i="7"/>
  <c r="AL155" i="7"/>
  <c r="AZ281" i="7"/>
  <c r="AV281" i="7"/>
  <c r="AP281" i="7"/>
  <c r="AL281" i="7"/>
  <c r="AZ67" i="7"/>
  <c r="AV67" i="7"/>
  <c r="AP67" i="7"/>
  <c r="AL67" i="7"/>
  <c r="AZ486" i="7"/>
  <c r="AV486" i="7"/>
  <c r="AP486" i="7"/>
  <c r="AL486" i="7"/>
  <c r="AZ126" i="7"/>
  <c r="AV126" i="7"/>
  <c r="AP126" i="7"/>
  <c r="AL126" i="7"/>
  <c r="AZ124" i="7"/>
  <c r="AV124" i="7"/>
  <c r="AP124" i="7"/>
  <c r="AL124" i="7"/>
  <c r="AZ266" i="7"/>
  <c r="AV266" i="7"/>
  <c r="AP266" i="7"/>
  <c r="AL266" i="7"/>
  <c r="AZ300" i="7"/>
  <c r="AV300" i="7"/>
  <c r="AP300" i="7"/>
  <c r="AL300" i="7"/>
  <c r="AZ334" i="7"/>
  <c r="AV334" i="7"/>
  <c r="AQ334" i="7"/>
  <c r="AS334" i="7" s="1"/>
  <c r="AM334" i="7"/>
  <c r="AR258" i="7"/>
  <c r="AW258" i="7"/>
  <c r="AQ258" i="7"/>
  <c r="AS258" i="7" s="1"/>
  <c r="AM258" i="7"/>
  <c r="AR353" i="7"/>
  <c r="AW353" i="7"/>
  <c r="AQ353" i="7"/>
  <c r="AS353" i="7" s="1"/>
  <c r="AM353" i="7"/>
  <c r="AR514" i="7"/>
  <c r="AW514" i="7"/>
  <c r="AQ514" i="7"/>
  <c r="AS514" i="7" s="1"/>
  <c r="AM514" i="7"/>
  <c r="AR157" i="7"/>
  <c r="AW157" i="7"/>
  <c r="AQ157" i="7"/>
  <c r="AS157" i="7" s="1"/>
  <c r="AM157" i="7"/>
  <c r="AR297" i="7"/>
  <c r="AW297" i="7"/>
  <c r="AQ297" i="7"/>
  <c r="AS297" i="7" s="1"/>
  <c r="AM297" i="7"/>
  <c r="AR41" i="7"/>
  <c r="AW41" i="7"/>
  <c r="AQ41" i="7"/>
  <c r="AS41" i="7" s="1"/>
  <c r="AM41" i="7"/>
  <c r="AR401" i="7"/>
  <c r="AW401" i="7"/>
  <c r="AQ401" i="7"/>
  <c r="AS401" i="7" s="1"/>
  <c r="AM401" i="7"/>
  <c r="AR363" i="7"/>
  <c r="AW363" i="7"/>
  <c r="AN363" i="7"/>
  <c r="AX423" i="7"/>
  <c r="AT423" i="7"/>
  <c r="AN423" i="7"/>
  <c r="AX153" i="7"/>
  <c r="AT153" i="7"/>
  <c r="AN153" i="7"/>
  <c r="AX487" i="7"/>
  <c r="AT487" i="7"/>
  <c r="AN487" i="7"/>
  <c r="AX178" i="7"/>
  <c r="AT178" i="7"/>
  <c r="AN178" i="7"/>
  <c r="AX331" i="7"/>
  <c r="AT331" i="7"/>
  <c r="AN331" i="7"/>
  <c r="AX402" i="7"/>
  <c r="AT402" i="7"/>
  <c r="AN402" i="7"/>
  <c r="AX590" i="7"/>
  <c r="AT590" i="7"/>
  <c r="AN590" i="7"/>
  <c r="AX591" i="7"/>
  <c r="AT591" i="7"/>
  <c r="AO591" i="7"/>
  <c r="AK591" i="7"/>
  <c r="AY586" i="7"/>
  <c r="AU586" i="7"/>
  <c r="AO586" i="7"/>
  <c r="AK586" i="7"/>
  <c r="AY261" i="7"/>
  <c r="AU261" i="7"/>
  <c r="AO261" i="7"/>
  <c r="AK261" i="7"/>
  <c r="AY593" i="7"/>
  <c r="AU593" i="7"/>
  <c r="AO593" i="7"/>
  <c r="AK593" i="7"/>
  <c r="AY86" i="7"/>
  <c r="AU86" i="7"/>
  <c r="AO86" i="7"/>
  <c r="AK86" i="7"/>
  <c r="AY419" i="7"/>
  <c r="AU419" i="7"/>
  <c r="AO419" i="7"/>
  <c r="AK419" i="7"/>
  <c r="AY413" i="7"/>
  <c r="AU413" i="7"/>
  <c r="AO413" i="7"/>
  <c r="AK413" i="7"/>
  <c r="AY415" i="7"/>
  <c r="AU415" i="7"/>
  <c r="AO415" i="7"/>
  <c r="AK415" i="7"/>
  <c r="AY128" i="7"/>
  <c r="AU128" i="7"/>
  <c r="AP128" i="7"/>
  <c r="AL128" i="7"/>
  <c r="AZ238" i="7"/>
  <c r="AV238" i="7"/>
  <c r="AP238" i="7"/>
  <c r="AL238" i="7"/>
  <c r="AZ239" i="7"/>
  <c r="AV239" i="7"/>
  <c r="AP239" i="7"/>
  <c r="AL239" i="7"/>
  <c r="AZ92" i="7"/>
  <c r="AV92" i="7"/>
  <c r="AP92" i="7"/>
  <c r="AL92" i="7"/>
  <c r="AZ735" i="7"/>
  <c r="AV735" i="7"/>
  <c r="AP735" i="7"/>
  <c r="AL735" i="7"/>
  <c r="AZ563" i="7"/>
  <c r="AV563" i="7"/>
  <c r="AP563" i="7"/>
  <c r="AL563" i="7"/>
  <c r="AZ564" i="7"/>
  <c r="AV564" i="7"/>
  <c r="AP564" i="7"/>
  <c r="AL564" i="7"/>
  <c r="AZ873" i="7"/>
  <c r="AV873" i="7"/>
  <c r="AP873" i="7"/>
  <c r="AL873" i="7"/>
  <c r="AZ504" i="7"/>
  <c r="AV504" i="7"/>
  <c r="AQ504" i="7"/>
  <c r="AS504" i="7" s="1"/>
  <c r="AM504" i="7"/>
  <c r="AR275" i="7"/>
  <c r="AW275" i="7"/>
  <c r="AQ275" i="7"/>
  <c r="AS275" i="7" s="1"/>
  <c r="AM275" i="7"/>
  <c r="AR255" i="7"/>
  <c r="AW255" i="7"/>
  <c r="AQ255" i="7"/>
  <c r="AS255" i="7" s="1"/>
  <c r="AM255" i="7"/>
  <c r="AR91" i="7"/>
  <c r="AZ91" i="7"/>
  <c r="AU91" i="7"/>
  <c r="AN91" i="7"/>
  <c r="AV849" i="7"/>
  <c r="AO849" i="7"/>
  <c r="AX1086" i="7"/>
  <c r="AP1086" i="7"/>
  <c r="AK1086" i="7"/>
  <c r="AT828" i="7"/>
  <c r="AX827" i="7"/>
  <c r="AN827" i="7"/>
  <c r="AM469" i="7"/>
  <c r="AM170" i="7"/>
  <c r="AQ686" i="7"/>
  <c r="AS686" i="7" s="1"/>
  <c r="AY686" i="7"/>
  <c r="AZ686" i="7"/>
  <c r="AP686" i="7"/>
  <c r="AL686" i="7"/>
  <c r="AR686" i="7"/>
  <c r="AT686" i="7"/>
  <c r="AX686" i="7"/>
  <c r="AK686" i="7"/>
  <c r="AV686" i="7"/>
  <c r="AU686" i="7"/>
  <c r="AW686" i="7"/>
  <c r="BN686" i="7" l="1"/>
  <c r="BN229" i="7"/>
  <c r="BN1083" i="7"/>
  <c r="BN707" i="7"/>
  <c r="BN178" i="7"/>
  <c r="BN423" i="7"/>
  <c r="BN187" i="7"/>
  <c r="BN309" i="7"/>
  <c r="BN285" i="7"/>
  <c r="BN91" i="7"/>
  <c r="BN92" i="7"/>
  <c r="BN149" i="7"/>
  <c r="BN1173" i="7"/>
  <c r="BN578" i="7"/>
  <c r="BN521" i="7"/>
  <c r="BN552" i="7"/>
  <c r="BN673" i="7"/>
  <c r="BN160" i="7"/>
  <c r="BN882" i="7"/>
  <c r="BN212" i="7"/>
  <c r="BN505" i="7"/>
  <c r="BN379" i="7"/>
  <c r="BN303" i="7"/>
  <c r="BN51" i="7"/>
  <c r="BN85" i="7"/>
  <c r="BN36" i="7"/>
  <c r="BN500" i="7"/>
  <c r="BN231" i="7"/>
  <c r="BN100" i="7"/>
  <c r="BN214" i="7"/>
  <c r="BN522" i="7"/>
  <c r="BN671" i="7"/>
  <c r="BN190" i="7"/>
  <c r="BN305" i="7"/>
  <c r="BN537" i="7"/>
  <c r="BN1003" i="7"/>
  <c r="BN484" i="7"/>
  <c r="BN658" i="7"/>
  <c r="BN517" i="7"/>
  <c r="BN942" i="7"/>
  <c r="BN1035" i="7"/>
  <c r="BN443" i="7"/>
  <c r="BN1119" i="7"/>
  <c r="BN624" i="7"/>
  <c r="BN90" i="7"/>
  <c r="BN890" i="7"/>
  <c r="BN1019" i="7"/>
  <c r="BN298" i="7"/>
  <c r="BN790" i="7"/>
  <c r="BN945" i="7"/>
  <c r="BN931" i="7"/>
  <c r="BN195" i="7"/>
  <c r="BN732" i="7"/>
  <c r="BN1024" i="7"/>
  <c r="BN870" i="7"/>
  <c r="BN842" i="7"/>
  <c r="BN961" i="7"/>
  <c r="BN712" i="7"/>
  <c r="BN850" i="7"/>
  <c r="BN1058" i="7"/>
  <c r="BN699" i="7"/>
  <c r="BN817" i="7"/>
  <c r="BN900" i="7"/>
  <c r="BN688" i="7"/>
  <c r="BN822" i="7"/>
  <c r="BN684" i="7"/>
  <c r="BN786" i="7"/>
  <c r="BN956" i="7"/>
  <c r="BN768" i="7"/>
  <c r="BN855" i="7"/>
  <c r="BN937" i="7"/>
  <c r="BN1114" i="7"/>
  <c r="BN883" i="7"/>
  <c r="BN929" i="7"/>
  <c r="BN1104" i="7"/>
  <c r="BN1154" i="7"/>
  <c r="BN1143" i="7"/>
  <c r="BN1140" i="7"/>
  <c r="BN756" i="7"/>
  <c r="BN402" i="7"/>
  <c r="BN153" i="7"/>
  <c r="BN308" i="7"/>
  <c r="BN588" i="7"/>
  <c r="BN873" i="7"/>
  <c r="BN735" i="7"/>
  <c r="BN128" i="7"/>
  <c r="BN635" i="7"/>
  <c r="BN185" i="7"/>
  <c r="BN89" i="7"/>
  <c r="BN30" i="7"/>
  <c r="BN632" i="7"/>
  <c r="BN362" i="7"/>
  <c r="BN113" i="7"/>
  <c r="BN509" i="7"/>
  <c r="BN199" i="7"/>
  <c r="BN657" i="7"/>
  <c r="BN924" i="7"/>
  <c r="BN508" i="7"/>
  <c r="BN403" i="7"/>
  <c r="BN18" i="7"/>
  <c r="BN567" i="7"/>
  <c r="BN346" i="7"/>
  <c r="BN613" i="7"/>
  <c r="BN7" i="7"/>
  <c r="BN103" i="7"/>
  <c r="BN189" i="7"/>
  <c r="BN247" i="7"/>
  <c r="BN513" i="7"/>
  <c r="BN191" i="7"/>
  <c r="BN617" i="7"/>
  <c r="BN543" i="7"/>
  <c r="BN418" i="7"/>
  <c r="BN165" i="7"/>
  <c r="BN601" i="7"/>
  <c r="BN163" i="7"/>
  <c r="BN645" i="7"/>
  <c r="BN429" i="7"/>
  <c r="BN439" i="7"/>
  <c r="BN299" i="7"/>
  <c r="BN437" i="7"/>
  <c r="BN256" i="7"/>
  <c r="BN315" i="7"/>
  <c r="BN1054" i="7"/>
  <c r="BN1113" i="7"/>
  <c r="BN1041" i="7"/>
  <c r="BN889" i="7"/>
  <c r="BN335" i="7"/>
  <c r="BN475" i="7"/>
  <c r="BN1057" i="7"/>
  <c r="BN1122" i="7"/>
  <c r="BN454" i="7"/>
  <c r="BN197" i="7"/>
  <c r="BN750" i="7"/>
  <c r="BN1117" i="7"/>
  <c r="BN1062" i="7"/>
  <c r="BN1098" i="7"/>
  <c r="BN877" i="7"/>
  <c r="BN973" i="7"/>
  <c r="BN1075" i="7"/>
  <c r="BN1091" i="7"/>
  <c r="BN965" i="7"/>
  <c r="BN1032" i="7"/>
  <c r="BN704" i="7"/>
  <c r="BN1025" i="7"/>
  <c r="BN1047" i="7"/>
  <c r="BN837" i="7"/>
  <c r="BN1081" i="7"/>
  <c r="BN762" i="7"/>
  <c r="BN805" i="7"/>
  <c r="BN901" i="7"/>
  <c r="BN801" i="7"/>
  <c r="BN914" i="7"/>
  <c r="BN715" i="7"/>
  <c r="BN757" i="7"/>
  <c r="BN831" i="7"/>
  <c r="BN955" i="7"/>
  <c r="BN1129" i="7"/>
  <c r="BN1146" i="7"/>
  <c r="BN1133" i="7"/>
  <c r="BN921" i="7"/>
  <c r="BN1086" i="7"/>
  <c r="BN413" i="7"/>
  <c r="BN593" i="7"/>
  <c r="BN591" i="7"/>
  <c r="BN377" i="7"/>
  <c r="BN447" i="7"/>
  <c r="BN69" i="7"/>
  <c r="BN121" i="7"/>
  <c r="BN546" i="7"/>
  <c r="BN549" i="7"/>
  <c r="BN849" i="7"/>
  <c r="BN401" i="7"/>
  <c r="BN41" i="7"/>
  <c r="BN297" i="7"/>
  <c r="BN157" i="7"/>
  <c r="BN514" i="7"/>
  <c r="BN353" i="7"/>
  <c r="BN258" i="7"/>
  <c r="BN334" i="7"/>
  <c r="BN286" i="7"/>
  <c r="BN50" i="7"/>
  <c r="BN17" i="7"/>
  <c r="BN104" i="7"/>
  <c r="BN336" i="7"/>
  <c r="BN459" i="7"/>
  <c r="BN15" i="7"/>
  <c r="BN99" i="7"/>
  <c r="BN70" i="7"/>
  <c r="BN638" i="7"/>
  <c r="BN641" i="7"/>
  <c r="BN636" i="7"/>
  <c r="BN194" i="7"/>
  <c r="BN600" i="7"/>
  <c r="BN265" i="7"/>
  <c r="BN148" i="7"/>
  <c r="BN630" i="7"/>
  <c r="BN516" i="7"/>
  <c r="BN528" i="7"/>
  <c r="BN421" i="7"/>
  <c r="BN237" i="7"/>
  <c r="BN1018" i="7"/>
  <c r="BN562" i="7"/>
  <c r="BN595" i="7"/>
  <c r="BN560" i="7"/>
  <c r="BN460" i="7"/>
  <c r="BN66" i="7"/>
  <c r="BN348" i="7"/>
  <c r="BN483" i="7"/>
  <c r="BN650" i="7"/>
  <c r="BN45" i="7"/>
  <c r="BN538" i="7"/>
  <c r="BN828" i="7"/>
  <c r="BN270" i="7"/>
  <c r="BN556" i="7"/>
  <c r="BN565" i="7"/>
  <c r="BN584" i="7"/>
  <c r="BN243" i="7"/>
  <c r="BN345" i="7"/>
  <c r="BN714" i="7"/>
  <c r="BN159" i="7"/>
  <c r="BN491" i="7"/>
  <c r="BN388" i="7"/>
  <c r="BN170" i="7"/>
  <c r="BN566" i="7"/>
  <c r="BN985" i="7"/>
  <c r="BN450" i="7"/>
  <c r="BN551" i="7"/>
  <c r="BN599" i="7"/>
  <c r="BN634" i="7"/>
  <c r="BN287" i="7"/>
  <c r="BN130" i="7"/>
  <c r="BN64" i="7"/>
  <c r="BN523" i="7"/>
  <c r="BN378" i="7"/>
  <c r="BN535" i="7"/>
  <c r="BN393" i="7"/>
  <c r="BN341" i="7"/>
  <c r="BN203" i="7"/>
  <c r="BN470" i="7"/>
  <c r="BN139" i="7"/>
  <c r="BN172" i="7"/>
  <c r="BN665" i="7"/>
  <c r="BN408" i="7"/>
  <c r="BN5" i="7"/>
  <c r="BN147" i="7"/>
  <c r="BN389" i="7"/>
  <c r="BN19" i="7"/>
  <c r="BN216" i="7"/>
  <c r="BN449" i="7"/>
  <c r="BN416" i="7"/>
  <c r="BN489" i="7"/>
  <c r="BN293" i="7"/>
  <c r="BN273" i="7"/>
  <c r="BN1060" i="7"/>
  <c r="BN358" i="7"/>
  <c r="BN637" i="7"/>
  <c r="BN605" i="7"/>
  <c r="BN499" i="7"/>
  <c r="BN359" i="7"/>
  <c r="BN374" i="7"/>
  <c r="BN337" i="7"/>
  <c r="BN495" i="7"/>
  <c r="BN268" i="7"/>
  <c r="BN107" i="7"/>
  <c r="BN213" i="7"/>
  <c r="BN257" i="7"/>
  <c r="BN425" i="7"/>
  <c r="BN526" i="7"/>
  <c r="BN296" i="7"/>
  <c r="BN48" i="7"/>
  <c r="BN62" i="7"/>
  <c r="BN424" i="7"/>
  <c r="BN453" i="7"/>
  <c r="BN557" i="7"/>
  <c r="BN515" i="7"/>
  <c r="BN272" i="7"/>
  <c r="BN1017" i="7"/>
  <c r="BN670" i="7"/>
  <c r="BN134" i="7"/>
  <c r="BN397" i="7"/>
  <c r="BN518" i="7"/>
  <c r="BN232" i="7"/>
  <c r="BN651" i="7"/>
  <c r="BN627" i="7"/>
  <c r="BN446" i="7"/>
  <c r="BN29" i="7"/>
  <c r="BN433" i="7"/>
  <c r="BN226" i="7"/>
  <c r="BN611" i="7"/>
  <c r="BN118" i="7"/>
  <c r="BN579" i="7"/>
  <c r="BN558" i="7"/>
  <c r="BN291" i="7"/>
  <c r="BN368" i="7"/>
  <c r="BN114" i="7"/>
  <c r="BN445" i="7"/>
  <c r="BN436" i="7"/>
  <c r="BN623" i="7"/>
  <c r="BN592" i="7"/>
  <c r="BN580" i="7"/>
  <c r="BN372" i="7"/>
  <c r="BN953" i="7"/>
  <c r="BN248" i="7"/>
  <c r="BN615" i="7"/>
  <c r="BN76" i="7"/>
  <c r="BN227" i="7"/>
  <c r="BN61" i="7"/>
  <c r="BN667" i="7"/>
  <c r="BN631" i="7"/>
  <c r="BN407" i="7"/>
  <c r="BN21" i="7"/>
  <c r="BN360" i="7"/>
  <c r="BN493" i="7"/>
  <c r="BN395" i="7"/>
  <c r="BN262" i="7"/>
  <c r="BN249" i="7"/>
  <c r="BN406" i="7"/>
  <c r="BN307" i="7"/>
  <c r="BN192" i="7"/>
  <c r="BN173" i="7"/>
  <c r="BN422" i="7"/>
  <c r="BN218" i="7"/>
  <c r="BN719" i="7"/>
  <c r="BN512" i="7"/>
  <c r="BN420" i="7"/>
  <c r="BN42" i="7"/>
  <c r="BN177" i="7"/>
  <c r="BN350" i="7"/>
  <c r="BN56" i="7"/>
  <c r="BN573" i="7"/>
  <c r="BN260" i="7"/>
  <c r="BN240" i="7"/>
  <c r="BN264" i="7"/>
  <c r="BN1118" i="7"/>
  <c r="BN1042" i="7"/>
  <c r="BN1012" i="7"/>
  <c r="BN1015" i="7"/>
  <c r="BN991" i="7"/>
  <c r="BN970" i="7"/>
  <c r="BN913" i="7"/>
  <c r="BN1008" i="7"/>
  <c r="BN1089" i="7"/>
  <c r="BN875" i="7"/>
  <c r="BN835" i="7"/>
  <c r="BN800" i="7"/>
  <c r="BN324" i="7"/>
  <c r="BN629" i="7"/>
  <c r="BN8" i="7"/>
  <c r="BN354" i="7"/>
  <c r="BN536" i="7"/>
  <c r="BN474" i="7"/>
  <c r="BN962" i="7"/>
  <c r="BN720" i="7"/>
  <c r="BN998" i="7"/>
  <c r="BN1077" i="7"/>
  <c r="BN1076" i="7"/>
  <c r="BN1038" i="7"/>
  <c r="BN1124" i="7"/>
  <c r="BN180" i="7"/>
  <c r="BN555" i="7"/>
  <c r="BN473" i="7"/>
  <c r="BN263" i="7"/>
  <c r="BN1049" i="7"/>
  <c r="BN1002" i="7"/>
  <c r="BN975" i="7"/>
  <c r="BN1085" i="7"/>
  <c r="BN1080" i="7"/>
  <c r="BN848" i="7"/>
  <c r="BN691" i="7"/>
  <c r="BN1004" i="7"/>
  <c r="BN967" i="7"/>
  <c r="BN1111" i="7"/>
  <c r="BN1099" i="7"/>
  <c r="BN1069" i="7"/>
  <c r="BN1142" i="7"/>
  <c r="BN1082" i="7"/>
  <c r="BN886" i="7"/>
  <c r="BN960" i="7"/>
  <c r="BN943" i="7"/>
  <c r="BN1151" i="7"/>
  <c r="BN840" i="7"/>
  <c r="BN897" i="7"/>
  <c r="BN872" i="7"/>
  <c r="BN1023" i="7"/>
  <c r="BN1092" i="7"/>
  <c r="BN981" i="7"/>
  <c r="BN1053" i="7"/>
  <c r="BN934" i="7"/>
  <c r="BN1103" i="7"/>
  <c r="BN860" i="7"/>
  <c r="BN690" i="7"/>
  <c r="BN741" i="7"/>
  <c r="BN702" i="7"/>
  <c r="BN758" i="7"/>
  <c r="BN1009" i="7"/>
  <c r="BN1046" i="7"/>
  <c r="BN959" i="7"/>
  <c r="BN740" i="7"/>
  <c r="BN754" i="7"/>
  <c r="BN807" i="7"/>
  <c r="BN718" i="7"/>
  <c r="BN739" i="7"/>
  <c r="BN761" i="7"/>
  <c r="BN814" i="7"/>
  <c r="BN737" i="7"/>
  <c r="BN713" i="7"/>
  <c r="BN804" i="7"/>
  <c r="BN812" i="7"/>
  <c r="BN909" i="7"/>
  <c r="BN1158" i="7"/>
  <c r="BN1033" i="7"/>
  <c r="BN863" i="7"/>
  <c r="BN775" i="7"/>
  <c r="BN1145" i="7"/>
  <c r="BN771" i="7"/>
  <c r="BN767" i="7"/>
  <c r="BN1156" i="7"/>
  <c r="BN689" i="7"/>
  <c r="BN876" i="7"/>
  <c r="BN1093" i="7"/>
  <c r="BN838" i="7"/>
  <c r="BN813" i="7"/>
  <c r="BN920" i="7"/>
  <c r="BN736" i="7"/>
  <c r="BN776" i="7"/>
  <c r="BN994" i="7"/>
  <c r="BN940" i="7"/>
  <c r="BN779" i="7"/>
  <c r="BN1115" i="7"/>
  <c r="BN865" i="7"/>
  <c r="BN896" i="7"/>
  <c r="BN927" i="7"/>
  <c r="BN834" i="7"/>
  <c r="BN696" i="7"/>
  <c r="BN833" i="7"/>
  <c r="BN851" i="7"/>
  <c r="BN993" i="7"/>
  <c r="BN1001" i="7"/>
  <c r="BN829" i="7"/>
  <c r="BN818" i="7"/>
  <c r="BN674" i="7"/>
  <c r="BN978" i="7"/>
  <c r="BN733" i="7"/>
  <c r="BN948" i="7"/>
  <c r="BN723" i="7"/>
  <c r="BN820" i="7"/>
  <c r="BN939" i="7"/>
  <c r="BN1130" i="7"/>
  <c r="BN1152" i="7"/>
  <c r="BN683" i="7"/>
  <c r="BN904" i="7"/>
  <c r="BN1139" i="7"/>
  <c r="BN1128" i="7"/>
  <c r="BN1168" i="7"/>
  <c r="BN891" i="7"/>
  <c r="BN744" i="7"/>
  <c r="BN1169" i="7"/>
  <c r="BN680" i="7"/>
  <c r="BN1141" i="7"/>
  <c r="BN331" i="7"/>
  <c r="BN363" i="7"/>
  <c r="BN151" i="7"/>
  <c r="BN563" i="7"/>
  <c r="BN238" i="7"/>
  <c r="BN318" i="7"/>
  <c r="BN520" i="7"/>
  <c r="BN387" i="7"/>
  <c r="BN519" i="7"/>
  <c r="BN643" i="7"/>
  <c r="BN411" i="7"/>
  <c r="BN532" i="7"/>
  <c r="BN225" i="7"/>
  <c r="BN343" i="7"/>
  <c r="BN316" i="7"/>
  <c r="BN88" i="7"/>
  <c r="BN127" i="7"/>
  <c r="BN168" i="7"/>
  <c r="BN140" i="7"/>
  <c r="BN314" i="7"/>
  <c r="BN109" i="7"/>
  <c r="BN150" i="7"/>
  <c r="BN648" i="7"/>
  <c r="BN259" i="7"/>
  <c r="BN663" i="7"/>
  <c r="BN304" i="7"/>
  <c r="BN209" i="7"/>
  <c r="BN234" i="7"/>
  <c r="BN245" i="7"/>
  <c r="BN357" i="7"/>
  <c r="BN340" i="7"/>
  <c r="BN13" i="7"/>
  <c r="BN87" i="7"/>
  <c r="BN603" i="7"/>
  <c r="BN1027" i="7"/>
  <c r="BN930" i="7"/>
  <c r="BN79" i="7"/>
  <c r="BN71" i="7"/>
  <c r="BN327" i="7"/>
  <c r="BN235" i="7"/>
  <c r="BN455" i="7"/>
  <c r="BN478" i="7"/>
  <c r="BN464" i="7"/>
  <c r="BN242" i="7"/>
  <c r="BN782" i="7"/>
  <c r="BN759" i="7"/>
  <c r="BN954" i="7"/>
  <c r="BN44" i="7"/>
  <c r="BN14" i="7"/>
  <c r="BN946" i="7"/>
  <c r="BN1051" i="7"/>
  <c r="BN47" i="7"/>
  <c r="BN1079" i="7"/>
  <c r="BN902" i="7"/>
  <c r="BN692" i="7"/>
  <c r="BN898" i="7"/>
  <c r="BN794" i="7"/>
  <c r="BN910" i="7"/>
  <c r="BN947" i="7"/>
  <c r="BN1095" i="7"/>
  <c r="BN980" i="7"/>
  <c r="BN703" i="7"/>
  <c r="BN1170" i="7"/>
  <c r="BN728" i="7"/>
  <c r="BN743" i="7"/>
  <c r="BN742" i="7"/>
  <c r="BN746" i="7"/>
  <c r="BN1167" i="7"/>
  <c r="BN729" i="7"/>
  <c r="BN933" i="7"/>
  <c r="BN811" i="7"/>
  <c r="BN843" i="7"/>
  <c r="BN864" i="7"/>
  <c r="BN1159" i="7"/>
  <c r="BN816" i="7"/>
  <c r="BN1147" i="7"/>
  <c r="BN979" i="7"/>
  <c r="BN1011" i="7"/>
  <c r="BN923" i="7"/>
  <c r="BN895" i="7"/>
  <c r="BN797" i="7"/>
  <c r="BN415" i="7"/>
  <c r="BN419" i="7"/>
  <c r="BN261" i="7"/>
  <c r="BN477" i="7"/>
  <c r="BN215" i="7"/>
  <c r="BN547" i="7"/>
  <c r="BN441" i="7"/>
  <c r="BN82" i="7"/>
  <c r="BN646" i="7"/>
  <c r="BN211" i="7"/>
  <c r="BN649" i="7"/>
  <c r="BN620" i="7"/>
  <c r="BN568" i="7"/>
  <c r="BN38" i="7"/>
  <c r="BN602" i="7"/>
  <c r="BN490" i="7"/>
  <c r="BN594" i="7"/>
  <c r="BN542" i="7"/>
  <c r="BN381" i="7"/>
  <c r="BN428" i="7"/>
  <c r="BN496" i="7"/>
  <c r="BN511" i="7"/>
  <c r="BN432" i="7"/>
  <c r="BN626" i="7"/>
  <c r="BN254" i="7"/>
  <c r="BN582" i="7"/>
  <c r="BN313" i="7"/>
  <c r="BN1172" i="7"/>
  <c r="BN382" i="7"/>
  <c r="BN332" i="7"/>
  <c r="BN355" i="7"/>
  <c r="BN827" i="7"/>
  <c r="BN137" i="7"/>
  <c r="BN612" i="7"/>
  <c r="BN11" i="7"/>
  <c r="BN28" i="7"/>
  <c r="BN236" i="7"/>
  <c r="BN375" i="7"/>
  <c r="BN162" i="7"/>
  <c r="BN288" i="7"/>
  <c r="BN342" i="7"/>
  <c r="BN289" i="7"/>
  <c r="BN252" i="7"/>
  <c r="BN559" i="7"/>
  <c r="BN561" i="7"/>
  <c r="BN531" i="7"/>
  <c r="BN653" i="7"/>
  <c r="BN119" i="7"/>
  <c r="BN383" i="7"/>
  <c r="BN553" i="7"/>
  <c r="BN598" i="7"/>
  <c r="BN351" i="7"/>
  <c r="BN462" i="7"/>
  <c r="BN347" i="7"/>
  <c r="BN98" i="7"/>
  <c r="BN230" i="7"/>
  <c r="BN434" i="7"/>
  <c r="BN154" i="7"/>
  <c r="BN279" i="7"/>
  <c r="BN138" i="7"/>
  <c r="BN244" i="7"/>
  <c r="BN145" i="7"/>
  <c r="BN188" i="7"/>
  <c r="BN4" i="7"/>
  <c r="BN550" i="7"/>
  <c r="BN120" i="7"/>
  <c r="BN210" i="7"/>
  <c r="BN325" i="7"/>
  <c r="BN503" i="7"/>
  <c r="BN277" i="7"/>
  <c r="BN621" i="7"/>
  <c r="BN344" i="7"/>
  <c r="BN101" i="7"/>
  <c r="BN502" i="7"/>
  <c r="BN338" i="7"/>
  <c r="BN198" i="7"/>
  <c r="BN280" i="7"/>
  <c r="BN498" i="7"/>
  <c r="BN250" i="7"/>
  <c r="BN390" i="7"/>
  <c r="BN80" i="7"/>
  <c r="BN105" i="7"/>
  <c r="BN217" i="7"/>
  <c r="BN206" i="7"/>
  <c r="BN251" i="7"/>
  <c r="BN482" i="7"/>
  <c r="BN647" i="7"/>
  <c r="BN672" i="7"/>
  <c r="BN111" i="7"/>
  <c r="BN485" i="7"/>
  <c r="BN81" i="7"/>
  <c r="BN110" i="7"/>
  <c r="BN26" i="7"/>
  <c r="BN506" i="7"/>
  <c r="BN361" i="7"/>
  <c r="BN925" i="7"/>
  <c r="BN669" i="7"/>
  <c r="BN306" i="7"/>
  <c r="BN12" i="7"/>
  <c r="BN224" i="7"/>
  <c r="BN125" i="7"/>
  <c r="BN144" i="7"/>
  <c r="BN166" i="7"/>
  <c r="BN135" i="7"/>
  <c r="BN40" i="7"/>
  <c r="BN577" i="7"/>
  <c r="BN46" i="7"/>
  <c r="BN116" i="7"/>
  <c r="BN1059" i="7"/>
  <c r="BN385" i="7"/>
  <c r="BN494" i="7"/>
  <c r="BN622" i="7"/>
  <c r="BN205" i="7"/>
  <c r="BN365" i="7"/>
  <c r="BN575" i="7"/>
  <c r="BN326" i="7"/>
  <c r="BN614" i="7"/>
  <c r="BN193" i="7"/>
  <c r="BN405" i="7"/>
  <c r="BN241" i="7"/>
  <c r="BN176" i="7"/>
  <c r="BN832" i="7"/>
  <c r="BN72" i="7"/>
  <c r="BN467" i="7"/>
  <c r="BN220" i="7"/>
  <c r="BN431" i="7"/>
  <c r="BN391" i="7"/>
  <c r="BN136" i="7"/>
  <c r="BN990" i="7"/>
  <c r="BN37" i="7"/>
  <c r="BN574" i="7"/>
  <c r="BN659" i="7"/>
  <c r="BN276" i="7"/>
  <c r="BN96" i="7"/>
  <c r="BN312" i="7"/>
  <c r="BN745" i="7"/>
  <c r="BN269" i="7"/>
  <c r="BN507" i="7"/>
  <c r="BN589" i="7"/>
  <c r="BN310" i="7"/>
  <c r="BN398" i="7"/>
  <c r="BN426" i="7"/>
  <c r="BN677" i="7"/>
  <c r="BN461" i="7"/>
  <c r="BN430" i="7"/>
  <c r="BN442" i="7"/>
  <c r="BN132" i="7"/>
  <c r="BN59" i="7"/>
  <c r="BN294" i="7"/>
  <c r="BN640" i="7"/>
  <c r="BN284" i="7"/>
  <c r="BN448" i="7"/>
  <c r="BN349" i="7"/>
  <c r="BN676" i="7"/>
  <c r="BN1006" i="7"/>
  <c r="BN1014" i="7"/>
  <c r="BN1066" i="7"/>
  <c r="BN1030" i="7"/>
  <c r="BN1112" i="7"/>
  <c r="BN1068" i="7"/>
  <c r="BN1052" i="7"/>
  <c r="BN847" i="7"/>
  <c r="BN709" i="7"/>
  <c r="BN1037" i="7"/>
  <c r="BN471" i="7"/>
  <c r="BN73" i="7"/>
  <c r="BN2" i="7"/>
  <c r="BN9" i="7"/>
  <c r="BN380" i="7"/>
  <c r="BN317" i="7"/>
  <c r="BN753" i="7"/>
  <c r="BN1036" i="7"/>
  <c r="BN857" i="7"/>
  <c r="BN987" i="7"/>
  <c r="BN874" i="7"/>
  <c r="BN752" i="7"/>
  <c r="BN722" i="7"/>
  <c r="BN989" i="7"/>
  <c r="BN417" i="7"/>
  <c r="BN384" i="7"/>
  <c r="BN472" i="7"/>
  <c r="BN164" i="7"/>
  <c r="BN1056" i="7"/>
  <c r="BN755" i="7"/>
  <c r="BN784" i="7"/>
  <c r="BN791" i="7"/>
  <c r="BN1094" i="7"/>
  <c r="BN694" i="7"/>
  <c r="BN1078" i="7"/>
  <c r="BN952" i="7"/>
  <c r="BN1102" i="7"/>
  <c r="BN1123" i="7"/>
  <c r="BN695" i="7"/>
  <c r="BN710" i="7"/>
  <c r="BN1010" i="7"/>
  <c r="BN950" i="7"/>
  <c r="BN1007" i="7"/>
  <c r="BN698" i="7"/>
  <c r="BN1065" i="7"/>
  <c r="BN727" i="7"/>
  <c r="BN708" i="7"/>
  <c r="BN926" i="7"/>
  <c r="BN871" i="7"/>
  <c r="BN716" i="7"/>
  <c r="BN856" i="7"/>
  <c r="BN1101" i="7"/>
  <c r="BN1107" i="7"/>
  <c r="BN1048" i="7"/>
  <c r="BN917" i="7"/>
  <c r="BN1039" i="7"/>
  <c r="BN984" i="7"/>
  <c r="BN1096" i="7"/>
  <c r="BN701" i="7"/>
  <c r="BN760" i="7"/>
  <c r="BN1022" i="7"/>
  <c r="BN1045" i="7"/>
  <c r="BN1020" i="7"/>
  <c r="BN798" i="7"/>
  <c r="BN1073" i="7"/>
  <c r="BN806" i="7"/>
  <c r="BN881" i="7"/>
  <c r="BN815" i="7"/>
  <c r="BN916" i="7"/>
  <c r="BN809" i="7"/>
  <c r="BN936" i="7"/>
  <c r="BN1084" i="7"/>
  <c r="BN803" i="7"/>
  <c r="BN972" i="7"/>
  <c r="BN726" i="7"/>
  <c r="BN1157" i="7"/>
  <c r="BN1148" i="7"/>
  <c r="BN1074" i="7"/>
  <c r="BN824" i="7"/>
  <c r="BN730" i="7"/>
  <c r="BN770" i="7"/>
  <c r="BN766" i="7"/>
  <c r="BN823" i="7"/>
  <c r="BN764" i="7"/>
  <c r="BN1050" i="7"/>
  <c r="BN969" i="7"/>
  <c r="BN846" i="7"/>
  <c r="BN841" i="7"/>
  <c r="BN765" i="7"/>
  <c r="BN887" i="7"/>
  <c r="BN912" i="7"/>
  <c r="BN836" i="7"/>
  <c r="BN1132" i="7"/>
  <c r="BN1087" i="7"/>
  <c r="BN738" i="7"/>
  <c r="BN852" i="7"/>
  <c r="BN748" i="7"/>
  <c r="BN928" i="7"/>
  <c r="BN830" i="7"/>
  <c r="BN785" i="7"/>
  <c r="BN968" i="7"/>
  <c r="BN892" i="7"/>
  <c r="BN1166" i="7"/>
  <c r="BN996" i="7"/>
  <c r="BN1155" i="7"/>
  <c r="BN717" i="7"/>
  <c r="BN982" i="7"/>
  <c r="BN977" i="7"/>
  <c r="BN997" i="7"/>
  <c r="BN1165" i="7"/>
  <c r="BN1150" i="7"/>
  <c r="BN839" i="7"/>
  <c r="BN1144" i="7"/>
  <c r="BN1131" i="7"/>
  <c r="BN774" i="7"/>
  <c r="BN682" i="7"/>
  <c r="BN1138" i="7"/>
  <c r="BN1164" i="7"/>
  <c r="BN697" i="7"/>
  <c r="BN935" i="7"/>
  <c r="BN799" i="7"/>
  <c r="BN885" i="7"/>
  <c r="BN711" i="7"/>
  <c r="BN1136" i="7"/>
  <c r="BN590" i="7"/>
  <c r="BN487" i="7"/>
  <c r="BN33" i="7"/>
  <c r="BN587" i="7"/>
  <c r="BN564" i="7"/>
  <c r="BN239" i="7"/>
  <c r="BN585" i="7"/>
  <c r="BN283" i="7"/>
  <c r="BN539" i="7"/>
  <c r="BN625" i="7"/>
  <c r="BN468" i="7"/>
  <c r="BN404" i="7"/>
  <c r="BN367" i="7"/>
  <c r="BN604" i="7"/>
  <c r="BN133" i="7"/>
  <c r="BN469" i="7"/>
  <c r="BN223" i="7"/>
  <c r="BN435" i="7"/>
  <c r="BN78" i="7"/>
  <c r="BN292" i="7"/>
  <c r="BN53" i="7"/>
  <c r="BN179" i="7"/>
  <c r="BN654" i="7"/>
  <c r="BN370" i="7"/>
  <c r="BN330" i="7"/>
  <c r="BN322" i="7"/>
  <c r="BN97" i="7"/>
  <c r="BN171" i="7"/>
  <c r="BN32" i="7"/>
  <c r="BN396" i="7"/>
  <c r="BN142" i="7"/>
  <c r="BN319" i="7"/>
  <c r="BN664" i="7"/>
  <c r="BN364" i="7"/>
  <c r="BN290" i="7"/>
  <c r="BN63" i="7"/>
  <c r="BN596" i="7"/>
  <c r="BN152" i="7"/>
  <c r="BN440" i="7"/>
  <c r="BN271" i="7"/>
  <c r="BN652" i="7"/>
  <c r="BN57" i="7"/>
  <c r="BN1120" i="7"/>
  <c r="BN1016" i="7"/>
  <c r="BN1064" i="7"/>
  <c r="BN117" i="7"/>
  <c r="BN1116" i="7"/>
  <c r="BN944" i="7"/>
  <c r="BN966" i="7"/>
  <c r="BN958" i="7"/>
  <c r="BN854" i="7"/>
  <c r="BN780" i="7"/>
  <c r="BN734" i="7"/>
  <c r="BN808" i="7"/>
  <c r="BN747" i="7"/>
  <c r="BN763" i="7"/>
  <c r="BN773" i="7"/>
  <c r="BN86" i="7"/>
  <c r="BN586" i="7"/>
  <c r="BN77" i="7"/>
  <c r="BN106" i="7"/>
  <c r="BN466" i="7"/>
  <c r="BN545" i="7"/>
  <c r="BN548" i="7"/>
  <c r="BN255" i="7"/>
  <c r="BN275" i="7"/>
  <c r="BN504" i="7"/>
  <c r="BN300" i="7"/>
  <c r="BN266" i="7"/>
  <c r="BN124" i="7"/>
  <c r="BN126" i="7"/>
  <c r="BN486" i="7"/>
  <c r="BN67" i="7"/>
  <c r="BN281" i="7"/>
  <c r="BN155" i="7"/>
  <c r="BN527" i="7"/>
  <c r="BN158" i="7"/>
  <c r="BN608" i="7"/>
  <c r="BN169" i="7"/>
  <c r="BN31" i="7"/>
  <c r="BN22" i="7"/>
  <c r="BN181" i="7"/>
  <c r="BN20" i="7"/>
  <c r="BN607" i="7"/>
  <c r="BN278" i="7"/>
  <c r="BN68" i="7"/>
  <c r="BN39" i="7"/>
  <c r="BN609" i="7"/>
  <c r="BN274" i="7"/>
  <c r="BN572" i="7"/>
  <c r="BN131" i="7"/>
  <c r="BN323" i="7"/>
  <c r="BN182" i="7"/>
  <c r="BN35" i="7"/>
  <c r="BN524" i="7"/>
  <c r="BN282" i="7"/>
  <c r="BN112" i="7"/>
  <c r="BN618" i="7"/>
  <c r="BN457" i="7"/>
  <c r="BN376" i="7"/>
  <c r="BN253" i="7"/>
  <c r="BN581" i="7"/>
  <c r="BN410" i="7"/>
  <c r="BN544" i="7"/>
  <c r="BN661" i="7"/>
  <c r="BN529" i="7"/>
  <c r="BN204" i="7"/>
  <c r="BN510" i="7"/>
  <c r="BN534" i="7"/>
  <c r="BN23" i="7"/>
  <c r="BN233" i="7"/>
  <c r="BN1171" i="7"/>
  <c r="BN55" i="7"/>
  <c r="BN302" i="7"/>
  <c r="BN161" i="7"/>
  <c r="BN479" i="7"/>
  <c r="BN458" i="7"/>
  <c r="BN481" i="7"/>
  <c r="BN222" i="7"/>
  <c r="BN339" i="7"/>
  <c r="BN583" i="7"/>
  <c r="BN356" i="7"/>
  <c r="BN666" i="7"/>
  <c r="BN221" i="7"/>
  <c r="BN412" i="7"/>
  <c r="BN386" i="7"/>
  <c r="BN371" i="7"/>
  <c r="BN208" i="7"/>
  <c r="BN1005" i="7"/>
  <c r="BN660" i="7"/>
  <c r="BN497" i="7"/>
  <c r="BN94" i="7"/>
  <c r="BN932" i="7"/>
  <c r="BN328" i="7"/>
  <c r="BN75" i="7"/>
  <c r="BN122" i="7"/>
  <c r="BN167" i="7"/>
  <c r="BN569" i="7"/>
  <c r="BN52" i="7"/>
  <c r="BN6" i="7"/>
  <c r="BN369" i="7"/>
  <c r="BN25" i="7"/>
  <c r="BN108" i="7"/>
  <c r="BN610" i="7"/>
  <c r="BN27" i="7"/>
  <c r="BN201" i="7"/>
  <c r="BN655" i="7"/>
  <c r="BN83" i="7"/>
  <c r="BN34" i="7"/>
  <c r="BN156" i="7"/>
  <c r="BN541" i="7"/>
  <c r="BN301" i="7"/>
  <c r="BN49" i="7"/>
  <c r="BN16" i="7"/>
  <c r="BN295" i="7"/>
  <c r="BN662" i="7"/>
  <c r="BN60" i="7"/>
  <c r="BN480" i="7"/>
  <c r="BN427" i="7"/>
  <c r="BN366" i="7"/>
  <c r="BN123" i="7"/>
  <c r="BN400" i="7"/>
  <c r="BN54" i="7"/>
  <c r="BN333" i="7"/>
  <c r="BN554" i="7"/>
  <c r="BN501" i="7"/>
  <c r="BN93" i="7"/>
  <c r="BN540" i="7"/>
  <c r="BN373" i="7"/>
  <c r="BN525" i="7"/>
  <c r="BN186" i="7"/>
  <c r="BN329" i="7"/>
  <c r="BN668" i="7"/>
  <c r="BN1067" i="7"/>
  <c r="BN394" i="7"/>
  <c r="BN488" i="7"/>
  <c r="BN196" i="7"/>
  <c r="BN530" i="7"/>
  <c r="BN24" i="7"/>
  <c r="BN143" i="7"/>
  <c r="BN65" i="7"/>
  <c r="BN576" i="7"/>
  <c r="BN183" i="7"/>
  <c r="BN399" i="7"/>
  <c r="BN10" i="7"/>
  <c r="BN606" i="7"/>
  <c r="BN642" i="7"/>
  <c r="BN628" i="7"/>
  <c r="BN907" i="7"/>
  <c r="BN200" i="7"/>
  <c r="BN619" i="7"/>
  <c r="BN102" i="7"/>
  <c r="BN616" i="7"/>
  <c r="BN392" i="7"/>
  <c r="BN570" i="7"/>
  <c r="BN174" i="7"/>
  <c r="BN115" i="7"/>
  <c r="BN321" i="7"/>
  <c r="BN175" i="7"/>
  <c r="BN129" i="7"/>
  <c r="BN656" i="7"/>
  <c r="BN352" i="7"/>
  <c r="BN644" i="7"/>
  <c r="BN141" i="7"/>
  <c r="BN597" i="7"/>
  <c r="BN639" i="7"/>
  <c r="BN451" i="7"/>
  <c r="BN409" i="7"/>
  <c r="BN456" i="7"/>
  <c r="BN452" i="7"/>
  <c r="BN184" i="7"/>
  <c r="BN84" i="7"/>
  <c r="BN202" i="7"/>
  <c r="BN219" i="7"/>
  <c r="BN438" i="7"/>
  <c r="BN463" i="7"/>
  <c r="BN95" i="7"/>
  <c r="BN826" i="7"/>
  <c r="BN679" i="7"/>
  <c r="BN633" i="7"/>
  <c r="BN320" i="7"/>
  <c r="BN444" i="7"/>
  <c r="BN571" i="7"/>
  <c r="BN58" i="7"/>
  <c r="BN492" i="7"/>
  <c r="BN267" i="7"/>
  <c r="BN414" i="7"/>
  <c r="BN228" i="7"/>
  <c r="BN1121" i="7"/>
  <c r="BN678" i="7"/>
  <c r="BN731" i="7"/>
  <c r="BN1013" i="7"/>
  <c r="BN1108" i="7"/>
  <c r="BN1029" i="7"/>
  <c r="BN1028" i="7"/>
  <c r="BN911" i="7"/>
  <c r="BN868" i="7"/>
  <c r="BN999" i="7"/>
  <c r="BN1031" i="7"/>
  <c r="BN1100" i="7"/>
  <c r="BN43" i="7"/>
  <c r="BN465" i="7"/>
  <c r="BN3" i="7"/>
  <c r="BN246" i="7"/>
  <c r="BN74" i="7"/>
  <c r="BN476" i="7"/>
  <c r="BN781" i="7"/>
  <c r="BN772" i="7"/>
  <c r="BN941" i="7"/>
  <c r="BN971" i="7"/>
  <c r="BN749" i="7"/>
  <c r="BN787" i="7"/>
  <c r="BN903" i="7"/>
  <c r="BN974" i="7"/>
  <c r="BN146" i="7"/>
  <c r="BN311" i="7"/>
  <c r="BN533" i="7"/>
  <c r="BN207" i="7"/>
  <c r="BN1061" i="7"/>
  <c r="BN810" i="7"/>
  <c r="BN783" i="7"/>
  <c r="BN919" i="7"/>
  <c r="BN706" i="7"/>
  <c r="BN693" i="7"/>
  <c r="BN788" i="7"/>
  <c r="BN951" i="7"/>
  <c r="BN1088" i="7"/>
  <c r="BN888" i="7"/>
  <c r="BN880" i="7"/>
  <c r="BN1055" i="7"/>
  <c r="BN1021" i="7"/>
  <c r="BN1040" i="7"/>
  <c r="BN751" i="7"/>
  <c r="BN721" i="7"/>
  <c r="BN1109" i="7"/>
  <c r="BN1000" i="7"/>
  <c r="BN964" i="7"/>
  <c r="BN1072" i="7"/>
  <c r="BN963" i="7"/>
  <c r="BN1063" i="7"/>
  <c r="BN866" i="7"/>
  <c r="BN1110" i="7"/>
  <c r="BN992" i="7"/>
  <c r="BN1106" i="7"/>
  <c r="BN986" i="7"/>
  <c r="BN1097" i="7"/>
  <c r="BN1043" i="7"/>
  <c r="BN792" i="7"/>
  <c r="BN700" i="7"/>
  <c r="BN795" i="7"/>
  <c r="BN789" i="7"/>
  <c r="BN1044" i="7"/>
  <c r="BN1026" i="7"/>
  <c r="BN938" i="7"/>
  <c r="BN796" i="7"/>
  <c r="BN1162" i="7"/>
  <c r="BN1071" i="7"/>
  <c r="BN685" i="7"/>
  <c r="BN1125" i="7"/>
  <c r="BN983" i="7"/>
  <c r="BN1160" i="7"/>
  <c r="BN821" i="7"/>
  <c r="BN802" i="7"/>
  <c r="BN1105" i="7"/>
  <c r="BN894" i="7"/>
  <c r="BN687" i="7"/>
  <c r="BN778" i="7"/>
  <c r="BN922" i="7"/>
  <c r="BN957" i="7"/>
  <c r="BN869" i="7"/>
  <c r="BN769" i="7"/>
  <c r="BN906" i="7"/>
  <c r="BN859" i="7"/>
  <c r="BN899" i="7"/>
  <c r="BN845" i="7"/>
  <c r="BN777" i="7"/>
  <c r="BN1070" i="7"/>
  <c r="BN725" i="7"/>
  <c r="BN1161" i="7"/>
  <c r="BN862" i="7"/>
  <c r="BN858" i="7"/>
  <c r="BN675" i="7"/>
  <c r="BN1149" i="7"/>
  <c r="BN1090" i="7"/>
  <c r="BN867" i="7"/>
  <c r="BN878" i="7"/>
  <c r="BN905" i="7"/>
  <c r="BN853" i="7"/>
  <c r="BN1034" i="7"/>
  <c r="BN908" i="7"/>
  <c r="BN793" i="7"/>
  <c r="BN988" i="7"/>
  <c r="BN681" i="7"/>
  <c r="BN918" i="7"/>
  <c r="BN1153" i="7"/>
  <c r="BN995" i="7"/>
  <c r="BN884" i="7"/>
  <c r="BN976" i="7"/>
  <c r="BN1163" i="7"/>
  <c r="BN949" i="7"/>
  <c r="BN1137" i="7"/>
  <c r="BN724" i="7"/>
  <c r="BN825" i="7"/>
  <c r="BN1134" i="7"/>
  <c r="BN893" i="7"/>
  <c r="BN705" i="7"/>
  <c r="BN1135" i="7"/>
  <c r="BN879" i="7"/>
  <c r="BN844" i="7"/>
  <c r="BN861" i="7"/>
  <c r="BN819" i="7"/>
  <c r="BN1127" i="7"/>
  <c r="BN1126" i="7"/>
  <c r="BN915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E9603B-F68A-4C07-A3E3-E2A6D5CC7EAA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F917BAA-ED3B-475A-B0C3-8040F69F1B97}" name="WorksheetConnection_Лист1!$B$12:$B$13" type="102" refreshedVersion="6" minRefreshableVersion="5">
    <extLst>
      <ext xmlns:x15="http://schemas.microsoft.com/office/spreadsheetml/2010/11/main" uri="{DE250136-89BD-433C-8126-D09CA5730AF9}">
        <x15:connection id="Диапазон 3">
          <x15:rangePr sourceName="_xlcn.WorksheetConnection_Лист1B12B131"/>
        </x15:connection>
      </ext>
    </extLst>
  </connection>
  <connection id="3" xr16:uid="{8A75229F-C8D0-409B-AD7B-061582902CD6}" name="WorksheetConnection_Лист1!$B$12:$C$21" type="102" refreshedVersion="6" minRefreshableVersion="5">
    <extLst>
      <ext xmlns:x15="http://schemas.microsoft.com/office/spreadsheetml/2010/11/main" uri="{DE250136-89BD-433C-8126-D09CA5730AF9}">
        <x15:connection id="Диапазон">
          <x15:rangePr sourceName="_xlcn.WorksheetConnection_Лист1B12C211"/>
        </x15:connection>
      </ext>
    </extLst>
  </connection>
  <connection id="4" xr16:uid="{D2297A9C-4089-415E-B3CB-48655FB36912}" name="WorksheetConnection_Лист1!$B$12:$D$21" type="102" refreshedVersion="6" minRefreshableVersion="5">
    <extLst>
      <ext xmlns:x15="http://schemas.microsoft.com/office/spreadsheetml/2010/11/main" uri="{DE250136-89BD-433C-8126-D09CA5730AF9}">
        <x15:connection id="Диапазон 2">
          <x15:rangePr sourceName="_xlcn.WorksheetConnection_Лист1B12D211"/>
        </x15:connection>
      </ext>
    </extLst>
  </connection>
  <connection id="5" xr16:uid="{830AFAC4-CDB3-4682-91A1-6FD16F2B74EE}" name="WorksheetConnection_Лист1!$D$15:$D$21" type="102" refreshedVersion="6" minRefreshableVersion="5">
    <extLst>
      <ext xmlns:x15="http://schemas.microsoft.com/office/spreadsheetml/2010/11/main" uri="{DE250136-89BD-433C-8126-D09CA5730AF9}">
        <x15:connection id="Диапазон 1">
          <x15:rangePr sourceName="_xlcn.WorksheetConnection_Лист1D15D211"/>
        </x15:connection>
      </ext>
    </extLst>
  </connection>
  <connection id="6" xr16:uid="{EB1E12DB-9B00-47C4-8D1B-EE2855F9D005}" name="WorksheetConnection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WorksheetConnection_Таблица11"/>
        </x15:connection>
      </ext>
    </extLst>
  </connection>
</connections>
</file>

<file path=xl/sharedStrings.xml><?xml version="1.0" encoding="utf-8"?>
<sst xmlns="http://schemas.openxmlformats.org/spreadsheetml/2006/main" count="213" uniqueCount="112">
  <si>
    <t>N</t>
  </si>
  <si>
    <t>Rooms</t>
  </si>
  <si>
    <t>Price</t>
  </si>
  <si>
    <t>Totsp</t>
  </si>
  <si>
    <t>Livesp</t>
  </si>
  <si>
    <t>Kitsp</t>
  </si>
  <si>
    <t>Brick</t>
  </si>
  <si>
    <t>New</t>
  </si>
  <si>
    <t>Floors</t>
  </si>
  <si>
    <t>NFloor</t>
  </si>
  <si>
    <t>NE</t>
  </si>
  <si>
    <t>E</t>
  </si>
  <si>
    <t>SE</t>
  </si>
  <si>
    <t>S</t>
  </si>
  <si>
    <t>SW</t>
  </si>
  <si>
    <t>W</t>
  </si>
  <si>
    <t>Centr</t>
  </si>
  <si>
    <t>NW</t>
  </si>
  <si>
    <t>Zelen</t>
  </si>
  <si>
    <t>District</t>
  </si>
  <si>
    <t>Metro_num</t>
  </si>
  <si>
    <t>1 -- N, 2 -- NE, 3 -- E, 4 -- SE, 5 -- S</t>
  </si>
  <si>
    <t>n</t>
  </si>
  <si>
    <t>DistCenter</t>
  </si>
  <si>
    <t>DistMetro</t>
  </si>
  <si>
    <t>FloorBetween</t>
  </si>
  <si>
    <t>FirstFloor</t>
  </si>
  <si>
    <t>LastFloor</t>
  </si>
  <si>
    <t>Elevator</t>
  </si>
  <si>
    <t>ExtraSpace</t>
  </si>
  <si>
    <t>Phone</t>
  </si>
  <si>
    <t>TimeSupermarket</t>
  </si>
  <si>
    <t>DistSupermarket</t>
  </si>
  <si>
    <t>Balcony</t>
  </si>
  <si>
    <t>Minutes</t>
  </si>
  <si>
    <t>up to 5 minutes</t>
  </si>
  <si>
    <t>up to 30 minutes</t>
  </si>
  <si>
    <t>up to 15 minutes</t>
  </si>
  <si>
    <t>up to 10 minutes</t>
  </si>
  <si>
    <t>Transport</t>
  </si>
  <si>
    <t>get on foot</t>
  </si>
  <si>
    <t>get by transport</t>
  </si>
  <si>
    <t>Only the top floor</t>
  </si>
  <si>
    <t>Only not the top floor</t>
  </si>
  <si>
    <t>up to 1 hour</t>
  </si>
  <si>
    <t>Price range</t>
  </si>
  <si>
    <t>Number of rooms</t>
  </si>
  <si>
    <t>TopFloor</t>
  </si>
  <si>
    <t>OnFoot</t>
  </si>
  <si>
    <t>N-NE-E-SE-S-SW-W-NW-Centr-Zelen -- dummy variables - indicators of the administrative district</t>
  </si>
  <si>
    <t>apartment number</t>
  </si>
  <si>
    <t>amount of rooms</t>
  </si>
  <si>
    <t>total space (m^2)</t>
  </si>
  <si>
    <t>living space(m^2)</t>
  </si>
  <si>
    <t>kitchen space (m^2)</t>
  </si>
  <si>
    <t>distance to the center (km)</t>
  </si>
  <si>
    <t>1 -- get metro on foot,  0 -- get metro by transport</t>
  </si>
  <si>
    <t>1 -- brick, monolith, 0 - other</t>
  </si>
  <si>
    <t>1 - there is a phone, 0 - no</t>
  </si>
  <si>
    <t>1 - there is at least one balcony or loggia, 0 - no</t>
  </si>
  <si>
    <t>1 - the apartment is not on the first or top floor, 0 - the apartment is on the first or top floor</t>
  </si>
  <si>
    <t>1 - primary market, 0 - secondary market</t>
  </si>
  <si>
    <t>Number of floors in the building</t>
  </si>
  <si>
    <t>floor number where the apartment is located</t>
  </si>
  <si>
    <t>1 -- the apartment is on first floor</t>
  </si>
  <si>
    <t>1 -- the apartment is on top floor</t>
  </si>
  <si>
    <t>1 - there is, 0 - no</t>
  </si>
  <si>
    <t>extra space (m^2)</t>
  </si>
  <si>
    <t>id metro station</t>
  </si>
  <si>
    <t>distance to a supermarket (km)</t>
  </si>
  <si>
    <t>min</t>
  </si>
  <si>
    <t>Metro</t>
  </si>
  <si>
    <t>minutes</t>
  </si>
  <si>
    <t>max</t>
  </si>
  <si>
    <t>on foot</t>
  </si>
  <si>
    <t>Type</t>
  </si>
  <si>
    <t>new</t>
  </si>
  <si>
    <t>phone</t>
  </si>
  <si>
    <t>balcony</t>
  </si>
  <si>
    <t>brick</t>
  </si>
  <si>
    <t>Total space</t>
  </si>
  <si>
    <t>from</t>
  </si>
  <si>
    <t>to</t>
  </si>
  <si>
    <t>in building</t>
  </si>
  <si>
    <t>Bathroom</t>
  </si>
  <si>
    <t>top floor</t>
  </si>
  <si>
    <t>Distance</t>
  </si>
  <si>
    <t>center</t>
  </si>
  <si>
    <t>Map</t>
  </si>
  <si>
    <t>supermarket</t>
  </si>
  <si>
    <t>Rooms spaces</t>
  </si>
  <si>
    <t>Kitchen</t>
  </si>
  <si>
    <t>Living room</t>
  </si>
  <si>
    <t>"-1" means "Not important"</t>
  </si>
  <si>
    <t>Desc Minutes</t>
  </si>
  <si>
    <t>Desc Transport</t>
  </si>
  <si>
    <t>Desc LastFloor</t>
  </si>
  <si>
    <t>price of an apartment measured in $</t>
  </si>
  <si>
    <t>not first floor</t>
  </si>
  <si>
    <t>Bathsp</t>
  </si>
  <si>
    <t>distance to metro (minutes)</t>
  </si>
  <si>
    <t>distance to a supermarket (minutes)</t>
  </si>
  <si>
    <t>Irrelevant</t>
  </si>
  <si>
    <t>Top floor is Irrelevant</t>
  </si>
  <si>
    <t>Column "D" is used for converting Boolean to Integer, e.g. TRUE to 1</t>
  </si>
  <si>
    <t>Relevance levels</t>
  </si>
  <si>
    <t>Main</t>
  </si>
  <si>
    <t>Square footage</t>
  </si>
  <si>
    <t xml:space="preserve">Distances </t>
  </si>
  <si>
    <t>Additional</t>
  </si>
  <si>
    <t>RegionIrr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</si>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</sst>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</font>
    <font>
      <b/>
      <sz val="10"/>
      <name val="Arial"/>
      <family val="2"/>
      <charset val="204"/>
    </font>
    <font>
      <b/>
      <sz val="10"/>
      <name val="Arial Cyr"/>
    </font>
    <font>
      <b/>
      <sz val="10"/>
      <name val="Arial"/>
      <family val="2"/>
      <charset val="204"/>
    </font>
    <font>
      <b/>
      <sz val="10"/>
      <color indexed="12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1" fillId="0" borderId="0"/>
    <xf numFmtId="0" fontId="9" fillId="0" borderId="0"/>
  </cellStyleXfs>
  <cellXfs count="53">
    <xf numFmtId="0" fontId="0" fillId="0" borderId="0" xfId="0"/>
    <xf numFmtId="0" fontId="3" fillId="0" borderId="0" xfId="0" applyFont="1" applyAlignment="1">
      <alignment horizontal="center"/>
    </xf>
    <xf numFmtId="0" fontId="4" fillId="0" borderId="0" xfId="1" applyFont="1"/>
    <xf numFmtId="0" fontId="0" fillId="0" borderId="0" xfId="0" applyAlignment="1">
      <alignment horizontal="center"/>
    </xf>
    <xf numFmtId="0" fontId="4" fillId="0" borderId="0" xfId="1" applyFont="1" applyAlignment="1">
      <alignment horizontal="center"/>
    </xf>
    <xf numFmtId="0" fontId="6" fillId="0" borderId="0" xfId="0" applyFont="1"/>
    <xf numFmtId="0" fontId="5" fillId="0" borderId="0" xfId="0" applyFont="1" applyFill="1" applyBorder="1"/>
    <xf numFmtId="0" fontId="0" fillId="0" borderId="0" xfId="0" applyAlignment="1">
      <alignment wrapText="1"/>
    </xf>
    <xf numFmtId="0" fontId="0" fillId="0" borderId="0" xfId="0" applyAlignment="1"/>
    <xf numFmtId="0" fontId="6" fillId="0" borderId="0" xfId="0" applyFont="1" applyFill="1" applyBorder="1"/>
    <xf numFmtId="0" fontId="7" fillId="0" borderId="0" xfId="0" applyFont="1"/>
    <xf numFmtId="0" fontId="3" fillId="0" borderId="0" xfId="0" applyNumberFormat="1" applyFont="1" applyFill="1" applyBorder="1" applyAlignment="1" applyProtection="1">
      <alignment horizontal="center"/>
    </xf>
    <xf numFmtId="0" fontId="8" fillId="0" borderId="0" xfId="0" applyFont="1"/>
    <xf numFmtId="0" fontId="3" fillId="0" borderId="0" xfId="0" applyNumberFormat="1" applyFont="1" applyFill="1" applyBorder="1" applyAlignment="1" applyProtection="1">
      <alignment horizontal="left"/>
    </xf>
    <xf numFmtId="0" fontId="1" fillId="0" borderId="0" xfId="2"/>
    <xf numFmtId="0" fontId="1" fillId="0" borderId="0" xfId="2" applyNumberFormat="1" applyAlignment="1" applyProtection="1">
      <alignment horizontal="right" vertical="center"/>
      <protection locked="0"/>
    </xf>
    <xf numFmtId="0" fontId="3" fillId="0" borderId="0" xfId="0" applyFont="1"/>
    <xf numFmtId="0" fontId="3" fillId="0" borderId="0" xfId="0" applyFont="1" applyFill="1" applyBorder="1"/>
    <xf numFmtId="0" fontId="3" fillId="0" borderId="0" xfId="0" applyNumberFormat="1" applyFont="1" applyFill="1" applyBorder="1" applyAlignment="1" applyProtection="1"/>
    <xf numFmtId="0" fontId="10" fillId="2" borderId="0" xfId="0" applyFont="1" applyFill="1" applyAlignment="1">
      <alignment horizontal="left"/>
    </xf>
    <xf numFmtId="0" fontId="11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11" fillId="0" borderId="0" xfId="0" applyFont="1" applyFill="1"/>
    <xf numFmtId="0" fontId="0" fillId="0" borderId="0" xfId="0" applyFill="1" applyAlignment="1">
      <alignment horizontal="left"/>
    </xf>
    <xf numFmtId="0" fontId="0" fillId="2" borderId="0" xfId="0" applyFill="1"/>
    <xf numFmtId="0" fontId="0" fillId="0" borderId="0" xfId="0" applyAlignment="1">
      <alignment horizontal="right"/>
    </xf>
    <xf numFmtId="1" fontId="4" fillId="0" borderId="0" xfId="1" applyNumberFormat="1" applyFont="1" applyAlignment="1">
      <alignment horizontal="right"/>
    </xf>
    <xf numFmtId="1" fontId="0" fillId="0" borderId="0" xfId="0" applyNumberFormat="1" applyAlignment="1">
      <alignment horizontal="right"/>
    </xf>
    <xf numFmtId="0" fontId="3" fillId="2" borderId="0" xfId="0" applyFont="1" applyFill="1"/>
    <xf numFmtId="0" fontId="11" fillId="2" borderId="0" xfId="0" applyFont="1" applyFill="1" applyBorder="1"/>
    <xf numFmtId="0" fontId="10" fillId="2" borderId="0" xfId="0" applyFont="1" applyFill="1" applyBorder="1" applyAlignment="1">
      <alignment horizontal="left"/>
    </xf>
    <xf numFmtId="1" fontId="0" fillId="3" borderId="0" xfId="0" applyNumberFormat="1" applyFill="1" applyBorder="1" applyAlignment="1">
      <alignment horizontal="right"/>
    </xf>
    <xf numFmtId="1" fontId="0" fillId="0" borderId="0" xfId="0" applyNumberFormat="1" applyBorder="1"/>
    <xf numFmtId="0" fontId="11" fillId="2" borderId="1" xfId="0" applyFont="1" applyFill="1" applyBorder="1"/>
    <xf numFmtId="0" fontId="10" fillId="2" borderId="1" xfId="0" applyFont="1" applyFill="1" applyBorder="1" applyAlignment="1">
      <alignment horizontal="left"/>
    </xf>
    <xf numFmtId="1" fontId="0" fillId="3" borderId="1" xfId="0" applyNumberFormat="1" applyFill="1" applyBorder="1" applyAlignment="1">
      <alignment horizontal="right"/>
    </xf>
    <xf numFmtId="1" fontId="0" fillId="0" borderId="1" xfId="0" applyNumberFormat="1" applyBorder="1"/>
    <xf numFmtId="0" fontId="11" fillId="2" borderId="2" xfId="0" applyFont="1" applyFill="1" applyBorder="1"/>
    <xf numFmtId="0" fontId="0" fillId="2" borderId="2" xfId="0" applyFill="1" applyBorder="1" applyAlignment="1">
      <alignment horizontal="left"/>
    </xf>
    <xf numFmtId="1" fontId="0" fillId="3" borderId="2" xfId="0" applyNumberFormat="1" applyFill="1" applyBorder="1" applyAlignment="1">
      <alignment horizontal="right"/>
    </xf>
    <xf numFmtId="1" fontId="0" fillId="0" borderId="2" xfId="0" applyNumberFormat="1" applyBorder="1"/>
    <xf numFmtId="0" fontId="0" fillId="2" borderId="0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10" fillId="2" borderId="2" xfId="0" applyFont="1" applyFill="1" applyBorder="1" applyAlignment="1">
      <alignment horizontal="left"/>
    </xf>
    <xf numFmtId="0" fontId="0" fillId="2" borderId="0" xfId="0" applyFill="1" applyBorder="1"/>
    <xf numFmtId="0" fontId="0" fillId="2" borderId="1" xfId="0" applyFill="1" applyBorder="1"/>
    <xf numFmtId="0" fontId="4" fillId="3" borderId="0" xfId="1" applyFont="1" applyFill="1" applyAlignment="1">
      <alignment horizontal="center"/>
    </xf>
    <xf numFmtId="0" fontId="3" fillId="3" borderId="0" xfId="0" applyNumberFormat="1" applyFont="1" applyFill="1" applyBorder="1" applyAlignment="1" applyProtection="1">
      <alignment horizontal="center"/>
    </xf>
    <xf numFmtId="0" fontId="3" fillId="3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</cellXfs>
  <cellStyles count="4">
    <cellStyle name="Normal" xfId="0" builtinId="0"/>
    <cellStyle name="Normal 4" xfId="3" xr:uid="{00000000-0005-0000-0000-000000000000}"/>
    <cellStyle name="Normal_IMP" xfId="1" xr:uid="{00000000-0005-0000-0000-000000000000}"/>
    <cellStyle name="Обычный 2" xfId="2" xr:uid="{00000000-0005-0000-0000-000031000000}"/>
  </cellStyles>
  <dxfs count="0"/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1:AH1173"/>
  <sheetViews>
    <sheetView workbookViewId="0"/>
  </sheetViews>
  <sheetFormatPr defaultColWidth="8.85546875" defaultRowHeight="12.75" x14ac:dyDescent="0.2"/>
  <cols>
    <col min="1" max="1" width="5.85546875" bestFit="1" customWidth="1"/>
    <col min="2" max="2" width="7.140625" style="3" bestFit="1" customWidth="1"/>
    <col min="3" max="3" width="8.42578125" style="28" customWidth="1"/>
    <col min="7" max="7" width="18.42578125" customWidth="1"/>
    <col min="8" max="8" width="16.140625" customWidth="1"/>
    <col min="9" max="9" width="15.42578125" customWidth="1"/>
    <col min="13" max="13" width="13.7109375" customWidth="1"/>
    <col min="16" max="16" width="14.140625" customWidth="1"/>
    <col min="19" max="28" width="6.42578125" customWidth="1"/>
    <col min="31" max="31" width="13.85546875" customWidth="1"/>
    <col min="32" max="32" width="11.7109375" bestFit="1" customWidth="1"/>
    <col min="33" max="33" width="12.140625" bestFit="1" customWidth="1"/>
    <col min="34" max="34" width="11.42578125" bestFit="1" customWidth="1"/>
  </cols>
  <sheetData>
    <row r="1" spans="1:34" s="1" customFormat="1" x14ac:dyDescent="0.2">
      <c r="A1" s="4" t="s">
        <v>22</v>
      </c>
      <c r="B1" s="4" t="s">
        <v>1</v>
      </c>
      <c r="C1" s="27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48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47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</row>
    <row r="2" spans="1:34" x14ac:dyDescent="0.2">
      <c r="A2">
        <v>977</v>
      </c>
      <c r="B2" s="3">
        <v>3</v>
      </c>
      <c r="C2" s="28">
        <v>754763.31245573645</v>
      </c>
      <c r="D2">
        <v>115</v>
      </c>
      <c r="E2">
        <v>55</v>
      </c>
      <c r="F2">
        <v>20</v>
      </c>
      <c r="G2">
        <v>3.63124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0</v>
      </c>
      <c r="O2">
        <v>33</v>
      </c>
      <c r="P2">
        <v>32</v>
      </c>
      <c r="Q2">
        <v>0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3</v>
      </c>
      <c r="AD2">
        <v>1</v>
      </c>
      <c r="AE2">
        <v>40</v>
      </c>
      <c r="AF2">
        <v>68</v>
      </c>
      <c r="AG2">
        <v>17</v>
      </c>
      <c r="AH2">
        <v>2.2999999999999998</v>
      </c>
    </row>
    <row r="3" spans="1:34" x14ac:dyDescent="0.2">
      <c r="A3">
        <v>249</v>
      </c>
      <c r="B3" s="3">
        <v>3</v>
      </c>
      <c r="C3" s="28">
        <v>218934.85258839856</v>
      </c>
      <c r="D3">
        <v>109</v>
      </c>
      <c r="E3">
        <v>72</v>
      </c>
      <c r="F3">
        <v>23</v>
      </c>
      <c r="G3">
        <v>8.5842559999999999</v>
      </c>
      <c r="H3">
        <v>24</v>
      </c>
      <c r="I3">
        <v>1</v>
      </c>
      <c r="J3">
        <v>1</v>
      </c>
      <c r="K3">
        <v>0</v>
      </c>
      <c r="L3">
        <v>0</v>
      </c>
      <c r="M3">
        <v>1</v>
      </c>
      <c r="N3">
        <v>0</v>
      </c>
      <c r="O3">
        <v>56</v>
      </c>
      <c r="P3">
        <v>35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2</v>
      </c>
      <c r="AD3">
        <v>1</v>
      </c>
      <c r="AE3">
        <v>14</v>
      </c>
      <c r="AF3">
        <v>15</v>
      </c>
      <c r="AG3">
        <v>29</v>
      </c>
      <c r="AH3">
        <v>8.8000000000000007</v>
      </c>
    </row>
    <row r="4" spans="1:34" x14ac:dyDescent="0.2">
      <c r="A4">
        <v>874</v>
      </c>
      <c r="B4" s="3">
        <v>3</v>
      </c>
      <c r="C4" s="28">
        <v>226429.42772573404</v>
      </c>
      <c r="D4">
        <v>95</v>
      </c>
      <c r="E4">
        <v>42</v>
      </c>
      <c r="F4">
        <v>15</v>
      </c>
      <c r="G4">
        <v>13.465769999999999</v>
      </c>
      <c r="H4">
        <v>15</v>
      </c>
      <c r="I4">
        <v>1</v>
      </c>
      <c r="J4">
        <v>1</v>
      </c>
      <c r="K4">
        <v>1</v>
      </c>
      <c r="L4">
        <v>1</v>
      </c>
      <c r="M4">
        <v>1</v>
      </c>
      <c r="N4">
        <v>0</v>
      </c>
      <c r="O4">
        <v>40</v>
      </c>
      <c r="P4">
        <v>16</v>
      </c>
      <c r="Q4">
        <v>0</v>
      </c>
      <c r="R4">
        <v>0</v>
      </c>
      <c r="S4">
        <v>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1</v>
      </c>
      <c r="AD4">
        <v>1</v>
      </c>
      <c r="AE4">
        <v>38</v>
      </c>
      <c r="AF4">
        <v>61</v>
      </c>
      <c r="AG4">
        <v>16</v>
      </c>
      <c r="AH4">
        <v>3.8</v>
      </c>
    </row>
    <row r="5" spans="1:34" x14ac:dyDescent="0.2">
      <c r="A5">
        <v>858</v>
      </c>
      <c r="B5" s="3">
        <v>3</v>
      </c>
      <c r="C5" s="28">
        <v>440278.2687234811</v>
      </c>
      <c r="D5">
        <v>91</v>
      </c>
      <c r="E5">
        <v>30</v>
      </c>
      <c r="F5">
        <v>32</v>
      </c>
      <c r="G5">
        <v>3.9140199999999998</v>
      </c>
      <c r="H5">
        <v>12</v>
      </c>
      <c r="I5">
        <v>1</v>
      </c>
      <c r="J5">
        <v>1</v>
      </c>
      <c r="K5">
        <v>0</v>
      </c>
      <c r="L5">
        <v>1</v>
      </c>
      <c r="M5">
        <v>1</v>
      </c>
      <c r="N5">
        <v>0</v>
      </c>
      <c r="O5">
        <v>16</v>
      </c>
      <c r="P5">
        <v>4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1</v>
      </c>
      <c r="AE5">
        <v>29</v>
      </c>
      <c r="AF5">
        <v>60</v>
      </c>
      <c r="AG5">
        <v>22</v>
      </c>
      <c r="AH5">
        <v>4.5999999999999996</v>
      </c>
    </row>
    <row r="6" spans="1:34" x14ac:dyDescent="0.2">
      <c r="A6">
        <v>985</v>
      </c>
      <c r="B6" s="3">
        <v>3</v>
      </c>
      <c r="C6" s="28">
        <v>440278.2687234811</v>
      </c>
      <c r="D6">
        <v>91</v>
      </c>
      <c r="E6">
        <v>45</v>
      </c>
      <c r="F6">
        <v>32</v>
      </c>
      <c r="G6">
        <v>3.9140199999999998</v>
      </c>
      <c r="H6">
        <v>3</v>
      </c>
      <c r="I6">
        <v>0</v>
      </c>
      <c r="J6">
        <v>1</v>
      </c>
      <c r="K6">
        <v>1</v>
      </c>
      <c r="L6">
        <v>1</v>
      </c>
      <c r="M6">
        <v>1</v>
      </c>
      <c r="N6">
        <v>0</v>
      </c>
      <c r="O6">
        <v>16</v>
      </c>
      <c r="P6">
        <v>4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5</v>
      </c>
      <c r="AD6">
        <v>1</v>
      </c>
      <c r="AE6">
        <v>14</v>
      </c>
      <c r="AF6">
        <v>69</v>
      </c>
      <c r="AG6">
        <v>22</v>
      </c>
      <c r="AH6">
        <v>5.2</v>
      </c>
    </row>
    <row r="7" spans="1:34" x14ac:dyDescent="0.2">
      <c r="A7">
        <v>220</v>
      </c>
      <c r="B7" s="3">
        <v>3</v>
      </c>
      <c r="C7" s="28">
        <v>224823.21551894394</v>
      </c>
      <c r="D7">
        <v>84</v>
      </c>
      <c r="E7">
        <v>50</v>
      </c>
      <c r="F7">
        <v>10</v>
      </c>
      <c r="G7">
        <v>8.0204249999999995</v>
      </c>
      <c r="H7">
        <v>5</v>
      </c>
      <c r="I7">
        <v>0</v>
      </c>
      <c r="J7">
        <v>1</v>
      </c>
      <c r="K7">
        <v>1</v>
      </c>
      <c r="L7">
        <v>1</v>
      </c>
      <c r="M7">
        <v>1</v>
      </c>
      <c r="N7">
        <v>0</v>
      </c>
      <c r="O7">
        <v>17</v>
      </c>
      <c r="P7">
        <v>8</v>
      </c>
      <c r="Q7">
        <v>0</v>
      </c>
      <c r="R7">
        <v>0</v>
      </c>
      <c r="S7">
        <v>0</v>
      </c>
      <c r="T7">
        <v>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2</v>
      </c>
      <c r="AD7">
        <v>1</v>
      </c>
      <c r="AE7">
        <v>24</v>
      </c>
      <c r="AF7">
        <v>15</v>
      </c>
      <c r="AG7">
        <v>29</v>
      </c>
      <c r="AH7">
        <v>8.8000000000000007</v>
      </c>
    </row>
    <row r="8" spans="1:34" x14ac:dyDescent="0.2">
      <c r="A8">
        <v>242</v>
      </c>
      <c r="B8" s="3">
        <v>3</v>
      </c>
      <c r="C8" s="28">
        <v>194034.27381058707</v>
      </c>
      <c r="D8">
        <v>82</v>
      </c>
      <c r="E8">
        <v>56</v>
      </c>
      <c r="F8">
        <v>17</v>
      </c>
      <c r="G8">
        <v>8.5842559999999999</v>
      </c>
      <c r="H8">
        <v>24</v>
      </c>
      <c r="I8">
        <v>1</v>
      </c>
      <c r="J8">
        <v>1</v>
      </c>
      <c r="K8">
        <v>0</v>
      </c>
      <c r="L8">
        <v>0</v>
      </c>
      <c r="M8">
        <v>1</v>
      </c>
      <c r="N8">
        <v>0</v>
      </c>
      <c r="O8">
        <v>56</v>
      </c>
      <c r="P8">
        <v>20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2</v>
      </c>
      <c r="AD8">
        <v>1</v>
      </c>
      <c r="AE8">
        <v>9</v>
      </c>
      <c r="AF8">
        <v>15</v>
      </c>
      <c r="AG8">
        <v>29</v>
      </c>
      <c r="AH8">
        <v>8.8000000000000007</v>
      </c>
    </row>
    <row r="9" spans="1:34" x14ac:dyDescent="0.2">
      <c r="A9">
        <v>82</v>
      </c>
      <c r="B9" s="3">
        <v>3</v>
      </c>
      <c r="C9" s="28">
        <v>354738.39268080675</v>
      </c>
      <c r="D9">
        <v>82</v>
      </c>
      <c r="E9">
        <v>56</v>
      </c>
      <c r="F9">
        <v>26</v>
      </c>
      <c r="G9">
        <v>3.0557089999999998</v>
      </c>
      <c r="H9">
        <v>12</v>
      </c>
      <c r="I9">
        <v>1</v>
      </c>
      <c r="J9">
        <v>1</v>
      </c>
      <c r="K9">
        <v>1</v>
      </c>
      <c r="L9">
        <v>1</v>
      </c>
      <c r="M9">
        <v>1</v>
      </c>
      <c r="N9">
        <v>0</v>
      </c>
      <c r="O9">
        <v>12</v>
      </c>
      <c r="P9">
        <v>4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0</v>
      </c>
      <c r="AF9">
        <v>7</v>
      </c>
      <c r="AG9">
        <v>21</v>
      </c>
      <c r="AH9">
        <v>5.0999999999999996</v>
      </c>
    </row>
    <row r="10" spans="1:34" x14ac:dyDescent="0.2">
      <c r="A10">
        <v>866</v>
      </c>
      <c r="B10" s="3">
        <v>3</v>
      </c>
      <c r="C10" s="28">
        <v>183412.62543225934</v>
      </c>
      <c r="D10">
        <v>81</v>
      </c>
      <c r="E10">
        <v>41</v>
      </c>
      <c r="F10">
        <v>11</v>
      </c>
      <c r="G10">
        <v>12.174530000000001</v>
      </c>
      <c r="H10">
        <v>10</v>
      </c>
      <c r="I10">
        <v>1</v>
      </c>
      <c r="J10">
        <v>0</v>
      </c>
      <c r="K10">
        <v>1</v>
      </c>
      <c r="L10">
        <v>1</v>
      </c>
      <c r="M10">
        <v>1</v>
      </c>
      <c r="N10">
        <v>1</v>
      </c>
      <c r="O10">
        <v>23</v>
      </c>
      <c r="P10">
        <v>8</v>
      </c>
      <c r="Q10">
        <v>0</v>
      </c>
      <c r="R10">
        <v>0</v>
      </c>
      <c r="S10">
        <v>1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29</v>
      </c>
      <c r="AF10">
        <v>61</v>
      </c>
      <c r="AG10">
        <v>16</v>
      </c>
      <c r="AH10">
        <v>3.8</v>
      </c>
    </row>
    <row r="11" spans="1:34" x14ac:dyDescent="0.2">
      <c r="A11">
        <v>283</v>
      </c>
      <c r="B11" s="3">
        <v>3</v>
      </c>
      <c r="C11" s="28">
        <v>208817.90198389586</v>
      </c>
      <c r="D11">
        <v>80</v>
      </c>
      <c r="E11">
        <v>45</v>
      </c>
      <c r="F11">
        <v>14</v>
      </c>
      <c r="G11">
        <v>8.3981549999999991</v>
      </c>
      <c r="H11">
        <v>15</v>
      </c>
      <c r="I11">
        <v>1</v>
      </c>
      <c r="J11">
        <v>0</v>
      </c>
      <c r="K11">
        <v>0</v>
      </c>
      <c r="L11">
        <v>1</v>
      </c>
      <c r="M11">
        <v>1</v>
      </c>
      <c r="N11">
        <v>0</v>
      </c>
      <c r="O11">
        <v>25</v>
      </c>
      <c r="P11">
        <v>7</v>
      </c>
      <c r="Q11">
        <v>0</v>
      </c>
      <c r="R11">
        <v>0</v>
      </c>
      <c r="S11">
        <v>1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21</v>
      </c>
      <c r="AF11">
        <v>18</v>
      </c>
      <c r="AG11">
        <v>28</v>
      </c>
      <c r="AH11">
        <v>5.5</v>
      </c>
    </row>
    <row r="12" spans="1:34" x14ac:dyDescent="0.2">
      <c r="A12">
        <v>282</v>
      </c>
      <c r="B12" s="3">
        <v>3</v>
      </c>
      <c r="C12" s="28">
        <v>200012.32780385209</v>
      </c>
      <c r="D12">
        <v>80</v>
      </c>
      <c r="E12">
        <v>50</v>
      </c>
      <c r="F12">
        <v>14</v>
      </c>
      <c r="G12">
        <v>8.3981549999999991</v>
      </c>
      <c r="H12">
        <v>16</v>
      </c>
      <c r="I12">
        <v>1</v>
      </c>
      <c r="J12">
        <v>0</v>
      </c>
      <c r="K12">
        <v>0</v>
      </c>
      <c r="L12">
        <v>1</v>
      </c>
      <c r="M12">
        <v>1</v>
      </c>
      <c r="N12">
        <v>0</v>
      </c>
      <c r="O12">
        <v>24</v>
      </c>
      <c r="P12">
        <v>7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1</v>
      </c>
      <c r="AE12">
        <v>16</v>
      </c>
      <c r="AF12">
        <v>18</v>
      </c>
      <c r="AG12">
        <v>28</v>
      </c>
      <c r="AH12">
        <v>5.5</v>
      </c>
    </row>
    <row r="13" spans="1:34" x14ac:dyDescent="0.2">
      <c r="A13">
        <v>1021</v>
      </c>
      <c r="B13" s="3">
        <v>3</v>
      </c>
      <c r="C13" s="28">
        <v>349568.22495977744</v>
      </c>
      <c r="D13">
        <v>79</v>
      </c>
      <c r="E13">
        <v>56</v>
      </c>
      <c r="F13">
        <v>11</v>
      </c>
      <c r="G13">
        <v>5.7530700000000001</v>
      </c>
      <c r="H13">
        <v>5</v>
      </c>
      <c r="I13">
        <v>1</v>
      </c>
      <c r="J13">
        <v>1</v>
      </c>
      <c r="K13">
        <v>0</v>
      </c>
      <c r="L13">
        <v>0</v>
      </c>
      <c r="M13">
        <v>1</v>
      </c>
      <c r="N13">
        <v>0</v>
      </c>
      <c r="O13">
        <v>4</v>
      </c>
      <c r="P13">
        <v>2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0</v>
      </c>
      <c r="Y13">
        <v>0</v>
      </c>
      <c r="Z13">
        <v>0</v>
      </c>
      <c r="AA13">
        <v>0</v>
      </c>
      <c r="AB13">
        <v>0</v>
      </c>
      <c r="AC13">
        <v>5</v>
      </c>
      <c r="AD13">
        <v>1</v>
      </c>
      <c r="AE13">
        <v>12</v>
      </c>
      <c r="AF13">
        <v>72</v>
      </c>
      <c r="AG13">
        <v>15</v>
      </c>
      <c r="AH13">
        <v>7</v>
      </c>
    </row>
    <row r="14" spans="1:34" x14ac:dyDescent="0.2">
      <c r="A14">
        <v>1146</v>
      </c>
      <c r="B14" s="3">
        <v>3</v>
      </c>
      <c r="C14" s="28">
        <v>247024.87323118033</v>
      </c>
      <c r="D14">
        <v>79</v>
      </c>
      <c r="E14">
        <v>41</v>
      </c>
      <c r="F14">
        <v>12</v>
      </c>
      <c r="G14">
        <v>3.149165</v>
      </c>
      <c r="H14">
        <v>8</v>
      </c>
      <c r="I14">
        <v>1</v>
      </c>
      <c r="J14">
        <v>1</v>
      </c>
      <c r="K14">
        <v>0</v>
      </c>
      <c r="L14">
        <v>1</v>
      </c>
      <c r="M14">
        <v>1</v>
      </c>
      <c r="N14">
        <v>1</v>
      </c>
      <c r="O14">
        <v>21</v>
      </c>
      <c r="P14">
        <v>3</v>
      </c>
      <c r="Q14">
        <v>0</v>
      </c>
      <c r="R14">
        <v>0</v>
      </c>
      <c r="S14">
        <v>0</v>
      </c>
      <c r="T14">
        <v>0</v>
      </c>
      <c r="U14">
        <v>1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</v>
      </c>
      <c r="AD14">
        <v>1</v>
      </c>
      <c r="AE14">
        <v>26</v>
      </c>
      <c r="AF14">
        <v>82</v>
      </c>
      <c r="AG14">
        <v>22</v>
      </c>
      <c r="AH14">
        <v>3.4</v>
      </c>
    </row>
    <row r="15" spans="1:34" x14ac:dyDescent="0.2">
      <c r="A15">
        <v>289</v>
      </c>
      <c r="B15" s="3">
        <v>3</v>
      </c>
      <c r="C15" s="28">
        <v>222655.15736190029</v>
      </c>
      <c r="D15">
        <v>78</v>
      </c>
      <c r="E15">
        <v>46</v>
      </c>
      <c r="F15">
        <v>14</v>
      </c>
      <c r="G15">
        <v>6.7983659999999997</v>
      </c>
      <c r="H15">
        <v>15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12</v>
      </c>
      <c r="P15">
        <v>12</v>
      </c>
      <c r="Q15">
        <v>0</v>
      </c>
      <c r="R15">
        <v>1</v>
      </c>
      <c r="S15">
        <v>1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1</v>
      </c>
      <c r="AD15">
        <v>1</v>
      </c>
      <c r="AE15">
        <v>18</v>
      </c>
      <c r="AF15">
        <v>19</v>
      </c>
      <c r="AG15">
        <v>31</v>
      </c>
      <c r="AH15">
        <v>5.4</v>
      </c>
    </row>
    <row r="16" spans="1:34" x14ac:dyDescent="0.2">
      <c r="A16">
        <v>814</v>
      </c>
      <c r="B16" s="3">
        <v>3</v>
      </c>
      <c r="C16" s="28">
        <v>213849.45738793965</v>
      </c>
      <c r="D16">
        <v>76</v>
      </c>
      <c r="E16">
        <v>44</v>
      </c>
      <c r="F16">
        <v>9</v>
      </c>
      <c r="G16">
        <v>2.82213</v>
      </c>
      <c r="H16">
        <v>5</v>
      </c>
      <c r="I16">
        <v>1</v>
      </c>
      <c r="J16">
        <v>1</v>
      </c>
      <c r="K16">
        <v>1</v>
      </c>
      <c r="L16">
        <v>1</v>
      </c>
      <c r="M16">
        <v>1</v>
      </c>
      <c r="N16">
        <v>0</v>
      </c>
      <c r="O16">
        <v>9</v>
      </c>
      <c r="P16">
        <v>8</v>
      </c>
      <c r="Q16">
        <v>0</v>
      </c>
      <c r="R16">
        <v>0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</v>
      </c>
      <c r="AD16">
        <v>1</v>
      </c>
      <c r="AE16">
        <v>23</v>
      </c>
      <c r="AF16">
        <v>57</v>
      </c>
      <c r="AG16">
        <v>25</v>
      </c>
      <c r="AH16">
        <v>3.6</v>
      </c>
    </row>
    <row r="17" spans="1:34" x14ac:dyDescent="0.2">
      <c r="A17">
        <v>860</v>
      </c>
      <c r="B17" s="3">
        <v>3</v>
      </c>
      <c r="C17" s="28">
        <v>194980.88561433347</v>
      </c>
      <c r="D17">
        <v>75</v>
      </c>
      <c r="E17">
        <v>45</v>
      </c>
      <c r="F17">
        <v>15</v>
      </c>
      <c r="G17">
        <v>12.19412</v>
      </c>
      <c r="H17">
        <v>15</v>
      </c>
      <c r="I17">
        <v>1</v>
      </c>
      <c r="J17">
        <v>1</v>
      </c>
      <c r="K17">
        <v>1</v>
      </c>
      <c r="L17">
        <v>1</v>
      </c>
      <c r="M17">
        <v>1</v>
      </c>
      <c r="N17">
        <v>0</v>
      </c>
      <c r="O17">
        <v>16</v>
      </c>
      <c r="P17">
        <v>4</v>
      </c>
      <c r="Q17">
        <v>0</v>
      </c>
      <c r="R17">
        <v>0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</v>
      </c>
      <c r="AD17">
        <v>1</v>
      </c>
      <c r="AE17">
        <v>15</v>
      </c>
      <c r="AF17">
        <v>61</v>
      </c>
      <c r="AG17">
        <v>16</v>
      </c>
      <c r="AH17">
        <v>3.8</v>
      </c>
    </row>
    <row r="18" spans="1:34" x14ac:dyDescent="0.2">
      <c r="A18">
        <v>239</v>
      </c>
      <c r="B18" s="3">
        <v>3</v>
      </c>
      <c r="C18" s="28">
        <v>224631.76975687812</v>
      </c>
      <c r="D18">
        <v>75</v>
      </c>
      <c r="E18">
        <v>44</v>
      </c>
      <c r="F18">
        <v>12</v>
      </c>
      <c r="G18">
        <v>7.5175559999999999</v>
      </c>
      <c r="H18">
        <v>11</v>
      </c>
      <c r="I18">
        <v>1</v>
      </c>
      <c r="J18">
        <v>1</v>
      </c>
      <c r="K18">
        <v>1</v>
      </c>
      <c r="L18">
        <v>1</v>
      </c>
      <c r="M18">
        <v>0</v>
      </c>
      <c r="N18">
        <v>0</v>
      </c>
      <c r="O18">
        <v>7</v>
      </c>
      <c r="P18">
        <v>7</v>
      </c>
      <c r="Q18">
        <v>0</v>
      </c>
      <c r="R18">
        <v>1</v>
      </c>
      <c r="S18">
        <v>0</v>
      </c>
      <c r="T18">
        <v>1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2</v>
      </c>
      <c r="AD18">
        <v>1</v>
      </c>
      <c r="AE18">
        <v>19</v>
      </c>
      <c r="AF18">
        <v>15</v>
      </c>
      <c r="AG18">
        <v>29</v>
      </c>
      <c r="AH18">
        <v>8.8000000000000007</v>
      </c>
    </row>
    <row r="19" spans="1:34" x14ac:dyDescent="0.2">
      <c r="A19">
        <v>1116</v>
      </c>
      <c r="B19" s="3">
        <v>3</v>
      </c>
      <c r="C19" s="28">
        <v>188061.59121757193</v>
      </c>
      <c r="D19">
        <v>75</v>
      </c>
      <c r="E19">
        <v>47</v>
      </c>
      <c r="F19">
        <v>15</v>
      </c>
      <c r="G19">
        <v>6.7602279999999997</v>
      </c>
      <c r="H19">
        <v>9</v>
      </c>
      <c r="I19">
        <v>1</v>
      </c>
      <c r="J19">
        <v>1</v>
      </c>
      <c r="K19">
        <v>0</v>
      </c>
      <c r="L19">
        <v>1</v>
      </c>
      <c r="M19">
        <v>1</v>
      </c>
      <c r="N19">
        <v>0</v>
      </c>
      <c r="O19">
        <v>17</v>
      </c>
      <c r="P19">
        <v>15</v>
      </c>
      <c r="Q19">
        <v>0</v>
      </c>
      <c r="R19">
        <v>0</v>
      </c>
      <c r="S19">
        <v>0</v>
      </c>
      <c r="T19">
        <v>0</v>
      </c>
      <c r="U19">
        <v>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3</v>
      </c>
      <c r="AD19">
        <v>1</v>
      </c>
      <c r="AE19">
        <v>13</v>
      </c>
      <c r="AF19">
        <v>81</v>
      </c>
      <c r="AG19">
        <v>39</v>
      </c>
      <c r="AH19">
        <v>9.5</v>
      </c>
    </row>
    <row r="20" spans="1:34" x14ac:dyDescent="0.2">
      <c r="A20">
        <v>641</v>
      </c>
      <c r="B20" s="3">
        <v>3</v>
      </c>
      <c r="C20" s="28">
        <v>152210.32491310785</v>
      </c>
      <c r="D20">
        <v>75</v>
      </c>
      <c r="E20">
        <v>36</v>
      </c>
      <c r="F20">
        <v>10</v>
      </c>
      <c r="G20">
        <v>2.0102479999999998</v>
      </c>
      <c r="H20">
        <v>6</v>
      </c>
      <c r="I20">
        <v>0</v>
      </c>
      <c r="J20">
        <v>1</v>
      </c>
      <c r="K20">
        <v>0</v>
      </c>
      <c r="L20">
        <v>1</v>
      </c>
      <c r="M20">
        <v>1</v>
      </c>
      <c r="N20">
        <v>0</v>
      </c>
      <c r="O20">
        <v>14</v>
      </c>
      <c r="P20">
        <v>3</v>
      </c>
      <c r="Q20">
        <v>0</v>
      </c>
      <c r="R20">
        <v>0</v>
      </c>
      <c r="S20">
        <v>0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1</v>
      </c>
      <c r="AE20">
        <v>29</v>
      </c>
      <c r="AF20">
        <v>45</v>
      </c>
      <c r="AG20">
        <v>26</v>
      </c>
      <c r="AH20">
        <v>11</v>
      </c>
    </row>
    <row r="21" spans="1:34" x14ac:dyDescent="0.2">
      <c r="A21">
        <v>869</v>
      </c>
      <c r="B21" s="3">
        <v>3</v>
      </c>
      <c r="C21" s="28">
        <v>172337.54030122614</v>
      </c>
      <c r="D21">
        <v>74</v>
      </c>
      <c r="E21">
        <v>38</v>
      </c>
      <c r="F21">
        <v>13</v>
      </c>
      <c r="G21">
        <v>11.818149999999999</v>
      </c>
      <c r="H21">
        <v>17</v>
      </c>
      <c r="I21">
        <v>1</v>
      </c>
      <c r="J21">
        <v>1</v>
      </c>
      <c r="K21">
        <v>1</v>
      </c>
      <c r="L21">
        <v>1</v>
      </c>
      <c r="M21">
        <v>1</v>
      </c>
      <c r="N21">
        <v>0</v>
      </c>
      <c r="O21">
        <v>16</v>
      </c>
      <c r="P21">
        <v>11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23</v>
      </c>
      <c r="AF21">
        <v>61</v>
      </c>
      <c r="AG21">
        <v>16</v>
      </c>
      <c r="AH21">
        <v>3.8</v>
      </c>
    </row>
    <row r="22" spans="1:34" x14ac:dyDescent="0.2">
      <c r="A22">
        <v>300</v>
      </c>
      <c r="B22" s="3">
        <v>3</v>
      </c>
      <c r="C22" s="28">
        <v>120762.41177129156</v>
      </c>
      <c r="D22">
        <v>74</v>
      </c>
      <c r="E22">
        <v>45</v>
      </c>
      <c r="F22">
        <v>11</v>
      </c>
      <c r="G22">
        <v>8.4243109999999994</v>
      </c>
      <c r="H22">
        <v>20</v>
      </c>
      <c r="I22">
        <v>1</v>
      </c>
      <c r="J22">
        <v>0</v>
      </c>
      <c r="K22">
        <v>1</v>
      </c>
      <c r="L22">
        <v>0</v>
      </c>
      <c r="M22">
        <v>1</v>
      </c>
      <c r="N22">
        <v>0</v>
      </c>
      <c r="O22">
        <v>5</v>
      </c>
      <c r="P22">
        <v>4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0</v>
      </c>
      <c r="AE22">
        <v>18</v>
      </c>
      <c r="AF22">
        <v>19</v>
      </c>
      <c r="AG22">
        <v>31</v>
      </c>
      <c r="AH22">
        <v>5.4</v>
      </c>
    </row>
    <row r="23" spans="1:34" x14ac:dyDescent="0.2">
      <c r="A23">
        <v>851</v>
      </c>
      <c r="B23" s="3">
        <v>3</v>
      </c>
      <c r="C23" s="28">
        <v>213724.24212309942</v>
      </c>
      <c r="D23">
        <v>74</v>
      </c>
      <c r="E23">
        <v>45</v>
      </c>
      <c r="F23">
        <v>12</v>
      </c>
      <c r="G23">
        <v>5.7278929999999999</v>
      </c>
      <c r="H23">
        <v>10</v>
      </c>
      <c r="I23">
        <v>1</v>
      </c>
      <c r="J23">
        <v>1</v>
      </c>
      <c r="K23">
        <v>1</v>
      </c>
      <c r="L23">
        <v>1</v>
      </c>
      <c r="M23">
        <v>1</v>
      </c>
      <c r="N23">
        <v>0</v>
      </c>
      <c r="O23">
        <v>14</v>
      </c>
      <c r="P23">
        <v>4</v>
      </c>
      <c r="Q23">
        <v>0</v>
      </c>
      <c r="R23">
        <v>0</v>
      </c>
      <c r="S23">
        <v>0</v>
      </c>
      <c r="T23">
        <v>0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</v>
      </c>
      <c r="AD23">
        <v>1</v>
      </c>
      <c r="AE23">
        <v>17</v>
      </c>
      <c r="AF23">
        <v>59</v>
      </c>
      <c r="AG23">
        <v>22</v>
      </c>
      <c r="AH23">
        <v>3.9</v>
      </c>
    </row>
    <row r="24" spans="1:34" x14ac:dyDescent="0.2">
      <c r="A24">
        <v>442</v>
      </c>
      <c r="B24" s="3">
        <v>3</v>
      </c>
      <c r="C24" s="28">
        <v>237404.77086009079</v>
      </c>
      <c r="D24">
        <v>74</v>
      </c>
      <c r="E24">
        <v>41</v>
      </c>
      <c r="F24">
        <v>10</v>
      </c>
      <c r="G24">
        <v>5.5490719999999998</v>
      </c>
      <c r="H24">
        <v>17</v>
      </c>
      <c r="I24">
        <v>1</v>
      </c>
      <c r="J24">
        <v>1</v>
      </c>
      <c r="K24">
        <v>0</v>
      </c>
      <c r="L24">
        <v>1</v>
      </c>
      <c r="M24">
        <v>1</v>
      </c>
      <c r="N24">
        <v>0</v>
      </c>
      <c r="O24">
        <v>16</v>
      </c>
      <c r="P24">
        <v>4</v>
      </c>
      <c r="Q24">
        <v>0</v>
      </c>
      <c r="R24">
        <v>0</v>
      </c>
      <c r="S24">
        <v>0</v>
      </c>
      <c r="T24">
        <v>0</v>
      </c>
      <c r="U24">
        <v>1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3</v>
      </c>
      <c r="AD24">
        <v>1</v>
      </c>
      <c r="AE24">
        <v>23</v>
      </c>
      <c r="AF24">
        <v>28</v>
      </c>
      <c r="AG24">
        <v>37</v>
      </c>
      <c r="AH24">
        <v>9.6</v>
      </c>
    </row>
    <row r="25" spans="1:34" x14ac:dyDescent="0.2">
      <c r="A25">
        <v>981</v>
      </c>
      <c r="B25" s="3">
        <v>3</v>
      </c>
      <c r="C25" s="28">
        <v>212414.50101955971</v>
      </c>
      <c r="D25">
        <v>74</v>
      </c>
      <c r="E25">
        <v>39</v>
      </c>
      <c r="F25">
        <v>10</v>
      </c>
      <c r="G25">
        <v>3.7821859999999998</v>
      </c>
      <c r="H25">
        <v>9</v>
      </c>
      <c r="I25">
        <v>1</v>
      </c>
      <c r="J25">
        <v>1</v>
      </c>
      <c r="K25">
        <v>1</v>
      </c>
      <c r="L25">
        <v>0</v>
      </c>
      <c r="M25">
        <v>0</v>
      </c>
      <c r="N25">
        <v>0</v>
      </c>
      <c r="O25">
        <v>12</v>
      </c>
      <c r="P25">
        <v>1</v>
      </c>
      <c r="Q25">
        <v>1</v>
      </c>
      <c r="R25">
        <v>0</v>
      </c>
      <c r="S25">
        <v>0</v>
      </c>
      <c r="T25">
        <v>0</v>
      </c>
      <c r="U25">
        <v>1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3</v>
      </c>
      <c r="AD25">
        <v>1</v>
      </c>
      <c r="AE25">
        <v>25</v>
      </c>
      <c r="AF25">
        <v>68</v>
      </c>
      <c r="AG25">
        <v>17</v>
      </c>
      <c r="AH25">
        <v>2.2999999999999998</v>
      </c>
    </row>
    <row r="26" spans="1:34" x14ac:dyDescent="0.2">
      <c r="A26">
        <v>89</v>
      </c>
      <c r="B26" s="3">
        <v>3</v>
      </c>
      <c r="C26" s="28">
        <v>301905.28724411951</v>
      </c>
      <c r="D26">
        <v>73</v>
      </c>
      <c r="E26">
        <v>35</v>
      </c>
      <c r="F26">
        <v>10</v>
      </c>
      <c r="G26">
        <v>5.5282989999999996</v>
      </c>
      <c r="H26">
        <v>8</v>
      </c>
      <c r="I26">
        <v>1</v>
      </c>
      <c r="J26">
        <v>1</v>
      </c>
      <c r="K26">
        <v>1</v>
      </c>
      <c r="L26">
        <v>1</v>
      </c>
      <c r="M26">
        <v>1</v>
      </c>
      <c r="N26">
        <v>0</v>
      </c>
      <c r="O26">
        <v>16</v>
      </c>
      <c r="P26">
        <v>9</v>
      </c>
      <c r="Q26">
        <v>0</v>
      </c>
      <c r="R26">
        <v>0</v>
      </c>
      <c r="S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28</v>
      </c>
      <c r="AF26">
        <v>7</v>
      </c>
      <c r="AG26">
        <v>21</v>
      </c>
      <c r="AH26">
        <v>5.0999999999999996</v>
      </c>
    </row>
    <row r="27" spans="1:34" x14ac:dyDescent="0.2">
      <c r="A27">
        <v>97</v>
      </c>
      <c r="B27" s="3">
        <v>3</v>
      </c>
      <c r="C27" s="28">
        <v>301905.28724411951</v>
      </c>
      <c r="D27">
        <v>73</v>
      </c>
      <c r="E27">
        <v>35</v>
      </c>
      <c r="F27">
        <v>10</v>
      </c>
      <c r="G27">
        <v>5.5282989999999996</v>
      </c>
      <c r="H27">
        <v>8</v>
      </c>
      <c r="I27">
        <v>1</v>
      </c>
      <c r="J27">
        <v>1</v>
      </c>
      <c r="K27">
        <v>1</v>
      </c>
      <c r="L27">
        <v>1</v>
      </c>
      <c r="M27">
        <v>1</v>
      </c>
      <c r="N27">
        <v>0</v>
      </c>
      <c r="O27">
        <v>16</v>
      </c>
      <c r="P27">
        <v>9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  <c r="AD27">
        <v>1</v>
      </c>
      <c r="AE27">
        <v>28</v>
      </c>
      <c r="AF27">
        <v>7</v>
      </c>
      <c r="AG27">
        <v>21</v>
      </c>
      <c r="AH27">
        <v>5.0999999999999996</v>
      </c>
    </row>
    <row r="28" spans="1:34" x14ac:dyDescent="0.2">
      <c r="A28">
        <v>90</v>
      </c>
      <c r="B28" s="3">
        <v>3</v>
      </c>
      <c r="C28" s="28">
        <v>301653.67425162054</v>
      </c>
      <c r="D28">
        <v>73</v>
      </c>
      <c r="E28">
        <v>35</v>
      </c>
      <c r="F28">
        <v>10</v>
      </c>
      <c r="G28">
        <v>5.5282989999999996</v>
      </c>
      <c r="H28">
        <v>7</v>
      </c>
      <c r="I28">
        <v>1</v>
      </c>
      <c r="J28">
        <v>0</v>
      </c>
      <c r="K28">
        <v>1</v>
      </c>
      <c r="L28">
        <v>1</v>
      </c>
      <c r="M28">
        <v>1</v>
      </c>
      <c r="N28">
        <v>0</v>
      </c>
      <c r="O28">
        <v>16</v>
      </c>
      <c r="P28">
        <v>9</v>
      </c>
      <c r="Q28">
        <v>0</v>
      </c>
      <c r="R28">
        <v>0</v>
      </c>
      <c r="S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1</v>
      </c>
      <c r="AD28">
        <v>1</v>
      </c>
      <c r="AE28">
        <v>28</v>
      </c>
      <c r="AF28">
        <v>7</v>
      </c>
      <c r="AG28">
        <v>21</v>
      </c>
      <c r="AH28">
        <v>5.0999999999999996</v>
      </c>
    </row>
    <row r="29" spans="1:34" x14ac:dyDescent="0.2">
      <c r="A29">
        <v>96</v>
      </c>
      <c r="B29" s="3">
        <v>3</v>
      </c>
      <c r="C29" s="28">
        <v>301653.67425162054</v>
      </c>
      <c r="D29">
        <v>73</v>
      </c>
      <c r="E29">
        <v>35</v>
      </c>
      <c r="F29">
        <v>10</v>
      </c>
      <c r="G29">
        <v>5.5282989999999996</v>
      </c>
      <c r="H29">
        <v>7</v>
      </c>
      <c r="I29">
        <v>1</v>
      </c>
      <c r="J29">
        <v>0</v>
      </c>
      <c r="K29">
        <v>1</v>
      </c>
      <c r="L29">
        <v>1</v>
      </c>
      <c r="M29">
        <v>1</v>
      </c>
      <c r="N29">
        <v>0</v>
      </c>
      <c r="O29">
        <v>16</v>
      </c>
      <c r="P29">
        <v>9</v>
      </c>
      <c r="Q29">
        <v>0</v>
      </c>
      <c r="R29">
        <v>0</v>
      </c>
      <c r="S29">
        <v>1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1</v>
      </c>
      <c r="AD29">
        <v>1</v>
      </c>
      <c r="AE29">
        <v>28</v>
      </c>
      <c r="AF29">
        <v>7</v>
      </c>
      <c r="AG29">
        <v>21</v>
      </c>
      <c r="AH29">
        <v>5.0999999999999996</v>
      </c>
    </row>
    <row r="30" spans="1:34" x14ac:dyDescent="0.2">
      <c r="A30">
        <v>342</v>
      </c>
      <c r="B30" s="3">
        <v>3</v>
      </c>
      <c r="C30" s="28">
        <v>176111.64713296795</v>
      </c>
      <c r="D30">
        <v>73</v>
      </c>
      <c r="E30">
        <v>36</v>
      </c>
      <c r="F30">
        <v>13</v>
      </c>
      <c r="G30">
        <v>3.3847330000000002</v>
      </c>
      <c r="H30">
        <v>10</v>
      </c>
      <c r="I30">
        <v>1</v>
      </c>
      <c r="J30">
        <v>1</v>
      </c>
      <c r="K30">
        <v>0</v>
      </c>
      <c r="L30">
        <v>1</v>
      </c>
      <c r="M30">
        <v>1</v>
      </c>
      <c r="N30">
        <v>0</v>
      </c>
      <c r="O30">
        <v>25</v>
      </c>
      <c r="P30">
        <v>5</v>
      </c>
      <c r="Q30">
        <v>0</v>
      </c>
      <c r="R30">
        <v>0</v>
      </c>
      <c r="S30">
        <v>0</v>
      </c>
      <c r="T30">
        <v>0</v>
      </c>
      <c r="U30">
        <v>1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3</v>
      </c>
      <c r="AD30">
        <v>1</v>
      </c>
      <c r="AE30">
        <v>24</v>
      </c>
      <c r="AF30">
        <v>21</v>
      </c>
      <c r="AG30">
        <v>23</v>
      </c>
      <c r="AH30">
        <v>6.8</v>
      </c>
    </row>
    <row r="31" spans="1:34" x14ac:dyDescent="0.2">
      <c r="A31">
        <v>870</v>
      </c>
      <c r="B31" s="3">
        <v>3</v>
      </c>
      <c r="C31" s="28">
        <v>163028.91624766812</v>
      </c>
      <c r="D31">
        <v>72</v>
      </c>
      <c r="E31">
        <v>42</v>
      </c>
      <c r="F31">
        <v>11</v>
      </c>
      <c r="G31">
        <v>12.174530000000001</v>
      </c>
      <c r="H31">
        <v>10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23</v>
      </c>
      <c r="P31">
        <v>5</v>
      </c>
      <c r="Q31">
        <v>0</v>
      </c>
      <c r="R31">
        <v>0</v>
      </c>
      <c r="S31">
        <v>1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</v>
      </c>
      <c r="AD31">
        <v>1</v>
      </c>
      <c r="AE31">
        <v>19</v>
      </c>
      <c r="AF31">
        <v>61</v>
      </c>
      <c r="AG31">
        <v>16</v>
      </c>
      <c r="AH31">
        <v>3.8</v>
      </c>
    </row>
    <row r="32" spans="1:34" x14ac:dyDescent="0.2">
      <c r="A32">
        <v>214</v>
      </c>
      <c r="B32" s="3">
        <v>3</v>
      </c>
      <c r="C32" s="28">
        <v>248822.88342300346</v>
      </c>
      <c r="D32">
        <v>72</v>
      </c>
      <c r="E32">
        <v>52</v>
      </c>
      <c r="F32">
        <v>13</v>
      </c>
      <c r="G32">
        <v>7.1595469999999999</v>
      </c>
      <c r="H32">
        <v>15</v>
      </c>
      <c r="I32">
        <v>1</v>
      </c>
      <c r="J32">
        <v>1</v>
      </c>
      <c r="K32">
        <v>0</v>
      </c>
      <c r="L32">
        <v>0</v>
      </c>
      <c r="M32">
        <v>1</v>
      </c>
      <c r="N32">
        <v>0</v>
      </c>
      <c r="O32">
        <v>29</v>
      </c>
      <c r="P32">
        <v>22</v>
      </c>
      <c r="Q32">
        <v>0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3</v>
      </c>
      <c r="AD32">
        <v>1</v>
      </c>
      <c r="AE32">
        <v>7</v>
      </c>
      <c r="AF32">
        <v>14</v>
      </c>
      <c r="AG32">
        <v>28</v>
      </c>
      <c r="AH32">
        <v>7.2</v>
      </c>
    </row>
    <row r="33" spans="1:34" x14ac:dyDescent="0.2">
      <c r="A33">
        <v>1126</v>
      </c>
      <c r="B33" s="3">
        <v>3</v>
      </c>
      <c r="C33" s="28">
        <v>220139.757041629</v>
      </c>
      <c r="D33">
        <v>72</v>
      </c>
      <c r="E33">
        <v>45</v>
      </c>
      <c r="F33">
        <v>10</v>
      </c>
      <c r="G33">
        <v>5.1608609999999997</v>
      </c>
      <c r="H33">
        <v>20</v>
      </c>
      <c r="I33">
        <v>1</v>
      </c>
      <c r="J33">
        <v>1</v>
      </c>
      <c r="K33">
        <v>1</v>
      </c>
      <c r="L33">
        <v>1</v>
      </c>
      <c r="M33">
        <v>0</v>
      </c>
      <c r="N33">
        <v>0</v>
      </c>
      <c r="O33">
        <v>18</v>
      </c>
      <c r="P33">
        <v>18</v>
      </c>
      <c r="Q33">
        <v>0</v>
      </c>
      <c r="R33">
        <v>1</v>
      </c>
      <c r="S33">
        <v>0</v>
      </c>
      <c r="T33">
        <v>0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3</v>
      </c>
      <c r="AD33">
        <v>1</v>
      </c>
      <c r="AE33">
        <v>17</v>
      </c>
      <c r="AF33">
        <v>81</v>
      </c>
      <c r="AG33">
        <v>39</v>
      </c>
      <c r="AH33">
        <v>9.5</v>
      </c>
    </row>
    <row r="34" spans="1:34" x14ac:dyDescent="0.2">
      <c r="A34">
        <v>717</v>
      </c>
      <c r="B34" s="3">
        <v>3</v>
      </c>
      <c r="C34" s="28">
        <v>220139.757041629</v>
      </c>
      <c r="D34">
        <v>72</v>
      </c>
      <c r="E34">
        <v>45</v>
      </c>
      <c r="F34">
        <v>10</v>
      </c>
      <c r="G34">
        <v>5.1608609999999997</v>
      </c>
      <c r="H34">
        <v>15</v>
      </c>
      <c r="I34">
        <v>1</v>
      </c>
      <c r="J34">
        <v>1</v>
      </c>
      <c r="K34">
        <v>1</v>
      </c>
      <c r="L34">
        <v>1</v>
      </c>
      <c r="M34">
        <v>0</v>
      </c>
      <c r="N34">
        <v>0</v>
      </c>
      <c r="O34">
        <v>18</v>
      </c>
      <c r="P34">
        <v>18</v>
      </c>
      <c r="Q34">
        <v>0</v>
      </c>
      <c r="R34">
        <v>1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</v>
      </c>
      <c r="AD34">
        <v>1</v>
      </c>
      <c r="AE34">
        <v>17</v>
      </c>
      <c r="AF34">
        <v>52</v>
      </c>
      <c r="AG34">
        <v>40</v>
      </c>
      <c r="AH34">
        <v>11</v>
      </c>
    </row>
    <row r="35" spans="1:34" x14ac:dyDescent="0.2">
      <c r="A35">
        <v>117</v>
      </c>
      <c r="B35" s="3">
        <v>3</v>
      </c>
      <c r="C35" s="28">
        <v>204163.92960069238</v>
      </c>
      <c r="D35">
        <v>71</v>
      </c>
      <c r="E35">
        <v>35</v>
      </c>
      <c r="F35">
        <v>18</v>
      </c>
      <c r="G35">
        <v>12.40427</v>
      </c>
      <c r="H35">
        <v>21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22</v>
      </c>
      <c r="P35">
        <v>21</v>
      </c>
      <c r="Q35">
        <v>0</v>
      </c>
      <c r="R35">
        <v>0</v>
      </c>
      <c r="S35">
        <v>0</v>
      </c>
      <c r="T35">
        <v>1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2</v>
      </c>
      <c r="AD35">
        <v>1</v>
      </c>
      <c r="AE35">
        <v>18</v>
      </c>
      <c r="AF35">
        <v>8</v>
      </c>
      <c r="AG35">
        <v>27</v>
      </c>
      <c r="AH35">
        <v>6.3</v>
      </c>
    </row>
    <row r="36" spans="1:34" x14ac:dyDescent="0.2">
      <c r="A36">
        <v>34</v>
      </c>
      <c r="B36" s="3">
        <v>3</v>
      </c>
      <c r="C36" s="28">
        <v>217623.50132272305</v>
      </c>
      <c r="D36">
        <v>71</v>
      </c>
      <c r="E36">
        <v>34</v>
      </c>
      <c r="F36">
        <v>15</v>
      </c>
      <c r="G36">
        <v>6.2453469999999998</v>
      </c>
      <c r="H36">
        <v>16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12</v>
      </c>
      <c r="P36">
        <v>4</v>
      </c>
      <c r="Q36">
        <v>0</v>
      </c>
      <c r="R36">
        <v>0</v>
      </c>
      <c r="S36">
        <v>0</v>
      </c>
      <c r="T36">
        <v>1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2</v>
      </c>
      <c r="AD36">
        <v>1</v>
      </c>
      <c r="AE36">
        <v>22</v>
      </c>
      <c r="AF36">
        <v>3</v>
      </c>
      <c r="AG36">
        <v>29</v>
      </c>
      <c r="AH36">
        <v>8.6999999999999993</v>
      </c>
    </row>
    <row r="37" spans="1:34" x14ac:dyDescent="0.2">
      <c r="A37">
        <v>1142</v>
      </c>
      <c r="B37" s="3">
        <v>3</v>
      </c>
      <c r="C37" s="28">
        <v>219383.87397462234</v>
      </c>
      <c r="D37">
        <v>71</v>
      </c>
      <c r="E37">
        <v>33</v>
      </c>
      <c r="F37">
        <v>10</v>
      </c>
      <c r="G37">
        <v>3.149165</v>
      </c>
      <c r="H37">
        <v>8</v>
      </c>
      <c r="I37">
        <v>1</v>
      </c>
      <c r="J37">
        <v>1</v>
      </c>
      <c r="K37">
        <v>0</v>
      </c>
      <c r="L37">
        <v>1</v>
      </c>
      <c r="M37">
        <v>1</v>
      </c>
      <c r="N37">
        <v>1</v>
      </c>
      <c r="O37">
        <v>21</v>
      </c>
      <c r="P37">
        <v>2</v>
      </c>
      <c r="Q37">
        <v>0</v>
      </c>
      <c r="R37">
        <v>0</v>
      </c>
      <c r="S37">
        <v>0</v>
      </c>
      <c r="T37">
        <v>0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3</v>
      </c>
      <c r="AD37">
        <v>1</v>
      </c>
      <c r="AE37">
        <v>28</v>
      </c>
      <c r="AF37">
        <v>82</v>
      </c>
      <c r="AG37">
        <v>22</v>
      </c>
      <c r="AH37">
        <v>3.4</v>
      </c>
    </row>
    <row r="38" spans="1:34" x14ac:dyDescent="0.2">
      <c r="A38">
        <v>138</v>
      </c>
      <c r="B38" s="3">
        <v>3</v>
      </c>
      <c r="C38" s="28">
        <v>213220.33685095058</v>
      </c>
      <c r="D38">
        <v>71</v>
      </c>
      <c r="E38">
        <v>55</v>
      </c>
      <c r="F38">
        <v>15</v>
      </c>
      <c r="G38">
        <v>2.1550539999999998</v>
      </c>
      <c r="H38">
        <v>3</v>
      </c>
      <c r="I38">
        <v>1</v>
      </c>
      <c r="J38">
        <v>0</v>
      </c>
      <c r="K38">
        <v>0</v>
      </c>
      <c r="L38">
        <v>0</v>
      </c>
      <c r="M38">
        <v>1</v>
      </c>
      <c r="N38">
        <v>0</v>
      </c>
      <c r="O38">
        <v>35</v>
      </c>
      <c r="P38">
        <v>18</v>
      </c>
      <c r="Q38">
        <v>0</v>
      </c>
      <c r="R38">
        <v>0</v>
      </c>
      <c r="S38">
        <v>1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</v>
      </c>
      <c r="AF38">
        <v>9</v>
      </c>
      <c r="AG38">
        <v>17</v>
      </c>
      <c r="AH38">
        <v>7.4</v>
      </c>
    </row>
    <row r="39" spans="1:34" x14ac:dyDescent="0.2">
      <c r="A39">
        <v>1105</v>
      </c>
      <c r="B39" s="3">
        <v>3</v>
      </c>
      <c r="C39" s="28">
        <v>167180.02744823266</v>
      </c>
      <c r="D39">
        <v>71</v>
      </c>
      <c r="E39">
        <v>41</v>
      </c>
      <c r="F39">
        <v>15</v>
      </c>
      <c r="G39">
        <v>1.258548</v>
      </c>
      <c r="H39">
        <v>20</v>
      </c>
      <c r="I39">
        <v>1</v>
      </c>
      <c r="J39">
        <v>0</v>
      </c>
      <c r="K39">
        <v>1</v>
      </c>
      <c r="L39">
        <v>1</v>
      </c>
      <c r="M39">
        <v>1</v>
      </c>
      <c r="N39">
        <v>0</v>
      </c>
      <c r="O39">
        <v>7</v>
      </c>
      <c r="P39">
        <v>6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</v>
      </c>
      <c r="AD39">
        <v>1</v>
      </c>
      <c r="AE39">
        <v>15</v>
      </c>
      <c r="AF39">
        <v>80</v>
      </c>
      <c r="AG39">
        <v>20</v>
      </c>
      <c r="AH39">
        <v>5.5</v>
      </c>
    </row>
    <row r="40" spans="1:34" x14ac:dyDescent="0.2">
      <c r="A40">
        <v>738</v>
      </c>
      <c r="B40" s="3">
        <v>3</v>
      </c>
      <c r="C40" s="28">
        <v>167054.09515806634</v>
      </c>
      <c r="D40">
        <v>71</v>
      </c>
      <c r="E40">
        <v>41</v>
      </c>
      <c r="F40">
        <v>15</v>
      </c>
      <c r="G40">
        <v>1.258548</v>
      </c>
      <c r="H40">
        <v>5</v>
      </c>
      <c r="I40">
        <v>1</v>
      </c>
      <c r="J40">
        <v>1</v>
      </c>
      <c r="K40">
        <v>1</v>
      </c>
      <c r="L40">
        <v>1</v>
      </c>
      <c r="M40">
        <v>1</v>
      </c>
      <c r="N40">
        <v>0</v>
      </c>
      <c r="O40">
        <v>7</v>
      </c>
      <c r="P40">
        <v>6</v>
      </c>
      <c r="Q40">
        <v>0</v>
      </c>
      <c r="R40">
        <v>0</v>
      </c>
      <c r="S40">
        <v>0</v>
      </c>
      <c r="T40">
        <v>0</v>
      </c>
      <c r="U40">
        <v>1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3</v>
      </c>
      <c r="AD40">
        <v>1</v>
      </c>
      <c r="AE40">
        <v>15</v>
      </c>
      <c r="AF40">
        <v>53</v>
      </c>
      <c r="AG40">
        <v>24</v>
      </c>
      <c r="AH40">
        <v>8.6999999999999993</v>
      </c>
    </row>
    <row r="41" spans="1:34" x14ac:dyDescent="0.2">
      <c r="A41">
        <v>899</v>
      </c>
      <c r="B41" s="3">
        <v>3</v>
      </c>
      <c r="C41" s="28">
        <v>184665.21835937057</v>
      </c>
      <c r="D41">
        <v>70</v>
      </c>
      <c r="E41">
        <v>36</v>
      </c>
      <c r="F41">
        <v>14</v>
      </c>
      <c r="G41">
        <v>12.463279999999999</v>
      </c>
      <c r="H41">
        <v>15</v>
      </c>
      <c r="I41">
        <v>1</v>
      </c>
      <c r="J41">
        <v>1</v>
      </c>
      <c r="K41">
        <v>0</v>
      </c>
      <c r="L41">
        <v>0</v>
      </c>
      <c r="M41">
        <v>1</v>
      </c>
      <c r="N41">
        <v>0</v>
      </c>
      <c r="O41">
        <v>23</v>
      </c>
      <c r="P41">
        <v>20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20</v>
      </c>
      <c r="AF41">
        <v>61</v>
      </c>
      <c r="AG41">
        <v>16</v>
      </c>
      <c r="AH41">
        <v>3.8</v>
      </c>
    </row>
    <row r="42" spans="1:34" x14ac:dyDescent="0.2">
      <c r="A42">
        <v>285</v>
      </c>
      <c r="B42" s="3">
        <v>3</v>
      </c>
      <c r="C42" s="28">
        <v>185909.44599101078</v>
      </c>
      <c r="D42">
        <v>70</v>
      </c>
      <c r="E42">
        <v>38</v>
      </c>
      <c r="F42">
        <v>12</v>
      </c>
      <c r="G42">
        <v>7.5039569999999998</v>
      </c>
      <c r="H42">
        <v>7</v>
      </c>
      <c r="I42">
        <v>1</v>
      </c>
      <c r="J42">
        <v>0</v>
      </c>
      <c r="K42">
        <v>1</v>
      </c>
      <c r="L42">
        <v>1</v>
      </c>
      <c r="M42">
        <v>1</v>
      </c>
      <c r="N42">
        <v>0</v>
      </c>
      <c r="O42">
        <v>17</v>
      </c>
      <c r="P42">
        <v>11</v>
      </c>
      <c r="Q42">
        <v>0</v>
      </c>
      <c r="R42">
        <v>0</v>
      </c>
      <c r="S42">
        <v>1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1</v>
      </c>
      <c r="AD42">
        <v>1</v>
      </c>
      <c r="AE42">
        <v>20</v>
      </c>
      <c r="AF42">
        <v>19</v>
      </c>
      <c r="AG42">
        <v>31</v>
      </c>
      <c r="AH42">
        <v>5.4</v>
      </c>
    </row>
    <row r="43" spans="1:34" x14ac:dyDescent="0.2">
      <c r="A43">
        <v>35</v>
      </c>
      <c r="B43" s="3">
        <v>3</v>
      </c>
      <c r="C43" s="28">
        <v>185545.77577737498</v>
      </c>
      <c r="D43">
        <v>70</v>
      </c>
      <c r="E43">
        <v>35</v>
      </c>
      <c r="F43">
        <v>15</v>
      </c>
      <c r="G43">
        <v>6.2453469999999998</v>
      </c>
      <c r="H43">
        <v>10</v>
      </c>
      <c r="I43">
        <v>1</v>
      </c>
      <c r="J43">
        <v>1</v>
      </c>
      <c r="K43">
        <v>1</v>
      </c>
      <c r="L43">
        <v>0</v>
      </c>
      <c r="M43">
        <v>1</v>
      </c>
      <c r="N43">
        <v>0</v>
      </c>
      <c r="O43">
        <v>10</v>
      </c>
      <c r="P43">
        <v>8</v>
      </c>
      <c r="Q43">
        <v>0</v>
      </c>
      <c r="R43">
        <v>0</v>
      </c>
      <c r="S43">
        <v>0</v>
      </c>
      <c r="T43">
        <v>1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2</v>
      </c>
      <c r="AD43">
        <v>1</v>
      </c>
      <c r="AE43">
        <v>20</v>
      </c>
      <c r="AF43">
        <v>3</v>
      </c>
      <c r="AG43">
        <v>29</v>
      </c>
      <c r="AH43">
        <v>8.6999999999999993</v>
      </c>
    </row>
    <row r="44" spans="1:34" x14ac:dyDescent="0.2">
      <c r="A44">
        <v>948</v>
      </c>
      <c r="B44" s="3">
        <v>3</v>
      </c>
      <c r="C44" s="28">
        <v>168378.4283559616</v>
      </c>
      <c r="D44">
        <v>70</v>
      </c>
      <c r="E44">
        <v>32</v>
      </c>
      <c r="F44">
        <v>17</v>
      </c>
      <c r="G44">
        <v>1.2987580000000001</v>
      </c>
      <c r="H44">
        <v>5</v>
      </c>
      <c r="I44">
        <v>0</v>
      </c>
      <c r="J44">
        <v>1</v>
      </c>
      <c r="K44">
        <v>1</v>
      </c>
      <c r="L44">
        <v>1</v>
      </c>
      <c r="M44">
        <v>1</v>
      </c>
      <c r="N44">
        <v>0</v>
      </c>
      <c r="O44">
        <v>17</v>
      </c>
      <c r="P44">
        <v>15</v>
      </c>
      <c r="Q44">
        <v>0</v>
      </c>
      <c r="R44">
        <v>0</v>
      </c>
      <c r="S44">
        <v>0</v>
      </c>
      <c r="T44">
        <v>0</v>
      </c>
      <c r="U44">
        <v>1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3</v>
      </c>
      <c r="AD44">
        <v>1</v>
      </c>
      <c r="AE44">
        <v>21</v>
      </c>
      <c r="AF44">
        <v>65</v>
      </c>
      <c r="AG44">
        <v>31</v>
      </c>
      <c r="AH44">
        <v>4.4000000000000004</v>
      </c>
    </row>
    <row r="45" spans="1:34" x14ac:dyDescent="0.2">
      <c r="A45">
        <v>735</v>
      </c>
      <c r="B45" s="3">
        <v>3</v>
      </c>
      <c r="C45" s="28">
        <v>176111.48360087606</v>
      </c>
      <c r="D45">
        <v>70</v>
      </c>
      <c r="E45">
        <v>42</v>
      </c>
      <c r="F45">
        <v>6</v>
      </c>
      <c r="G45">
        <v>0.47283900000000001</v>
      </c>
      <c r="H45">
        <v>15</v>
      </c>
      <c r="I45">
        <v>1</v>
      </c>
      <c r="J45">
        <v>0</v>
      </c>
      <c r="K45">
        <v>1</v>
      </c>
      <c r="L45">
        <v>1</v>
      </c>
      <c r="M45">
        <v>1</v>
      </c>
      <c r="N45">
        <v>0</v>
      </c>
      <c r="O45">
        <v>6</v>
      </c>
      <c r="P45">
        <v>4</v>
      </c>
      <c r="Q45">
        <v>0</v>
      </c>
      <c r="R45">
        <v>0</v>
      </c>
      <c r="S45">
        <v>0</v>
      </c>
      <c r="T45">
        <v>0</v>
      </c>
      <c r="U45">
        <v>1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3</v>
      </c>
      <c r="AD45">
        <v>0</v>
      </c>
      <c r="AE45">
        <v>22</v>
      </c>
      <c r="AF45">
        <v>53</v>
      </c>
      <c r="AG45">
        <v>24</v>
      </c>
      <c r="AH45">
        <v>8.6999999999999993</v>
      </c>
    </row>
    <row r="46" spans="1:34" x14ac:dyDescent="0.2">
      <c r="A46">
        <v>676</v>
      </c>
      <c r="B46" s="3">
        <v>3</v>
      </c>
      <c r="C46" s="28">
        <v>123639.99793697978</v>
      </c>
      <c r="D46">
        <v>69</v>
      </c>
      <c r="E46">
        <v>35</v>
      </c>
      <c r="F46">
        <v>12</v>
      </c>
      <c r="G46">
        <v>13.091290000000001</v>
      </c>
      <c r="H46">
        <v>15</v>
      </c>
      <c r="I46">
        <v>1</v>
      </c>
      <c r="J46">
        <v>0</v>
      </c>
      <c r="K46">
        <v>1</v>
      </c>
      <c r="L46">
        <v>0</v>
      </c>
      <c r="M46">
        <v>0</v>
      </c>
      <c r="N46">
        <v>0</v>
      </c>
      <c r="O46">
        <v>9</v>
      </c>
      <c r="P46">
        <v>9</v>
      </c>
      <c r="Q46">
        <v>0</v>
      </c>
      <c r="R46">
        <v>1</v>
      </c>
      <c r="S46">
        <v>0</v>
      </c>
      <c r="T46">
        <v>1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2</v>
      </c>
      <c r="AD46">
        <v>1</v>
      </c>
      <c r="AE46">
        <v>22</v>
      </c>
      <c r="AF46">
        <v>49</v>
      </c>
      <c r="AG46">
        <v>12</v>
      </c>
      <c r="AH46">
        <v>2.4</v>
      </c>
    </row>
    <row r="47" spans="1:34" x14ac:dyDescent="0.2">
      <c r="A47">
        <v>686</v>
      </c>
      <c r="B47" s="3">
        <v>3</v>
      </c>
      <c r="C47" s="28">
        <v>123639.99793697978</v>
      </c>
      <c r="D47">
        <v>69</v>
      </c>
      <c r="E47">
        <v>35</v>
      </c>
      <c r="F47">
        <v>12</v>
      </c>
      <c r="G47">
        <v>13.091290000000001</v>
      </c>
      <c r="H47">
        <v>15</v>
      </c>
      <c r="I47">
        <v>1</v>
      </c>
      <c r="J47">
        <v>0</v>
      </c>
      <c r="K47">
        <v>1</v>
      </c>
      <c r="L47">
        <v>0</v>
      </c>
      <c r="M47">
        <v>0</v>
      </c>
      <c r="N47">
        <v>0</v>
      </c>
      <c r="O47">
        <v>9</v>
      </c>
      <c r="P47">
        <v>9</v>
      </c>
      <c r="Q47">
        <v>0</v>
      </c>
      <c r="R47">
        <v>1</v>
      </c>
      <c r="S47">
        <v>0</v>
      </c>
      <c r="T47">
        <v>1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2</v>
      </c>
      <c r="AD47">
        <v>1</v>
      </c>
      <c r="AE47">
        <v>22</v>
      </c>
      <c r="AF47">
        <v>49</v>
      </c>
      <c r="AG47">
        <v>12</v>
      </c>
      <c r="AH47">
        <v>2.4</v>
      </c>
    </row>
    <row r="48" spans="1:34" x14ac:dyDescent="0.2">
      <c r="A48">
        <v>687</v>
      </c>
      <c r="B48" s="3">
        <v>3</v>
      </c>
      <c r="C48" s="28">
        <v>123639.99793697978</v>
      </c>
      <c r="D48">
        <v>69</v>
      </c>
      <c r="E48">
        <v>35</v>
      </c>
      <c r="F48">
        <v>12</v>
      </c>
      <c r="G48">
        <v>13.091290000000001</v>
      </c>
      <c r="H48">
        <v>15</v>
      </c>
      <c r="I48">
        <v>1</v>
      </c>
      <c r="J48">
        <v>0</v>
      </c>
      <c r="K48">
        <v>1</v>
      </c>
      <c r="L48">
        <v>0</v>
      </c>
      <c r="M48">
        <v>0</v>
      </c>
      <c r="N48">
        <v>0</v>
      </c>
      <c r="O48">
        <v>9</v>
      </c>
      <c r="P48">
        <v>9</v>
      </c>
      <c r="Q48">
        <v>0</v>
      </c>
      <c r="R48">
        <v>1</v>
      </c>
      <c r="S48">
        <v>0</v>
      </c>
      <c r="T48">
        <v>1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2</v>
      </c>
      <c r="AD48">
        <v>1</v>
      </c>
      <c r="AE48">
        <v>22</v>
      </c>
      <c r="AF48">
        <v>49</v>
      </c>
      <c r="AG48">
        <v>12</v>
      </c>
      <c r="AH48">
        <v>2.4</v>
      </c>
    </row>
    <row r="49" spans="1:34" x14ac:dyDescent="0.2">
      <c r="A49">
        <v>695</v>
      </c>
      <c r="B49" s="3">
        <v>3</v>
      </c>
      <c r="C49" s="28">
        <v>123639.99793697978</v>
      </c>
      <c r="D49">
        <v>69</v>
      </c>
      <c r="E49">
        <v>35</v>
      </c>
      <c r="F49">
        <v>12</v>
      </c>
      <c r="G49">
        <v>13.091290000000001</v>
      </c>
      <c r="H49">
        <v>15</v>
      </c>
      <c r="I49">
        <v>1</v>
      </c>
      <c r="J49">
        <v>0</v>
      </c>
      <c r="K49">
        <v>1</v>
      </c>
      <c r="L49">
        <v>0</v>
      </c>
      <c r="M49">
        <v>0</v>
      </c>
      <c r="N49">
        <v>0</v>
      </c>
      <c r="O49">
        <v>9</v>
      </c>
      <c r="P49">
        <v>9</v>
      </c>
      <c r="Q49">
        <v>0</v>
      </c>
      <c r="R49">
        <v>1</v>
      </c>
      <c r="S49">
        <v>0</v>
      </c>
      <c r="T49">
        <v>1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2</v>
      </c>
      <c r="AD49">
        <v>1</v>
      </c>
      <c r="AE49">
        <v>22</v>
      </c>
      <c r="AF49">
        <v>49</v>
      </c>
      <c r="AG49">
        <v>12</v>
      </c>
      <c r="AH49">
        <v>2.4</v>
      </c>
    </row>
    <row r="50" spans="1:34" x14ac:dyDescent="0.2">
      <c r="A50">
        <v>522</v>
      </c>
      <c r="B50" s="3">
        <v>3</v>
      </c>
      <c r="C50" s="28">
        <v>108800.71853485311</v>
      </c>
      <c r="D50">
        <v>68</v>
      </c>
      <c r="E50">
        <v>39</v>
      </c>
      <c r="F50">
        <v>10</v>
      </c>
      <c r="G50">
        <v>9.2856159999999992</v>
      </c>
      <c r="H50">
        <v>10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5</v>
      </c>
      <c r="P50">
        <v>5</v>
      </c>
      <c r="Q50">
        <v>0</v>
      </c>
      <c r="R50">
        <v>1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4</v>
      </c>
      <c r="AD50">
        <v>0</v>
      </c>
      <c r="AE50">
        <v>19</v>
      </c>
      <c r="AF50">
        <v>37</v>
      </c>
      <c r="AG50">
        <v>19</v>
      </c>
      <c r="AH50">
        <v>4</v>
      </c>
    </row>
    <row r="51" spans="1:34" x14ac:dyDescent="0.2">
      <c r="A51">
        <v>391</v>
      </c>
      <c r="B51" s="3">
        <v>3</v>
      </c>
      <c r="C51" s="28">
        <v>213849.65865820661</v>
      </c>
      <c r="D51">
        <v>68</v>
      </c>
      <c r="E51">
        <v>34</v>
      </c>
      <c r="F51">
        <v>10</v>
      </c>
      <c r="G51">
        <v>4.4756099999999996</v>
      </c>
      <c r="H51">
        <v>10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9</v>
      </c>
      <c r="P51">
        <v>5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1</v>
      </c>
      <c r="AD51">
        <v>1</v>
      </c>
      <c r="AE51">
        <v>24</v>
      </c>
      <c r="AF51">
        <v>22</v>
      </c>
      <c r="AG51">
        <v>22</v>
      </c>
      <c r="AH51">
        <v>2.8</v>
      </c>
    </row>
    <row r="52" spans="1:34" x14ac:dyDescent="0.2">
      <c r="A52">
        <v>142</v>
      </c>
      <c r="B52" s="3">
        <v>3</v>
      </c>
      <c r="C52" s="28">
        <v>161089.5262726885</v>
      </c>
      <c r="D52">
        <v>68</v>
      </c>
      <c r="E52">
        <v>38</v>
      </c>
      <c r="F52">
        <v>11</v>
      </c>
      <c r="G52">
        <v>2.1897980000000001</v>
      </c>
      <c r="H52">
        <v>5</v>
      </c>
      <c r="I52">
        <v>1</v>
      </c>
      <c r="J52">
        <v>1</v>
      </c>
      <c r="K52">
        <v>1</v>
      </c>
      <c r="L52">
        <v>1</v>
      </c>
      <c r="M52">
        <v>1</v>
      </c>
      <c r="N52">
        <v>0</v>
      </c>
      <c r="O52">
        <v>7</v>
      </c>
      <c r="P52">
        <v>3</v>
      </c>
      <c r="Q52">
        <v>0</v>
      </c>
      <c r="R52">
        <v>0</v>
      </c>
      <c r="S52">
        <v>1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1</v>
      </c>
      <c r="AD52">
        <v>1</v>
      </c>
      <c r="AE52">
        <v>19</v>
      </c>
      <c r="AF52">
        <v>9</v>
      </c>
      <c r="AG52">
        <v>17</v>
      </c>
      <c r="AH52">
        <v>7.4</v>
      </c>
    </row>
    <row r="53" spans="1:34" x14ac:dyDescent="0.2">
      <c r="A53">
        <v>412</v>
      </c>
      <c r="B53" s="3">
        <v>2</v>
      </c>
      <c r="C53" s="28">
        <v>97345.622560384232</v>
      </c>
      <c r="D53">
        <v>67</v>
      </c>
      <c r="E53">
        <v>55</v>
      </c>
      <c r="F53">
        <v>12</v>
      </c>
      <c r="G53">
        <v>17.355720999999999</v>
      </c>
      <c r="H53">
        <v>9</v>
      </c>
      <c r="I53">
        <v>0</v>
      </c>
      <c r="J53">
        <v>1</v>
      </c>
      <c r="K53">
        <v>1</v>
      </c>
      <c r="L53">
        <v>1</v>
      </c>
      <c r="M53">
        <v>1</v>
      </c>
      <c r="N53">
        <v>1</v>
      </c>
      <c r="O53">
        <v>14</v>
      </c>
      <c r="P53">
        <v>6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1</v>
      </c>
      <c r="X53">
        <v>0</v>
      </c>
      <c r="Y53">
        <v>0</v>
      </c>
      <c r="Z53">
        <v>0</v>
      </c>
      <c r="AA53">
        <v>0</v>
      </c>
      <c r="AB53">
        <v>0</v>
      </c>
      <c r="AC53">
        <v>5</v>
      </c>
      <c r="AD53">
        <v>1</v>
      </c>
      <c r="AE53">
        <v>0</v>
      </c>
      <c r="AF53">
        <v>24</v>
      </c>
      <c r="AG53">
        <v>12</v>
      </c>
      <c r="AH53">
        <v>1.3</v>
      </c>
    </row>
    <row r="54" spans="1:34" x14ac:dyDescent="0.2">
      <c r="A54">
        <v>250</v>
      </c>
      <c r="B54" s="3">
        <v>2</v>
      </c>
      <c r="C54" s="28">
        <v>171314.8105983891</v>
      </c>
      <c r="D54">
        <v>67</v>
      </c>
      <c r="E54">
        <v>41</v>
      </c>
      <c r="F54">
        <v>9</v>
      </c>
      <c r="G54">
        <v>7.5175559999999999</v>
      </c>
      <c r="H54">
        <v>10</v>
      </c>
      <c r="I54">
        <v>1</v>
      </c>
      <c r="J54">
        <v>1</v>
      </c>
      <c r="K54">
        <v>1</v>
      </c>
      <c r="L54">
        <v>1</v>
      </c>
      <c r="M54">
        <v>1</v>
      </c>
      <c r="N54">
        <v>0</v>
      </c>
      <c r="O54">
        <v>8</v>
      </c>
      <c r="P54">
        <v>4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2</v>
      </c>
      <c r="AD54">
        <v>1</v>
      </c>
      <c r="AE54">
        <v>17</v>
      </c>
      <c r="AF54">
        <v>15</v>
      </c>
      <c r="AG54">
        <v>29</v>
      </c>
      <c r="AH54">
        <v>8.8000000000000007</v>
      </c>
    </row>
    <row r="55" spans="1:34" x14ac:dyDescent="0.2">
      <c r="A55">
        <v>913</v>
      </c>
      <c r="B55" s="3">
        <v>2</v>
      </c>
      <c r="C55" s="28">
        <v>96232.258340451182</v>
      </c>
      <c r="D55">
        <v>67</v>
      </c>
      <c r="E55">
        <v>38</v>
      </c>
      <c r="F55">
        <v>8</v>
      </c>
      <c r="G55">
        <v>2.7606410000000001</v>
      </c>
      <c r="H55">
        <v>25</v>
      </c>
      <c r="I55">
        <v>1</v>
      </c>
      <c r="J55">
        <v>1</v>
      </c>
      <c r="K55">
        <v>1</v>
      </c>
      <c r="L55">
        <v>0</v>
      </c>
      <c r="M55">
        <v>1</v>
      </c>
      <c r="N55">
        <v>0</v>
      </c>
      <c r="O55">
        <v>5</v>
      </c>
      <c r="P55">
        <v>2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0</v>
      </c>
      <c r="AE55">
        <v>21</v>
      </c>
      <c r="AF55">
        <v>62</v>
      </c>
      <c r="AG55">
        <v>15</v>
      </c>
      <c r="AH55">
        <v>5.0999999999999996</v>
      </c>
    </row>
    <row r="56" spans="1:34" x14ac:dyDescent="0.2">
      <c r="A56">
        <v>179</v>
      </c>
      <c r="B56" s="3">
        <v>2</v>
      </c>
      <c r="C56" s="28">
        <v>175579.12374473395</v>
      </c>
      <c r="D56">
        <v>66</v>
      </c>
      <c r="E56">
        <v>30</v>
      </c>
      <c r="F56">
        <v>9</v>
      </c>
      <c r="G56">
        <v>15.16536</v>
      </c>
      <c r="H56">
        <v>12</v>
      </c>
      <c r="I56">
        <v>1</v>
      </c>
      <c r="J56">
        <v>1</v>
      </c>
      <c r="K56">
        <v>1</v>
      </c>
      <c r="L56">
        <v>1</v>
      </c>
      <c r="M56">
        <v>1</v>
      </c>
      <c r="N56">
        <v>0</v>
      </c>
      <c r="O56">
        <v>17</v>
      </c>
      <c r="P56">
        <v>3</v>
      </c>
      <c r="Q56">
        <v>0</v>
      </c>
      <c r="R56">
        <v>0</v>
      </c>
      <c r="S56">
        <v>0</v>
      </c>
      <c r="T56">
        <v>1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2</v>
      </c>
      <c r="AD56">
        <v>1</v>
      </c>
      <c r="AE56">
        <v>27</v>
      </c>
      <c r="AF56">
        <v>11</v>
      </c>
      <c r="AG56">
        <v>21</v>
      </c>
      <c r="AH56">
        <v>7.5</v>
      </c>
    </row>
    <row r="57" spans="1:34" x14ac:dyDescent="0.2">
      <c r="A57">
        <v>327</v>
      </c>
      <c r="B57" s="3">
        <v>2</v>
      </c>
      <c r="C57" s="28">
        <v>116733.38356703748</v>
      </c>
      <c r="D57">
        <v>66</v>
      </c>
      <c r="E57">
        <v>32</v>
      </c>
      <c r="F57">
        <v>13</v>
      </c>
      <c r="G57">
        <v>5.0223100000000001</v>
      </c>
      <c r="H57">
        <v>10</v>
      </c>
      <c r="I57">
        <v>0</v>
      </c>
      <c r="J57">
        <v>0</v>
      </c>
      <c r="K57">
        <v>1</v>
      </c>
      <c r="L57">
        <v>1</v>
      </c>
      <c r="M57">
        <v>1</v>
      </c>
      <c r="N57">
        <v>0</v>
      </c>
      <c r="O57">
        <v>14</v>
      </c>
      <c r="P57">
        <v>5</v>
      </c>
      <c r="Q57">
        <v>0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3</v>
      </c>
      <c r="AD57">
        <v>1</v>
      </c>
      <c r="AE57">
        <v>21</v>
      </c>
      <c r="AF57">
        <v>21</v>
      </c>
      <c r="AG57">
        <v>23</v>
      </c>
      <c r="AH57">
        <v>6.8</v>
      </c>
    </row>
    <row r="58" spans="1:34" x14ac:dyDescent="0.2">
      <c r="A58">
        <v>955</v>
      </c>
      <c r="B58" s="3">
        <v>2</v>
      </c>
      <c r="C58" s="28">
        <v>168563.59700157621</v>
      </c>
      <c r="D58">
        <v>66</v>
      </c>
      <c r="E58">
        <v>36</v>
      </c>
      <c r="F58">
        <v>7</v>
      </c>
      <c r="G58">
        <v>2.885815</v>
      </c>
      <c r="H58">
        <v>10</v>
      </c>
      <c r="I58">
        <v>1</v>
      </c>
      <c r="J58">
        <v>0</v>
      </c>
      <c r="K58">
        <v>1</v>
      </c>
      <c r="L58">
        <v>0</v>
      </c>
      <c r="M58">
        <v>0</v>
      </c>
      <c r="N58">
        <v>0</v>
      </c>
      <c r="O58">
        <v>10</v>
      </c>
      <c r="P58">
        <v>10</v>
      </c>
      <c r="Q58">
        <v>0</v>
      </c>
      <c r="R58">
        <v>1</v>
      </c>
      <c r="S58">
        <v>0</v>
      </c>
      <c r="T58">
        <v>0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3</v>
      </c>
      <c r="AD58">
        <v>1</v>
      </c>
      <c r="AE58">
        <v>23</v>
      </c>
      <c r="AF58">
        <v>65</v>
      </c>
      <c r="AG58">
        <v>31</v>
      </c>
      <c r="AH58">
        <v>4.4000000000000004</v>
      </c>
    </row>
    <row r="59" spans="1:34" x14ac:dyDescent="0.2">
      <c r="A59">
        <v>145</v>
      </c>
      <c r="B59" s="3">
        <v>2</v>
      </c>
      <c r="C59" s="28">
        <v>207547.50921754926</v>
      </c>
      <c r="D59">
        <v>66</v>
      </c>
      <c r="E59">
        <v>45</v>
      </c>
      <c r="F59">
        <v>15</v>
      </c>
      <c r="G59">
        <v>2.1550539999999998</v>
      </c>
      <c r="H59">
        <v>2</v>
      </c>
      <c r="I59">
        <v>1</v>
      </c>
      <c r="J59">
        <v>1</v>
      </c>
      <c r="K59">
        <v>0</v>
      </c>
      <c r="L59">
        <v>1</v>
      </c>
      <c r="M59">
        <v>1</v>
      </c>
      <c r="N59">
        <v>0</v>
      </c>
      <c r="O59">
        <v>37</v>
      </c>
      <c r="P59">
        <v>29</v>
      </c>
      <c r="Q59">
        <v>0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1</v>
      </c>
      <c r="AD59">
        <v>1</v>
      </c>
      <c r="AE59">
        <v>6</v>
      </c>
      <c r="AF59">
        <v>9</v>
      </c>
      <c r="AG59">
        <v>17</v>
      </c>
      <c r="AH59">
        <v>7.4</v>
      </c>
    </row>
    <row r="60" spans="1:34" x14ac:dyDescent="0.2">
      <c r="A60">
        <v>1067</v>
      </c>
      <c r="B60" s="3">
        <v>2</v>
      </c>
      <c r="C60" s="28">
        <v>105785.63961803936</v>
      </c>
      <c r="D60">
        <v>65</v>
      </c>
      <c r="E60">
        <v>35</v>
      </c>
      <c r="F60">
        <v>12</v>
      </c>
      <c r="G60">
        <v>16.602260999999999</v>
      </c>
      <c r="H60">
        <v>20</v>
      </c>
      <c r="I60">
        <v>1</v>
      </c>
      <c r="J60">
        <v>0</v>
      </c>
      <c r="K60">
        <v>0</v>
      </c>
      <c r="L60">
        <v>1</v>
      </c>
      <c r="M60">
        <v>1</v>
      </c>
      <c r="N60">
        <v>1</v>
      </c>
      <c r="O60">
        <v>11</v>
      </c>
      <c r="P60">
        <v>7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0</v>
      </c>
      <c r="Y60">
        <v>0</v>
      </c>
      <c r="Z60">
        <v>0</v>
      </c>
      <c r="AA60">
        <v>0</v>
      </c>
      <c r="AB60">
        <v>0</v>
      </c>
      <c r="AC60">
        <v>5</v>
      </c>
      <c r="AD60">
        <v>1</v>
      </c>
      <c r="AE60">
        <v>18</v>
      </c>
      <c r="AF60">
        <v>75</v>
      </c>
      <c r="AG60">
        <v>23</v>
      </c>
      <c r="AH60">
        <v>6.3</v>
      </c>
    </row>
    <row r="61" spans="1:34" x14ac:dyDescent="0.2">
      <c r="A61">
        <v>160</v>
      </c>
      <c r="B61" s="3">
        <v>2</v>
      </c>
      <c r="C61" s="28">
        <v>176111.79808566818</v>
      </c>
      <c r="D61">
        <v>65</v>
      </c>
      <c r="E61">
        <v>30</v>
      </c>
      <c r="F61">
        <v>9</v>
      </c>
      <c r="G61">
        <v>15.16536</v>
      </c>
      <c r="H61">
        <v>10</v>
      </c>
      <c r="I61">
        <v>1</v>
      </c>
      <c r="J61">
        <v>1</v>
      </c>
      <c r="K61">
        <v>1</v>
      </c>
      <c r="L61">
        <v>1</v>
      </c>
      <c r="M61">
        <v>1</v>
      </c>
      <c r="N61">
        <v>0</v>
      </c>
      <c r="O61">
        <v>17</v>
      </c>
      <c r="P61">
        <v>3</v>
      </c>
      <c r="Q61">
        <v>0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2</v>
      </c>
      <c r="AD61">
        <v>1</v>
      </c>
      <c r="AE61">
        <v>26</v>
      </c>
      <c r="AF61">
        <v>11</v>
      </c>
      <c r="AG61">
        <v>21</v>
      </c>
      <c r="AH61">
        <v>7.5</v>
      </c>
    </row>
    <row r="62" spans="1:34" x14ac:dyDescent="0.2">
      <c r="A62">
        <v>73</v>
      </c>
      <c r="B62" s="3">
        <v>2</v>
      </c>
      <c r="C62" s="28">
        <v>135857.55600030697</v>
      </c>
      <c r="D62">
        <v>65</v>
      </c>
      <c r="E62">
        <v>54</v>
      </c>
      <c r="F62">
        <v>10</v>
      </c>
      <c r="G62">
        <v>14.684369999999999</v>
      </c>
      <c r="H62">
        <v>15</v>
      </c>
      <c r="I62">
        <v>0</v>
      </c>
      <c r="J62">
        <v>1</v>
      </c>
      <c r="K62">
        <v>1</v>
      </c>
      <c r="L62">
        <v>1</v>
      </c>
      <c r="M62">
        <v>1</v>
      </c>
      <c r="N62">
        <v>0</v>
      </c>
      <c r="O62">
        <v>22</v>
      </c>
      <c r="P62">
        <v>9</v>
      </c>
      <c r="Q62">
        <v>0</v>
      </c>
      <c r="R62">
        <v>0</v>
      </c>
      <c r="S62">
        <v>1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1</v>
      </c>
      <c r="AD62">
        <v>1</v>
      </c>
      <c r="AE62">
        <v>1</v>
      </c>
      <c r="AF62">
        <v>5</v>
      </c>
      <c r="AG62">
        <v>21</v>
      </c>
      <c r="AH62">
        <v>3</v>
      </c>
    </row>
    <row r="63" spans="1:34" x14ac:dyDescent="0.2">
      <c r="A63">
        <v>112</v>
      </c>
      <c r="B63" s="3">
        <v>2</v>
      </c>
      <c r="C63" s="28">
        <v>201270.39276634663</v>
      </c>
      <c r="D63">
        <v>65</v>
      </c>
      <c r="E63">
        <v>33</v>
      </c>
      <c r="F63">
        <v>16</v>
      </c>
      <c r="G63">
        <v>12.10599</v>
      </c>
      <c r="H63">
        <v>15</v>
      </c>
      <c r="I63">
        <v>1</v>
      </c>
      <c r="J63">
        <v>1</v>
      </c>
      <c r="K63">
        <v>0</v>
      </c>
      <c r="L63">
        <v>1</v>
      </c>
      <c r="M63">
        <v>1</v>
      </c>
      <c r="N63">
        <v>0</v>
      </c>
      <c r="O63">
        <v>16</v>
      </c>
      <c r="P63">
        <v>2</v>
      </c>
      <c r="Q63">
        <v>0</v>
      </c>
      <c r="R63">
        <v>0</v>
      </c>
      <c r="S63">
        <v>0</v>
      </c>
      <c r="T63">
        <v>1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2</v>
      </c>
      <c r="AD63">
        <v>0</v>
      </c>
      <c r="AE63">
        <v>16</v>
      </c>
      <c r="AF63">
        <v>8</v>
      </c>
      <c r="AG63">
        <v>27</v>
      </c>
      <c r="AH63">
        <v>6.3</v>
      </c>
    </row>
    <row r="64" spans="1:34" x14ac:dyDescent="0.2">
      <c r="A64">
        <v>273</v>
      </c>
      <c r="B64" s="3">
        <v>2</v>
      </c>
      <c r="C64" s="28">
        <v>116451.20265274214</v>
      </c>
      <c r="D64">
        <v>65</v>
      </c>
      <c r="E64">
        <v>41</v>
      </c>
      <c r="F64">
        <v>10</v>
      </c>
      <c r="G64">
        <v>10.732810000000001</v>
      </c>
      <c r="H64">
        <v>15</v>
      </c>
      <c r="I64">
        <v>1</v>
      </c>
      <c r="J64">
        <v>1</v>
      </c>
      <c r="K64">
        <v>0</v>
      </c>
      <c r="L64">
        <v>1</v>
      </c>
      <c r="M64">
        <v>1</v>
      </c>
      <c r="N64">
        <v>0</v>
      </c>
      <c r="O64">
        <v>5</v>
      </c>
      <c r="P64">
        <v>3</v>
      </c>
      <c r="Q64">
        <v>0</v>
      </c>
      <c r="R64">
        <v>0</v>
      </c>
      <c r="S64">
        <v>1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1</v>
      </c>
      <c r="AD64">
        <v>0</v>
      </c>
      <c r="AE64">
        <v>14</v>
      </c>
      <c r="AF64">
        <v>18</v>
      </c>
      <c r="AG64">
        <v>28</v>
      </c>
      <c r="AH64">
        <v>5.5</v>
      </c>
    </row>
    <row r="65" spans="1:34" x14ac:dyDescent="0.2">
      <c r="A65">
        <v>275</v>
      </c>
      <c r="B65" s="3">
        <v>2</v>
      </c>
      <c r="C65" s="28">
        <v>125793.79106385175</v>
      </c>
      <c r="D65">
        <v>65</v>
      </c>
      <c r="E65">
        <v>33</v>
      </c>
      <c r="F65">
        <v>11</v>
      </c>
      <c r="G65">
        <v>10.4473</v>
      </c>
      <c r="H65">
        <v>15</v>
      </c>
      <c r="I65">
        <v>1</v>
      </c>
      <c r="J65">
        <v>1</v>
      </c>
      <c r="K65">
        <v>0</v>
      </c>
      <c r="L65">
        <v>0</v>
      </c>
      <c r="M65">
        <v>1</v>
      </c>
      <c r="N65">
        <v>0</v>
      </c>
      <c r="O65">
        <v>22</v>
      </c>
      <c r="P65">
        <v>2</v>
      </c>
      <c r="Q65">
        <v>0</v>
      </c>
      <c r="R65">
        <v>0</v>
      </c>
      <c r="S65">
        <v>1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1</v>
      </c>
      <c r="AD65">
        <v>1</v>
      </c>
      <c r="AE65">
        <v>21</v>
      </c>
      <c r="AF65">
        <v>18</v>
      </c>
      <c r="AG65">
        <v>28</v>
      </c>
      <c r="AH65">
        <v>5.5</v>
      </c>
    </row>
    <row r="66" spans="1:34" x14ac:dyDescent="0.2">
      <c r="A66">
        <v>29</v>
      </c>
      <c r="B66" s="3">
        <v>2</v>
      </c>
      <c r="C66" s="28">
        <v>139002.27812783432</v>
      </c>
      <c r="D66">
        <v>65</v>
      </c>
      <c r="E66">
        <v>33</v>
      </c>
      <c r="F66">
        <v>16</v>
      </c>
      <c r="G66">
        <v>6.2347789999999996</v>
      </c>
      <c r="H66">
        <v>10</v>
      </c>
      <c r="I66">
        <v>1</v>
      </c>
      <c r="J66">
        <v>1</v>
      </c>
      <c r="K66">
        <v>0</v>
      </c>
      <c r="L66">
        <v>1</v>
      </c>
      <c r="M66">
        <v>0</v>
      </c>
      <c r="N66">
        <v>1</v>
      </c>
      <c r="O66">
        <v>22</v>
      </c>
      <c r="P66">
        <v>1</v>
      </c>
      <c r="Q66">
        <v>1</v>
      </c>
      <c r="R66">
        <v>0</v>
      </c>
      <c r="S66">
        <v>0</v>
      </c>
      <c r="T66">
        <v>1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2</v>
      </c>
      <c r="AD66">
        <v>1</v>
      </c>
      <c r="AE66">
        <v>16</v>
      </c>
      <c r="AF66">
        <v>3</v>
      </c>
      <c r="AG66">
        <v>29</v>
      </c>
      <c r="AH66">
        <v>8.6999999999999993</v>
      </c>
    </row>
    <row r="67" spans="1:34" x14ac:dyDescent="0.2">
      <c r="A67">
        <v>38</v>
      </c>
      <c r="B67" s="3">
        <v>2</v>
      </c>
      <c r="C67" s="28">
        <v>227309.60776198786</v>
      </c>
      <c r="D67">
        <v>65</v>
      </c>
      <c r="E67">
        <v>52</v>
      </c>
      <c r="F67">
        <v>13</v>
      </c>
      <c r="G67">
        <v>6.099793</v>
      </c>
      <c r="H67">
        <v>10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15</v>
      </c>
      <c r="P67">
        <v>2</v>
      </c>
      <c r="Q67">
        <v>0</v>
      </c>
      <c r="R67">
        <v>0</v>
      </c>
      <c r="S67">
        <v>0</v>
      </c>
      <c r="T67">
        <v>1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2</v>
      </c>
      <c r="AD67">
        <v>1</v>
      </c>
      <c r="AE67">
        <v>0</v>
      </c>
      <c r="AF67">
        <v>3</v>
      </c>
      <c r="AG67">
        <v>29</v>
      </c>
      <c r="AH67">
        <v>8.6999999999999993</v>
      </c>
    </row>
    <row r="68" spans="1:34" x14ac:dyDescent="0.2">
      <c r="A68">
        <v>375</v>
      </c>
      <c r="B68" s="3">
        <v>2</v>
      </c>
      <c r="C68" s="28">
        <v>120761.90859562415</v>
      </c>
      <c r="D68">
        <v>65</v>
      </c>
      <c r="E68">
        <v>32</v>
      </c>
      <c r="F68">
        <v>13</v>
      </c>
      <c r="G68">
        <v>5.2446330000000003</v>
      </c>
      <c r="H68">
        <v>10</v>
      </c>
      <c r="I68">
        <v>0</v>
      </c>
      <c r="J68">
        <v>0</v>
      </c>
      <c r="K68">
        <v>0</v>
      </c>
      <c r="L68">
        <v>1</v>
      </c>
      <c r="M68">
        <v>1</v>
      </c>
      <c r="N68">
        <v>0</v>
      </c>
      <c r="O68">
        <v>14</v>
      </c>
      <c r="P68">
        <v>9</v>
      </c>
      <c r="Q68">
        <v>0</v>
      </c>
      <c r="R68">
        <v>0</v>
      </c>
      <c r="S68">
        <v>0</v>
      </c>
      <c r="T68">
        <v>0</v>
      </c>
      <c r="U68">
        <v>1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3</v>
      </c>
      <c r="AD68">
        <v>1</v>
      </c>
      <c r="AE68">
        <v>20</v>
      </c>
      <c r="AF68">
        <v>21</v>
      </c>
      <c r="AG68">
        <v>23</v>
      </c>
      <c r="AH68">
        <v>6.8</v>
      </c>
    </row>
    <row r="69" spans="1:34" x14ac:dyDescent="0.2">
      <c r="A69">
        <v>152</v>
      </c>
      <c r="B69" s="3">
        <v>2</v>
      </c>
      <c r="C69" s="28">
        <v>187250.78652646515</v>
      </c>
      <c r="D69">
        <v>65</v>
      </c>
      <c r="E69">
        <v>40</v>
      </c>
      <c r="F69">
        <v>10</v>
      </c>
      <c r="G69">
        <v>3.346838</v>
      </c>
      <c r="H69">
        <v>12</v>
      </c>
      <c r="I69">
        <v>1</v>
      </c>
      <c r="J69">
        <v>0</v>
      </c>
      <c r="K69">
        <v>1</v>
      </c>
      <c r="L69">
        <v>0</v>
      </c>
      <c r="M69">
        <v>1</v>
      </c>
      <c r="N69">
        <v>0</v>
      </c>
      <c r="O69">
        <v>8</v>
      </c>
      <c r="P69">
        <v>2</v>
      </c>
      <c r="Q69">
        <v>0</v>
      </c>
      <c r="R69">
        <v>0</v>
      </c>
      <c r="S69">
        <v>1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1</v>
      </c>
      <c r="AD69">
        <v>1</v>
      </c>
      <c r="AE69">
        <v>15</v>
      </c>
      <c r="AF69">
        <v>10</v>
      </c>
      <c r="AG69">
        <v>33</v>
      </c>
      <c r="AH69">
        <v>9.6999999999999993</v>
      </c>
    </row>
    <row r="70" spans="1:34" x14ac:dyDescent="0.2">
      <c r="A70">
        <v>709</v>
      </c>
      <c r="B70" s="3">
        <v>2</v>
      </c>
      <c r="C70" s="28">
        <v>163532.09191509918</v>
      </c>
      <c r="D70">
        <v>65</v>
      </c>
      <c r="E70">
        <v>35</v>
      </c>
      <c r="F70">
        <v>12</v>
      </c>
      <c r="G70">
        <v>3.125893</v>
      </c>
      <c r="H70">
        <v>6</v>
      </c>
      <c r="I70">
        <v>1</v>
      </c>
      <c r="J70">
        <v>0</v>
      </c>
      <c r="K70">
        <v>1</v>
      </c>
      <c r="L70">
        <v>1</v>
      </c>
      <c r="M70">
        <v>1</v>
      </c>
      <c r="N70">
        <v>0</v>
      </c>
      <c r="O70">
        <v>10</v>
      </c>
      <c r="P70">
        <v>9</v>
      </c>
      <c r="Q70">
        <v>0</v>
      </c>
      <c r="R70">
        <v>0</v>
      </c>
      <c r="S70">
        <v>0</v>
      </c>
      <c r="T70">
        <v>0</v>
      </c>
      <c r="U70">
        <v>1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3</v>
      </c>
      <c r="AD70">
        <v>1</v>
      </c>
      <c r="AE70">
        <v>18</v>
      </c>
      <c r="AF70">
        <v>51</v>
      </c>
      <c r="AG70">
        <v>33</v>
      </c>
      <c r="AH70">
        <v>6.8</v>
      </c>
    </row>
    <row r="71" spans="1:34" x14ac:dyDescent="0.2">
      <c r="A71">
        <v>149</v>
      </c>
      <c r="B71" s="3">
        <v>2</v>
      </c>
      <c r="C71" s="28">
        <v>142904.15384092857</v>
      </c>
      <c r="D71">
        <v>65</v>
      </c>
      <c r="E71">
        <v>35</v>
      </c>
      <c r="F71">
        <v>10</v>
      </c>
      <c r="G71">
        <v>2.461748</v>
      </c>
      <c r="H71">
        <v>5</v>
      </c>
      <c r="I71">
        <v>1</v>
      </c>
      <c r="J71">
        <v>1</v>
      </c>
      <c r="K71">
        <v>0</v>
      </c>
      <c r="L71">
        <v>1</v>
      </c>
      <c r="M71">
        <v>1</v>
      </c>
      <c r="N71">
        <v>0</v>
      </c>
      <c r="O71">
        <v>4</v>
      </c>
      <c r="P71">
        <v>3</v>
      </c>
      <c r="Q71">
        <v>0</v>
      </c>
      <c r="R71">
        <v>0</v>
      </c>
      <c r="S71">
        <v>1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</v>
      </c>
      <c r="AD71">
        <v>0</v>
      </c>
      <c r="AE71">
        <v>20</v>
      </c>
      <c r="AF71">
        <v>9</v>
      </c>
      <c r="AG71">
        <v>17</v>
      </c>
      <c r="AH71">
        <v>7.4</v>
      </c>
    </row>
    <row r="72" spans="1:34" x14ac:dyDescent="0.2">
      <c r="A72">
        <v>148</v>
      </c>
      <c r="B72" s="3">
        <v>2</v>
      </c>
      <c r="C72" s="28">
        <v>155984.26821275777</v>
      </c>
      <c r="D72">
        <v>65</v>
      </c>
      <c r="E72">
        <v>40</v>
      </c>
      <c r="F72">
        <v>8</v>
      </c>
      <c r="G72">
        <v>1.931538</v>
      </c>
      <c r="H72">
        <v>2</v>
      </c>
      <c r="I72">
        <v>1</v>
      </c>
      <c r="J72">
        <v>0</v>
      </c>
      <c r="K72">
        <v>1</v>
      </c>
      <c r="L72">
        <v>0</v>
      </c>
      <c r="M72">
        <v>1</v>
      </c>
      <c r="N72">
        <v>0</v>
      </c>
      <c r="O72">
        <v>5</v>
      </c>
      <c r="P72">
        <v>2</v>
      </c>
      <c r="Q72">
        <v>0</v>
      </c>
      <c r="R72">
        <v>0</v>
      </c>
      <c r="S72">
        <v>1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1</v>
      </c>
      <c r="AD72">
        <v>0</v>
      </c>
      <c r="AE72">
        <v>17</v>
      </c>
      <c r="AF72">
        <v>9</v>
      </c>
      <c r="AG72">
        <v>17</v>
      </c>
      <c r="AH72">
        <v>7.4</v>
      </c>
    </row>
    <row r="73" spans="1:34" x14ac:dyDescent="0.2">
      <c r="A73">
        <v>681</v>
      </c>
      <c r="B73" s="3">
        <v>2</v>
      </c>
      <c r="C73" s="28">
        <v>150952.70022932233</v>
      </c>
      <c r="D73">
        <v>64</v>
      </c>
      <c r="E73">
        <v>34</v>
      </c>
      <c r="F73">
        <v>13</v>
      </c>
      <c r="G73">
        <v>13.71589</v>
      </c>
      <c r="H73">
        <v>9</v>
      </c>
      <c r="I73">
        <v>1</v>
      </c>
      <c r="J73">
        <v>0</v>
      </c>
      <c r="K73">
        <v>0</v>
      </c>
      <c r="L73">
        <v>1</v>
      </c>
      <c r="M73">
        <v>1</v>
      </c>
      <c r="N73">
        <v>0</v>
      </c>
      <c r="O73">
        <v>17</v>
      </c>
      <c r="P73">
        <v>11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2</v>
      </c>
      <c r="AD73">
        <v>1</v>
      </c>
      <c r="AE73">
        <v>17</v>
      </c>
      <c r="AF73">
        <v>49</v>
      </c>
      <c r="AG73">
        <v>12</v>
      </c>
      <c r="AH73">
        <v>2.4</v>
      </c>
    </row>
    <row r="74" spans="1:34" x14ac:dyDescent="0.2">
      <c r="A74">
        <v>767</v>
      </c>
      <c r="B74" s="3">
        <v>2</v>
      </c>
      <c r="C74" s="28">
        <v>134599.89357834635</v>
      </c>
      <c r="D74">
        <v>64</v>
      </c>
      <c r="E74">
        <v>34</v>
      </c>
      <c r="F74">
        <v>13</v>
      </c>
      <c r="G74">
        <v>13.404389999999999</v>
      </c>
      <c r="H74">
        <v>10</v>
      </c>
      <c r="I74">
        <v>0</v>
      </c>
      <c r="J74">
        <v>0</v>
      </c>
      <c r="K74">
        <v>1</v>
      </c>
      <c r="L74">
        <v>1</v>
      </c>
      <c r="M74">
        <v>1</v>
      </c>
      <c r="N74">
        <v>0</v>
      </c>
      <c r="O74">
        <v>17</v>
      </c>
      <c r="P74">
        <v>15</v>
      </c>
      <c r="Q74">
        <v>0</v>
      </c>
      <c r="R74">
        <v>0</v>
      </c>
      <c r="S74">
        <v>1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1</v>
      </c>
      <c r="AD74">
        <v>1</v>
      </c>
      <c r="AE74">
        <v>17</v>
      </c>
      <c r="AF74">
        <v>54</v>
      </c>
      <c r="AG74">
        <v>23</v>
      </c>
      <c r="AH74">
        <v>4.4000000000000004</v>
      </c>
    </row>
    <row r="75" spans="1:34" x14ac:dyDescent="0.2">
      <c r="A75">
        <v>750</v>
      </c>
      <c r="B75" s="3">
        <v>2</v>
      </c>
      <c r="C75" s="28">
        <v>129568.13690403561</v>
      </c>
      <c r="D75">
        <v>64</v>
      </c>
      <c r="E75">
        <v>34</v>
      </c>
      <c r="F75">
        <v>13</v>
      </c>
      <c r="G75">
        <v>13.404389999999999</v>
      </c>
      <c r="H75">
        <v>5</v>
      </c>
      <c r="I75">
        <v>0</v>
      </c>
      <c r="J75">
        <v>0</v>
      </c>
      <c r="K75">
        <v>1</v>
      </c>
      <c r="L75">
        <v>1</v>
      </c>
      <c r="M75">
        <v>1</v>
      </c>
      <c r="N75">
        <v>0</v>
      </c>
      <c r="O75">
        <v>17</v>
      </c>
      <c r="P75">
        <v>15</v>
      </c>
      <c r="Q75">
        <v>0</v>
      </c>
      <c r="R75">
        <v>0</v>
      </c>
      <c r="S75">
        <v>1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1</v>
      </c>
      <c r="AE75">
        <v>17</v>
      </c>
      <c r="AF75">
        <v>54</v>
      </c>
      <c r="AG75">
        <v>23</v>
      </c>
      <c r="AH75">
        <v>4.4000000000000004</v>
      </c>
    </row>
    <row r="76" spans="1:34" x14ac:dyDescent="0.2">
      <c r="A76">
        <v>163</v>
      </c>
      <c r="B76" s="3">
        <v>2</v>
      </c>
      <c r="C76" s="28">
        <v>138373.30854354546</v>
      </c>
      <c r="D76">
        <v>64</v>
      </c>
      <c r="E76">
        <v>35</v>
      </c>
      <c r="F76">
        <v>13</v>
      </c>
      <c r="G76">
        <v>13.302680000000001</v>
      </c>
      <c r="H76">
        <v>19</v>
      </c>
      <c r="I76">
        <v>1</v>
      </c>
      <c r="J76">
        <v>0</v>
      </c>
      <c r="K76">
        <v>1</v>
      </c>
      <c r="L76">
        <v>1</v>
      </c>
      <c r="M76">
        <v>1</v>
      </c>
      <c r="N76">
        <v>0</v>
      </c>
      <c r="O76">
        <v>17</v>
      </c>
      <c r="P76">
        <v>4</v>
      </c>
      <c r="Q76">
        <v>0</v>
      </c>
      <c r="R76">
        <v>0</v>
      </c>
      <c r="S76">
        <v>0</v>
      </c>
      <c r="T76">
        <v>1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2</v>
      </c>
      <c r="AD76">
        <v>1</v>
      </c>
      <c r="AE76">
        <v>16</v>
      </c>
      <c r="AF76">
        <v>11</v>
      </c>
      <c r="AG76">
        <v>21</v>
      </c>
      <c r="AH76">
        <v>7.5</v>
      </c>
    </row>
    <row r="77" spans="1:34" x14ac:dyDescent="0.2">
      <c r="A77">
        <v>763</v>
      </c>
      <c r="B77" s="3">
        <v>2</v>
      </c>
      <c r="C77" s="28">
        <v>144663.40692696784</v>
      </c>
      <c r="D77">
        <v>64</v>
      </c>
      <c r="E77">
        <v>34</v>
      </c>
      <c r="F77">
        <v>12</v>
      </c>
      <c r="G77">
        <v>12.34102</v>
      </c>
      <c r="H77">
        <v>5</v>
      </c>
      <c r="I77">
        <v>0</v>
      </c>
      <c r="J77">
        <v>0</v>
      </c>
      <c r="K77">
        <v>1</v>
      </c>
      <c r="L77">
        <v>1</v>
      </c>
      <c r="M77">
        <v>1</v>
      </c>
      <c r="N77">
        <v>0</v>
      </c>
      <c r="O77">
        <v>17</v>
      </c>
      <c r="P77">
        <v>2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1</v>
      </c>
      <c r="AD77">
        <v>1</v>
      </c>
      <c r="AE77">
        <v>18</v>
      </c>
      <c r="AF77">
        <v>54</v>
      </c>
      <c r="AG77">
        <v>23</v>
      </c>
      <c r="AH77">
        <v>4.4000000000000004</v>
      </c>
    </row>
    <row r="78" spans="1:34" x14ac:dyDescent="0.2">
      <c r="A78">
        <v>129</v>
      </c>
      <c r="B78" s="3">
        <v>2</v>
      </c>
      <c r="C78" s="28">
        <v>128563.39573130924</v>
      </c>
      <c r="D78">
        <v>64</v>
      </c>
      <c r="E78">
        <v>40</v>
      </c>
      <c r="F78">
        <v>7</v>
      </c>
      <c r="G78">
        <v>12.08761</v>
      </c>
      <c r="H78">
        <v>8</v>
      </c>
      <c r="I78">
        <v>1</v>
      </c>
      <c r="J78">
        <v>0</v>
      </c>
      <c r="K78">
        <v>0</v>
      </c>
      <c r="L78">
        <v>0</v>
      </c>
      <c r="M78">
        <v>1</v>
      </c>
      <c r="N78">
        <v>0</v>
      </c>
      <c r="O78">
        <v>4</v>
      </c>
      <c r="P78">
        <v>2</v>
      </c>
      <c r="Q78">
        <v>0</v>
      </c>
      <c r="R78">
        <v>0</v>
      </c>
      <c r="S78">
        <v>0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2</v>
      </c>
      <c r="AD78">
        <v>0</v>
      </c>
      <c r="AE78">
        <v>17</v>
      </c>
      <c r="AF78">
        <v>8</v>
      </c>
      <c r="AG78">
        <v>27</v>
      </c>
      <c r="AH78">
        <v>6.3</v>
      </c>
    </row>
    <row r="79" spans="1:34" x14ac:dyDescent="0.2">
      <c r="A79">
        <v>939</v>
      </c>
      <c r="B79" s="3">
        <v>2</v>
      </c>
      <c r="C79" s="28">
        <v>125793.91685776861</v>
      </c>
      <c r="D79">
        <v>64</v>
      </c>
      <c r="E79">
        <v>38</v>
      </c>
      <c r="F79">
        <v>10</v>
      </c>
      <c r="G79">
        <v>10.907539999999999</v>
      </c>
      <c r="H79">
        <v>3</v>
      </c>
      <c r="I79">
        <v>1</v>
      </c>
      <c r="J79">
        <v>0</v>
      </c>
      <c r="K79">
        <v>0</v>
      </c>
      <c r="L79">
        <v>1</v>
      </c>
      <c r="M79">
        <v>1</v>
      </c>
      <c r="N79">
        <v>0</v>
      </c>
      <c r="O79">
        <v>6</v>
      </c>
      <c r="P79">
        <v>2</v>
      </c>
      <c r="Q79">
        <v>0</v>
      </c>
      <c r="R79">
        <v>0</v>
      </c>
      <c r="S79">
        <v>0</v>
      </c>
      <c r="T79">
        <v>1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2</v>
      </c>
      <c r="AD79">
        <v>1</v>
      </c>
      <c r="AE79">
        <v>16</v>
      </c>
      <c r="AF79">
        <v>64</v>
      </c>
      <c r="AG79">
        <v>26</v>
      </c>
      <c r="AH79">
        <v>4.4000000000000004</v>
      </c>
    </row>
    <row r="80" spans="1:34" x14ac:dyDescent="0.2">
      <c r="A80">
        <v>307</v>
      </c>
      <c r="B80" s="3">
        <v>2</v>
      </c>
      <c r="C80" s="28">
        <v>211333.78032105125</v>
      </c>
      <c r="D80">
        <v>64</v>
      </c>
      <c r="E80">
        <v>42</v>
      </c>
      <c r="F80">
        <v>8</v>
      </c>
      <c r="G80">
        <v>6.745444</v>
      </c>
      <c r="H80">
        <v>8</v>
      </c>
      <c r="I80">
        <v>1</v>
      </c>
      <c r="J80">
        <v>1</v>
      </c>
      <c r="K80">
        <v>1</v>
      </c>
      <c r="L80">
        <v>1</v>
      </c>
      <c r="M80">
        <v>1</v>
      </c>
      <c r="N80">
        <v>0</v>
      </c>
      <c r="O80">
        <v>13</v>
      </c>
      <c r="P80">
        <v>6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1</v>
      </c>
      <c r="AD80">
        <v>0</v>
      </c>
      <c r="AE80">
        <v>14</v>
      </c>
      <c r="AF80">
        <v>19</v>
      </c>
      <c r="AG80">
        <v>31</v>
      </c>
      <c r="AH80">
        <v>5.4</v>
      </c>
    </row>
    <row r="81" spans="1:34" x14ac:dyDescent="0.2">
      <c r="A81">
        <v>1017</v>
      </c>
      <c r="B81" s="3">
        <v>2</v>
      </c>
      <c r="C81" s="28">
        <v>177369.02022891978</v>
      </c>
      <c r="D81">
        <v>64</v>
      </c>
      <c r="E81">
        <v>34</v>
      </c>
      <c r="F81">
        <v>12</v>
      </c>
      <c r="G81">
        <v>6.3180889999999996</v>
      </c>
      <c r="H81">
        <v>8</v>
      </c>
      <c r="I81">
        <v>1</v>
      </c>
      <c r="J81">
        <v>0</v>
      </c>
      <c r="K81">
        <v>1</v>
      </c>
      <c r="L81">
        <v>0</v>
      </c>
      <c r="M81">
        <v>1</v>
      </c>
      <c r="N81">
        <v>0</v>
      </c>
      <c r="O81">
        <v>8</v>
      </c>
      <c r="P81">
        <v>3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1</v>
      </c>
      <c r="AD81">
        <v>1</v>
      </c>
      <c r="AE81">
        <v>18</v>
      </c>
      <c r="AF81">
        <v>71</v>
      </c>
      <c r="AG81">
        <v>26</v>
      </c>
      <c r="AH81">
        <v>7.4</v>
      </c>
    </row>
    <row r="82" spans="1:34" x14ac:dyDescent="0.2">
      <c r="A82">
        <v>372</v>
      </c>
      <c r="B82" s="3">
        <v>2</v>
      </c>
      <c r="C82" s="28">
        <v>83652.753440149143</v>
      </c>
      <c r="D82">
        <v>64</v>
      </c>
      <c r="E82">
        <v>34</v>
      </c>
      <c r="F82">
        <v>13</v>
      </c>
      <c r="G82">
        <v>5.9851640000000002</v>
      </c>
      <c r="H82">
        <v>10</v>
      </c>
      <c r="I82">
        <v>0</v>
      </c>
      <c r="J82">
        <v>0</v>
      </c>
      <c r="K82">
        <v>0</v>
      </c>
      <c r="L82">
        <v>1</v>
      </c>
      <c r="M82">
        <v>1</v>
      </c>
      <c r="N82">
        <v>1</v>
      </c>
      <c r="O82">
        <v>25</v>
      </c>
      <c r="P82">
        <v>6</v>
      </c>
      <c r="Q82">
        <v>0</v>
      </c>
      <c r="R82">
        <v>0</v>
      </c>
      <c r="S82">
        <v>0</v>
      </c>
      <c r="T82">
        <v>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4</v>
      </c>
      <c r="AD82">
        <v>1</v>
      </c>
      <c r="AE82">
        <v>17</v>
      </c>
      <c r="AF82">
        <v>21</v>
      </c>
      <c r="AG82">
        <v>23</v>
      </c>
      <c r="AH82">
        <v>6.8</v>
      </c>
    </row>
    <row r="83" spans="1:34" x14ac:dyDescent="0.2">
      <c r="A83">
        <v>504</v>
      </c>
      <c r="B83" s="3">
        <v>2</v>
      </c>
      <c r="C83" s="28">
        <v>127051.45348581234</v>
      </c>
      <c r="D83">
        <v>64</v>
      </c>
      <c r="E83">
        <v>36</v>
      </c>
      <c r="F83">
        <v>13</v>
      </c>
      <c r="G83">
        <v>5.9534289999999999</v>
      </c>
      <c r="H83">
        <v>7</v>
      </c>
      <c r="I83">
        <v>1</v>
      </c>
      <c r="J83">
        <v>0</v>
      </c>
      <c r="K83">
        <v>1</v>
      </c>
      <c r="L83">
        <v>0</v>
      </c>
      <c r="M83">
        <v>0</v>
      </c>
      <c r="N83">
        <v>0</v>
      </c>
      <c r="O83">
        <v>14</v>
      </c>
      <c r="P83">
        <v>1</v>
      </c>
      <c r="Q83">
        <v>1</v>
      </c>
      <c r="R83">
        <v>0</v>
      </c>
      <c r="S83">
        <v>0</v>
      </c>
      <c r="T83">
        <v>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4</v>
      </c>
      <c r="AD83">
        <v>1</v>
      </c>
      <c r="AE83">
        <v>15</v>
      </c>
      <c r="AF83">
        <v>34</v>
      </c>
      <c r="AG83">
        <v>25</v>
      </c>
      <c r="AH83">
        <v>8.6</v>
      </c>
    </row>
    <row r="84" spans="1:34" x14ac:dyDescent="0.2">
      <c r="A84">
        <v>365</v>
      </c>
      <c r="B84" s="3">
        <v>2</v>
      </c>
      <c r="C84" s="28">
        <v>98119.255149059507</v>
      </c>
      <c r="D84">
        <v>64</v>
      </c>
      <c r="E84">
        <v>34</v>
      </c>
      <c r="F84">
        <v>12</v>
      </c>
      <c r="G84">
        <v>5.5788500000000001</v>
      </c>
      <c r="H84">
        <v>10</v>
      </c>
      <c r="I84">
        <v>0</v>
      </c>
      <c r="J84">
        <v>0</v>
      </c>
      <c r="K84">
        <v>0</v>
      </c>
      <c r="L84">
        <v>1</v>
      </c>
      <c r="M84">
        <v>1</v>
      </c>
      <c r="N84">
        <v>0</v>
      </c>
      <c r="O84">
        <v>17</v>
      </c>
      <c r="P84">
        <v>7</v>
      </c>
      <c r="Q84">
        <v>0</v>
      </c>
      <c r="R84">
        <v>0</v>
      </c>
      <c r="S84">
        <v>0</v>
      </c>
      <c r="T84">
        <v>0</v>
      </c>
      <c r="U84">
        <v>0</v>
      </c>
      <c r="V84">
        <v>1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4</v>
      </c>
      <c r="AD84">
        <v>1</v>
      </c>
      <c r="AE84">
        <v>18</v>
      </c>
      <c r="AF84">
        <v>21</v>
      </c>
      <c r="AG84">
        <v>23</v>
      </c>
      <c r="AH84">
        <v>6.8</v>
      </c>
    </row>
    <row r="85" spans="1:34" x14ac:dyDescent="0.2">
      <c r="A85">
        <v>363</v>
      </c>
      <c r="B85" s="3">
        <v>2</v>
      </c>
      <c r="C85" s="28">
        <v>91829.156765637134</v>
      </c>
      <c r="D85">
        <v>64</v>
      </c>
      <c r="E85">
        <v>32</v>
      </c>
      <c r="F85">
        <v>12</v>
      </c>
      <c r="G85">
        <v>5.3380809999999999</v>
      </c>
      <c r="H85">
        <v>10</v>
      </c>
      <c r="I85">
        <v>0</v>
      </c>
      <c r="J85">
        <v>0</v>
      </c>
      <c r="K85">
        <v>0</v>
      </c>
      <c r="L85">
        <v>1</v>
      </c>
      <c r="M85">
        <v>1</v>
      </c>
      <c r="N85">
        <v>0</v>
      </c>
      <c r="O85">
        <v>17</v>
      </c>
      <c r="P85">
        <v>12</v>
      </c>
      <c r="Q85">
        <v>0</v>
      </c>
      <c r="R85">
        <v>0</v>
      </c>
      <c r="S85">
        <v>0</v>
      </c>
      <c r="T85">
        <v>0</v>
      </c>
      <c r="U85">
        <v>0</v>
      </c>
      <c r="V85">
        <v>1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4</v>
      </c>
      <c r="AD85">
        <v>1</v>
      </c>
      <c r="AE85">
        <v>20</v>
      </c>
      <c r="AF85">
        <v>21</v>
      </c>
      <c r="AG85">
        <v>23</v>
      </c>
      <c r="AH85">
        <v>6.8</v>
      </c>
    </row>
    <row r="86" spans="1:34" x14ac:dyDescent="0.2">
      <c r="A86">
        <v>362</v>
      </c>
      <c r="B86" s="3">
        <v>2</v>
      </c>
      <c r="C86" s="28">
        <v>91829.156765637134</v>
      </c>
      <c r="D86">
        <v>64</v>
      </c>
      <c r="E86">
        <v>33</v>
      </c>
      <c r="F86">
        <v>13</v>
      </c>
      <c r="G86">
        <v>5.2897829999999999</v>
      </c>
      <c r="H86">
        <v>15</v>
      </c>
      <c r="I86">
        <v>0</v>
      </c>
      <c r="J86">
        <v>0</v>
      </c>
      <c r="K86">
        <v>0</v>
      </c>
      <c r="L86">
        <v>1</v>
      </c>
      <c r="M86">
        <v>1</v>
      </c>
      <c r="N86">
        <v>0</v>
      </c>
      <c r="O86">
        <v>17</v>
      </c>
      <c r="P86">
        <v>14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1</v>
      </c>
      <c r="AE86">
        <v>18</v>
      </c>
      <c r="AF86">
        <v>21</v>
      </c>
      <c r="AG86">
        <v>23</v>
      </c>
      <c r="AH86">
        <v>6.8</v>
      </c>
    </row>
    <row r="87" spans="1:34" x14ac:dyDescent="0.2">
      <c r="A87">
        <v>910</v>
      </c>
      <c r="B87" s="3">
        <v>2</v>
      </c>
      <c r="C87" s="28">
        <v>106924.42678856937</v>
      </c>
      <c r="D87">
        <v>64</v>
      </c>
      <c r="E87">
        <v>39</v>
      </c>
      <c r="F87">
        <v>9</v>
      </c>
      <c r="G87">
        <v>4.3102070000000001</v>
      </c>
      <c r="H87">
        <v>3</v>
      </c>
      <c r="I87">
        <v>1</v>
      </c>
      <c r="J87">
        <v>0</v>
      </c>
      <c r="K87">
        <v>0</v>
      </c>
      <c r="L87">
        <v>1</v>
      </c>
      <c r="M87">
        <v>1</v>
      </c>
      <c r="N87">
        <v>0</v>
      </c>
      <c r="O87">
        <v>5</v>
      </c>
      <c r="P87">
        <v>4</v>
      </c>
      <c r="Q87">
        <v>0</v>
      </c>
      <c r="R87">
        <v>0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4</v>
      </c>
      <c r="AD87">
        <v>0</v>
      </c>
      <c r="AE87">
        <v>16</v>
      </c>
      <c r="AF87">
        <v>62</v>
      </c>
      <c r="AG87">
        <v>15</v>
      </c>
      <c r="AH87">
        <v>5.0999999999999996</v>
      </c>
    </row>
    <row r="88" spans="1:34" x14ac:dyDescent="0.2">
      <c r="A88">
        <v>811</v>
      </c>
      <c r="B88" s="3">
        <v>2</v>
      </c>
      <c r="C88" s="28">
        <v>194980.97367007527</v>
      </c>
      <c r="D88">
        <v>64</v>
      </c>
      <c r="E88">
        <v>33</v>
      </c>
      <c r="F88">
        <v>12</v>
      </c>
      <c r="G88">
        <v>2.8573940000000002</v>
      </c>
      <c r="H88">
        <v>10</v>
      </c>
      <c r="I88">
        <v>1</v>
      </c>
      <c r="J88">
        <v>1</v>
      </c>
      <c r="K88">
        <v>1</v>
      </c>
      <c r="L88">
        <v>1</v>
      </c>
      <c r="M88">
        <v>1</v>
      </c>
      <c r="N88">
        <v>0</v>
      </c>
      <c r="O88">
        <v>17</v>
      </c>
      <c r="P88">
        <v>2</v>
      </c>
      <c r="Q88">
        <v>0</v>
      </c>
      <c r="R88">
        <v>0</v>
      </c>
      <c r="S88">
        <v>1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1</v>
      </c>
      <c r="AD88">
        <v>1</v>
      </c>
      <c r="AE88">
        <v>19</v>
      </c>
      <c r="AF88">
        <v>57</v>
      </c>
      <c r="AG88">
        <v>25</v>
      </c>
      <c r="AH88">
        <v>3.6</v>
      </c>
    </row>
    <row r="89" spans="1:34" x14ac:dyDescent="0.2">
      <c r="A89">
        <v>1066</v>
      </c>
      <c r="B89" s="3">
        <v>2</v>
      </c>
      <c r="C89" s="28">
        <v>98022.947326313209</v>
      </c>
      <c r="D89">
        <v>63</v>
      </c>
      <c r="E89">
        <v>30</v>
      </c>
      <c r="F89">
        <v>11</v>
      </c>
      <c r="G89">
        <v>19.5944</v>
      </c>
      <c r="H89">
        <v>20</v>
      </c>
      <c r="I89">
        <v>0</v>
      </c>
      <c r="J89">
        <v>1</v>
      </c>
      <c r="K89">
        <v>0</v>
      </c>
      <c r="L89">
        <v>1</v>
      </c>
      <c r="M89">
        <v>1</v>
      </c>
      <c r="N89">
        <v>0</v>
      </c>
      <c r="O89">
        <v>37</v>
      </c>
      <c r="P89">
        <v>4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1</v>
      </c>
      <c r="X89">
        <v>0</v>
      </c>
      <c r="Y89">
        <v>0</v>
      </c>
      <c r="Z89">
        <v>0</v>
      </c>
      <c r="AA89">
        <v>0</v>
      </c>
      <c r="AB89">
        <v>0</v>
      </c>
      <c r="AC89">
        <v>5</v>
      </c>
      <c r="AD89">
        <v>1</v>
      </c>
      <c r="AE89">
        <v>22</v>
      </c>
      <c r="AF89">
        <v>75</v>
      </c>
      <c r="AG89">
        <v>23</v>
      </c>
      <c r="AH89">
        <v>6.3</v>
      </c>
    </row>
    <row r="90" spans="1:34" x14ac:dyDescent="0.2">
      <c r="A90">
        <v>745</v>
      </c>
      <c r="B90" s="3">
        <v>2</v>
      </c>
      <c r="C90" s="28">
        <v>142147.0631523201</v>
      </c>
      <c r="D90">
        <v>63</v>
      </c>
      <c r="E90">
        <v>33</v>
      </c>
      <c r="F90">
        <v>14</v>
      </c>
      <c r="G90">
        <v>13.30875</v>
      </c>
      <c r="H90">
        <v>12</v>
      </c>
      <c r="I90">
        <v>0</v>
      </c>
      <c r="J90">
        <v>0</v>
      </c>
      <c r="K90">
        <v>0</v>
      </c>
      <c r="L90">
        <v>1</v>
      </c>
      <c r="M90">
        <v>1</v>
      </c>
      <c r="N90">
        <v>0</v>
      </c>
      <c r="O90">
        <v>17</v>
      </c>
      <c r="P90">
        <v>12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1</v>
      </c>
      <c r="AD90">
        <v>1</v>
      </c>
      <c r="AE90">
        <v>16</v>
      </c>
      <c r="AF90">
        <v>54</v>
      </c>
      <c r="AG90">
        <v>23</v>
      </c>
      <c r="AH90">
        <v>4.4000000000000004</v>
      </c>
    </row>
    <row r="91" spans="1:34" x14ac:dyDescent="0.2">
      <c r="A91">
        <v>886</v>
      </c>
      <c r="B91" s="3">
        <v>2</v>
      </c>
      <c r="C91" s="28">
        <v>148826.26727936693</v>
      </c>
      <c r="D91">
        <v>63</v>
      </c>
      <c r="E91">
        <v>34</v>
      </c>
      <c r="F91">
        <v>13</v>
      </c>
      <c r="G91">
        <v>12.798679999999999</v>
      </c>
      <c r="H91">
        <v>22</v>
      </c>
      <c r="I91">
        <v>1</v>
      </c>
      <c r="J91">
        <v>0</v>
      </c>
      <c r="K91">
        <v>0</v>
      </c>
      <c r="L91">
        <v>1</v>
      </c>
      <c r="M91">
        <v>1</v>
      </c>
      <c r="N91">
        <v>0</v>
      </c>
      <c r="O91">
        <v>17</v>
      </c>
      <c r="P91">
        <v>3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1</v>
      </c>
      <c r="AD91">
        <v>0</v>
      </c>
      <c r="AE91">
        <v>16</v>
      </c>
      <c r="AF91">
        <v>61</v>
      </c>
      <c r="AG91">
        <v>16</v>
      </c>
      <c r="AH91">
        <v>3.8</v>
      </c>
    </row>
    <row r="92" spans="1:34" x14ac:dyDescent="0.2">
      <c r="A92">
        <v>102</v>
      </c>
      <c r="B92" s="3">
        <v>2</v>
      </c>
      <c r="C92" s="28">
        <v>169822.01418703797</v>
      </c>
      <c r="D92">
        <v>63</v>
      </c>
      <c r="E92">
        <v>32</v>
      </c>
      <c r="F92">
        <v>13</v>
      </c>
      <c r="G92">
        <v>12.102359999999999</v>
      </c>
      <c r="H92">
        <v>8</v>
      </c>
      <c r="I92">
        <v>1</v>
      </c>
      <c r="J92">
        <v>1</v>
      </c>
      <c r="K92">
        <v>1</v>
      </c>
      <c r="L92">
        <v>1</v>
      </c>
      <c r="M92">
        <v>1</v>
      </c>
      <c r="N92">
        <v>0</v>
      </c>
      <c r="O92">
        <v>17</v>
      </c>
      <c r="P92">
        <v>9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2</v>
      </c>
      <c r="AD92">
        <v>1</v>
      </c>
      <c r="AE92">
        <v>18</v>
      </c>
      <c r="AF92">
        <v>8</v>
      </c>
      <c r="AG92">
        <v>27</v>
      </c>
      <c r="AH92">
        <v>6.3</v>
      </c>
    </row>
    <row r="93" spans="1:34" x14ac:dyDescent="0.2">
      <c r="A93">
        <v>863</v>
      </c>
      <c r="B93" s="3">
        <v>2</v>
      </c>
      <c r="C93" s="28">
        <v>135857.76984996561</v>
      </c>
      <c r="D93">
        <v>63</v>
      </c>
      <c r="E93">
        <v>33</v>
      </c>
      <c r="F93">
        <v>11</v>
      </c>
      <c r="G93">
        <v>11.82437</v>
      </c>
      <c r="H93">
        <v>7</v>
      </c>
      <c r="I93">
        <v>1</v>
      </c>
      <c r="J93">
        <v>1</v>
      </c>
      <c r="K93">
        <v>0</v>
      </c>
      <c r="L93">
        <v>1</v>
      </c>
      <c r="M93">
        <v>1</v>
      </c>
      <c r="N93">
        <v>0</v>
      </c>
      <c r="O93">
        <v>17</v>
      </c>
      <c r="P93">
        <v>11</v>
      </c>
      <c r="Q93">
        <v>0</v>
      </c>
      <c r="R93">
        <v>0</v>
      </c>
      <c r="S93">
        <v>1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1</v>
      </c>
      <c r="AD93">
        <v>1</v>
      </c>
      <c r="AE93">
        <v>19</v>
      </c>
      <c r="AF93">
        <v>61</v>
      </c>
      <c r="AG93">
        <v>16</v>
      </c>
      <c r="AH93">
        <v>3.8</v>
      </c>
    </row>
    <row r="94" spans="1:34" x14ac:dyDescent="0.2">
      <c r="A94">
        <v>941</v>
      </c>
      <c r="B94" s="3">
        <v>2</v>
      </c>
      <c r="C94" s="28">
        <v>173595.90716912111</v>
      </c>
      <c r="D94">
        <v>63</v>
      </c>
      <c r="E94">
        <v>33</v>
      </c>
      <c r="F94">
        <v>13</v>
      </c>
      <c r="G94">
        <v>11.125069999999999</v>
      </c>
      <c r="H94">
        <v>7</v>
      </c>
      <c r="I94">
        <v>1</v>
      </c>
      <c r="J94">
        <v>0</v>
      </c>
      <c r="K94">
        <v>0</v>
      </c>
      <c r="L94">
        <v>1</v>
      </c>
      <c r="M94">
        <v>1</v>
      </c>
      <c r="N94">
        <v>0</v>
      </c>
      <c r="O94">
        <v>17</v>
      </c>
      <c r="P94">
        <v>10</v>
      </c>
      <c r="Q94">
        <v>0</v>
      </c>
      <c r="R94">
        <v>0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2</v>
      </c>
      <c r="AD94">
        <v>1</v>
      </c>
      <c r="AE94">
        <v>17</v>
      </c>
      <c r="AF94">
        <v>64</v>
      </c>
      <c r="AG94">
        <v>26</v>
      </c>
      <c r="AH94">
        <v>4.4000000000000004</v>
      </c>
    </row>
    <row r="95" spans="1:34" x14ac:dyDescent="0.2">
      <c r="A95">
        <v>281</v>
      </c>
      <c r="B95" s="3">
        <v>2</v>
      </c>
      <c r="C95" s="28">
        <v>143404.76331245576</v>
      </c>
      <c r="D95">
        <v>63</v>
      </c>
      <c r="E95">
        <v>37</v>
      </c>
      <c r="F95">
        <v>10</v>
      </c>
      <c r="G95">
        <v>9.8531379999999995</v>
      </c>
      <c r="H95">
        <v>15</v>
      </c>
      <c r="I95">
        <v>1</v>
      </c>
      <c r="J95">
        <v>1</v>
      </c>
      <c r="K95">
        <v>1</v>
      </c>
      <c r="L95">
        <v>1</v>
      </c>
      <c r="M95">
        <v>1</v>
      </c>
      <c r="N95">
        <v>0</v>
      </c>
      <c r="O95">
        <v>7</v>
      </c>
      <c r="P95">
        <v>3</v>
      </c>
      <c r="Q95">
        <v>0</v>
      </c>
      <c r="R95">
        <v>0</v>
      </c>
      <c r="S95">
        <v>1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1</v>
      </c>
      <c r="AD95">
        <v>1</v>
      </c>
      <c r="AE95">
        <v>16</v>
      </c>
      <c r="AF95">
        <v>18</v>
      </c>
      <c r="AG95">
        <v>28</v>
      </c>
      <c r="AH95">
        <v>5.5</v>
      </c>
    </row>
    <row r="96" spans="1:34" x14ac:dyDescent="0.2">
      <c r="A96">
        <v>286</v>
      </c>
      <c r="B96" s="3">
        <v>2</v>
      </c>
      <c r="C96" s="28">
        <v>112322.84757173713</v>
      </c>
      <c r="D96">
        <v>63</v>
      </c>
      <c r="E96">
        <v>35</v>
      </c>
      <c r="F96">
        <v>8</v>
      </c>
      <c r="G96">
        <v>6.4823380000000004</v>
      </c>
      <c r="H96">
        <v>10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4</v>
      </c>
      <c r="P96">
        <v>1</v>
      </c>
      <c r="Q96">
        <v>1</v>
      </c>
      <c r="R96">
        <v>0</v>
      </c>
      <c r="S96">
        <v>1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1</v>
      </c>
      <c r="AD96">
        <v>0</v>
      </c>
      <c r="AE96">
        <v>20</v>
      </c>
      <c r="AF96">
        <v>19</v>
      </c>
      <c r="AG96">
        <v>31</v>
      </c>
      <c r="AH96">
        <v>5.4</v>
      </c>
    </row>
    <row r="97" spans="1:34" x14ac:dyDescent="0.2">
      <c r="A97">
        <v>350</v>
      </c>
      <c r="B97" s="3">
        <v>2</v>
      </c>
      <c r="C97" s="28">
        <v>98119.632530810093</v>
      </c>
      <c r="D97">
        <v>63</v>
      </c>
      <c r="E97">
        <v>34</v>
      </c>
      <c r="F97">
        <v>14</v>
      </c>
      <c r="G97">
        <v>6.2742940000000003</v>
      </c>
      <c r="H97">
        <v>10</v>
      </c>
      <c r="I97">
        <v>0</v>
      </c>
      <c r="J97">
        <v>0</v>
      </c>
      <c r="K97">
        <v>0</v>
      </c>
      <c r="L97">
        <v>1</v>
      </c>
      <c r="M97">
        <v>1</v>
      </c>
      <c r="N97">
        <v>0</v>
      </c>
      <c r="O97">
        <v>17</v>
      </c>
      <c r="P97">
        <v>6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4</v>
      </c>
      <c r="AD97">
        <v>1</v>
      </c>
      <c r="AE97">
        <v>15</v>
      </c>
      <c r="AF97">
        <v>21</v>
      </c>
      <c r="AG97">
        <v>23</v>
      </c>
      <c r="AH97">
        <v>6.8</v>
      </c>
    </row>
    <row r="98" spans="1:34" x14ac:dyDescent="0.2">
      <c r="A98">
        <v>325</v>
      </c>
      <c r="B98" s="3">
        <v>2</v>
      </c>
      <c r="C98" s="28">
        <v>77500.323919335904</v>
      </c>
      <c r="D98">
        <v>63</v>
      </c>
      <c r="E98">
        <v>32</v>
      </c>
      <c r="F98">
        <v>14</v>
      </c>
      <c r="G98">
        <v>5.9102139999999999</v>
      </c>
      <c r="H98">
        <v>10</v>
      </c>
      <c r="I98">
        <v>0</v>
      </c>
      <c r="J98">
        <v>0</v>
      </c>
      <c r="K98">
        <v>0</v>
      </c>
      <c r="L98">
        <v>1</v>
      </c>
      <c r="M98">
        <v>1</v>
      </c>
      <c r="N98">
        <v>1</v>
      </c>
      <c r="O98">
        <v>25</v>
      </c>
      <c r="P98">
        <v>9</v>
      </c>
      <c r="Q98">
        <v>0</v>
      </c>
      <c r="R98">
        <v>0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4</v>
      </c>
      <c r="AD98">
        <v>1</v>
      </c>
      <c r="AE98">
        <v>17</v>
      </c>
      <c r="AF98">
        <v>21</v>
      </c>
      <c r="AG98">
        <v>23</v>
      </c>
      <c r="AH98">
        <v>6.8</v>
      </c>
    </row>
    <row r="99" spans="1:34" x14ac:dyDescent="0.2">
      <c r="A99">
        <v>965</v>
      </c>
      <c r="B99" s="3">
        <v>2</v>
      </c>
      <c r="C99" s="28">
        <v>226428.82391493316</v>
      </c>
      <c r="D99">
        <v>63</v>
      </c>
      <c r="E99">
        <v>37</v>
      </c>
      <c r="F99">
        <v>11</v>
      </c>
      <c r="G99">
        <v>4.6348919999999998</v>
      </c>
      <c r="H99">
        <v>10</v>
      </c>
      <c r="I99">
        <v>1</v>
      </c>
      <c r="J99">
        <v>1</v>
      </c>
      <c r="K99">
        <v>1</v>
      </c>
      <c r="L99">
        <v>1</v>
      </c>
      <c r="M99">
        <v>1</v>
      </c>
      <c r="N99">
        <v>0</v>
      </c>
      <c r="O99">
        <v>8</v>
      </c>
      <c r="P99">
        <v>3</v>
      </c>
      <c r="Q99">
        <v>0</v>
      </c>
      <c r="R99">
        <v>0</v>
      </c>
      <c r="S99">
        <v>1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1</v>
      </c>
      <c r="AD99">
        <v>1</v>
      </c>
      <c r="AE99">
        <v>15</v>
      </c>
      <c r="AF99">
        <v>67</v>
      </c>
      <c r="AG99">
        <v>18</v>
      </c>
      <c r="AH99">
        <v>3</v>
      </c>
    </row>
    <row r="100" spans="1:34" x14ac:dyDescent="0.2">
      <c r="A100">
        <v>820</v>
      </c>
      <c r="B100" s="3">
        <v>2</v>
      </c>
      <c r="C100" s="28">
        <v>157242.63508065281</v>
      </c>
      <c r="D100">
        <v>63</v>
      </c>
      <c r="E100">
        <v>38</v>
      </c>
      <c r="F100">
        <v>9</v>
      </c>
      <c r="G100">
        <v>3.4765280000000001</v>
      </c>
      <c r="H100">
        <v>10</v>
      </c>
      <c r="I100">
        <v>1</v>
      </c>
      <c r="J100">
        <v>0</v>
      </c>
      <c r="K100">
        <v>1</v>
      </c>
      <c r="L100">
        <v>1</v>
      </c>
      <c r="M100">
        <v>1</v>
      </c>
      <c r="N100">
        <v>0</v>
      </c>
      <c r="O100">
        <v>8</v>
      </c>
      <c r="P100">
        <v>7</v>
      </c>
      <c r="Q100">
        <v>0</v>
      </c>
      <c r="R100">
        <v>0</v>
      </c>
      <c r="S100">
        <v>1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1</v>
      </c>
      <c r="AD100">
        <v>1</v>
      </c>
      <c r="AE100">
        <v>16</v>
      </c>
      <c r="AF100">
        <v>57</v>
      </c>
      <c r="AG100">
        <v>25</v>
      </c>
      <c r="AH100">
        <v>3.6</v>
      </c>
    </row>
    <row r="101" spans="1:34" x14ac:dyDescent="0.2">
      <c r="A101">
        <v>708</v>
      </c>
      <c r="B101" s="3">
        <v>2</v>
      </c>
      <c r="C101" s="28">
        <v>169552.56361712862</v>
      </c>
      <c r="D101">
        <v>63</v>
      </c>
      <c r="E101">
        <v>33</v>
      </c>
      <c r="F101">
        <v>8</v>
      </c>
      <c r="G101">
        <v>3.1852279999999999</v>
      </c>
      <c r="H101">
        <v>10</v>
      </c>
      <c r="I101">
        <v>1</v>
      </c>
      <c r="J101">
        <v>0</v>
      </c>
      <c r="K101">
        <v>1</v>
      </c>
      <c r="L101">
        <v>0</v>
      </c>
      <c r="M101">
        <v>1</v>
      </c>
      <c r="N101">
        <v>0</v>
      </c>
      <c r="O101">
        <v>8</v>
      </c>
      <c r="P101">
        <v>3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3</v>
      </c>
      <c r="AD101">
        <v>1</v>
      </c>
      <c r="AE101">
        <v>22</v>
      </c>
      <c r="AF101">
        <v>51</v>
      </c>
      <c r="AG101">
        <v>33</v>
      </c>
      <c r="AH101">
        <v>6.8</v>
      </c>
    </row>
    <row r="102" spans="1:34" x14ac:dyDescent="0.2">
      <c r="A102">
        <v>147</v>
      </c>
      <c r="B102" s="3">
        <v>2</v>
      </c>
      <c r="C102" s="28">
        <v>176111.30748939243</v>
      </c>
      <c r="D102">
        <v>63</v>
      </c>
      <c r="E102">
        <v>43</v>
      </c>
      <c r="F102">
        <v>10</v>
      </c>
      <c r="G102">
        <v>2.1550539999999998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1</v>
      </c>
      <c r="N102">
        <v>0</v>
      </c>
      <c r="O102">
        <v>37</v>
      </c>
      <c r="P102">
        <v>17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1</v>
      </c>
      <c r="AD102">
        <v>1</v>
      </c>
      <c r="AE102">
        <v>10</v>
      </c>
      <c r="AF102">
        <v>9</v>
      </c>
      <c r="AG102">
        <v>17</v>
      </c>
      <c r="AH102">
        <v>7.4</v>
      </c>
    </row>
    <row r="103" spans="1:34" x14ac:dyDescent="0.2">
      <c r="A103">
        <v>954</v>
      </c>
      <c r="B103" s="3">
        <v>2</v>
      </c>
      <c r="C103" s="28">
        <v>154726.44225870527</v>
      </c>
      <c r="D103">
        <v>63</v>
      </c>
      <c r="E103">
        <v>41</v>
      </c>
      <c r="F103">
        <v>8</v>
      </c>
      <c r="G103">
        <v>1.4893069999999999</v>
      </c>
      <c r="H103">
        <v>26</v>
      </c>
      <c r="I103">
        <v>1</v>
      </c>
      <c r="J103">
        <v>1</v>
      </c>
      <c r="K103">
        <v>0</v>
      </c>
      <c r="L103">
        <v>0</v>
      </c>
      <c r="M103">
        <v>1</v>
      </c>
      <c r="N103">
        <v>0</v>
      </c>
      <c r="O103">
        <v>8</v>
      </c>
      <c r="P103">
        <v>3</v>
      </c>
      <c r="Q103">
        <v>0</v>
      </c>
      <c r="R103">
        <v>0</v>
      </c>
      <c r="S103">
        <v>0</v>
      </c>
      <c r="T103">
        <v>0</v>
      </c>
      <c r="U103">
        <v>1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3</v>
      </c>
      <c r="AD103">
        <v>1</v>
      </c>
      <c r="AE103">
        <v>14</v>
      </c>
      <c r="AF103">
        <v>65</v>
      </c>
      <c r="AG103">
        <v>31</v>
      </c>
      <c r="AH103">
        <v>4.4000000000000004</v>
      </c>
    </row>
    <row r="104" spans="1:34" x14ac:dyDescent="0.2">
      <c r="A104">
        <v>1048</v>
      </c>
      <c r="B104" s="3">
        <v>2</v>
      </c>
      <c r="C104" s="28">
        <v>111956.2840980136</v>
      </c>
      <c r="D104">
        <v>62</v>
      </c>
      <c r="E104">
        <v>29</v>
      </c>
      <c r="F104">
        <v>9</v>
      </c>
      <c r="G104">
        <v>16.632798999999999</v>
      </c>
      <c r="H104">
        <v>20</v>
      </c>
      <c r="I104">
        <v>1</v>
      </c>
      <c r="J104">
        <v>0</v>
      </c>
      <c r="K104">
        <v>0</v>
      </c>
      <c r="L104">
        <v>1</v>
      </c>
      <c r="M104">
        <v>1</v>
      </c>
      <c r="N104">
        <v>0</v>
      </c>
      <c r="O104">
        <v>12</v>
      </c>
      <c r="P104">
        <v>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1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5</v>
      </c>
      <c r="AD104">
        <v>1</v>
      </c>
      <c r="AE104">
        <v>24</v>
      </c>
      <c r="AF104">
        <v>75</v>
      </c>
      <c r="AG104">
        <v>23</v>
      </c>
      <c r="AH104">
        <v>6.3</v>
      </c>
    </row>
    <row r="105" spans="1:34" x14ac:dyDescent="0.2">
      <c r="A105">
        <v>1059</v>
      </c>
      <c r="B105" s="3">
        <v>2</v>
      </c>
      <c r="C105" s="28">
        <v>111956.2840980136</v>
      </c>
      <c r="D105">
        <v>62</v>
      </c>
      <c r="E105">
        <v>29</v>
      </c>
      <c r="F105">
        <v>9</v>
      </c>
      <c r="G105">
        <v>16.632798999999999</v>
      </c>
      <c r="H105">
        <v>20</v>
      </c>
      <c r="I105">
        <v>1</v>
      </c>
      <c r="J105">
        <v>0</v>
      </c>
      <c r="K105">
        <v>0</v>
      </c>
      <c r="L105">
        <v>1</v>
      </c>
      <c r="M105">
        <v>1</v>
      </c>
      <c r="N105">
        <v>0</v>
      </c>
      <c r="O105">
        <v>12</v>
      </c>
      <c r="P105">
        <v>4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5</v>
      </c>
      <c r="AD105">
        <v>1</v>
      </c>
      <c r="AE105">
        <v>24</v>
      </c>
      <c r="AF105">
        <v>75</v>
      </c>
      <c r="AG105">
        <v>23</v>
      </c>
      <c r="AH105">
        <v>6.3</v>
      </c>
    </row>
    <row r="106" spans="1:34" x14ac:dyDescent="0.2">
      <c r="A106">
        <v>1068</v>
      </c>
      <c r="B106" s="3">
        <v>2</v>
      </c>
      <c r="C106" s="28">
        <v>111956.2840980136</v>
      </c>
      <c r="D106">
        <v>62</v>
      </c>
      <c r="E106">
        <v>29</v>
      </c>
      <c r="F106">
        <v>9</v>
      </c>
      <c r="G106">
        <v>16.632798999999999</v>
      </c>
      <c r="H106">
        <v>20</v>
      </c>
      <c r="I106">
        <v>1</v>
      </c>
      <c r="J106">
        <v>0</v>
      </c>
      <c r="K106">
        <v>0</v>
      </c>
      <c r="L106">
        <v>1</v>
      </c>
      <c r="M106">
        <v>1</v>
      </c>
      <c r="N106">
        <v>0</v>
      </c>
      <c r="O106">
        <v>12</v>
      </c>
      <c r="P106">
        <v>4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5</v>
      </c>
      <c r="AD106">
        <v>1</v>
      </c>
      <c r="AE106">
        <v>24</v>
      </c>
      <c r="AF106">
        <v>75</v>
      </c>
      <c r="AG106">
        <v>23</v>
      </c>
      <c r="AH106">
        <v>6.3</v>
      </c>
    </row>
    <row r="107" spans="1:34" x14ac:dyDescent="0.2">
      <c r="A107">
        <v>1072</v>
      </c>
      <c r="B107" s="3">
        <v>2</v>
      </c>
      <c r="C107" s="28">
        <v>111956.2840980136</v>
      </c>
      <c r="D107">
        <v>62</v>
      </c>
      <c r="E107">
        <v>29</v>
      </c>
      <c r="F107">
        <v>9</v>
      </c>
      <c r="G107">
        <v>16.632798999999999</v>
      </c>
      <c r="H107">
        <v>20</v>
      </c>
      <c r="I107">
        <v>1</v>
      </c>
      <c r="J107">
        <v>0</v>
      </c>
      <c r="K107">
        <v>0</v>
      </c>
      <c r="L107">
        <v>1</v>
      </c>
      <c r="M107">
        <v>1</v>
      </c>
      <c r="N107">
        <v>0</v>
      </c>
      <c r="O107">
        <v>12</v>
      </c>
      <c r="P107">
        <v>4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1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5</v>
      </c>
      <c r="AD107">
        <v>1</v>
      </c>
      <c r="AE107">
        <v>24</v>
      </c>
      <c r="AF107">
        <v>75</v>
      </c>
      <c r="AG107">
        <v>23</v>
      </c>
      <c r="AH107">
        <v>6.3</v>
      </c>
    </row>
    <row r="108" spans="1:34" x14ac:dyDescent="0.2">
      <c r="A108">
        <v>782</v>
      </c>
      <c r="B108" s="3">
        <v>2</v>
      </c>
      <c r="C108" s="28">
        <v>138373.03179692838</v>
      </c>
      <c r="D108">
        <v>62</v>
      </c>
      <c r="E108">
        <v>30</v>
      </c>
      <c r="F108">
        <v>11</v>
      </c>
      <c r="G108">
        <v>13.21147</v>
      </c>
      <c r="H108">
        <v>7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0</v>
      </c>
      <c r="O108">
        <v>24</v>
      </c>
      <c r="P108">
        <v>9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1</v>
      </c>
      <c r="AD108">
        <v>1</v>
      </c>
      <c r="AE108">
        <v>21</v>
      </c>
      <c r="AF108">
        <v>54</v>
      </c>
      <c r="AG108">
        <v>23</v>
      </c>
      <c r="AH108">
        <v>4.4000000000000004</v>
      </c>
    </row>
    <row r="109" spans="1:34" x14ac:dyDescent="0.2">
      <c r="A109">
        <v>527</v>
      </c>
      <c r="B109" s="3">
        <v>2</v>
      </c>
      <c r="C109" s="28">
        <v>91200.212340131664</v>
      </c>
      <c r="D109">
        <v>62</v>
      </c>
      <c r="E109">
        <v>32</v>
      </c>
      <c r="F109">
        <v>7</v>
      </c>
      <c r="G109">
        <v>8.7377400000000005</v>
      </c>
      <c r="H109">
        <v>15</v>
      </c>
      <c r="I109">
        <v>1</v>
      </c>
      <c r="J109">
        <v>1</v>
      </c>
      <c r="K109">
        <v>1</v>
      </c>
      <c r="L109">
        <v>0</v>
      </c>
      <c r="M109">
        <v>1</v>
      </c>
      <c r="N109">
        <v>0</v>
      </c>
      <c r="O109">
        <v>5</v>
      </c>
      <c r="P109">
        <v>2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4</v>
      </c>
      <c r="AD109">
        <v>0</v>
      </c>
      <c r="AE109">
        <v>23</v>
      </c>
      <c r="AF109">
        <v>37</v>
      </c>
      <c r="AG109">
        <v>19</v>
      </c>
      <c r="AH109">
        <v>4</v>
      </c>
    </row>
    <row r="110" spans="1:34" x14ac:dyDescent="0.2">
      <c r="A110">
        <v>1036</v>
      </c>
      <c r="B110" s="3">
        <v>2</v>
      </c>
      <c r="C110" s="28">
        <v>207559.93765653484</v>
      </c>
      <c r="D110">
        <v>62</v>
      </c>
      <c r="E110">
        <v>34</v>
      </c>
      <c r="F110">
        <v>13</v>
      </c>
      <c r="G110">
        <v>7.8019249999999998</v>
      </c>
      <c r="H110">
        <v>6</v>
      </c>
      <c r="I110">
        <v>1</v>
      </c>
      <c r="J110">
        <v>0</v>
      </c>
      <c r="K110">
        <v>1</v>
      </c>
      <c r="L110">
        <v>1</v>
      </c>
      <c r="M110">
        <v>1</v>
      </c>
      <c r="N110">
        <v>0</v>
      </c>
      <c r="O110">
        <v>17</v>
      </c>
      <c r="P110">
        <v>4</v>
      </c>
      <c r="Q110">
        <v>0</v>
      </c>
      <c r="R110">
        <v>0</v>
      </c>
      <c r="S110">
        <v>0</v>
      </c>
      <c r="T110">
        <v>1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2</v>
      </c>
      <c r="AD110">
        <v>1</v>
      </c>
      <c r="AE110">
        <v>15</v>
      </c>
      <c r="AF110">
        <v>74</v>
      </c>
      <c r="AG110">
        <v>24</v>
      </c>
      <c r="AH110">
        <v>6.8</v>
      </c>
    </row>
    <row r="111" spans="1:34" x14ac:dyDescent="0.2">
      <c r="A111">
        <v>845</v>
      </c>
      <c r="B111" s="3">
        <v>2</v>
      </c>
      <c r="C111" s="28">
        <v>167180.24129789131</v>
      </c>
      <c r="D111">
        <v>62</v>
      </c>
      <c r="E111">
        <v>33</v>
      </c>
      <c r="F111">
        <v>9</v>
      </c>
      <c r="G111">
        <v>6.7734120000000004</v>
      </c>
      <c r="H111">
        <v>15</v>
      </c>
      <c r="I111">
        <v>0</v>
      </c>
      <c r="J111">
        <v>1</v>
      </c>
      <c r="K111">
        <v>0</v>
      </c>
      <c r="L111">
        <v>1</v>
      </c>
      <c r="M111">
        <v>1</v>
      </c>
      <c r="N111">
        <v>0</v>
      </c>
      <c r="O111">
        <v>25</v>
      </c>
      <c r="P111">
        <v>17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3</v>
      </c>
      <c r="AD111">
        <v>1</v>
      </c>
      <c r="AE111">
        <v>20</v>
      </c>
      <c r="AF111">
        <v>59</v>
      </c>
      <c r="AG111">
        <v>22</v>
      </c>
      <c r="AH111">
        <v>3.9</v>
      </c>
    </row>
    <row r="112" spans="1:34" x14ac:dyDescent="0.2">
      <c r="A112">
        <v>520</v>
      </c>
      <c r="B112" s="3">
        <v>2</v>
      </c>
      <c r="C112" s="28">
        <v>91829.609623737822</v>
      </c>
      <c r="D112">
        <v>62</v>
      </c>
      <c r="E112">
        <v>31</v>
      </c>
      <c r="F112">
        <v>11</v>
      </c>
      <c r="G112">
        <v>5.858536</v>
      </c>
      <c r="H112">
        <v>10</v>
      </c>
      <c r="I112">
        <v>1</v>
      </c>
      <c r="J112">
        <v>1</v>
      </c>
      <c r="K112">
        <v>0</v>
      </c>
      <c r="L112">
        <v>1</v>
      </c>
      <c r="M112">
        <v>1</v>
      </c>
      <c r="N112">
        <v>0</v>
      </c>
      <c r="O112">
        <v>22</v>
      </c>
      <c r="P112">
        <v>17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4</v>
      </c>
      <c r="AD112">
        <v>1</v>
      </c>
      <c r="AE112">
        <v>20</v>
      </c>
      <c r="AF112">
        <v>36</v>
      </c>
      <c r="AG112">
        <v>42</v>
      </c>
      <c r="AH112">
        <v>9</v>
      </c>
    </row>
    <row r="113" spans="1:34" x14ac:dyDescent="0.2">
      <c r="A113">
        <v>984</v>
      </c>
      <c r="B113" s="3">
        <v>2</v>
      </c>
      <c r="C113" s="28">
        <v>224617.61794123161</v>
      </c>
      <c r="D113">
        <v>62</v>
      </c>
      <c r="E113">
        <v>40</v>
      </c>
      <c r="F113">
        <v>10</v>
      </c>
      <c r="G113">
        <v>4.6020370000000002</v>
      </c>
      <c r="H113">
        <v>15</v>
      </c>
      <c r="I113">
        <v>1</v>
      </c>
      <c r="J113">
        <v>1</v>
      </c>
      <c r="K113">
        <v>1</v>
      </c>
      <c r="L113">
        <v>0</v>
      </c>
      <c r="M113">
        <v>0</v>
      </c>
      <c r="N113">
        <v>0</v>
      </c>
      <c r="O113">
        <v>16</v>
      </c>
      <c r="P113">
        <v>1</v>
      </c>
      <c r="Q113">
        <v>1</v>
      </c>
      <c r="R113">
        <v>0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1</v>
      </c>
      <c r="AE113">
        <v>12</v>
      </c>
      <c r="AF113">
        <v>68</v>
      </c>
      <c r="AG113">
        <v>17</v>
      </c>
      <c r="AH113">
        <v>2.2999999999999998</v>
      </c>
    </row>
    <row r="114" spans="1:34" x14ac:dyDescent="0.2">
      <c r="A114">
        <v>951</v>
      </c>
      <c r="B114" s="3">
        <v>2</v>
      </c>
      <c r="C114" s="28">
        <v>154726.44225870527</v>
      </c>
      <c r="D114">
        <v>62</v>
      </c>
      <c r="E114">
        <v>40</v>
      </c>
      <c r="F114">
        <v>8</v>
      </c>
      <c r="G114">
        <v>1.4893069999999999</v>
      </c>
      <c r="H114">
        <v>10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8</v>
      </c>
      <c r="P114">
        <v>3</v>
      </c>
      <c r="Q114">
        <v>0</v>
      </c>
      <c r="R114">
        <v>0</v>
      </c>
      <c r="S114">
        <v>0</v>
      </c>
      <c r="T114">
        <v>0</v>
      </c>
      <c r="U114">
        <v>1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3</v>
      </c>
      <c r="AD114">
        <v>0</v>
      </c>
      <c r="AE114">
        <v>14</v>
      </c>
      <c r="AF114">
        <v>65</v>
      </c>
      <c r="AG114">
        <v>31</v>
      </c>
      <c r="AH114">
        <v>4.4000000000000004</v>
      </c>
    </row>
    <row r="115" spans="1:34" x14ac:dyDescent="0.2">
      <c r="A115">
        <v>722</v>
      </c>
      <c r="B115" s="3">
        <v>2</v>
      </c>
      <c r="C115" s="28">
        <v>124535.65062500708</v>
      </c>
      <c r="D115">
        <v>62</v>
      </c>
      <c r="E115">
        <v>39</v>
      </c>
      <c r="F115">
        <v>8</v>
      </c>
      <c r="G115">
        <v>1.1961120000000001</v>
      </c>
      <c r="H115">
        <v>8</v>
      </c>
      <c r="I115">
        <v>1</v>
      </c>
      <c r="J115">
        <v>0</v>
      </c>
      <c r="K115">
        <v>1</v>
      </c>
      <c r="L115">
        <v>1</v>
      </c>
      <c r="M115">
        <v>1</v>
      </c>
      <c r="N115">
        <v>0</v>
      </c>
      <c r="O115">
        <v>6</v>
      </c>
      <c r="P115">
        <v>4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3</v>
      </c>
      <c r="AD115">
        <v>1</v>
      </c>
      <c r="AE115">
        <v>15</v>
      </c>
      <c r="AF115">
        <v>53</v>
      </c>
      <c r="AG115">
        <v>24</v>
      </c>
      <c r="AH115">
        <v>8.6999999999999993</v>
      </c>
    </row>
    <row r="116" spans="1:34" x14ac:dyDescent="0.2">
      <c r="A116">
        <v>730</v>
      </c>
      <c r="B116" s="3">
        <v>2</v>
      </c>
      <c r="C116" s="28">
        <v>110321.56698966352</v>
      </c>
      <c r="D116">
        <v>62</v>
      </c>
      <c r="E116">
        <v>38</v>
      </c>
      <c r="F116">
        <v>8</v>
      </c>
      <c r="G116">
        <v>1.129799</v>
      </c>
      <c r="H116">
        <v>12</v>
      </c>
      <c r="I116">
        <v>1</v>
      </c>
      <c r="J116">
        <v>0</v>
      </c>
      <c r="K116">
        <v>1</v>
      </c>
      <c r="L116">
        <v>0</v>
      </c>
      <c r="M116">
        <v>1</v>
      </c>
      <c r="N116">
        <v>0</v>
      </c>
      <c r="O116">
        <v>5</v>
      </c>
      <c r="P116">
        <v>2</v>
      </c>
      <c r="Q116">
        <v>0</v>
      </c>
      <c r="R116">
        <v>0</v>
      </c>
      <c r="S116">
        <v>0</v>
      </c>
      <c r="T116">
        <v>0</v>
      </c>
      <c r="U116">
        <v>1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3</v>
      </c>
      <c r="AD116">
        <v>0</v>
      </c>
      <c r="AE116">
        <v>16</v>
      </c>
      <c r="AF116">
        <v>53</v>
      </c>
      <c r="AG116">
        <v>24</v>
      </c>
      <c r="AH116">
        <v>8.6999999999999993</v>
      </c>
    </row>
    <row r="117" spans="1:34" x14ac:dyDescent="0.2">
      <c r="A117">
        <v>70</v>
      </c>
      <c r="B117" s="3">
        <v>2</v>
      </c>
      <c r="C117" s="28">
        <v>106296.17422960662</v>
      </c>
      <c r="D117">
        <v>61</v>
      </c>
      <c r="E117">
        <v>34</v>
      </c>
      <c r="F117">
        <v>10</v>
      </c>
      <c r="G117">
        <v>18.894079000000001</v>
      </c>
      <c r="H117">
        <v>10</v>
      </c>
      <c r="I117">
        <v>0</v>
      </c>
      <c r="J117">
        <v>1</v>
      </c>
      <c r="K117">
        <v>1</v>
      </c>
      <c r="L117">
        <v>1</v>
      </c>
      <c r="M117">
        <v>1</v>
      </c>
      <c r="N117">
        <v>0</v>
      </c>
      <c r="O117">
        <v>17</v>
      </c>
      <c r="P117">
        <v>4</v>
      </c>
      <c r="Q117">
        <v>0</v>
      </c>
      <c r="R117">
        <v>0</v>
      </c>
      <c r="S117">
        <v>0</v>
      </c>
      <c r="T117">
        <v>1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2</v>
      </c>
      <c r="AD117">
        <v>1</v>
      </c>
      <c r="AE117">
        <v>17</v>
      </c>
      <c r="AF117">
        <v>5</v>
      </c>
      <c r="AG117">
        <v>21</v>
      </c>
      <c r="AH117">
        <v>3</v>
      </c>
    </row>
    <row r="118" spans="1:34" x14ac:dyDescent="0.2">
      <c r="A118">
        <v>1073</v>
      </c>
      <c r="B118" s="3">
        <v>2</v>
      </c>
      <c r="C118" s="28">
        <v>112293.72627998456</v>
      </c>
      <c r="D118">
        <v>61</v>
      </c>
      <c r="E118">
        <v>31</v>
      </c>
      <c r="F118">
        <v>9</v>
      </c>
      <c r="G118">
        <v>16.556249999999999</v>
      </c>
      <c r="H118">
        <v>10</v>
      </c>
      <c r="I118">
        <v>1</v>
      </c>
      <c r="J118">
        <v>1</v>
      </c>
      <c r="K118">
        <v>0</v>
      </c>
      <c r="L118">
        <v>1</v>
      </c>
      <c r="M118">
        <v>1</v>
      </c>
      <c r="N118">
        <v>1</v>
      </c>
      <c r="O118">
        <v>15</v>
      </c>
      <c r="P118">
        <v>6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5</v>
      </c>
      <c r="AD118">
        <v>1</v>
      </c>
      <c r="AE118">
        <v>21</v>
      </c>
      <c r="AF118">
        <v>75</v>
      </c>
      <c r="AG118">
        <v>23</v>
      </c>
      <c r="AH118">
        <v>6.3</v>
      </c>
    </row>
    <row r="119" spans="1:34" x14ac:dyDescent="0.2">
      <c r="A119">
        <v>699</v>
      </c>
      <c r="B119" s="3">
        <v>2</v>
      </c>
      <c r="C119" s="28">
        <v>128309.7071391822</v>
      </c>
      <c r="D119">
        <v>61</v>
      </c>
      <c r="E119">
        <v>34</v>
      </c>
      <c r="F119">
        <v>10</v>
      </c>
      <c r="G119">
        <v>13.23596</v>
      </c>
      <c r="H119">
        <v>15</v>
      </c>
      <c r="I119">
        <v>1</v>
      </c>
      <c r="J119">
        <v>0</v>
      </c>
      <c r="K119">
        <v>0</v>
      </c>
      <c r="L119">
        <v>1</v>
      </c>
      <c r="M119">
        <v>1</v>
      </c>
      <c r="N119">
        <v>0</v>
      </c>
      <c r="O119">
        <v>25</v>
      </c>
      <c r="P119">
        <v>22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2</v>
      </c>
      <c r="AD119">
        <v>1</v>
      </c>
      <c r="AE119">
        <v>17</v>
      </c>
      <c r="AF119">
        <v>49</v>
      </c>
      <c r="AG119">
        <v>12</v>
      </c>
      <c r="AH119">
        <v>2.4</v>
      </c>
    </row>
    <row r="120" spans="1:34" x14ac:dyDescent="0.2">
      <c r="A120">
        <v>783</v>
      </c>
      <c r="B120" s="3">
        <v>2</v>
      </c>
      <c r="C120" s="28">
        <v>130597.92364560835</v>
      </c>
      <c r="D120">
        <v>61</v>
      </c>
      <c r="E120">
        <v>31</v>
      </c>
      <c r="F120">
        <v>12</v>
      </c>
      <c r="G120">
        <v>13.19284</v>
      </c>
      <c r="H120">
        <v>10</v>
      </c>
      <c r="I120">
        <v>0</v>
      </c>
      <c r="J120">
        <v>0</v>
      </c>
      <c r="K120">
        <v>1</v>
      </c>
      <c r="L120">
        <v>1</v>
      </c>
      <c r="M120">
        <v>1</v>
      </c>
      <c r="N120">
        <v>0</v>
      </c>
      <c r="O120">
        <v>14</v>
      </c>
      <c r="P120">
        <v>12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1</v>
      </c>
      <c r="AD120">
        <v>1</v>
      </c>
      <c r="AE120">
        <v>18</v>
      </c>
      <c r="AF120">
        <v>54</v>
      </c>
      <c r="AG120">
        <v>23</v>
      </c>
      <c r="AH120">
        <v>4.4000000000000004</v>
      </c>
    </row>
    <row r="121" spans="1:34" x14ac:dyDescent="0.2">
      <c r="A121">
        <v>280</v>
      </c>
      <c r="B121" s="3">
        <v>2</v>
      </c>
      <c r="C121" s="28">
        <v>109440.74540443374</v>
      </c>
      <c r="D121">
        <v>61</v>
      </c>
      <c r="E121">
        <v>34</v>
      </c>
      <c r="F121">
        <v>8</v>
      </c>
      <c r="G121">
        <v>11.53514</v>
      </c>
      <c r="H121">
        <v>15</v>
      </c>
      <c r="I121">
        <v>0</v>
      </c>
      <c r="J121">
        <v>1</v>
      </c>
      <c r="K121">
        <v>0</v>
      </c>
      <c r="L121">
        <v>1</v>
      </c>
      <c r="M121">
        <v>1</v>
      </c>
      <c r="N121">
        <v>0</v>
      </c>
      <c r="O121">
        <v>5</v>
      </c>
      <c r="P121">
        <v>4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0</v>
      </c>
      <c r="AE121">
        <v>19</v>
      </c>
      <c r="AF121">
        <v>18</v>
      </c>
      <c r="AG121">
        <v>28</v>
      </c>
      <c r="AH121">
        <v>5.5</v>
      </c>
    </row>
    <row r="122" spans="1:34" x14ac:dyDescent="0.2">
      <c r="A122">
        <v>540</v>
      </c>
      <c r="B122" s="3">
        <v>2</v>
      </c>
      <c r="C122" s="28">
        <v>116988.33009833311</v>
      </c>
      <c r="D122">
        <v>61</v>
      </c>
      <c r="E122">
        <v>34</v>
      </c>
      <c r="F122">
        <v>12</v>
      </c>
      <c r="G122">
        <v>9.4783469999999994</v>
      </c>
      <c r="H122">
        <v>11</v>
      </c>
      <c r="I122">
        <v>1</v>
      </c>
      <c r="J122">
        <v>0</v>
      </c>
      <c r="K122">
        <v>1</v>
      </c>
      <c r="L122">
        <v>1</v>
      </c>
      <c r="M122">
        <v>1</v>
      </c>
      <c r="N122">
        <v>0</v>
      </c>
      <c r="O122">
        <v>17</v>
      </c>
      <c r="P122">
        <v>16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1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4</v>
      </c>
      <c r="AD122">
        <v>1</v>
      </c>
      <c r="AE122">
        <v>15</v>
      </c>
      <c r="AF122">
        <v>37</v>
      </c>
      <c r="AG122">
        <v>19</v>
      </c>
      <c r="AH122">
        <v>4</v>
      </c>
    </row>
    <row r="123" spans="1:34" x14ac:dyDescent="0.2">
      <c r="A123">
        <v>525</v>
      </c>
      <c r="B123" s="3">
        <v>2</v>
      </c>
      <c r="C123" s="28">
        <v>97330.539869752989</v>
      </c>
      <c r="D123">
        <v>61</v>
      </c>
      <c r="E123">
        <v>32</v>
      </c>
      <c r="F123">
        <v>10</v>
      </c>
      <c r="G123">
        <v>8.6013900000000003</v>
      </c>
      <c r="H123">
        <v>14</v>
      </c>
      <c r="I123">
        <v>1</v>
      </c>
      <c r="J123">
        <v>0</v>
      </c>
      <c r="K123">
        <v>1</v>
      </c>
      <c r="L123">
        <v>0</v>
      </c>
      <c r="M123">
        <v>1</v>
      </c>
      <c r="N123">
        <v>0</v>
      </c>
      <c r="O123">
        <v>5</v>
      </c>
      <c r="P123">
        <v>2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1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4</v>
      </c>
      <c r="AD123">
        <v>0</v>
      </c>
      <c r="AE123">
        <v>19</v>
      </c>
      <c r="AF123">
        <v>37</v>
      </c>
      <c r="AG123">
        <v>19</v>
      </c>
      <c r="AH123">
        <v>4</v>
      </c>
    </row>
    <row r="124" spans="1:34" x14ac:dyDescent="0.2">
      <c r="A124">
        <v>276</v>
      </c>
      <c r="B124" s="3">
        <v>2</v>
      </c>
      <c r="C124" s="28">
        <v>166047.63060867903</v>
      </c>
      <c r="D124">
        <v>61</v>
      </c>
      <c r="E124">
        <v>32</v>
      </c>
      <c r="F124">
        <v>15</v>
      </c>
      <c r="G124">
        <v>8.3981549999999991</v>
      </c>
      <c r="H124">
        <v>16</v>
      </c>
      <c r="I124">
        <v>1</v>
      </c>
      <c r="J124">
        <v>0</v>
      </c>
      <c r="K124">
        <v>0</v>
      </c>
      <c r="L124">
        <v>1</v>
      </c>
      <c r="M124">
        <v>1</v>
      </c>
      <c r="N124">
        <v>0</v>
      </c>
      <c r="O124">
        <v>25</v>
      </c>
      <c r="P124">
        <v>17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1</v>
      </c>
      <c r="AD124">
        <v>1</v>
      </c>
      <c r="AE124">
        <v>14</v>
      </c>
      <c r="AF124">
        <v>18</v>
      </c>
      <c r="AG124">
        <v>28</v>
      </c>
      <c r="AH124">
        <v>5.5</v>
      </c>
    </row>
    <row r="125" spans="1:34" x14ac:dyDescent="0.2">
      <c r="A125">
        <v>279</v>
      </c>
      <c r="B125" s="3">
        <v>2</v>
      </c>
      <c r="C125" s="28">
        <v>157467.96972392011</v>
      </c>
      <c r="D125">
        <v>61</v>
      </c>
      <c r="E125">
        <v>37</v>
      </c>
      <c r="F125">
        <v>10</v>
      </c>
      <c r="G125">
        <v>8.3871020000000005</v>
      </c>
      <c r="H125">
        <v>13</v>
      </c>
      <c r="I125">
        <v>1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16</v>
      </c>
      <c r="P125">
        <v>12</v>
      </c>
      <c r="Q125">
        <v>0</v>
      </c>
      <c r="R125">
        <v>0</v>
      </c>
      <c r="S125">
        <v>1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</v>
      </c>
      <c r="AD125">
        <v>0</v>
      </c>
      <c r="AE125">
        <v>14</v>
      </c>
      <c r="AF125">
        <v>18</v>
      </c>
      <c r="AG125">
        <v>28</v>
      </c>
      <c r="AH125">
        <v>5.5</v>
      </c>
    </row>
    <row r="126" spans="1:34" x14ac:dyDescent="0.2">
      <c r="A126">
        <v>23</v>
      </c>
      <c r="B126" s="3">
        <v>2</v>
      </c>
      <c r="C126" s="28">
        <v>104832.85133297525</v>
      </c>
      <c r="D126">
        <v>61</v>
      </c>
      <c r="E126">
        <v>34</v>
      </c>
      <c r="F126">
        <v>10</v>
      </c>
      <c r="G126">
        <v>6.0955550000000001</v>
      </c>
      <c r="H126">
        <v>13</v>
      </c>
      <c r="I126">
        <v>1</v>
      </c>
      <c r="J126">
        <v>1</v>
      </c>
      <c r="K126">
        <v>0</v>
      </c>
      <c r="L126">
        <v>1</v>
      </c>
      <c r="M126">
        <v>0</v>
      </c>
      <c r="N126">
        <v>1</v>
      </c>
      <c r="O126">
        <v>15</v>
      </c>
      <c r="P126">
        <v>15</v>
      </c>
      <c r="Q126">
        <v>0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5</v>
      </c>
      <c r="AD126">
        <v>1</v>
      </c>
      <c r="AE126">
        <v>17</v>
      </c>
      <c r="AF126">
        <v>2</v>
      </c>
      <c r="AG126">
        <v>11</v>
      </c>
      <c r="AH126">
        <v>3.5</v>
      </c>
    </row>
    <row r="127" spans="1:34" x14ac:dyDescent="0.2">
      <c r="A127">
        <v>13</v>
      </c>
      <c r="B127" s="3">
        <v>2</v>
      </c>
      <c r="C127" s="28">
        <v>102536.96139762073</v>
      </c>
      <c r="D127">
        <v>61</v>
      </c>
      <c r="E127">
        <v>33</v>
      </c>
      <c r="F127">
        <v>10</v>
      </c>
      <c r="G127">
        <v>6.0955550000000001</v>
      </c>
      <c r="H127">
        <v>13</v>
      </c>
      <c r="I127">
        <v>1</v>
      </c>
      <c r="J127">
        <v>1</v>
      </c>
      <c r="K127">
        <v>0</v>
      </c>
      <c r="L127">
        <v>1</v>
      </c>
      <c r="M127">
        <v>1</v>
      </c>
      <c r="N127">
        <v>1</v>
      </c>
      <c r="O127">
        <v>15</v>
      </c>
      <c r="P127">
        <v>11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1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5</v>
      </c>
      <c r="AD127">
        <v>1</v>
      </c>
      <c r="AE127">
        <v>18</v>
      </c>
      <c r="AF127">
        <v>2</v>
      </c>
      <c r="AG127">
        <v>11</v>
      </c>
      <c r="AH127">
        <v>3.5</v>
      </c>
    </row>
    <row r="128" spans="1:34" x14ac:dyDescent="0.2">
      <c r="A128">
        <v>657</v>
      </c>
      <c r="B128" s="3">
        <v>2</v>
      </c>
      <c r="C128" s="28">
        <v>104409.27805613178</v>
      </c>
      <c r="D128">
        <v>61</v>
      </c>
      <c r="E128">
        <v>33</v>
      </c>
      <c r="F128">
        <v>12</v>
      </c>
      <c r="G128">
        <v>4.8259829999999999</v>
      </c>
      <c r="H128">
        <v>10</v>
      </c>
      <c r="I128">
        <v>0</v>
      </c>
      <c r="J128">
        <v>0</v>
      </c>
      <c r="K128">
        <v>0</v>
      </c>
      <c r="L128">
        <v>1</v>
      </c>
      <c r="M128">
        <v>1</v>
      </c>
      <c r="N128">
        <v>0</v>
      </c>
      <c r="O128">
        <v>12</v>
      </c>
      <c r="P128">
        <v>7</v>
      </c>
      <c r="Q128">
        <v>0</v>
      </c>
      <c r="R128">
        <v>0</v>
      </c>
      <c r="S128">
        <v>0</v>
      </c>
      <c r="T128">
        <v>0</v>
      </c>
      <c r="U128">
        <v>1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3</v>
      </c>
      <c r="AD128">
        <v>1</v>
      </c>
      <c r="AE128">
        <v>16</v>
      </c>
      <c r="AF128">
        <v>46</v>
      </c>
      <c r="AG128">
        <v>31</v>
      </c>
      <c r="AH128">
        <v>14</v>
      </c>
    </row>
    <row r="129" spans="1:34" x14ac:dyDescent="0.2">
      <c r="A129">
        <v>552</v>
      </c>
      <c r="B129" s="3">
        <v>2</v>
      </c>
      <c r="C129" s="28">
        <v>188691.15203326999</v>
      </c>
      <c r="D129">
        <v>61</v>
      </c>
      <c r="E129">
        <v>33</v>
      </c>
      <c r="F129">
        <v>14</v>
      </c>
      <c r="G129">
        <v>4.7554780000000001</v>
      </c>
      <c r="H129">
        <v>5</v>
      </c>
      <c r="I129">
        <v>1</v>
      </c>
      <c r="J129">
        <v>1</v>
      </c>
      <c r="K129">
        <v>0</v>
      </c>
      <c r="L129">
        <v>1</v>
      </c>
      <c r="M129">
        <v>1</v>
      </c>
      <c r="N129">
        <v>0</v>
      </c>
      <c r="O129">
        <v>17</v>
      </c>
      <c r="P129">
        <v>14</v>
      </c>
      <c r="Q129">
        <v>0</v>
      </c>
      <c r="R129">
        <v>0</v>
      </c>
      <c r="S129">
        <v>0</v>
      </c>
      <c r="T129">
        <v>1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2</v>
      </c>
      <c r="AD129">
        <v>1</v>
      </c>
      <c r="AE129">
        <v>14</v>
      </c>
      <c r="AF129">
        <v>39</v>
      </c>
      <c r="AG129">
        <v>34</v>
      </c>
      <c r="AH129">
        <v>5</v>
      </c>
    </row>
    <row r="130" spans="1:34" x14ac:dyDescent="0.2">
      <c r="A130">
        <v>718</v>
      </c>
      <c r="B130" s="3">
        <v>2</v>
      </c>
      <c r="C130" s="28">
        <v>125793.58979358476</v>
      </c>
      <c r="D130">
        <v>61</v>
      </c>
      <c r="E130">
        <v>39</v>
      </c>
      <c r="F130">
        <v>9</v>
      </c>
      <c r="G130">
        <v>4.5635310000000002</v>
      </c>
      <c r="H130">
        <v>11</v>
      </c>
      <c r="I130">
        <v>1</v>
      </c>
      <c r="J130">
        <v>1</v>
      </c>
      <c r="K130">
        <v>1</v>
      </c>
      <c r="L130">
        <v>0</v>
      </c>
      <c r="M130">
        <v>1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</v>
      </c>
      <c r="AD130">
        <v>0</v>
      </c>
      <c r="AE130">
        <v>13</v>
      </c>
      <c r="AF130">
        <v>52</v>
      </c>
      <c r="AG130">
        <v>40</v>
      </c>
      <c r="AH130">
        <v>11</v>
      </c>
    </row>
    <row r="131" spans="1:34" x14ac:dyDescent="0.2">
      <c r="A131">
        <v>386</v>
      </c>
      <c r="B131" s="3">
        <v>2</v>
      </c>
      <c r="C131" s="28">
        <v>194980.29438292424</v>
      </c>
      <c r="D131">
        <v>61</v>
      </c>
      <c r="E131">
        <v>41</v>
      </c>
      <c r="F131">
        <v>9</v>
      </c>
      <c r="G131">
        <v>3.5020090000000001</v>
      </c>
      <c r="H131">
        <v>11</v>
      </c>
      <c r="I131">
        <v>1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5</v>
      </c>
      <c r="P131">
        <v>2</v>
      </c>
      <c r="Q131">
        <v>0</v>
      </c>
      <c r="R131">
        <v>0</v>
      </c>
      <c r="S131">
        <v>1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1</v>
      </c>
      <c r="AD131">
        <v>0</v>
      </c>
      <c r="AE131">
        <v>11</v>
      </c>
      <c r="AF131">
        <v>22</v>
      </c>
      <c r="AG131">
        <v>22</v>
      </c>
      <c r="AH131">
        <v>2.8</v>
      </c>
    </row>
    <row r="132" spans="1:34" x14ac:dyDescent="0.2">
      <c r="A132">
        <v>818</v>
      </c>
      <c r="B132" s="3">
        <v>2</v>
      </c>
      <c r="C132" s="28">
        <v>209500.72394399156</v>
      </c>
      <c r="D132">
        <v>61</v>
      </c>
      <c r="E132">
        <v>34</v>
      </c>
      <c r="F132">
        <v>14</v>
      </c>
      <c r="G132">
        <v>2.7956159999999999</v>
      </c>
      <c r="H132">
        <v>13</v>
      </c>
      <c r="I132">
        <v>1</v>
      </c>
      <c r="J132">
        <v>0</v>
      </c>
      <c r="K132">
        <v>1</v>
      </c>
      <c r="L132">
        <v>1</v>
      </c>
      <c r="M132">
        <v>0</v>
      </c>
      <c r="N132">
        <v>0</v>
      </c>
      <c r="O132">
        <v>17</v>
      </c>
      <c r="P132">
        <v>17</v>
      </c>
      <c r="Q132">
        <v>0</v>
      </c>
      <c r="R132">
        <v>1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1</v>
      </c>
      <c r="AD132">
        <v>1</v>
      </c>
      <c r="AE132">
        <v>13</v>
      </c>
      <c r="AF132">
        <v>57</v>
      </c>
      <c r="AG132">
        <v>25</v>
      </c>
      <c r="AH132">
        <v>3.6</v>
      </c>
    </row>
    <row r="133" spans="1:34" x14ac:dyDescent="0.2">
      <c r="A133">
        <v>1078</v>
      </c>
      <c r="B133" s="3">
        <v>2</v>
      </c>
      <c r="C133" s="28">
        <v>85397.716337233374</v>
      </c>
      <c r="D133">
        <v>60</v>
      </c>
      <c r="E133">
        <v>33</v>
      </c>
      <c r="F133">
        <v>10</v>
      </c>
      <c r="G133">
        <v>19.379801</v>
      </c>
      <c r="H133">
        <v>10</v>
      </c>
      <c r="I133">
        <v>0</v>
      </c>
      <c r="J133">
        <v>0</v>
      </c>
      <c r="K133">
        <v>0</v>
      </c>
      <c r="L133">
        <v>1</v>
      </c>
      <c r="M133">
        <v>1</v>
      </c>
      <c r="N133">
        <v>0</v>
      </c>
      <c r="O133">
        <v>17</v>
      </c>
      <c r="P133">
        <v>5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5</v>
      </c>
      <c r="AD133">
        <v>1</v>
      </c>
      <c r="AE133">
        <v>17</v>
      </c>
      <c r="AF133">
        <v>75</v>
      </c>
      <c r="AG133">
        <v>23</v>
      </c>
      <c r="AH133">
        <v>6.3</v>
      </c>
    </row>
    <row r="134" spans="1:34" x14ac:dyDescent="0.2">
      <c r="A134">
        <v>75</v>
      </c>
      <c r="B134" s="3">
        <v>2</v>
      </c>
      <c r="C134" s="28">
        <v>96861.064392648113</v>
      </c>
      <c r="D134">
        <v>60</v>
      </c>
      <c r="E134">
        <v>28</v>
      </c>
      <c r="F134">
        <v>11</v>
      </c>
      <c r="G134">
        <v>19.136129</v>
      </c>
      <c r="H134">
        <v>10</v>
      </c>
      <c r="I134">
        <v>1</v>
      </c>
      <c r="J134">
        <v>0</v>
      </c>
      <c r="K134">
        <v>0</v>
      </c>
      <c r="L134">
        <v>1</v>
      </c>
      <c r="M134">
        <v>1</v>
      </c>
      <c r="N134">
        <v>0</v>
      </c>
      <c r="O134">
        <v>14</v>
      </c>
      <c r="P134">
        <v>7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0</v>
      </c>
      <c r="AE134">
        <v>21</v>
      </c>
      <c r="AF134">
        <v>5</v>
      </c>
      <c r="AG134">
        <v>21</v>
      </c>
      <c r="AH134">
        <v>3</v>
      </c>
    </row>
    <row r="135" spans="1:34" x14ac:dyDescent="0.2">
      <c r="A135">
        <v>597</v>
      </c>
      <c r="B135" s="3">
        <v>2</v>
      </c>
      <c r="C135" s="28">
        <v>138360.98073969342</v>
      </c>
      <c r="D135">
        <v>60</v>
      </c>
      <c r="E135">
        <v>32</v>
      </c>
      <c r="F135">
        <v>10</v>
      </c>
      <c r="G135">
        <v>15.15896</v>
      </c>
      <c r="H135">
        <v>5</v>
      </c>
      <c r="I135">
        <v>1</v>
      </c>
      <c r="J135">
        <v>1</v>
      </c>
      <c r="K135">
        <v>1</v>
      </c>
      <c r="L135">
        <v>1</v>
      </c>
      <c r="M135">
        <v>0</v>
      </c>
      <c r="N135">
        <v>0</v>
      </c>
      <c r="O135">
        <v>22</v>
      </c>
      <c r="P135">
        <v>22</v>
      </c>
      <c r="Q135">
        <v>0</v>
      </c>
      <c r="R135">
        <v>1</v>
      </c>
      <c r="S135">
        <v>0</v>
      </c>
      <c r="T135">
        <v>1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2</v>
      </c>
      <c r="AD135">
        <v>1</v>
      </c>
      <c r="AE135">
        <v>18</v>
      </c>
      <c r="AF135">
        <v>41</v>
      </c>
      <c r="AG135">
        <v>25</v>
      </c>
      <c r="AH135">
        <v>3.7</v>
      </c>
    </row>
    <row r="136" spans="1:34" x14ac:dyDescent="0.2">
      <c r="A136">
        <v>447</v>
      </c>
      <c r="B136" s="3">
        <v>2</v>
      </c>
      <c r="C136" s="28">
        <v>116988.34267772481</v>
      </c>
      <c r="D136">
        <v>60</v>
      </c>
      <c r="E136">
        <v>34</v>
      </c>
      <c r="F136">
        <v>11</v>
      </c>
      <c r="G136">
        <v>13.02009</v>
      </c>
      <c r="H136">
        <v>10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17</v>
      </c>
      <c r="P136">
        <v>1</v>
      </c>
      <c r="Q136">
        <v>1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5</v>
      </c>
      <c r="AD136">
        <v>1</v>
      </c>
      <c r="AE136">
        <v>15</v>
      </c>
      <c r="AF136">
        <v>29</v>
      </c>
      <c r="AG136">
        <v>25</v>
      </c>
      <c r="AH136">
        <v>7.1</v>
      </c>
    </row>
    <row r="137" spans="1:34" x14ac:dyDescent="0.2">
      <c r="A137">
        <v>875</v>
      </c>
      <c r="B137" s="3">
        <v>2</v>
      </c>
      <c r="C137" s="28">
        <v>161015.96199011011</v>
      </c>
      <c r="D137">
        <v>60</v>
      </c>
      <c r="E137">
        <v>31</v>
      </c>
      <c r="F137">
        <v>11</v>
      </c>
      <c r="G137">
        <v>12.708130000000001</v>
      </c>
      <c r="H137">
        <v>15</v>
      </c>
      <c r="I137">
        <v>0</v>
      </c>
      <c r="J137">
        <v>0</v>
      </c>
      <c r="K137">
        <v>1</v>
      </c>
      <c r="L137">
        <v>1</v>
      </c>
      <c r="M137">
        <v>1</v>
      </c>
      <c r="N137">
        <v>0</v>
      </c>
      <c r="O137">
        <v>24</v>
      </c>
      <c r="P137">
        <v>8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1</v>
      </c>
      <c r="AD137">
        <v>1</v>
      </c>
      <c r="AE137">
        <v>18</v>
      </c>
      <c r="AF137">
        <v>61</v>
      </c>
      <c r="AG137">
        <v>16</v>
      </c>
      <c r="AH137">
        <v>3.8</v>
      </c>
    </row>
    <row r="138" spans="1:34" x14ac:dyDescent="0.2">
      <c r="A138">
        <v>103</v>
      </c>
      <c r="B138" s="3">
        <v>2</v>
      </c>
      <c r="C138" s="28">
        <v>98119.255149059507</v>
      </c>
      <c r="D138">
        <v>60</v>
      </c>
      <c r="E138">
        <v>34</v>
      </c>
      <c r="F138">
        <v>10</v>
      </c>
      <c r="G138">
        <v>12.56378</v>
      </c>
      <c r="H138">
        <v>6</v>
      </c>
      <c r="I138">
        <v>1</v>
      </c>
      <c r="J138">
        <v>0</v>
      </c>
      <c r="K138">
        <v>1</v>
      </c>
      <c r="L138">
        <v>1</v>
      </c>
      <c r="M138">
        <v>1</v>
      </c>
      <c r="N138">
        <v>0</v>
      </c>
      <c r="O138">
        <v>17</v>
      </c>
      <c r="P138">
        <v>14</v>
      </c>
      <c r="Q138">
        <v>0</v>
      </c>
      <c r="R138">
        <v>0</v>
      </c>
      <c r="S138">
        <v>0</v>
      </c>
      <c r="T138">
        <v>1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2</v>
      </c>
      <c r="AD138">
        <v>1</v>
      </c>
      <c r="AE138">
        <v>16</v>
      </c>
      <c r="AF138">
        <v>8</v>
      </c>
      <c r="AG138">
        <v>27</v>
      </c>
      <c r="AH138">
        <v>6.3</v>
      </c>
    </row>
    <row r="139" spans="1:34" x14ac:dyDescent="0.2">
      <c r="A139">
        <v>790</v>
      </c>
      <c r="B139" s="3">
        <v>2</v>
      </c>
      <c r="C139" s="28">
        <v>143943.21159417374</v>
      </c>
      <c r="D139">
        <v>60</v>
      </c>
      <c r="E139">
        <v>34</v>
      </c>
      <c r="F139">
        <v>13</v>
      </c>
      <c r="G139">
        <v>12.505990000000001</v>
      </c>
      <c r="H139">
        <v>10</v>
      </c>
      <c r="I139">
        <v>0</v>
      </c>
      <c r="J139">
        <v>0</v>
      </c>
      <c r="K139">
        <v>0</v>
      </c>
      <c r="L139">
        <v>1</v>
      </c>
      <c r="M139">
        <v>1</v>
      </c>
      <c r="N139">
        <v>0</v>
      </c>
      <c r="O139">
        <v>14</v>
      </c>
      <c r="P139">
        <v>9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1</v>
      </c>
      <c r="AD139">
        <v>1</v>
      </c>
      <c r="AE139">
        <v>13</v>
      </c>
      <c r="AF139">
        <v>54</v>
      </c>
      <c r="AG139">
        <v>23</v>
      </c>
      <c r="AH139">
        <v>4.4000000000000004</v>
      </c>
    </row>
    <row r="140" spans="1:34" x14ac:dyDescent="0.2">
      <c r="A140">
        <v>577</v>
      </c>
      <c r="B140" s="3">
        <v>2</v>
      </c>
      <c r="C140" s="28">
        <v>116988.34267772481</v>
      </c>
      <c r="D140">
        <v>60</v>
      </c>
      <c r="E140">
        <v>33</v>
      </c>
      <c r="F140">
        <v>10</v>
      </c>
      <c r="G140">
        <v>12.476990000000001</v>
      </c>
      <c r="H140">
        <v>9</v>
      </c>
      <c r="I140">
        <v>1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17</v>
      </c>
      <c r="P140">
        <v>17</v>
      </c>
      <c r="Q140">
        <v>0</v>
      </c>
      <c r="R140">
        <v>1</v>
      </c>
      <c r="S140">
        <v>0</v>
      </c>
      <c r="T140">
        <v>0</v>
      </c>
      <c r="U140">
        <v>0</v>
      </c>
      <c r="V140">
        <v>1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4</v>
      </c>
      <c r="AD140">
        <v>1</v>
      </c>
      <c r="AE140">
        <v>17</v>
      </c>
      <c r="AF140">
        <v>40</v>
      </c>
      <c r="AG140">
        <v>12</v>
      </c>
      <c r="AH140">
        <v>1.7</v>
      </c>
    </row>
    <row r="141" spans="1:34" x14ac:dyDescent="0.2">
      <c r="A141">
        <v>904</v>
      </c>
      <c r="B141" s="3">
        <v>2</v>
      </c>
      <c r="C141" s="28">
        <v>144715.33465584673</v>
      </c>
      <c r="D141">
        <v>60</v>
      </c>
      <c r="E141">
        <v>29</v>
      </c>
      <c r="F141">
        <v>10</v>
      </c>
      <c r="G141">
        <v>12.463279999999999</v>
      </c>
      <c r="H141">
        <v>17</v>
      </c>
      <c r="I141">
        <v>1</v>
      </c>
      <c r="J141">
        <v>1</v>
      </c>
      <c r="K141">
        <v>0</v>
      </c>
      <c r="L141">
        <v>1</v>
      </c>
      <c r="M141">
        <v>1</v>
      </c>
      <c r="N141">
        <v>0</v>
      </c>
      <c r="O141">
        <v>23</v>
      </c>
      <c r="P141">
        <v>22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1</v>
      </c>
      <c r="AD141">
        <v>1</v>
      </c>
      <c r="AE141">
        <v>21</v>
      </c>
      <c r="AF141">
        <v>61</v>
      </c>
      <c r="AG141">
        <v>16</v>
      </c>
      <c r="AH141">
        <v>3.8</v>
      </c>
    </row>
    <row r="142" spans="1:34" x14ac:dyDescent="0.2">
      <c r="A142">
        <v>864</v>
      </c>
      <c r="B142" s="3">
        <v>2</v>
      </c>
      <c r="C142" s="28">
        <v>124535.97768919093</v>
      </c>
      <c r="D142">
        <v>60</v>
      </c>
      <c r="E142">
        <v>36</v>
      </c>
      <c r="F142">
        <v>8</v>
      </c>
      <c r="G142">
        <v>12.317310000000001</v>
      </c>
      <c r="H142">
        <v>15</v>
      </c>
      <c r="I142">
        <v>1</v>
      </c>
      <c r="J142">
        <v>0</v>
      </c>
      <c r="K142">
        <v>1</v>
      </c>
      <c r="L142">
        <v>1</v>
      </c>
      <c r="M142">
        <v>1</v>
      </c>
      <c r="N142">
        <v>0</v>
      </c>
      <c r="O142">
        <v>17</v>
      </c>
      <c r="P142">
        <v>8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1</v>
      </c>
      <c r="AD142">
        <v>1</v>
      </c>
      <c r="AE142">
        <v>16</v>
      </c>
      <c r="AF142">
        <v>61</v>
      </c>
      <c r="AG142">
        <v>16</v>
      </c>
      <c r="AH142">
        <v>3.8</v>
      </c>
    </row>
    <row r="143" spans="1:34" x14ac:dyDescent="0.2">
      <c r="A143">
        <v>753</v>
      </c>
      <c r="B143" s="3">
        <v>2</v>
      </c>
      <c r="C143" s="28">
        <v>123277.78693277951</v>
      </c>
      <c r="D143">
        <v>60</v>
      </c>
      <c r="E143">
        <v>31</v>
      </c>
      <c r="F143">
        <v>10</v>
      </c>
      <c r="G143">
        <v>12.219609999999999</v>
      </c>
      <c r="H143">
        <v>5</v>
      </c>
      <c r="I143">
        <v>0</v>
      </c>
      <c r="J143">
        <v>0</v>
      </c>
      <c r="K143">
        <v>0</v>
      </c>
      <c r="L143">
        <v>1</v>
      </c>
      <c r="M143">
        <v>1</v>
      </c>
      <c r="N143">
        <v>0</v>
      </c>
      <c r="O143">
        <v>25</v>
      </c>
      <c r="P143">
        <v>2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1</v>
      </c>
      <c r="AD143">
        <v>1</v>
      </c>
      <c r="AE143">
        <v>19</v>
      </c>
      <c r="AF143">
        <v>54</v>
      </c>
      <c r="AG143">
        <v>23</v>
      </c>
      <c r="AH143">
        <v>4.4000000000000004</v>
      </c>
    </row>
    <row r="144" spans="1:34" x14ac:dyDescent="0.2">
      <c r="A144">
        <v>226</v>
      </c>
      <c r="B144" s="3">
        <v>2</v>
      </c>
      <c r="C144" s="28">
        <v>179885.0495187754</v>
      </c>
      <c r="D144">
        <v>60</v>
      </c>
      <c r="E144">
        <v>38</v>
      </c>
      <c r="F144">
        <v>9</v>
      </c>
      <c r="G144">
        <v>7.2383499999999996</v>
      </c>
      <c r="H144">
        <v>10</v>
      </c>
      <c r="I144">
        <v>1</v>
      </c>
      <c r="J144">
        <v>0</v>
      </c>
      <c r="K144">
        <v>1</v>
      </c>
      <c r="L144">
        <v>1</v>
      </c>
      <c r="M144">
        <v>1</v>
      </c>
      <c r="N144">
        <v>0</v>
      </c>
      <c r="O144">
        <v>8</v>
      </c>
      <c r="P144">
        <v>7</v>
      </c>
      <c r="Q144">
        <v>0</v>
      </c>
      <c r="R144">
        <v>0</v>
      </c>
      <c r="S144">
        <v>0</v>
      </c>
      <c r="T144">
        <v>1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2</v>
      </c>
      <c r="AD144">
        <v>1</v>
      </c>
      <c r="AE144">
        <v>13</v>
      </c>
      <c r="AF144">
        <v>15</v>
      </c>
      <c r="AG144">
        <v>29</v>
      </c>
      <c r="AH144">
        <v>8.8000000000000007</v>
      </c>
    </row>
    <row r="145" spans="1:34" x14ac:dyDescent="0.2">
      <c r="A145">
        <v>847</v>
      </c>
      <c r="B145" s="3">
        <v>2</v>
      </c>
      <c r="C145" s="28">
        <v>169821.78775798759</v>
      </c>
      <c r="D145">
        <v>60</v>
      </c>
      <c r="E145">
        <v>31</v>
      </c>
      <c r="F145">
        <v>9</v>
      </c>
      <c r="G145">
        <v>6.770073</v>
      </c>
      <c r="H145">
        <v>7</v>
      </c>
      <c r="I145">
        <v>0</v>
      </c>
      <c r="J145">
        <v>1</v>
      </c>
      <c r="K145">
        <v>0</v>
      </c>
      <c r="L145">
        <v>1</v>
      </c>
      <c r="M145">
        <v>1</v>
      </c>
      <c r="N145">
        <v>0</v>
      </c>
      <c r="O145">
        <v>25</v>
      </c>
      <c r="P145">
        <v>5</v>
      </c>
      <c r="Q145">
        <v>0</v>
      </c>
      <c r="R145">
        <v>0</v>
      </c>
      <c r="S145">
        <v>0</v>
      </c>
      <c r="T145">
        <v>0</v>
      </c>
      <c r="U145">
        <v>1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3</v>
      </c>
      <c r="AD145">
        <v>1</v>
      </c>
      <c r="AE145">
        <v>20</v>
      </c>
      <c r="AF145">
        <v>59</v>
      </c>
      <c r="AG145">
        <v>22</v>
      </c>
      <c r="AH145">
        <v>3.9</v>
      </c>
    </row>
    <row r="146" spans="1:34" x14ac:dyDescent="0.2">
      <c r="A146">
        <v>244</v>
      </c>
      <c r="B146" s="3">
        <v>2</v>
      </c>
      <c r="C146" s="28">
        <v>176111.23201304235</v>
      </c>
      <c r="D146">
        <v>60</v>
      </c>
      <c r="E146">
        <v>37</v>
      </c>
      <c r="F146">
        <v>9</v>
      </c>
      <c r="G146">
        <v>6.7136670000000001</v>
      </c>
      <c r="H146">
        <v>5</v>
      </c>
      <c r="I146">
        <v>1</v>
      </c>
      <c r="J146">
        <v>1</v>
      </c>
      <c r="K146">
        <v>1</v>
      </c>
      <c r="L146">
        <v>1</v>
      </c>
      <c r="M146">
        <v>0</v>
      </c>
      <c r="N146">
        <v>0</v>
      </c>
      <c r="O146">
        <v>8</v>
      </c>
      <c r="P146">
        <v>8</v>
      </c>
      <c r="Q146">
        <v>0</v>
      </c>
      <c r="R146">
        <v>1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2</v>
      </c>
      <c r="AD146">
        <v>1</v>
      </c>
      <c r="AE146">
        <v>14</v>
      </c>
      <c r="AF146">
        <v>15</v>
      </c>
      <c r="AG146">
        <v>29</v>
      </c>
      <c r="AH146">
        <v>8.8000000000000007</v>
      </c>
    </row>
    <row r="147" spans="1:34" x14ac:dyDescent="0.2">
      <c r="A147">
        <v>25</v>
      </c>
      <c r="B147" s="3">
        <v>2</v>
      </c>
      <c r="C147" s="28">
        <v>97857.352214161627</v>
      </c>
      <c r="D147">
        <v>60</v>
      </c>
      <c r="E147">
        <v>34</v>
      </c>
      <c r="F147">
        <v>10</v>
      </c>
      <c r="G147">
        <v>6.0955550000000001</v>
      </c>
      <c r="H147">
        <v>13</v>
      </c>
      <c r="I147">
        <v>1</v>
      </c>
      <c r="J147">
        <v>1</v>
      </c>
      <c r="K147">
        <v>0</v>
      </c>
      <c r="L147">
        <v>0</v>
      </c>
      <c r="M147">
        <v>1</v>
      </c>
      <c r="N147">
        <v>1</v>
      </c>
      <c r="O147">
        <v>15</v>
      </c>
      <c r="P147">
        <v>9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5</v>
      </c>
      <c r="AD147">
        <v>1</v>
      </c>
      <c r="AE147">
        <v>16</v>
      </c>
      <c r="AF147">
        <v>2</v>
      </c>
      <c r="AG147">
        <v>11</v>
      </c>
      <c r="AH147">
        <v>3.5</v>
      </c>
    </row>
    <row r="148" spans="1:34" x14ac:dyDescent="0.2">
      <c r="A148">
        <v>384</v>
      </c>
      <c r="B148" s="3">
        <v>2</v>
      </c>
      <c r="C148" s="28">
        <v>78229.727366843988</v>
      </c>
      <c r="D148">
        <v>60</v>
      </c>
      <c r="E148">
        <v>32</v>
      </c>
      <c r="F148">
        <v>16</v>
      </c>
      <c r="G148">
        <v>5.9851640000000002</v>
      </c>
      <c r="H148">
        <v>10</v>
      </c>
      <c r="I148">
        <v>0</v>
      </c>
      <c r="J148">
        <v>0</v>
      </c>
      <c r="K148">
        <v>0</v>
      </c>
      <c r="L148">
        <v>1</v>
      </c>
      <c r="M148">
        <v>1</v>
      </c>
      <c r="N148">
        <v>1</v>
      </c>
      <c r="O148">
        <v>25</v>
      </c>
      <c r="P148">
        <v>10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4</v>
      </c>
      <c r="AD148">
        <v>1</v>
      </c>
      <c r="AE148">
        <v>12</v>
      </c>
      <c r="AF148">
        <v>21</v>
      </c>
      <c r="AG148">
        <v>23</v>
      </c>
      <c r="AH148">
        <v>6.8</v>
      </c>
    </row>
    <row r="149" spans="1:34" x14ac:dyDescent="0.2">
      <c r="A149">
        <v>15</v>
      </c>
      <c r="B149" s="3">
        <v>2</v>
      </c>
      <c r="C149" s="28">
        <v>125794.16844560231</v>
      </c>
      <c r="D149">
        <v>60</v>
      </c>
      <c r="E149">
        <v>36</v>
      </c>
      <c r="F149">
        <v>9</v>
      </c>
      <c r="G149">
        <v>5.8828379999999996</v>
      </c>
      <c r="H149">
        <v>5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0</v>
      </c>
      <c r="O149">
        <v>9</v>
      </c>
      <c r="P149">
        <v>5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1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5</v>
      </c>
      <c r="AD149">
        <v>1</v>
      </c>
      <c r="AE149">
        <v>15</v>
      </c>
      <c r="AF149">
        <v>2</v>
      </c>
      <c r="AG149">
        <v>11</v>
      </c>
      <c r="AH149">
        <v>3.5</v>
      </c>
    </row>
    <row r="150" spans="1:34" x14ac:dyDescent="0.2">
      <c r="A150">
        <v>17</v>
      </c>
      <c r="B150" s="3">
        <v>2</v>
      </c>
      <c r="C150" s="28">
        <v>125794.16844560231</v>
      </c>
      <c r="D150">
        <v>60</v>
      </c>
      <c r="E150">
        <v>36</v>
      </c>
      <c r="F150">
        <v>9</v>
      </c>
      <c r="G150">
        <v>5.8828379999999996</v>
      </c>
      <c r="H150">
        <v>5</v>
      </c>
      <c r="I150">
        <v>1</v>
      </c>
      <c r="J150">
        <v>1</v>
      </c>
      <c r="K150">
        <v>1</v>
      </c>
      <c r="L150">
        <v>1</v>
      </c>
      <c r="M150">
        <v>1</v>
      </c>
      <c r="N150">
        <v>0</v>
      </c>
      <c r="O150">
        <v>9</v>
      </c>
      <c r="P150">
        <v>5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1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5</v>
      </c>
      <c r="AD150">
        <v>1</v>
      </c>
      <c r="AE150">
        <v>15</v>
      </c>
      <c r="AF150">
        <v>2</v>
      </c>
      <c r="AG150">
        <v>11</v>
      </c>
      <c r="AH150">
        <v>3.5</v>
      </c>
    </row>
    <row r="151" spans="1:34" x14ac:dyDescent="0.2">
      <c r="A151">
        <v>19</v>
      </c>
      <c r="B151" s="3">
        <v>2</v>
      </c>
      <c r="C151" s="28">
        <v>125794.16844560231</v>
      </c>
      <c r="D151">
        <v>60</v>
      </c>
      <c r="E151">
        <v>36</v>
      </c>
      <c r="F151">
        <v>9</v>
      </c>
      <c r="G151">
        <v>5.8828379999999996</v>
      </c>
      <c r="H151">
        <v>5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0</v>
      </c>
      <c r="O151">
        <v>9</v>
      </c>
      <c r="P151">
        <v>5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5</v>
      </c>
      <c r="AD151">
        <v>1</v>
      </c>
      <c r="AE151">
        <v>15</v>
      </c>
      <c r="AF151">
        <v>2</v>
      </c>
      <c r="AG151">
        <v>11</v>
      </c>
      <c r="AH151">
        <v>3.5</v>
      </c>
    </row>
    <row r="152" spans="1:34" x14ac:dyDescent="0.2">
      <c r="A152">
        <v>555</v>
      </c>
      <c r="B152" s="3">
        <v>2</v>
      </c>
      <c r="C152" s="28">
        <v>137115.62096280148</v>
      </c>
      <c r="D152">
        <v>60</v>
      </c>
      <c r="E152">
        <v>27</v>
      </c>
      <c r="F152">
        <v>21</v>
      </c>
      <c r="G152">
        <v>5.7478400000000001</v>
      </c>
      <c r="H152">
        <v>15</v>
      </c>
      <c r="I152">
        <v>1</v>
      </c>
      <c r="J152">
        <v>0</v>
      </c>
      <c r="K152">
        <v>0</v>
      </c>
      <c r="L152">
        <v>1</v>
      </c>
      <c r="M152">
        <v>1</v>
      </c>
      <c r="N152">
        <v>0</v>
      </c>
      <c r="O152">
        <v>22</v>
      </c>
      <c r="P152">
        <v>6</v>
      </c>
      <c r="Q152">
        <v>0</v>
      </c>
      <c r="R152">
        <v>0</v>
      </c>
      <c r="S152">
        <v>0</v>
      </c>
      <c r="T152">
        <v>1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2</v>
      </c>
      <c r="AD152">
        <v>1</v>
      </c>
      <c r="AE152">
        <v>12</v>
      </c>
      <c r="AF152">
        <v>39</v>
      </c>
      <c r="AG152">
        <v>34</v>
      </c>
      <c r="AH152">
        <v>5</v>
      </c>
    </row>
    <row r="153" spans="1:34" x14ac:dyDescent="0.2">
      <c r="A153">
        <v>517</v>
      </c>
      <c r="B153" s="3">
        <v>2</v>
      </c>
      <c r="C153" s="28">
        <v>96861.064392648113</v>
      </c>
      <c r="D153">
        <v>60</v>
      </c>
      <c r="E153">
        <v>34</v>
      </c>
      <c r="F153">
        <v>13</v>
      </c>
      <c r="G153">
        <v>5.3233050000000004</v>
      </c>
      <c r="H153">
        <v>10</v>
      </c>
      <c r="I153">
        <v>0</v>
      </c>
      <c r="J153">
        <v>0</v>
      </c>
      <c r="K153">
        <v>0</v>
      </c>
      <c r="L153">
        <v>1</v>
      </c>
      <c r="M153">
        <v>1</v>
      </c>
      <c r="N153">
        <v>0</v>
      </c>
      <c r="O153">
        <v>17</v>
      </c>
      <c r="P153">
        <v>5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4</v>
      </c>
      <c r="AD153">
        <v>1</v>
      </c>
      <c r="AE153">
        <v>13</v>
      </c>
      <c r="AF153">
        <v>36</v>
      </c>
      <c r="AG153">
        <v>42</v>
      </c>
      <c r="AH153">
        <v>9</v>
      </c>
    </row>
    <row r="154" spans="1:34" x14ac:dyDescent="0.2">
      <c r="A154">
        <v>85</v>
      </c>
      <c r="B154" s="3">
        <v>2</v>
      </c>
      <c r="C154" s="28">
        <v>213849.40707037289</v>
      </c>
      <c r="D154">
        <v>60</v>
      </c>
      <c r="E154">
        <v>40</v>
      </c>
      <c r="F154">
        <v>20</v>
      </c>
      <c r="G154">
        <v>5.2879199999999997</v>
      </c>
      <c r="H154">
        <v>5</v>
      </c>
      <c r="I154">
        <v>1</v>
      </c>
      <c r="J154">
        <v>1</v>
      </c>
      <c r="K154">
        <v>0</v>
      </c>
      <c r="L154">
        <v>1</v>
      </c>
      <c r="M154">
        <v>1</v>
      </c>
      <c r="N154">
        <v>0</v>
      </c>
      <c r="O154">
        <v>17</v>
      </c>
      <c r="P154">
        <v>15</v>
      </c>
      <c r="Q154">
        <v>0</v>
      </c>
      <c r="R154">
        <v>0</v>
      </c>
      <c r="S154">
        <v>1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1</v>
      </c>
      <c r="AD154">
        <v>1</v>
      </c>
      <c r="AE154">
        <v>0</v>
      </c>
      <c r="AF154">
        <v>7</v>
      </c>
      <c r="AG154">
        <v>21</v>
      </c>
      <c r="AH154">
        <v>5.0999999999999996</v>
      </c>
    </row>
    <row r="155" spans="1:34" x14ac:dyDescent="0.2">
      <c r="A155">
        <v>93</v>
      </c>
      <c r="B155" s="3">
        <v>2</v>
      </c>
      <c r="C155" s="28">
        <v>187432.6845302415</v>
      </c>
      <c r="D155">
        <v>60</v>
      </c>
      <c r="E155">
        <v>33</v>
      </c>
      <c r="F155">
        <v>9</v>
      </c>
      <c r="G155">
        <v>5.1515129999999996</v>
      </c>
      <c r="H155">
        <v>15</v>
      </c>
      <c r="I155">
        <v>1</v>
      </c>
      <c r="J155">
        <v>1</v>
      </c>
      <c r="K155">
        <v>0</v>
      </c>
      <c r="L155">
        <v>1</v>
      </c>
      <c r="M155">
        <v>1</v>
      </c>
      <c r="N155">
        <v>0</v>
      </c>
      <c r="O155">
        <v>8</v>
      </c>
      <c r="P155">
        <v>7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1</v>
      </c>
      <c r="AD155">
        <v>1</v>
      </c>
      <c r="AE155">
        <v>18</v>
      </c>
      <c r="AF155">
        <v>7</v>
      </c>
      <c r="AG155">
        <v>21</v>
      </c>
      <c r="AH155">
        <v>5.0999999999999996</v>
      </c>
    </row>
    <row r="156" spans="1:34" x14ac:dyDescent="0.2">
      <c r="A156">
        <v>1088</v>
      </c>
      <c r="B156" s="3">
        <v>2</v>
      </c>
      <c r="C156" s="28">
        <v>226429.05034398349</v>
      </c>
      <c r="D156">
        <v>60</v>
      </c>
      <c r="E156">
        <v>40</v>
      </c>
      <c r="F156">
        <v>10</v>
      </c>
      <c r="G156">
        <v>4.5087760000000001</v>
      </c>
      <c r="H156">
        <v>5</v>
      </c>
      <c r="I156">
        <v>1</v>
      </c>
      <c r="J156">
        <v>1</v>
      </c>
      <c r="K156">
        <v>1</v>
      </c>
      <c r="L156">
        <v>0</v>
      </c>
      <c r="M156">
        <v>1</v>
      </c>
      <c r="N156">
        <v>0</v>
      </c>
      <c r="O156">
        <v>6</v>
      </c>
      <c r="P156">
        <v>3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5</v>
      </c>
      <c r="AD156">
        <v>1</v>
      </c>
      <c r="AE156">
        <v>10</v>
      </c>
      <c r="AF156">
        <v>78</v>
      </c>
      <c r="AG156">
        <v>14</v>
      </c>
      <c r="AH156">
        <v>2.2999999999999998</v>
      </c>
    </row>
    <row r="157" spans="1:34" x14ac:dyDescent="0.2">
      <c r="A157">
        <v>550</v>
      </c>
      <c r="B157" s="3">
        <v>2</v>
      </c>
      <c r="C157" s="28">
        <v>138373.05695571174</v>
      </c>
      <c r="D157">
        <v>60</v>
      </c>
      <c r="E157">
        <v>36</v>
      </c>
      <c r="F157">
        <v>10</v>
      </c>
      <c r="G157">
        <v>4.4083730000000001</v>
      </c>
      <c r="H157">
        <v>3</v>
      </c>
      <c r="I157">
        <v>1</v>
      </c>
      <c r="J157">
        <v>0</v>
      </c>
      <c r="K157">
        <v>1</v>
      </c>
      <c r="L157">
        <v>1</v>
      </c>
      <c r="M157">
        <v>1</v>
      </c>
      <c r="N157">
        <v>0</v>
      </c>
      <c r="O157">
        <v>5</v>
      </c>
      <c r="P157">
        <v>3</v>
      </c>
      <c r="Q157">
        <v>0</v>
      </c>
      <c r="R157">
        <v>0</v>
      </c>
      <c r="S157">
        <v>0</v>
      </c>
      <c r="T157">
        <v>1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2</v>
      </c>
      <c r="AD157">
        <v>0</v>
      </c>
      <c r="AE157">
        <v>14</v>
      </c>
      <c r="AF157">
        <v>39</v>
      </c>
      <c r="AG157">
        <v>34</v>
      </c>
      <c r="AH157">
        <v>5</v>
      </c>
    </row>
    <row r="158" spans="1:34" x14ac:dyDescent="0.2">
      <c r="A158">
        <v>659</v>
      </c>
      <c r="B158" s="3">
        <v>2</v>
      </c>
      <c r="C158" s="28">
        <v>116008.65965323651</v>
      </c>
      <c r="D158">
        <v>60</v>
      </c>
      <c r="E158">
        <v>35</v>
      </c>
      <c r="F158">
        <v>10</v>
      </c>
      <c r="G158">
        <v>4.2993160000000001</v>
      </c>
      <c r="H158">
        <v>10</v>
      </c>
      <c r="I158">
        <v>0</v>
      </c>
      <c r="J158">
        <v>0</v>
      </c>
      <c r="K158">
        <v>1</v>
      </c>
      <c r="L158">
        <v>1</v>
      </c>
      <c r="M158">
        <v>1</v>
      </c>
      <c r="N158">
        <v>0</v>
      </c>
      <c r="O158">
        <v>22</v>
      </c>
      <c r="P158">
        <v>10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3</v>
      </c>
      <c r="AD158">
        <v>1</v>
      </c>
      <c r="AE158">
        <v>15</v>
      </c>
      <c r="AF158">
        <v>46</v>
      </c>
      <c r="AG158">
        <v>31</v>
      </c>
      <c r="AH158">
        <v>14</v>
      </c>
    </row>
    <row r="159" spans="1:34" x14ac:dyDescent="0.2">
      <c r="A159">
        <v>559</v>
      </c>
      <c r="B159" s="3">
        <v>2</v>
      </c>
      <c r="C159" s="28">
        <v>135857.4302063901</v>
      </c>
      <c r="D159">
        <v>60</v>
      </c>
      <c r="E159">
        <v>35</v>
      </c>
      <c r="F159">
        <v>10</v>
      </c>
      <c r="G159">
        <v>4.2929459999999997</v>
      </c>
      <c r="H159">
        <v>10</v>
      </c>
      <c r="I159">
        <v>1</v>
      </c>
      <c r="J159">
        <v>1</v>
      </c>
      <c r="K159">
        <v>1</v>
      </c>
      <c r="L159">
        <v>0</v>
      </c>
      <c r="M159">
        <v>1</v>
      </c>
      <c r="N159">
        <v>0</v>
      </c>
      <c r="O159">
        <v>7</v>
      </c>
      <c r="P159">
        <v>2</v>
      </c>
      <c r="Q159">
        <v>0</v>
      </c>
      <c r="R159">
        <v>0</v>
      </c>
      <c r="S159">
        <v>0</v>
      </c>
      <c r="T159">
        <v>1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2</v>
      </c>
      <c r="AD159">
        <v>1</v>
      </c>
      <c r="AE159">
        <v>15</v>
      </c>
      <c r="AF159">
        <v>39</v>
      </c>
      <c r="AG159">
        <v>34</v>
      </c>
      <c r="AH159">
        <v>5</v>
      </c>
    </row>
    <row r="160" spans="1:34" x14ac:dyDescent="0.2">
      <c r="A160">
        <v>558</v>
      </c>
      <c r="B160" s="3">
        <v>2</v>
      </c>
      <c r="C160" s="28">
        <v>128309.79519492399</v>
      </c>
      <c r="D160">
        <v>60</v>
      </c>
      <c r="E160">
        <v>30</v>
      </c>
      <c r="F160">
        <v>10</v>
      </c>
      <c r="G160">
        <v>4.2929459999999997</v>
      </c>
      <c r="H160">
        <v>3</v>
      </c>
      <c r="I160">
        <v>1</v>
      </c>
      <c r="J160">
        <v>0</v>
      </c>
      <c r="K160">
        <v>1</v>
      </c>
      <c r="L160">
        <v>0</v>
      </c>
      <c r="M160">
        <v>1</v>
      </c>
      <c r="N160">
        <v>0</v>
      </c>
      <c r="O160">
        <v>7</v>
      </c>
      <c r="P160">
        <v>2</v>
      </c>
      <c r="Q160">
        <v>0</v>
      </c>
      <c r="R160">
        <v>0</v>
      </c>
      <c r="S160">
        <v>0</v>
      </c>
      <c r="T160">
        <v>1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2</v>
      </c>
      <c r="AD160">
        <v>1</v>
      </c>
      <c r="AE160">
        <v>20</v>
      </c>
      <c r="AF160">
        <v>39</v>
      </c>
      <c r="AG160">
        <v>34</v>
      </c>
      <c r="AH160">
        <v>5</v>
      </c>
    </row>
    <row r="161" spans="1:34" x14ac:dyDescent="0.2">
      <c r="A161">
        <v>817</v>
      </c>
      <c r="B161" s="3">
        <v>2</v>
      </c>
      <c r="C161" s="28">
        <v>169821.78775798759</v>
      </c>
      <c r="D161">
        <v>60</v>
      </c>
      <c r="E161">
        <v>36</v>
      </c>
      <c r="F161">
        <v>9</v>
      </c>
      <c r="G161">
        <v>3.5004749999999998</v>
      </c>
      <c r="H161">
        <v>10</v>
      </c>
      <c r="I161">
        <v>1</v>
      </c>
      <c r="J161">
        <v>1</v>
      </c>
      <c r="K161">
        <v>0</v>
      </c>
      <c r="L161">
        <v>1</v>
      </c>
      <c r="M161">
        <v>1</v>
      </c>
      <c r="N161">
        <v>0</v>
      </c>
      <c r="O161">
        <v>7</v>
      </c>
      <c r="P161">
        <v>4</v>
      </c>
      <c r="Q161">
        <v>0</v>
      </c>
      <c r="R161">
        <v>0</v>
      </c>
      <c r="S161">
        <v>1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1</v>
      </c>
      <c r="AE161">
        <v>15</v>
      </c>
      <c r="AF161">
        <v>57</v>
      </c>
      <c r="AG161">
        <v>25</v>
      </c>
      <c r="AH161">
        <v>3.6</v>
      </c>
    </row>
    <row r="162" spans="1:34" x14ac:dyDescent="0.2">
      <c r="A162">
        <v>808</v>
      </c>
      <c r="B162" s="3">
        <v>2</v>
      </c>
      <c r="C162" s="28">
        <v>157242.14448437703</v>
      </c>
      <c r="D162">
        <v>60</v>
      </c>
      <c r="E162">
        <v>37</v>
      </c>
      <c r="F162">
        <v>9</v>
      </c>
      <c r="G162">
        <v>3.4193030000000002</v>
      </c>
      <c r="H162">
        <v>10</v>
      </c>
      <c r="I162">
        <v>1</v>
      </c>
      <c r="J162">
        <v>1</v>
      </c>
      <c r="K162">
        <v>0</v>
      </c>
      <c r="L162">
        <v>1</v>
      </c>
      <c r="M162">
        <v>1</v>
      </c>
      <c r="N162">
        <v>0</v>
      </c>
      <c r="O162">
        <v>9</v>
      </c>
      <c r="P162">
        <v>5</v>
      </c>
      <c r="Q162">
        <v>0</v>
      </c>
      <c r="R162">
        <v>0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1</v>
      </c>
      <c r="AD162">
        <v>1</v>
      </c>
      <c r="AE162">
        <v>14</v>
      </c>
      <c r="AF162">
        <v>57</v>
      </c>
      <c r="AG162">
        <v>25</v>
      </c>
      <c r="AH162">
        <v>3.6</v>
      </c>
    </row>
    <row r="163" spans="1:34" x14ac:dyDescent="0.2">
      <c r="A163">
        <v>983</v>
      </c>
      <c r="B163" s="3">
        <v>2</v>
      </c>
      <c r="C163" s="28">
        <v>155732.61748208379</v>
      </c>
      <c r="D163">
        <v>60</v>
      </c>
      <c r="E163">
        <v>32</v>
      </c>
      <c r="F163">
        <v>9</v>
      </c>
      <c r="G163">
        <v>3.0910410000000001</v>
      </c>
      <c r="H163">
        <v>10</v>
      </c>
      <c r="I163">
        <v>1</v>
      </c>
      <c r="J163">
        <v>0</v>
      </c>
      <c r="K163">
        <v>1</v>
      </c>
      <c r="L163">
        <v>1</v>
      </c>
      <c r="M163">
        <v>1</v>
      </c>
      <c r="N163">
        <v>0</v>
      </c>
      <c r="O163">
        <v>8</v>
      </c>
      <c r="P163">
        <v>7</v>
      </c>
      <c r="Q163">
        <v>0</v>
      </c>
      <c r="R163">
        <v>0</v>
      </c>
      <c r="S163">
        <v>0</v>
      </c>
      <c r="T163">
        <v>0</v>
      </c>
      <c r="U163">
        <v>1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3</v>
      </c>
      <c r="AD163">
        <v>1</v>
      </c>
      <c r="AE163">
        <v>19</v>
      </c>
      <c r="AF163">
        <v>68</v>
      </c>
      <c r="AG163">
        <v>17</v>
      </c>
      <c r="AH163">
        <v>2.2999999999999998</v>
      </c>
    </row>
    <row r="164" spans="1:34" x14ac:dyDescent="0.2">
      <c r="A164">
        <v>668</v>
      </c>
      <c r="B164" s="3">
        <v>2</v>
      </c>
      <c r="C164" s="28">
        <v>137456.77406531977</v>
      </c>
      <c r="D164">
        <v>60</v>
      </c>
      <c r="E164">
        <v>33</v>
      </c>
      <c r="F164">
        <v>10</v>
      </c>
      <c r="G164">
        <v>1.7391859999999999</v>
      </c>
      <c r="H164">
        <v>5</v>
      </c>
      <c r="I164">
        <v>1</v>
      </c>
      <c r="J164">
        <v>0</v>
      </c>
      <c r="K164">
        <v>1</v>
      </c>
      <c r="L164">
        <v>1</v>
      </c>
      <c r="M164">
        <v>1</v>
      </c>
      <c r="N164">
        <v>0</v>
      </c>
      <c r="O164">
        <v>17</v>
      </c>
      <c r="P164">
        <v>12</v>
      </c>
      <c r="Q164">
        <v>0</v>
      </c>
      <c r="R164">
        <v>0</v>
      </c>
      <c r="S164">
        <v>0</v>
      </c>
      <c r="T164">
        <v>0</v>
      </c>
      <c r="U164">
        <v>1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3</v>
      </c>
      <c r="AD164">
        <v>1</v>
      </c>
      <c r="AE164">
        <v>17</v>
      </c>
      <c r="AF164">
        <v>46</v>
      </c>
      <c r="AG164">
        <v>31</v>
      </c>
      <c r="AH164">
        <v>14</v>
      </c>
    </row>
    <row r="165" spans="1:34" x14ac:dyDescent="0.2">
      <c r="A165">
        <v>1109</v>
      </c>
      <c r="B165" s="3">
        <v>2</v>
      </c>
      <c r="C165" s="28">
        <v>106925.08091693703</v>
      </c>
      <c r="D165">
        <v>60</v>
      </c>
      <c r="E165">
        <v>28</v>
      </c>
      <c r="F165">
        <v>13</v>
      </c>
      <c r="G165">
        <v>1.3801300000000001</v>
      </c>
      <c r="H165">
        <v>20</v>
      </c>
      <c r="I165">
        <v>1</v>
      </c>
      <c r="J165">
        <v>0</v>
      </c>
      <c r="K165">
        <v>1</v>
      </c>
      <c r="L165">
        <v>1</v>
      </c>
      <c r="M165">
        <v>1</v>
      </c>
      <c r="N165">
        <v>0</v>
      </c>
      <c r="O165">
        <v>6</v>
      </c>
      <c r="P165">
        <v>2</v>
      </c>
      <c r="Q165">
        <v>0</v>
      </c>
      <c r="R165">
        <v>0</v>
      </c>
      <c r="S165">
        <v>0</v>
      </c>
      <c r="T165">
        <v>0</v>
      </c>
      <c r="U165">
        <v>1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3</v>
      </c>
      <c r="AD165">
        <v>0</v>
      </c>
      <c r="AE165">
        <v>19</v>
      </c>
      <c r="AF165">
        <v>80</v>
      </c>
      <c r="AG165">
        <v>20</v>
      </c>
      <c r="AH165">
        <v>5.5</v>
      </c>
    </row>
    <row r="166" spans="1:34" x14ac:dyDescent="0.2">
      <c r="A166">
        <v>947</v>
      </c>
      <c r="B166" s="3">
        <v>2</v>
      </c>
      <c r="C166" s="28">
        <v>163532.3435029329</v>
      </c>
      <c r="D166">
        <v>60</v>
      </c>
      <c r="E166">
        <v>34</v>
      </c>
      <c r="F166">
        <v>11</v>
      </c>
      <c r="G166">
        <v>1.2593209999999999</v>
      </c>
      <c r="H166">
        <v>15</v>
      </c>
      <c r="I166">
        <v>1</v>
      </c>
      <c r="J166">
        <v>0</v>
      </c>
      <c r="K166">
        <v>1</v>
      </c>
      <c r="L166">
        <v>1</v>
      </c>
      <c r="M166">
        <v>1</v>
      </c>
      <c r="N166">
        <v>0</v>
      </c>
      <c r="O166">
        <v>16</v>
      </c>
      <c r="P166">
        <v>2</v>
      </c>
      <c r="Q166">
        <v>0</v>
      </c>
      <c r="R166">
        <v>0</v>
      </c>
      <c r="S166">
        <v>0</v>
      </c>
      <c r="T166">
        <v>0</v>
      </c>
      <c r="U166">
        <v>1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3</v>
      </c>
      <c r="AD166">
        <v>1</v>
      </c>
      <c r="AE166">
        <v>15</v>
      </c>
      <c r="AF166">
        <v>65</v>
      </c>
      <c r="AG166">
        <v>31</v>
      </c>
      <c r="AH166">
        <v>4.4000000000000004</v>
      </c>
    </row>
    <row r="167" spans="1:34" x14ac:dyDescent="0.2">
      <c r="A167">
        <v>723</v>
      </c>
      <c r="B167" s="3">
        <v>2</v>
      </c>
      <c r="C167" s="28">
        <v>106912.24993741754</v>
      </c>
      <c r="D167">
        <v>60</v>
      </c>
      <c r="E167">
        <v>35</v>
      </c>
      <c r="F167">
        <v>9</v>
      </c>
      <c r="G167">
        <v>1.258548</v>
      </c>
      <c r="H167">
        <v>7</v>
      </c>
      <c r="I167">
        <v>1</v>
      </c>
      <c r="J167">
        <v>0</v>
      </c>
      <c r="K167">
        <v>1</v>
      </c>
      <c r="L167">
        <v>0</v>
      </c>
      <c r="M167">
        <v>1</v>
      </c>
      <c r="N167">
        <v>0</v>
      </c>
      <c r="O167">
        <v>7</v>
      </c>
      <c r="P167">
        <v>5</v>
      </c>
      <c r="Q167">
        <v>0</v>
      </c>
      <c r="R167">
        <v>0</v>
      </c>
      <c r="S167">
        <v>0</v>
      </c>
      <c r="T167">
        <v>0</v>
      </c>
      <c r="U167">
        <v>1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3</v>
      </c>
      <c r="AD167">
        <v>1</v>
      </c>
      <c r="AE167">
        <v>16</v>
      </c>
      <c r="AF167">
        <v>53</v>
      </c>
      <c r="AG167">
        <v>24</v>
      </c>
      <c r="AH167">
        <v>8.6999999999999993</v>
      </c>
    </row>
    <row r="168" spans="1:34" x14ac:dyDescent="0.2">
      <c r="A168">
        <v>736</v>
      </c>
      <c r="B168" s="3">
        <v>2</v>
      </c>
      <c r="C168" s="28">
        <v>106912.24993741754</v>
      </c>
      <c r="D168">
        <v>60</v>
      </c>
      <c r="E168">
        <v>38</v>
      </c>
      <c r="F168">
        <v>8</v>
      </c>
      <c r="G168">
        <v>1.0860590000000001</v>
      </c>
      <c r="H168">
        <v>10</v>
      </c>
      <c r="I168">
        <v>1</v>
      </c>
      <c r="J168">
        <v>0</v>
      </c>
      <c r="K168">
        <v>0</v>
      </c>
      <c r="L168">
        <v>1</v>
      </c>
      <c r="M168">
        <v>1</v>
      </c>
      <c r="N168">
        <v>0</v>
      </c>
      <c r="O168">
        <v>17</v>
      </c>
      <c r="P168">
        <v>6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3</v>
      </c>
      <c r="AD168">
        <v>1</v>
      </c>
      <c r="AE168">
        <v>14</v>
      </c>
      <c r="AF168">
        <v>53</v>
      </c>
      <c r="AG168">
        <v>24</v>
      </c>
      <c r="AH168">
        <v>8.6999999999999993</v>
      </c>
    </row>
    <row r="169" spans="1:34" x14ac:dyDescent="0.2">
      <c r="A169">
        <v>1104</v>
      </c>
      <c r="B169" s="3">
        <v>2</v>
      </c>
      <c r="C169" s="28">
        <v>121211.99923014124</v>
      </c>
      <c r="D169">
        <v>60</v>
      </c>
      <c r="E169">
        <v>31</v>
      </c>
      <c r="F169">
        <v>9</v>
      </c>
      <c r="G169">
        <v>0.75555000000000005</v>
      </c>
      <c r="H169">
        <v>14</v>
      </c>
      <c r="I169">
        <v>1</v>
      </c>
      <c r="J169">
        <v>1</v>
      </c>
      <c r="K169">
        <v>1</v>
      </c>
      <c r="L169">
        <v>1</v>
      </c>
      <c r="M169">
        <v>1</v>
      </c>
      <c r="N169">
        <v>0</v>
      </c>
      <c r="O169">
        <v>9</v>
      </c>
      <c r="P169">
        <v>8</v>
      </c>
      <c r="Q169">
        <v>0</v>
      </c>
      <c r="R169">
        <v>0</v>
      </c>
      <c r="S169">
        <v>0</v>
      </c>
      <c r="T169">
        <v>0</v>
      </c>
      <c r="U169">
        <v>1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3</v>
      </c>
      <c r="AD169">
        <v>1</v>
      </c>
      <c r="AE169">
        <v>20</v>
      </c>
      <c r="AF169">
        <v>80</v>
      </c>
      <c r="AG169">
        <v>20</v>
      </c>
      <c r="AH169">
        <v>5.5</v>
      </c>
    </row>
    <row r="170" spans="1:34" x14ac:dyDescent="0.2">
      <c r="A170">
        <v>805</v>
      </c>
      <c r="B170" s="3">
        <v>2</v>
      </c>
      <c r="C170" s="28">
        <v>114964.06696764959</v>
      </c>
      <c r="D170">
        <v>60</v>
      </c>
      <c r="E170">
        <v>39</v>
      </c>
      <c r="F170">
        <v>8</v>
      </c>
      <c r="G170">
        <v>0.75188699999999997</v>
      </c>
      <c r="H170">
        <v>4</v>
      </c>
      <c r="I170">
        <v>1</v>
      </c>
      <c r="J170">
        <v>1</v>
      </c>
      <c r="K170">
        <v>0</v>
      </c>
      <c r="L170">
        <v>0</v>
      </c>
      <c r="M170">
        <v>1</v>
      </c>
      <c r="N170">
        <v>0</v>
      </c>
      <c r="O170">
        <v>5</v>
      </c>
      <c r="P170">
        <v>2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4</v>
      </c>
      <c r="AD170">
        <v>0</v>
      </c>
      <c r="AE170">
        <v>13</v>
      </c>
      <c r="AF170">
        <v>56</v>
      </c>
      <c r="AG170">
        <v>11</v>
      </c>
      <c r="AH170">
        <v>3.1</v>
      </c>
    </row>
    <row r="171" spans="1:34" x14ac:dyDescent="0.2">
      <c r="A171">
        <v>473</v>
      </c>
      <c r="B171" s="3">
        <v>2</v>
      </c>
      <c r="C171" s="28">
        <v>115730.25255644688</v>
      </c>
      <c r="D171">
        <v>59</v>
      </c>
      <c r="E171">
        <v>34</v>
      </c>
      <c r="F171">
        <v>10</v>
      </c>
      <c r="G171">
        <v>16.089950999999999</v>
      </c>
      <c r="H171">
        <v>12</v>
      </c>
      <c r="I171">
        <v>1</v>
      </c>
      <c r="J171">
        <v>0</v>
      </c>
      <c r="K171">
        <v>1</v>
      </c>
      <c r="L171">
        <v>1</v>
      </c>
      <c r="M171">
        <v>0</v>
      </c>
      <c r="N171">
        <v>0</v>
      </c>
      <c r="O171">
        <v>17</v>
      </c>
      <c r="P171">
        <v>17</v>
      </c>
      <c r="Q171">
        <v>0</v>
      </c>
      <c r="R171">
        <v>1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5</v>
      </c>
      <c r="AD171">
        <v>1</v>
      </c>
      <c r="AE171">
        <v>15</v>
      </c>
      <c r="AF171">
        <v>32</v>
      </c>
      <c r="AG171">
        <v>19</v>
      </c>
      <c r="AH171">
        <v>3</v>
      </c>
    </row>
    <row r="172" spans="1:34" x14ac:dyDescent="0.2">
      <c r="A172">
        <v>793</v>
      </c>
      <c r="B172" s="3">
        <v>2</v>
      </c>
      <c r="C172" s="28">
        <v>118246.25668751911</v>
      </c>
      <c r="D172">
        <v>59</v>
      </c>
      <c r="E172">
        <v>32</v>
      </c>
      <c r="F172">
        <v>10</v>
      </c>
      <c r="G172">
        <v>13.499639999999999</v>
      </c>
      <c r="H172">
        <v>10</v>
      </c>
      <c r="I172">
        <v>0</v>
      </c>
      <c r="J172">
        <v>0</v>
      </c>
      <c r="K172">
        <v>1</v>
      </c>
      <c r="L172">
        <v>1</v>
      </c>
      <c r="M172">
        <v>0</v>
      </c>
      <c r="N172">
        <v>0</v>
      </c>
      <c r="O172">
        <v>17</v>
      </c>
      <c r="P172">
        <v>17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1</v>
      </c>
      <c r="AD172">
        <v>1</v>
      </c>
      <c r="AE172">
        <v>17</v>
      </c>
      <c r="AF172">
        <v>54</v>
      </c>
      <c r="AG172">
        <v>23</v>
      </c>
      <c r="AH172">
        <v>4.4000000000000004</v>
      </c>
    </row>
    <row r="173" spans="1:34" x14ac:dyDescent="0.2">
      <c r="A173">
        <v>691</v>
      </c>
      <c r="B173" s="3">
        <v>2</v>
      </c>
      <c r="C173" s="28">
        <v>153805.03955589718</v>
      </c>
      <c r="D173">
        <v>59</v>
      </c>
      <c r="E173">
        <v>33</v>
      </c>
      <c r="F173">
        <v>9</v>
      </c>
      <c r="G173">
        <v>12.78551</v>
      </c>
      <c r="H173">
        <v>11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18</v>
      </c>
      <c r="P173">
        <v>16</v>
      </c>
      <c r="Q173">
        <v>0</v>
      </c>
      <c r="R173">
        <v>0</v>
      </c>
      <c r="S173">
        <v>0</v>
      </c>
      <c r="T173">
        <v>1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2</v>
      </c>
      <c r="AD173">
        <v>1</v>
      </c>
      <c r="AE173">
        <v>17</v>
      </c>
      <c r="AF173">
        <v>49</v>
      </c>
      <c r="AG173">
        <v>12</v>
      </c>
      <c r="AH173">
        <v>2.4</v>
      </c>
    </row>
    <row r="174" spans="1:34" x14ac:dyDescent="0.2">
      <c r="A174">
        <v>898</v>
      </c>
      <c r="B174" s="3">
        <v>2</v>
      </c>
      <c r="C174" s="28">
        <v>146078.90297640988</v>
      </c>
      <c r="D174">
        <v>59</v>
      </c>
      <c r="E174">
        <v>32</v>
      </c>
      <c r="F174">
        <v>7</v>
      </c>
      <c r="G174">
        <v>11.943849999999999</v>
      </c>
      <c r="H174">
        <v>15</v>
      </c>
      <c r="I174">
        <v>1</v>
      </c>
      <c r="J174">
        <v>1</v>
      </c>
      <c r="K174">
        <v>0</v>
      </c>
      <c r="L174">
        <v>1</v>
      </c>
      <c r="M174">
        <v>1</v>
      </c>
      <c r="N174">
        <v>0</v>
      </c>
      <c r="O174">
        <v>17</v>
      </c>
      <c r="P174">
        <v>11</v>
      </c>
      <c r="Q174">
        <v>0</v>
      </c>
      <c r="R174">
        <v>0</v>
      </c>
      <c r="S174">
        <v>1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1</v>
      </c>
      <c r="AD174">
        <v>1</v>
      </c>
      <c r="AE174">
        <v>20</v>
      </c>
      <c r="AF174">
        <v>61</v>
      </c>
      <c r="AG174">
        <v>16</v>
      </c>
      <c r="AH174">
        <v>3.8</v>
      </c>
    </row>
    <row r="175" spans="1:34" x14ac:dyDescent="0.2">
      <c r="A175">
        <v>263</v>
      </c>
      <c r="B175" s="3">
        <v>2</v>
      </c>
      <c r="C175" s="28">
        <v>129567.53309323468</v>
      </c>
      <c r="D175">
        <v>59</v>
      </c>
      <c r="E175">
        <v>32</v>
      </c>
      <c r="F175">
        <v>10</v>
      </c>
      <c r="G175">
        <v>11.046290000000001</v>
      </c>
      <c r="H175">
        <v>20</v>
      </c>
      <c r="I175">
        <v>1</v>
      </c>
      <c r="J175">
        <v>0</v>
      </c>
      <c r="K175">
        <v>1</v>
      </c>
      <c r="L175">
        <v>1</v>
      </c>
      <c r="M175">
        <v>1</v>
      </c>
      <c r="N175">
        <v>0</v>
      </c>
      <c r="O175">
        <v>21</v>
      </c>
      <c r="P175">
        <v>10</v>
      </c>
      <c r="Q175">
        <v>0</v>
      </c>
      <c r="R175">
        <v>0</v>
      </c>
      <c r="S175">
        <v>1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1</v>
      </c>
      <c r="AD175">
        <v>1</v>
      </c>
      <c r="AE175">
        <v>17</v>
      </c>
      <c r="AF175">
        <v>17</v>
      </c>
      <c r="AG175">
        <v>11</v>
      </c>
      <c r="AH175">
        <v>0.7</v>
      </c>
    </row>
    <row r="176" spans="1:34" x14ac:dyDescent="0.2">
      <c r="A176">
        <v>532</v>
      </c>
      <c r="B176" s="3">
        <v>2</v>
      </c>
      <c r="C176" s="28">
        <v>119504.25875305523</v>
      </c>
      <c r="D176">
        <v>59</v>
      </c>
      <c r="E176">
        <v>34</v>
      </c>
      <c r="F176">
        <v>10</v>
      </c>
      <c r="G176">
        <v>9.5547769999999996</v>
      </c>
      <c r="H176">
        <v>15</v>
      </c>
      <c r="I176">
        <v>1</v>
      </c>
      <c r="J176">
        <v>0</v>
      </c>
      <c r="K176">
        <v>1</v>
      </c>
      <c r="L176">
        <v>1</v>
      </c>
      <c r="M176">
        <v>1</v>
      </c>
      <c r="N176">
        <v>0</v>
      </c>
      <c r="O176">
        <v>17</v>
      </c>
      <c r="P176">
        <v>14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4</v>
      </c>
      <c r="AD176">
        <v>1</v>
      </c>
      <c r="AE176">
        <v>15</v>
      </c>
      <c r="AF176">
        <v>37</v>
      </c>
      <c r="AG176">
        <v>19</v>
      </c>
      <c r="AH176">
        <v>4</v>
      </c>
    </row>
    <row r="177" spans="1:34" x14ac:dyDescent="0.2">
      <c r="A177">
        <v>534</v>
      </c>
      <c r="B177" s="3">
        <v>2</v>
      </c>
      <c r="C177" s="28">
        <v>110698.98647841188</v>
      </c>
      <c r="D177">
        <v>59</v>
      </c>
      <c r="E177">
        <v>34</v>
      </c>
      <c r="F177">
        <v>10</v>
      </c>
      <c r="G177">
        <v>8.6498969999999993</v>
      </c>
      <c r="H177">
        <v>8</v>
      </c>
      <c r="I177">
        <v>0</v>
      </c>
      <c r="J177">
        <v>0</v>
      </c>
      <c r="K177">
        <v>1</v>
      </c>
      <c r="L177">
        <v>1</v>
      </c>
      <c r="M177">
        <v>1</v>
      </c>
      <c r="N177">
        <v>0</v>
      </c>
      <c r="O177">
        <v>20</v>
      </c>
      <c r="P177">
        <v>2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1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4</v>
      </c>
      <c r="AD177">
        <v>1</v>
      </c>
      <c r="AE177">
        <v>15</v>
      </c>
      <c r="AF177">
        <v>37</v>
      </c>
      <c r="AG177">
        <v>19</v>
      </c>
      <c r="AH177">
        <v>4</v>
      </c>
    </row>
    <row r="178" spans="1:34" x14ac:dyDescent="0.2">
      <c r="A178">
        <v>797</v>
      </c>
      <c r="B178" s="3">
        <v>2</v>
      </c>
      <c r="C178" s="28">
        <v>106295.60815698076</v>
      </c>
      <c r="D178">
        <v>59</v>
      </c>
      <c r="E178">
        <v>33</v>
      </c>
      <c r="F178">
        <v>10</v>
      </c>
      <c r="G178">
        <v>8.6321809999999992</v>
      </c>
      <c r="H178">
        <v>15</v>
      </c>
      <c r="I178">
        <v>1</v>
      </c>
      <c r="J178">
        <v>0</v>
      </c>
      <c r="K178">
        <v>1</v>
      </c>
      <c r="L178">
        <v>1</v>
      </c>
      <c r="M178">
        <v>1</v>
      </c>
      <c r="N178">
        <v>0</v>
      </c>
      <c r="O178">
        <v>22</v>
      </c>
      <c r="P178">
        <v>8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1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4</v>
      </c>
      <c r="AD178">
        <v>1</v>
      </c>
      <c r="AE178">
        <v>16</v>
      </c>
      <c r="AF178">
        <v>55</v>
      </c>
      <c r="AG178">
        <v>22</v>
      </c>
      <c r="AH178">
        <v>7</v>
      </c>
    </row>
    <row r="179" spans="1:34" x14ac:dyDescent="0.2">
      <c r="A179">
        <v>1124</v>
      </c>
      <c r="B179" s="3">
        <v>2</v>
      </c>
      <c r="C179" s="28">
        <v>106438.10750599724</v>
      </c>
      <c r="D179">
        <v>59</v>
      </c>
      <c r="E179">
        <v>39</v>
      </c>
      <c r="F179">
        <v>16</v>
      </c>
      <c r="G179">
        <v>6.9382570000000001</v>
      </c>
      <c r="H179">
        <v>22</v>
      </c>
      <c r="I179">
        <v>1</v>
      </c>
      <c r="J179">
        <v>1</v>
      </c>
      <c r="K179">
        <v>1</v>
      </c>
      <c r="L179">
        <v>1</v>
      </c>
      <c r="M179">
        <v>0</v>
      </c>
      <c r="N179">
        <v>0</v>
      </c>
      <c r="O179">
        <v>9</v>
      </c>
      <c r="P179">
        <v>9</v>
      </c>
      <c r="Q179">
        <v>0</v>
      </c>
      <c r="R179">
        <v>1</v>
      </c>
      <c r="S179">
        <v>0</v>
      </c>
      <c r="T179">
        <v>0</v>
      </c>
      <c r="U179">
        <v>1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3</v>
      </c>
      <c r="AD179">
        <v>1</v>
      </c>
      <c r="AE179">
        <v>4</v>
      </c>
      <c r="AF179">
        <v>81</v>
      </c>
      <c r="AG179">
        <v>39</v>
      </c>
      <c r="AH179">
        <v>9.5</v>
      </c>
    </row>
    <row r="180" spans="1:34" x14ac:dyDescent="0.2">
      <c r="A180">
        <v>1123</v>
      </c>
      <c r="B180" s="3">
        <v>2</v>
      </c>
      <c r="C180" s="28">
        <v>123278.26494966357</v>
      </c>
      <c r="D180">
        <v>59</v>
      </c>
      <c r="E180">
        <v>31</v>
      </c>
      <c r="F180">
        <v>10</v>
      </c>
      <c r="G180">
        <v>6.7602279999999997</v>
      </c>
      <c r="H180">
        <v>8</v>
      </c>
      <c r="I180">
        <v>1</v>
      </c>
      <c r="J180">
        <v>1</v>
      </c>
      <c r="K180">
        <v>0</v>
      </c>
      <c r="L180">
        <v>1</v>
      </c>
      <c r="M180">
        <v>1</v>
      </c>
      <c r="N180">
        <v>0</v>
      </c>
      <c r="O180">
        <v>17</v>
      </c>
      <c r="P180">
        <v>15</v>
      </c>
      <c r="Q180">
        <v>0</v>
      </c>
      <c r="R180">
        <v>0</v>
      </c>
      <c r="S180">
        <v>0</v>
      </c>
      <c r="T180">
        <v>0</v>
      </c>
      <c r="U180">
        <v>1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3</v>
      </c>
      <c r="AD180">
        <v>1</v>
      </c>
      <c r="AE180">
        <v>18</v>
      </c>
      <c r="AF180">
        <v>81</v>
      </c>
      <c r="AG180">
        <v>39</v>
      </c>
      <c r="AH180">
        <v>9.5</v>
      </c>
    </row>
    <row r="181" spans="1:34" x14ac:dyDescent="0.2">
      <c r="A181">
        <v>241</v>
      </c>
      <c r="B181" s="3">
        <v>2</v>
      </c>
      <c r="C181" s="28">
        <v>184917.39742449537</v>
      </c>
      <c r="D181">
        <v>59</v>
      </c>
      <c r="E181">
        <v>34</v>
      </c>
      <c r="F181">
        <v>10</v>
      </c>
      <c r="G181">
        <v>6.530411</v>
      </c>
      <c r="H181">
        <v>11</v>
      </c>
      <c r="I181">
        <v>1</v>
      </c>
      <c r="J181">
        <v>0</v>
      </c>
      <c r="K181">
        <v>1</v>
      </c>
      <c r="L181">
        <v>1</v>
      </c>
      <c r="M181">
        <v>1</v>
      </c>
      <c r="N181">
        <v>0</v>
      </c>
      <c r="O181">
        <v>22</v>
      </c>
      <c r="P181">
        <v>14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2</v>
      </c>
      <c r="AD181">
        <v>1</v>
      </c>
      <c r="AE181">
        <v>15</v>
      </c>
      <c r="AF181">
        <v>15</v>
      </c>
      <c r="AG181">
        <v>29</v>
      </c>
      <c r="AH181">
        <v>8.8000000000000007</v>
      </c>
    </row>
    <row r="182" spans="1:34" x14ac:dyDescent="0.2">
      <c r="A182">
        <v>987</v>
      </c>
      <c r="B182" s="3">
        <v>2</v>
      </c>
      <c r="C182" s="28">
        <v>111951.05107107232</v>
      </c>
      <c r="D182">
        <v>59</v>
      </c>
      <c r="E182">
        <v>30</v>
      </c>
      <c r="F182">
        <v>10</v>
      </c>
      <c r="G182">
        <v>2.9240279999999998</v>
      </c>
      <c r="H182">
        <v>9</v>
      </c>
      <c r="I182">
        <v>0</v>
      </c>
      <c r="J182">
        <v>1</v>
      </c>
      <c r="K182">
        <v>0</v>
      </c>
      <c r="L182">
        <v>0</v>
      </c>
      <c r="M182">
        <v>1</v>
      </c>
      <c r="N182">
        <v>1</v>
      </c>
      <c r="O182">
        <v>10</v>
      </c>
      <c r="P182">
        <v>6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1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4</v>
      </c>
      <c r="AD182">
        <v>1</v>
      </c>
      <c r="AE182">
        <v>19</v>
      </c>
      <c r="AF182">
        <v>69</v>
      </c>
      <c r="AG182">
        <v>22</v>
      </c>
      <c r="AH182">
        <v>5.2</v>
      </c>
    </row>
    <row r="183" spans="1:34" x14ac:dyDescent="0.2">
      <c r="A183">
        <v>146</v>
      </c>
      <c r="B183" s="3">
        <v>2</v>
      </c>
      <c r="C183" s="28">
        <v>163532.10449449086</v>
      </c>
      <c r="D183">
        <v>59</v>
      </c>
      <c r="E183">
        <v>35</v>
      </c>
      <c r="F183">
        <v>10</v>
      </c>
      <c r="G183">
        <v>2.0740970000000001</v>
      </c>
      <c r="H183">
        <v>5</v>
      </c>
      <c r="I183">
        <v>1</v>
      </c>
      <c r="J183">
        <v>0</v>
      </c>
      <c r="K183">
        <v>0</v>
      </c>
      <c r="L183">
        <v>1</v>
      </c>
      <c r="M183">
        <v>1</v>
      </c>
      <c r="N183">
        <v>0</v>
      </c>
      <c r="O183">
        <v>17</v>
      </c>
      <c r="P183">
        <v>15</v>
      </c>
      <c r="Q183">
        <v>0</v>
      </c>
      <c r="R183">
        <v>0</v>
      </c>
      <c r="S183">
        <v>1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1</v>
      </c>
      <c r="AD183">
        <v>1</v>
      </c>
      <c r="AE183">
        <v>14</v>
      </c>
      <c r="AF183">
        <v>9</v>
      </c>
      <c r="AG183">
        <v>17</v>
      </c>
      <c r="AH183">
        <v>7.4</v>
      </c>
    </row>
    <row r="184" spans="1:34" x14ac:dyDescent="0.2">
      <c r="A184">
        <v>1056</v>
      </c>
      <c r="B184" s="3">
        <v>2</v>
      </c>
      <c r="C184" s="28">
        <v>105290.71603155416</v>
      </c>
      <c r="D184">
        <v>58</v>
      </c>
      <c r="E184">
        <v>34</v>
      </c>
      <c r="F184">
        <v>10</v>
      </c>
      <c r="G184">
        <v>19.183900999999999</v>
      </c>
      <c r="H184">
        <v>6</v>
      </c>
      <c r="I184">
        <v>0</v>
      </c>
      <c r="J184">
        <v>0</v>
      </c>
      <c r="K184">
        <v>0</v>
      </c>
      <c r="L184">
        <v>1</v>
      </c>
      <c r="M184">
        <v>1</v>
      </c>
      <c r="N184">
        <v>0</v>
      </c>
      <c r="O184">
        <v>17</v>
      </c>
      <c r="P184">
        <v>7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1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5</v>
      </c>
      <c r="AD184">
        <v>1</v>
      </c>
      <c r="AE184">
        <v>14</v>
      </c>
      <c r="AF184">
        <v>75</v>
      </c>
      <c r="AG184">
        <v>23</v>
      </c>
      <c r="AH184">
        <v>6.3</v>
      </c>
    </row>
    <row r="185" spans="1:34" x14ac:dyDescent="0.2">
      <c r="A185">
        <v>865</v>
      </c>
      <c r="B185" s="3">
        <v>2</v>
      </c>
      <c r="C185" s="28">
        <v>100635.1083274315</v>
      </c>
      <c r="D185">
        <v>58</v>
      </c>
      <c r="E185">
        <v>32</v>
      </c>
      <c r="F185">
        <v>10</v>
      </c>
      <c r="G185">
        <v>15.494490000000001</v>
      </c>
      <c r="H185">
        <v>10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0</v>
      </c>
      <c r="O185">
        <v>16</v>
      </c>
      <c r="P185">
        <v>16</v>
      </c>
      <c r="Q185">
        <v>0</v>
      </c>
      <c r="R185">
        <v>1</v>
      </c>
      <c r="S185">
        <v>1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1</v>
      </c>
      <c r="AD185">
        <v>1</v>
      </c>
      <c r="AE185">
        <v>16</v>
      </c>
      <c r="AF185">
        <v>61</v>
      </c>
      <c r="AG185">
        <v>16</v>
      </c>
      <c r="AH185">
        <v>3.8</v>
      </c>
    </row>
    <row r="186" spans="1:34" x14ac:dyDescent="0.2">
      <c r="A186">
        <v>48</v>
      </c>
      <c r="B186" s="3">
        <v>2</v>
      </c>
      <c r="C186" s="28">
        <v>113019.41880694535</v>
      </c>
      <c r="D186">
        <v>58</v>
      </c>
      <c r="E186">
        <v>31</v>
      </c>
      <c r="F186">
        <v>10</v>
      </c>
      <c r="G186">
        <v>13.235939999999999</v>
      </c>
      <c r="H186">
        <v>6</v>
      </c>
      <c r="I186">
        <v>1</v>
      </c>
      <c r="J186">
        <v>0</v>
      </c>
      <c r="K186">
        <v>0</v>
      </c>
      <c r="L186">
        <v>1</v>
      </c>
      <c r="M186">
        <v>1</v>
      </c>
      <c r="N186">
        <v>0</v>
      </c>
      <c r="O186">
        <v>17</v>
      </c>
      <c r="P186">
        <v>9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5</v>
      </c>
      <c r="AD186">
        <v>1</v>
      </c>
      <c r="AE186">
        <v>17</v>
      </c>
      <c r="AF186">
        <v>4</v>
      </c>
      <c r="AG186">
        <v>22</v>
      </c>
      <c r="AH186">
        <v>4.9000000000000004</v>
      </c>
    </row>
    <row r="187" spans="1:34" x14ac:dyDescent="0.2">
      <c r="A187">
        <v>1004</v>
      </c>
      <c r="B187" s="3">
        <v>2</v>
      </c>
      <c r="C187" s="28">
        <v>143002.52468391132</v>
      </c>
      <c r="D187">
        <v>58</v>
      </c>
      <c r="E187">
        <v>32</v>
      </c>
      <c r="F187">
        <v>10</v>
      </c>
      <c r="G187">
        <v>12.93558</v>
      </c>
      <c r="H187">
        <v>6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0</v>
      </c>
      <c r="O187">
        <v>17</v>
      </c>
      <c r="P187">
        <v>17</v>
      </c>
      <c r="Q187">
        <v>0</v>
      </c>
      <c r="R187">
        <v>1</v>
      </c>
      <c r="S187">
        <v>1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1</v>
      </c>
      <c r="AD187">
        <v>1</v>
      </c>
      <c r="AE187">
        <v>16</v>
      </c>
      <c r="AF187">
        <v>71</v>
      </c>
      <c r="AG187">
        <v>26</v>
      </c>
      <c r="AH187">
        <v>7.4</v>
      </c>
    </row>
    <row r="188" spans="1:34" x14ac:dyDescent="0.2">
      <c r="A188">
        <v>463</v>
      </c>
      <c r="B188" s="3">
        <v>2</v>
      </c>
      <c r="C188" s="28">
        <v>113214.22326659129</v>
      </c>
      <c r="D188">
        <v>58</v>
      </c>
      <c r="E188">
        <v>33</v>
      </c>
      <c r="F188">
        <v>11</v>
      </c>
      <c r="G188">
        <v>12.8146</v>
      </c>
      <c r="H188">
        <v>6</v>
      </c>
      <c r="I188">
        <v>1</v>
      </c>
      <c r="J188">
        <v>0</v>
      </c>
      <c r="K188">
        <v>0</v>
      </c>
      <c r="L188">
        <v>1</v>
      </c>
      <c r="M188">
        <v>1</v>
      </c>
      <c r="N188">
        <v>0</v>
      </c>
      <c r="O188">
        <v>17</v>
      </c>
      <c r="P188">
        <v>7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1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5</v>
      </c>
      <c r="AD188">
        <v>1</v>
      </c>
      <c r="AE188">
        <v>14</v>
      </c>
      <c r="AF188">
        <v>29</v>
      </c>
      <c r="AG188">
        <v>25</v>
      </c>
      <c r="AH188">
        <v>7.1</v>
      </c>
    </row>
    <row r="189" spans="1:34" x14ac:dyDescent="0.2">
      <c r="A189">
        <v>868</v>
      </c>
      <c r="B189" s="3">
        <v>2</v>
      </c>
      <c r="C189" s="28">
        <v>118246.30700508585</v>
      </c>
      <c r="D189">
        <v>58</v>
      </c>
      <c r="E189">
        <v>36</v>
      </c>
      <c r="F189">
        <v>8</v>
      </c>
      <c r="G189">
        <v>12.651260000000001</v>
      </c>
      <c r="H189">
        <v>7</v>
      </c>
      <c r="I189">
        <v>0</v>
      </c>
      <c r="J189">
        <v>0</v>
      </c>
      <c r="K189">
        <v>1</v>
      </c>
      <c r="L189">
        <v>1</v>
      </c>
      <c r="M189">
        <v>1</v>
      </c>
      <c r="N189">
        <v>0</v>
      </c>
      <c r="O189">
        <v>17</v>
      </c>
      <c r="P189">
        <v>11</v>
      </c>
      <c r="Q189">
        <v>0</v>
      </c>
      <c r="R189">
        <v>0</v>
      </c>
      <c r="S189">
        <v>1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1</v>
      </c>
      <c r="AD189">
        <v>1</v>
      </c>
      <c r="AE189">
        <v>14</v>
      </c>
      <c r="AF189">
        <v>61</v>
      </c>
      <c r="AG189">
        <v>16</v>
      </c>
      <c r="AH189">
        <v>3.8</v>
      </c>
    </row>
    <row r="190" spans="1:34" x14ac:dyDescent="0.2">
      <c r="A190">
        <v>787</v>
      </c>
      <c r="B190" s="3">
        <v>2</v>
      </c>
      <c r="C190" s="28">
        <v>134599.667149296</v>
      </c>
      <c r="D190">
        <v>58</v>
      </c>
      <c r="E190">
        <v>31</v>
      </c>
      <c r="F190">
        <v>11</v>
      </c>
      <c r="G190">
        <v>12.321859999999999</v>
      </c>
      <c r="H190">
        <v>10</v>
      </c>
      <c r="I190">
        <v>0</v>
      </c>
      <c r="J190">
        <v>1</v>
      </c>
      <c r="K190">
        <v>1</v>
      </c>
      <c r="L190">
        <v>1</v>
      </c>
      <c r="M190">
        <v>1</v>
      </c>
      <c r="N190">
        <v>0</v>
      </c>
      <c r="O190">
        <v>18</v>
      </c>
      <c r="P190">
        <v>5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1</v>
      </c>
      <c r="AD190">
        <v>1</v>
      </c>
      <c r="AE190">
        <v>16</v>
      </c>
      <c r="AF190">
        <v>54</v>
      </c>
      <c r="AG190">
        <v>23</v>
      </c>
      <c r="AH190">
        <v>4.4000000000000004</v>
      </c>
    </row>
    <row r="191" spans="1:34" x14ac:dyDescent="0.2">
      <c r="A191">
        <v>579</v>
      </c>
      <c r="B191" s="3">
        <v>2</v>
      </c>
      <c r="C191" s="28">
        <v>127680.82561063513</v>
      </c>
      <c r="D191">
        <v>58</v>
      </c>
      <c r="E191">
        <v>32</v>
      </c>
      <c r="F191">
        <v>8</v>
      </c>
      <c r="G191">
        <v>11.95684</v>
      </c>
      <c r="H191">
        <v>1</v>
      </c>
      <c r="I191">
        <v>1</v>
      </c>
      <c r="J191">
        <v>0</v>
      </c>
      <c r="K191">
        <v>1</v>
      </c>
      <c r="L191">
        <v>1</v>
      </c>
      <c r="M191">
        <v>1</v>
      </c>
      <c r="N191">
        <v>0</v>
      </c>
      <c r="O191">
        <v>17</v>
      </c>
      <c r="P191">
        <v>6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4</v>
      </c>
      <c r="AD191">
        <v>1</v>
      </c>
      <c r="AE191">
        <v>18</v>
      </c>
      <c r="AF191">
        <v>40</v>
      </c>
      <c r="AG191">
        <v>12</v>
      </c>
      <c r="AH191">
        <v>1.7</v>
      </c>
    </row>
    <row r="192" spans="1:34" x14ac:dyDescent="0.2">
      <c r="A192">
        <v>251</v>
      </c>
      <c r="B192" s="3">
        <v>2</v>
      </c>
      <c r="C192" s="28">
        <v>120761.98407197425</v>
      </c>
      <c r="D192">
        <v>58</v>
      </c>
      <c r="E192">
        <v>36</v>
      </c>
      <c r="F192">
        <v>12</v>
      </c>
      <c r="G192">
        <v>11.233739999999999</v>
      </c>
      <c r="H192">
        <v>3</v>
      </c>
      <c r="I192">
        <v>1</v>
      </c>
      <c r="J192">
        <v>0</v>
      </c>
      <c r="K192">
        <v>1</v>
      </c>
      <c r="L192">
        <v>0</v>
      </c>
      <c r="M192">
        <v>1</v>
      </c>
      <c r="N192">
        <v>0</v>
      </c>
      <c r="O192">
        <v>5</v>
      </c>
      <c r="P192">
        <v>2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1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5</v>
      </c>
      <c r="AD192">
        <v>0</v>
      </c>
      <c r="AE192">
        <v>10</v>
      </c>
      <c r="AF192">
        <v>16</v>
      </c>
      <c r="AG192">
        <v>37</v>
      </c>
      <c r="AH192">
        <v>10</v>
      </c>
    </row>
    <row r="193" spans="1:34" x14ac:dyDescent="0.2">
      <c r="A193">
        <v>257</v>
      </c>
      <c r="B193" s="3">
        <v>2</v>
      </c>
      <c r="C193" s="28">
        <v>120761.98407197425</v>
      </c>
      <c r="D193">
        <v>58</v>
      </c>
      <c r="E193">
        <v>36</v>
      </c>
      <c r="F193">
        <v>12</v>
      </c>
      <c r="G193">
        <v>11.233739999999999</v>
      </c>
      <c r="H193">
        <v>3</v>
      </c>
      <c r="I193">
        <v>1</v>
      </c>
      <c r="J193">
        <v>0</v>
      </c>
      <c r="K193">
        <v>1</v>
      </c>
      <c r="L193">
        <v>0</v>
      </c>
      <c r="M193">
        <v>1</v>
      </c>
      <c r="N193">
        <v>0</v>
      </c>
      <c r="O193">
        <v>5</v>
      </c>
      <c r="P193">
        <v>2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1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5</v>
      </c>
      <c r="AD193">
        <v>0</v>
      </c>
      <c r="AE193">
        <v>10</v>
      </c>
      <c r="AF193">
        <v>16</v>
      </c>
      <c r="AG193">
        <v>37</v>
      </c>
      <c r="AH193">
        <v>10</v>
      </c>
    </row>
    <row r="194" spans="1:34" x14ac:dyDescent="0.2">
      <c r="A194">
        <v>269</v>
      </c>
      <c r="B194" s="3">
        <v>2</v>
      </c>
      <c r="C194" s="28">
        <v>117637.81667046146</v>
      </c>
      <c r="D194">
        <v>58</v>
      </c>
      <c r="E194">
        <v>33</v>
      </c>
      <c r="F194">
        <v>10</v>
      </c>
      <c r="G194">
        <v>11.046290000000001</v>
      </c>
      <c r="H194">
        <v>20</v>
      </c>
      <c r="I194">
        <v>1</v>
      </c>
      <c r="J194">
        <v>0</v>
      </c>
      <c r="K194">
        <v>1</v>
      </c>
      <c r="L194">
        <v>1</v>
      </c>
      <c r="M194">
        <v>1</v>
      </c>
      <c r="N194">
        <v>0</v>
      </c>
      <c r="O194">
        <v>22</v>
      </c>
      <c r="P194">
        <v>12</v>
      </c>
      <c r="Q194">
        <v>0</v>
      </c>
      <c r="R194">
        <v>0</v>
      </c>
      <c r="S194">
        <v>1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1</v>
      </c>
      <c r="AD194">
        <v>1</v>
      </c>
      <c r="AE194">
        <v>15</v>
      </c>
      <c r="AF194">
        <v>17</v>
      </c>
      <c r="AG194">
        <v>11</v>
      </c>
      <c r="AH194">
        <v>0.7</v>
      </c>
    </row>
    <row r="195" spans="1:34" x14ac:dyDescent="0.2">
      <c r="A195">
        <v>698</v>
      </c>
      <c r="B195" s="3">
        <v>2</v>
      </c>
      <c r="C195" s="28">
        <v>117637.81667046146</v>
      </c>
      <c r="D195">
        <v>58</v>
      </c>
      <c r="E195">
        <v>33</v>
      </c>
      <c r="F195">
        <v>10</v>
      </c>
      <c r="G195">
        <v>11.046290000000001</v>
      </c>
      <c r="H195">
        <v>20</v>
      </c>
      <c r="I195">
        <v>0</v>
      </c>
      <c r="J195">
        <v>0</v>
      </c>
      <c r="K195">
        <v>1</v>
      </c>
      <c r="L195">
        <v>1</v>
      </c>
      <c r="M195">
        <v>1</v>
      </c>
      <c r="N195">
        <v>0</v>
      </c>
      <c r="O195">
        <v>22</v>
      </c>
      <c r="P195">
        <v>12</v>
      </c>
      <c r="Q195">
        <v>0</v>
      </c>
      <c r="R195">
        <v>0</v>
      </c>
      <c r="S195">
        <v>1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1</v>
      </c>
      <c r="AD195">
        <v>1</v>
      </c>
      <c r="AE195">
        <v>15</v>
      </c>
      <c r="AF195">
        <v>49</v>
      </c>
      <c r="AG195">
        <v>12</v>
      </c>
      <c r="AH195">
        <v>2.4</v>
      </c>
    </row>
    <row r="196" spans="1:34" x14ac:dyDescent="0.2">
      <c r="A196">
        <v>405</v>
      </c>
      <c r="B196" s="3">
        <v>2</v>
      </c>
      <c r="C196" s="28">
        <v>117637.81667046146</v>
      </c>
      <c r="D196">
        <v>58</v>
      </c>
      <c r="E196">
        <v>33</v>
      </c>
      <c r="F196">
        <v>10</v>
      </c>
      <c r="G196">
        <v>11.046290000000001</v>
      </c>
      <c r="H196">
        <v>15</v>
      </c>
      <c r="I196">
        <v>0</v>
      </c>
      <c r="J196">
        <v>0</v>
      </c>
      <c r="K196">
        <v>1</v>
      </c>
      <c r="L196">
        <v>1</v>
      </c>
      <c r="M196">
        <v>1</v>
      </c>
      <c r="N196">
        <v>0</v>
      </c>
      <c r="O196">
        <v>22</v>
      </c>
      <c r="P196">
        <v>12</v>
      </c>
      <c r="Q196">
        <v>0</v>
      </c>
      <c r="R196">
        <v>0</v>
      </c>
      <c r="S196">
        <v>1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1</v>
      </c>
      <c r="AD196">
        <v>1</v>
      </c>
      <c r="AE196">
        <v>15</v>
      </c>
      <c r="AF196">
        <v>23</v>
      </c>
      <c r="AG196">
        <v>23</v>
      </c>
      <c r="AH196">
        <v>8.8000000000000007</v>
      </c>
    </row>
    <row r="197" spans="1:34" x14ac:dyDescent="0.2">
      <c r="A197">
        <v>1002</v>
      </c>
      <c r="B197" s="3">
        <v>2</v>
      </c>
      <c r="C197" s="28">
        <v>117637.81667046146</v>
      </c>
      <c r="D197">
        <v>58</v>
      </c>
      <c r="E197">
        <v>33</v>
      </c>
      <c r="F197">
        <v>10</v>
      </c>
      <c r="G197">
        <v>11.046290000000001</v>
      </c>
      <c r="H197">
        <v>15</v>
      </c>
      <c r="I197">
        <v>0</v>
      </c>
      <c r="J197">
        <v>0</v>
      </c>
      <c r="K197">
        <v>1</v>
      </c>
      <c r="L197">
        <v>1</v>
      </c>
      <c r="M197">
        <v>1</v>
      </c>
      <c r="N197">
        <v>0</v>
      </c>
      <c r="O197">
        <v>22</v>
      </c>
      <c r="P197">
        <v>12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1</v>
      </c>
      <c r="AD197">
        <v>1</v>
      </c>
      <c r="AE197">
        <v>15</v>
      </c>
      <c r="AF197">
        <v>71</v>
      </c>
      <c r="AG197">
        <v>26</v>
      </c>
      <c r="AH197">
        <v>7.4</v>
      </c>
    </row>
    <row r="198" spans="1:34" x14ac:dyDescent="0.2">
      <c r="A198">
        <v>795</v>
      </c>
      <c r="B198" s="3">
        <v>2</v>
      </c>
      <c r="C198" s="28">
        <v>117637.81667046146</v>
      </c>
      <c r="D198">
        <v>58</v>
      </c>
      <c r="E198">
        <v>33</v>
      </c>
      <c r="F198">
        <v>10</v>
      </c>
      <c r="G198">
        <v>11.046290000000001</v>
      </c>
      <c r="H198">
        <v>10</v>
      </c>
      <c r="I198">
        <v>0</v>
      </c>
      <c r="J198">
        <v>0</v>
      </c>
      <c r="K198">
        <v>1</v>
      </c>
      <c r="L198">
        <v>1</v>
      </c>
      <c r="M198">
        <v>1</v>
      </c>
      <c r="N198">
        <v>0</v>
      </c>
      <c r="O198">
        <v>22</v>
      </c>
      <c r="P198">
        <v>12</v>
      </c>
      <c r="Q198">
        <v>0</v>
      </c>
      <c r="R198">
        <v>0</v>
      </c>
      <c r="S198">
        <v>1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1</v>
      </c>
      <c r="AD198">
        <v>1</v>
      </c>
      <c r="AE198">
        <v>15</v>
      </c>
      <c r="AF198">
        <v>54</v>
      </c>
      <c r="AG198">
        <v>23</v>
      </c>
      <c r="AH198">
        <v>4.4000000000000004</v>
      </c>
    </row>
    <row r="199" spans="1:34" x14ac:dyDescent="0.2">
      <c r="A199">
        <v>530</v>
      </c>
      <c r="B199" s="3">
        <v>2</v>
      </c>
      <c r="C199" s="28">
        <v>113214.22326659129</v>
      </c>
      <c r="D199">
        <v>58</v>
      </c>
      <c r="E199">
        <v>34</v>
      </c>
      <c r="F199">
        <v>10</v>
      </c>
      <c r="G199">
        <v>9.516769</v>
      </c>
      <c r="H199">
        <v>5</v>
      </c>
      <c r="I199">
        <v>1</v>
      </c>
      <c r="J199">
        <v>0</v>
      </c>
      <c r="K199">
        <v>1</v>
      </c>
      <c r="L199">
        <v>1</v>
      </c>
      <c r="M199">
        <v>1</v>
      </c>
      <c r="N199">
        <v>0</v>
      </c>
      <c r="O199">
        <v>22</v>
      </c>
      <c r="P199">
        <v>4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1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4</v>
      </c>
      <c r="AD199">
        <v>1</v>
      </c>
      <c r="AE199">
        <v>14</v>
      </c>
      <c r="AF199">
        <v>37</v>
      </c>
      <c r="AG199">
        <v>19</v>
      </c>
      <c r="AH199">
        <v>4</v>
      </c>
    </row>
    <row r="200" spans="1:34" x14ac:dyDescent="0.2">
      <c r="A200">
        <v>544</v>
      </c>
      <c r="B200" s="3">
        <v>2</v>
      </c>
      <c r="C200" s="28">
        <v>113214.22326659129</v>
      </c>
      <c r="D200">
        <v>58</v>
      </c>
      <c r="E200">
        <v>32</v>
      </c>
      <c r="F200">
        <v>10</v>
      </c>
      <c r="G200">
        <v>8.7773520000000005</v>
      </c>
      <c r="H200">
        <v>5</v>
      </c>
      <c r="I200">
        <v>0</v>
      </c>
      <c r="J200">
        <v>0</v>
      </c>
      <c r="K200">
        <v>1</v>
      </c>
      <c r="L200">
        <v>1</v>
      </c>
      <c r="M200">
        <v>1</v>
      </c>
      <c r="N200">
        <v>0</v>
      </c>
      <c r="O200">
        <v>22</v>
      </c>
      <c r="P200">
        <v>3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1</v>
      </c>
      <c r="AE200">
        <v>16</v>
      </c>
      <c r="AF200">
        <v>37</v>
      </c>
      <c r="AG200">
        <v>19</v>
      </c>
      <c r="AH200">
        <v>4</v>
      </c>
    </row>
    <row r="201" spans="1:34" x14ac:dyDescent="0.2">
      <c r="A201">
        <v>428</v>
      </c>
      <c r="B201" s="3">
        <v>2</v>
      </c>
      <c r="C201" s="28">
        <v>125794.06781046884</v>
      </c>
      <c r="D201">
        <v>58</v>
      </c>
      <c r="E201">
        <v>25</v>
      </c>
      <c r="F201">
        <v>9</v>
      </c>
      <c r="G201">
        <v>7.2407389999999996</v>
      </c>
      <c r="H201">
        <v>9</v>
      </c>
      <c r="I201">
        <v>1</v>
      </c>
      <c r="J201">
        <v>0</v>
      </c>
      <c r="K201">
        <v>1</v>
      </c>
      <c r="L201">
        <v>1</v>
      </c>
      <c r="M201">
        <v>0</v>
      </c>
      <c r="N201">
        <v>0</v>
      </c>
      <c r="O201">
        <v>10</v>
      </c>
      <c r="P201">
        <v>10</v>
      </c>
      <c r="Q201">
        <v>0</v>
      </c>
      <c r="R201">
        <v>1</v>
      </c>
      <c r="S201">
        <v>0</v>
      </c>
      <c r="T201">
        <v>0</v>
      </c>
      <c r="U201">
        <v>0</v>
      </c>
      <c r="V201">
        <v>1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4</v>
      </c>
      <c r="AD201">
        <v>1</v>
      </c>
      <c r="AE201">
        <v>24</v>
      </c>
      <c r="AF201">
        <v>26</v>
      </c>
      <c r="AG201">
        <v>29</v>
      </c>
      <c r="AH201">
        <v>13</v>
      </c>
    </row>
    <row r="202" spans="1:34" x14ac:dyDescent="0.2">
      <c r="A202">
        <v>287</v>
      </c>
      <c r="B202" s="3">
        <v>2</v>
      </c>
      <c r="C202" s="28">
        <v>212591.49306057859</v>
      </c>
      <c r="D202">
        <v>58</v>
      </c>
      <c r="E202">
        <v>32</v>
      </c>
      <c r="F202">
        <v>10</v>
      </c>
      <c r="G202">
        <v>7.1376489999999997</v>
      </c>
      <c r="H202">
        <v>1</v>
      </c>
      <c r="I202">
        <v>1</v>
      </c>
      <c r="J202">
        <v>1</v>
      </c>
      <c r="K202">
        <v>1</v>
      </c>
      <c r="L202">
        <v>1</v>
      </c>
      <c r="M202">
        <v>1</v>
      </c>
      <c r="N202">
        <v>0</v>
      </c>
      <c r="O202">
        <v>9</v>
      </c>
      <c r="P202">
        <v>5</v>
      </c>
      <c r="Q202">
        <v>0</v>
      </c>
      <c r="R202">
        <v>0</v>
      </c>
      <c r="S202">
        <v>1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1</v>
      </c>
      <c r="AD202">
        <v>1</v>
      </c>
      <c r="AE202">
        <v>16</v>
      </c>
      <c r="AF202">
        <v>19</v>
      </c>
      <c r="AG202">
        <v>31</v>
      </c>
      <c r="AH202">
        <v>5.4</v>
      </c>
    </row>
    <row r="203" spans="1:34" x14ac:dyDescent="0.2">
      <c r="A203">
        <v>301</v>
      </c>
      <c r="B203" s="3">
        <v>2</v>
      </c>
      <c r="C203" s="28">
        <v>212591.49306057859</v>
      </c>
      <c r="D203">
        <v>58</v>
      </c>
      <c r="E203">
        <v>38</v>
      </c>
      <c r="F203">
        <v>11</v>
      </c>
      <c r="G203">
        <v>7.1376489999999997</v>
      </c>
      <c r="H203">
        <v>1</v>
      </c>
      <c r="I203">
        <v>1</v>
      </c>
      <c r="J203">
        <v>0</v>
      </c>
      <c r="K203">
        <v>1</v>
      </c>
      <c r="L203">
        <v>1</v>
      </c>
      <c r="M203">
        <v>1</v>
      </c>
      <c r="N203">
        <v>0</v>
      </c>
      <c r="O203">
        <v>9</v>
      </c>
      <c r="P203">
        <v>5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1</v>
      </c>
      <c r="AD203">
        <v>1</v>
      </c>
      <c r="AE203">
        <v>9</v>
      </c>
      <c r="AF203">
        <v>19</v>
      </c>
      <c r="AG203">
        <v>31</v>
      </c>
      <c r="AH203">
        <v>5.4</v>
      </c>
    </row>
    <row r="204" spans="1:34" x14ac:dyDescent="0.2">
      <c r="A204">
        <v>770</v>
      </c>
      <c r="B204" s="3">
        <v>2</v>
      </c>
      <c r="C204" s="28">
        <v>192980.44785150283</v>
      </c>
      <c r="D204">
        <v>58</v>
      </c>
      <c r="E204">
        <v>46</v>
      </c>
      <c r="F204">
        <v>11</v>
      </c>
      <c r="G204">
        <v>6.9654870000000004</v>
      </c>
      <c r="H204">
        <v>10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28</v>
      </c>
      <c r="P204">
        <v>21</v>
      </c>
      <c r="Q204">
        <v>0</v>
      </c>
      <c r="R204">
        <v>0</v>
      </c>
      <c r="S204">
        <v>1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1</v>
      </c>
      <c r="AD204">
        <v>1</v>
      </c>
      <c r="AE204">
        <v>1</v>
      </c>
      <c r="AF204">
        <v>54</v>
      </c>
      <c r="AG204">
        <v>23</v>
      </c>
      <c r="AH204">
        <v>4.4000000000000004</v>
      </c>
    </row>
    <row r="205" spans="1:34" x14ac:dyDescent="0.2">
      <c r="A205">
        <v>299</v>
      </c>
      <c r="B205" s="3">
        <v>2</v>
      </c>
      <c r="C205" s="28">
        <v>157242.21996072715</v>
      </c>
      <c r="D205">
        <v>58</v>
      </c>
      <c r="E205">
        <v>35</v>
      </c>
      <c r="F205">
        <v>9</v>
      </c>
      <c r="G205">
        <v>6.7867389999999999</v>
      </c>
      <c r="H205">
        <v>7</v>
      </c>
      <c r="I205">
        <v>1</v>
      </c>
      <c r="J205">
        <v>0</v>
      </c>
      <c r="K205">
        <v>1</v>
      </c>
      <c r="L205">
        <v>0</v>
      </c>
      <c r="M205">
        <v>1</v>
      </c>
      <c r="N205">
        <v>0</v>
      </c>
      <c r="O205">
        <v>9</v>
      </c>
      <c r="P205">
        <v>2</v>
      </c>
      <c r="Q205">
        <v>0</v>
      </c>
      <c r="R205">
        <v>0</v>
      </c>
      <c r="S205">
        <v>1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1</v>
      </c>
      <c r="AE205">
        <v>14</v>
      </c>
      <c r="AF205">
        <v>19</v>
      </c>
      <c r="AG205">
        <v>31</v>
      </c>
      <c r="AH205">
        <v>5.4</v>
      </c>
    </row>
    <row r="206" spans="1:34" x14ac:dyDescent="0.2">
      <c r="A206">
        <v>39</v>
      </c>
      <c r="B206" s="3">
        <v>2</v>
      </c>
      <c r="C206" s="28">
        <v>185168.57013828526</v>
      </c>
      <c r="D206">
        <v>58</v>
      </c>
      <c r="E206">
        <v>34</v>
      </c>
      <c r="F206">
        <v>10</v>
      </c>
      <c r="G206">
        <v>6.530411</v>
      </c>
      <c r="H206">
        <v>10</v>
      </c>
      <c r="I206">
        <v>1</v>
      </c>
      <c r="J206">
        <v>0</v>
      </c>
      <c r="K206">
        <v>1</v>
      </c>
      <c r="L206">
        <v>1</v>
      </c>
      <c r="M206">
        <v>1</v>
      </c>
      <c r="N206">
        <v>0</v>
      </c>
      <c r="O206">
        <v>19</v>
      </c>
      <c r="P206">
        <v>14</v>
      </c>
      <c r="Q206">
        <v>0</v>
      </c>
      <c r="R206">
        <v>0</v>
      </c>
      <c r="S206">
        <v>0</v>
      </c>
      <c r="T206">
        <v>1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2</v>
      </c>
      <c r="AD206">
        <v>1</v>
      </c>
      <c r="AE206">
        <v>14</v>
      </c>
      <c r="AF206">
        <v>3</v>
      </c>
      <c r="AG206">
        <v>29</v>
      </c>
      <c r="AH206">
        <v>8.6999999999999993</v>
      </c>
    </row>
    <row r="207" spans="1:34" x14ac:dyDescent="0.2">
      <c r="A207">
        <v>237</v>
      </c>
      <c r="B207" s="3">
        <v>2</v>
      </c>
      <c r="C207" s="28">
        <v>185168.57013828526</v>
      </c>
      <c r="D207">
        <v>58</v>
      </c>
      <c r="E207">
        <v>34</v>
      </c>
      <c r="F207">
        <v>10</v>
      </c>
      <c r="G207">
        <v>6.530411</v>
      </c>
      <c r="H207">
        <v>10</v>
      </c>
      <c r="I207">
        <v>1</v>
      </c>
      <c r="J207">
        <v>0</v>
      </c>
      <c r="K207">
        <v>0</v>
      </c>
      <c r="L207">
        <v>1</v>
      </c>
      <c r="M207">
        <v>1</v>
      </c>
      <c r="N207">
        <v>0</v>
      </c>
      <c r="O207">
        <v>19</v>
      </c>
      <c r="P207">
        <v>14</v>
      </c>
      <c r="Q207">
        <v>0</v>
      </c>
      <c r="R207">
        <v>0</v>
      </c>
      <c r="S207">
        <v>0</v>
      </c>
      <c r="T207">
        <v>1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2</v>
      </c>
      <c r="AD207">
        <v>1</v>
      </c>
      <c r="AE207">
        <v>14</v>
      </c>
      <c r="AF207">
        <v>15</v>
      </c>
      <c r="AG207">
        <v>29</v>
      </c>
      <c r="AH207">
        <v>8.8000000000000007</v>
      </c>
    </row>
    <row r="208" spans="1:34" x14ac:dyDescent="0.2">
      <c r="A208">
        <v>36</v>
      </c>
      <c r="B208" s="3">
        <v>2</v>
      </c>
      <c r="C208" s="28">
        <v>232014.30025246841</v>
      </c>
      <c r="D208">
        <v>58</v>
      </c>
      <c r="E208">
        <v>46</v>
      </c>
      <c r="F208">
        <v>11</v>
      </c>
      <c r="G208">
        <v>6.099793</v>
      </c>
      <c r="H208">
        <v>10</v>
      </c>
      <c r="I208">
        <v>1</v>
      </c>
      <c r="J208">
        <v>1</v>
      </c>
      <c r="K208">
        <v>1</v>
      </c>
      <c r="L208">
        <v>1</v>
      </c>
      <c r="M208">
        <v>1</v>
      </c>
      <c r="N208">
        <v>1</v>
      </c>
      <c r="O208">
        <v>15</v>
      </c>
      <c r="P208">
        <v>7</v>
      </c>
      <c r="Q208">
        <v>0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1</v>
      </c>
      <c r="AE208">
        <v>1</v>
      </c>
      <c r="AF208">
        <v>3</v>
      </c>
      <c r="AG208">
        <v>29</v>
      </c>
      <c r="AH208">
        <v>8.6999999999999993</v>
      </c>
    </row>
    <row r="209" spans="1:34" x14ac:dyDescent="0.2">
      <c r="A209">
        <v>1114</v>
      </c>
      <c r="B209" s="3">
        <v>2</v>
      </c>
      <c r="C209" s="28">
        <v>156846.04459897531</v>
      </c>
      <c r="D209">
        <v>58</v>
      </c>
      <c r="E209">
        <v>30</v>
      </c>
      <c r="F209">
        <v>10</v>
      </c>
      <c r="G209">
        <v>6.0674460000000003</v>
      </c>
      <c r="H209">
        <v>10</v>
      </c>
      <c r="I209">
        <v>1</v>
      </c>
      <c r="J209">
        <v>1</v>
      </c>
      <c r="K209">
        <v>1</v>
      </c>
      <c r="L209">
        <v>1</v>
      </c>
      <c r="M209">
        <v>1</v>
      </c>
      <c r="N209">
        <v>0</v>
      </c>
      <c r="O209">
        <v>9</v>
      </c>
      <c r="P209">
        <v>5</v>
      </c>
      <c r="Q209">
        <v>0</v>
      </c>
      <c r="R209">
        <v>0</v>
      </c>
      <c r="S209">
        <v>0</v>
      </c>
      <c r="T209">
        <v>0</v>
      </c>
      <c r="U209">
        <v>1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3</v>
      </c>
      <c r="AD209">
        <v>1</v>
      </c>
      <c r="AE209">
        <v>18</v>
      </c>
      <c r="AF209">
        <v>81</v>
      </c>
      <c r="AG209">
        <v>39</v>
      </c>
      <c r="AH209">
        <v>9.5</v>
      </c>
    </row>
    <row r="210" spans="1:34" x14ac:dyDescent="0.2">
      <c r="A210">
        <v>508</v>
      </c>
      <c r="B210" s="3">
        <v>2</v>
      </c>
      <c r="C210" s="28">
        <v>94345.186055492726</v>
      </c>
      <c r="D210">
        <v>58</v>
      </c>
      <c r="E210">
        <v>23</v>
      </c>
      <c r="F210">
        <v>9</v>
      </c>
      <c r="G210">
        <v>5.9099409999999999</v>
      </c>
      <c r="H210">
        <v>5</v>
      </c>
      <c r="I210">
        <v>1</v>
      </c>
      <c r="J210">
        <v>0</v>
      </c>
      <c r="K210">
        <v>1</v>
      </c>
      <c r="L210">
        <v>1</v>
      </c>
      <c r="M210">
        <v>1</v>
      </c>
      <c r="N210">
        <v>0</v>
      </c>
      <c r="O210">
        <v>18</v>
      </c>
      <c r="P210">
        <v>17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4</v>
      </c>
      <c r="AD210">
        <v>1</v>
      </c>
      <c r="AE210">
        <v>26</v>
      </c>
      <c r="AF210">
        <v>34</v>
      </c>
      <c r="AG210">
        <v>25</v>
      </c>
      <c r="AH210">
        <v>8.6</v>
      </c>
    </row>
    <row r="211" spans="1:34" x14ac:dyDescent="0.2">
      <c r="A211">
        <v>395</v>
      </c>
      <c r="B211" s="3">
        <v>2</v>
      </c>
      <c r="C211" s="28">
        <v>150953.02729350617</v>
      </c>
      <c r="D211">
        <v>58</v>
      </c>
      <c r="E211">
        <v>26</v>
      </c>
      <c r="F211">
        <v>9</v>
      </c>
      <c r="G211">
        <v>5.0495080000000003</v>
      </c>
      <c r="H211">
        <v>21</v>
      </c>
      <c r="I211">
        <v>1</v>
      </c>
      <c r="J211">
        <v>0</v>
      </c>
      <c r="K211">
        <v>1</v>
      </c>
      <c r="L211">
        <v>1</v>
      </c>
      <c r="M211">
        <v>1</v>
      </c>
      <c r="N211">
        <v>0</v>
      </c>
      <c r="O211">
        <v>8</v>
      </c>
      <c r="P211">
        <v>5</v>
      </c>
      <c r="Q211">
        <v>0</v>
      </c>
      <c r="R211">
        <v>0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23</v>
      </c>
      <c r="AF211">
        <v>22</v>
      </c>
      <c r="AG211">
        <v>22</v>
      </c>
      <c r="AH211">
        <v>2.8</v>
      </c>
    </row>
    <row r="212" spans="1:34" x14ac:dyDescent="0.2">
      <c r="A212">
        <v>345</v>
      </c>
      <c r="B212" s="3">
        <v>2</v>
      </c>
      <c r="C212" s="28">
        <v>103339.75301622365</v>
      </c>
      <c r="D212">
        <v>58</v>
      </c>
      <c r="E212">
        <v>30</v>
      </c>
      <c r="F212">
        <v>12</v>
      </c>
      <c r="G212">
        <v>4.5007820000000001</v>
      </c>
      <c r="H212">
        <v>10</v>
      </c>
      <c r="I212">
        <v>0</v>
      </c>
      <c r="J212">
        <v>0</v>
      </c>
      <c r="K212">
        <v>1</v>
      </c>
      <c r="L212">
        <v>1</v>
      </c>
      <c r="M212">
        <v>1</v>
      </c>
      <c r="N212">
        <v>0</v>
      </c>
      <c r="O212">
        <v>9</v>
      </c>
      <c r="P212">
        <v>6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3</v>
      </c>
      <c r="AD212">
        <v>1</v>
      </c>
      <c r="AE212">
        <v>16</v>
      </c>
      <c r="AF212">
        <v>21</v>
      </c>
      <c r="AG212">
        <v>23</v>
      </c>
      <c r="AH212">
        <v>6.8</v>
      </c>
    </row>
    <row r="213" spans="1:34" x14ac:dyDescent="0.2">
      <c r="A213">
        <v>423</v>
      </c>
      <c r="B213" s="3">
        <v>2</v>
      </c>
      <c r="C213" s="28">
        <v>162274.30369922172</v>
      </c>
      <c r="D213">
        <v>58</v>
      </c>
      <c r="E213">
        <v>37</v>
      </c>
      <c r="F213">
        <v>7</v>
      </c>
      <c r="G213">
        <v>3.7988</v>
      </c>
      <c r="H213">
        <v>7</v>
      </c>
      <c r="I213">
        <v>1</v>
      </c>
      <c r="J213">
        <v>0</v>
      </c>
      <c r="K213">
        <v>1</v>
      </c>
      <c r="L213">
        <v>0</v>
      </c>
      <c r="M213">
        <v>1</v>
      </c>
      <c r="N213">
        <v>0</v>
      </c>
      <c r="O213">
        <v>7</v>
      </c>
      <c r="P213">
        <v>2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2</v>
      </c>
      <c r="AD213">
        <v>1</v>
      </c>
      <c r="AE213">
        <v>14</v>
      </c>
      <c r="AF213">
        <v>25</v>
      </c>
      <c r="AG213">
        <v>37</v>
      </c>
      <c r="AH213">
        <v>6.2</v>
      </c>
    </row>
    <row r="214" spans="1:34" x14ac:dyDescent="0.2">
      <c r="A214">
        <v>560</v>
      </c>
      <c r="B214" s="3">
        <v>2</v>
      </c>
      <c r="C214" s="28">
        <v>162274.30369922172</v>
      </c>
      <c r="D214">
        <v>58</v>
      </c>
      <c r="E214">
        <v>37</v>
      </c>
      <c r="F214">
        <v>7</v>
      </c>
      <c r="G214">
        <v>3.7988</v>
      </c>
      <c r="H214">
        <v>5</v>
      </c>
      <c r="I214">
        <v>1</v>
      </c>
      <c r="J214">
        <v>0</v>
      </c>
      <c r="K214">
        <v>1</v>
      </c>
      <c r="L214">
        <v>0</v>
      </c>
      <c r="M214">
        <v>1</v>
      </c>
      <c r="N214">
        <v>0</v>
      </c>
      <c r="O214">
        <v>7</v>
      </c>
      <c r="P214">
        <v>2</v>
      </c>
      <c r="Q214">
        <v>0</v>
      </c>
      <c r="R214">
        <v>0</v>
      </c>
      <c r="S214">
        <v>0</v>
      </c>
      <c r="T214">
        <v>1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2</v>
      </c>
      <c r="AD214">
        <v>1</v>
      </c>
      <c r="AE214">
        <v>14</v>
      </c>
      <c r="AF214">
        <v>39</v>
      </c>
      <c r="AG214">
        <v>34</v>
      </c>
      <c r="AH214">
        <v>5</v>
      </c>
    </row>
    <row r="215" spans="1:34" x14ac:dyDescent="0.2">
      <c r="A215">
        <v>812</v>
      </c>
      <c r="B215" s="3">
        <v>2</v>
      </c>
      <c r="C215" s="28">
        <v>149694.45915534417</v>
      </c>
      <c r="D215">
        <v>58</v>
      </c>
      <c r="E215">
        <v>35</v>
      </c>
      <c r="F215">
        <v>8</v>
      </c>
      <c r="G215">
        <v>3.148218</v>
      </c>
      <c r="H215">
        <v>6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0</v>
      </c>
      <c r="O215">
        <v>8</v>
      </c>
      <c r="P215">
        <v>3</v>
      </c>
      <c r="Q215">
        <v>0</v>
      </c>
      <c r="R215">
        <v>0</v>
      </c>
      <c r="S215">
        <v>1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1</v>
      </c>
      <c r="AD215">
        <v>1</v>
      </c>
      <c r="AE215">
        <v>15</v>
      </c>
      <c r="AF215">
        <v>57</v>
      </c>
      <c r="AG215">
        <v>25</v>
      </c>
      <c r="AH215">
        <v>3.6</v>
      </c>
    </row>
    <row r="216" spans="1:34" x14ac:dyDescent="0.2">
      <c r="A216">
        <v>392</v>
      </c>
      <c r="B216" s="3">
        <v>2</v>
      </c>
      <c r="C216" s="28">
        <v>172474.9072584348</v>
      </c>
      <c r="D216">
        <v>58</v>
      </c>
      <c r="E216">
        <v>35</v>
      </c>
      <c r="F216">
        <v>10</v>
      </c>
      <c r="G216">
        <v>3.095615</v>
      </c>
      <c r="H216">
        <v>10</v>
      </c>
      <c r="I216">
        <v>1</v>
      </c>
      <c r="J216">
        <v>0</v>
      </c>
      <c r="K216">
        <v>1</v>
      </c>
      <c r="L216">
        <v>1</v>
      </c>
      <c r="M216">
        <v>1</v>
      </c>
      <c r="N216">
        <v>0</v>
      </c>
      <c r="O216">
        <v>13</v>
      </c>
      <c r="P216">
        <v>2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1</v>
      </c>
      <c r="AD216">
        <v>1</v>
      </c>
      <c r="AE216">
        <v>13</v>
      </c>
      <c r="AF216">
        <v>22</v>
      </c>
      <c r="AG216">
        <v>22</v>
      </c>
      <c r="AH216">
        <v>2.8</v>
      </c>
    </row>
    <row r="217" spans="1:34" x14ac:dyDescent="0.2">
      <c r="A217">
        <v>809</v>
      </c>
      <c r="B217" s="3">
        <v>2</v>
      </c>
      <c r="C217" s="28">
        <v>185545.77577737498</v>
      </c>
      <c r="D217">
        <v>58</v>
      </c>
      <c r="E217">
        <v>34</v>
      </c>
      <c r="F217">
        <v>10</v>
      </c>
      <c r="G217">
        <v>2.8490760000000002</v>
      </c>
      <c r="H217">
        <v>5</v>
      </c>
      <c r="I217">
        <v>1</v>
      </c>
      <c r="J217">
        <v>1</v>
      </c>
      <c r="K217">
        <v>1</v>
      </c>
      <c r="L217">
        <v>1</v>
      </c>
      <c r="M217">
        <v>1</v>
      </c>
      <c r="N217">
        <v>0</v>
      </c>
      <c r="O217">
        <v>10</v>
      </c>
      <c r="P217">
        <v>5</v>
      </c>
      <c r="Q217">
        <v>0</v>
      </c>
      <c r="R217">
        <v>0</v>
      </c>
      <c r="S217">
        <v>1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1</v>
      </c>
      <c r="AD217">
        <v>1</v>
      </c>
      <c r="AE217">
        <v>14</v>
      </c>
      <c r="AF217">
        <v>57</v>
      </c>
      <c r="AG217">
        <v>25</v>
      </c>
      <c r="AH217">
        <v>3.6</v>
      </c>
    </row>
    <row r="218" spans="1:34" x14ac:dyDescent="0.2">
      <c r="A218">
        <v>656</v>
      </c>
      <c r="B218" s="3">
        <v>2</v>
      </c>
      <c r="C218" s="28">
        <v>102813.70801470784</v>
      </c>
      <c r="D218">
        <v>58</v>
      </c>
      <c r="E218">
        <v>30</v>
      </c>
      <c r="F218">
        <v>12</v>
      </c>
      <c r="G218">
        <v>2.5330840000000001</v>
      </c>
      <c r="H218">
        <v>15</v>
      </c>
      <c r="I218">
        <v>1</v>
      </c>
      <c r="J218">
        <v>0</v>
      </c>
      <c r="K218">
        <v>1</v>
      </c>
      <c r="L218">
        <v>1</v>
      </c>
      <c r="M218">
        <v>1</v>
      </c>
      <c r="N218">
        <v>0</v>
      </c>
      <c r="O218">
        <v>7</v>
      </c>
      <c r="P218">
        <v>2</v>
      </c>
      <c r="Q218">
        <v>0</v>
      </c>
      <c r="R218">
        <v>0</v>
      </c>
      <c r="S218">
        <v>0</v>
      </c>
      <c r="T218">
        <v>0</v>
      </c>
      <c r="U218">
        <v>1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3</v>
      </c>
      <c r="AD218">
        <v>1</v>
      </c>
      <c r="AE218">
        <v>16</v>
      </c>
      <c r="AF218">
        <v>46</v>
      </c>
      <c r="AG218">
        <v>31</v>
      </c>
      <c r="AH218">
        <v>14</v>
      </c>
    </row>
    <row r="219" spans="1:34" x14ac:dyDescent="0.2">
      <c r="A219">
        <v>949</v>
      </c>
      <c r="B219" s="3">
        <v>2</v>
      </c>
      <c r="C219" s="28">
        <v>128309.74487735723</v>
      </c>
      <c r="D219">
        <v>58</v>
      </c>
      <c r="E219">
        <v>38</v>
      </c>
      <c r="F219">
        <v>9</v>
      </c>
      <c r="G219">
        <v>1.588179</v>
      </c>
      <c r="H219">
        <v>15</v>
      </c>
      <c r="I219">
        <v>1</v>
      </c>
      <c r="J219">
        <v>0</v>
      </c>
      <c r="K219">
        <v>1</v>
      </c>
      <c r="L219">
        <v>1</v>
      </c>
      <c r="M219">
        <v>1</v>
      </c>
      <c r="N219">
        <v>0</v>
      </c>
      <c r="O219">
        <v>8</v>
      </c>
      <c r="P219">
        <v>4</v>
      </c>
      <c r="Q219">
        <v>0</v>
      </c>
      <c r="R219">
        <v>0</v>
      </c>
      <c r="S219">
        <v>0</v>
      </c>
      <c r="T219">
        <v>0</v>
      </c>
      <c r="U219">
        <v>1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3</v>
      </c>
      <c r="AD219">
        <v>1</v>
      </c>
      <c r="AE219">
        <v>11</v>
      </c>
      <c r="AF219">
        <v>65</v>
      </c>
      <c r="AG219">
        <v>31</v>
      </c>
      <c r="AH219">
        <v>4.4000000000000004</v>
      </c>
    </row>
    <row r="220" spans="1:34" x14ac:dyDescent="0.2">
      <c r="A220">
        <v>1051</v>
      </c>
      <c r="B220" s="3">
        <v>2</v>
      </c>
      <c r="C220" s="28">
        <v>102219.1304872879</v>
      </c>
      <c r="D220">
        <v>57</v>
      </c>
      <c r="E220">
        <v>32</v>
      </c>
      <c r="F220">
        <v>10</v>
      </c>
      <c r="G220">
        <v>19.954809000000001</v>
      </c>
      <c r="H220">
        <v>20</v>
      </c>
      <c r="I220">
        <v>0</v>
      </c>
      <c r="J220">
        <v>0</v>
      </c>
      <c r="K220">
        <v>0</v>
      </c>
      <c r="L220">
        <v>1</v>
      </c>
      <c r="M220">
        <v>1</v>
      </c>
      <c r="N220">
        <v>0</v>
      </c>
      <c r="O220">
        <v>22</v>
      </c>
      <c r="P220">
        <v>14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1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5</v>
      </c>
      <c r="AD220">
        <v>1</v>
      </c>
      <c r="AE220">
        <v>15</v>
      </c>
      <c r="AF220">
        <v>75</v>
      </c>
      <c r="AG220">
        <v>23</v>
      </c>
      <c r="AH220">
        <v>6.3</v>
      </c>
    </row>
    <row r="221" spans="1:34" x14ac:dyDescent="0.2">
      <c r="A221">
        <v>1063</v>
      </c>
      <c r="B221" s="3">
        <v>2</v>
      </c>
      <c r="C221" s="28">
        <v>81337.918940915872</v>
      </c>
      <c r="D221">
        <v>57</v>
      </c>
      <c r="E221">
        <v>36</v>
      </c>
      <c r="F221">
        <v>7</v>
      </c>
      <c r="G221">
        <v>18.144341000000001</v>
      </c>
      <c r="H221">
        <v>7</v>
      </c>
      <c r="I221">
        <v>0</v>
      </c>
      <c r="J221">
        <v>1</v>
      </c>
      <c r="K221">
        <v>1</v>
      </c>
      <c r="L221">
        <v>0</v>
      </c>
      <c r="M221">
        <v>1</v>
      </c>
      <c r="N221">
        <v>0</v>
      </c>
      <c r="O221">
        <v>4</v>
      </c>
      <c r="P221">
        <v>2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1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5</v>
      </c>
      <c r="AD221">
        <v>0</v>
      </c>
      <c r="AE221">
        <v>14</v>
      </c>
      <c r="AF221">
        <v>75</v>
      </c>
      <c r="AG221">
        <v>23</v>
      </c>
      <c r="AH221">
        <v>6.3</v>
      </c>
    </row>
    <row r="222" spans="1:34" x14ac:dyDescent="0.2">
      <c r="A222">
        <v>791</v>
      </c>
      <c r="B222" s="3">
        <v>2</v>
      </c>
      <c r="C222" s="28">
        <v>109441.00957165915</v>
      </c>
      <c r="D222">
        <v>57</v>
      </c>
      <c r="E222">
        <v>35</v>
      </c>
      <c r="F222">
        <v>10</v>
      </c>
      <c r="G222">
        <v>13.70045</v>
      </c>
      <c r="H222">
        <v>10</v>
      </c>
      <c r="I222">
        <v>1</v>
      </c>
      <c r="J222">
        <v>0</v>
      </c>
      <c r="K222">
        <v>1</v>
      </c>
      <c r="L222">
        <v>1</v>
      </c>
      <c r="M222">
        <v>1</v>
      </c>
      <c r="N222">
        <v>0</v>
      </c>
      <c r="O222">
        <v>16</v>
      </c>
      <c r="P222">
        <v>9</v>
      </c>
      <c r="Q222">
        <v>0</v>
      </c>
      <c r="R222">
        <v>0</v>
      </c>
      <c r="S222">
        <v>1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1</v>
      </c>
      <c r="AD222">
        <v>1</v>
      </c>
      <c r="AE222">
        <v>12</v>
      </c>
      <c r="AF222">
        <v>54</v>
      </c>
      <c r="AG222">
        <v>23</v>
      </c>
      <c r="AH222">
        <v>4.4000000000000004</v>
      </c>
    </row>
    <row r="223" spans="1:34" x14ac:dyDescent="0.2">
      <c r="A223">
        <v>781</v>
      </c>
      <c r="B223" s="3">
        <v>2</v>
      </c>
      <c r="C223" s="28">
        <v>139664.34409164841</v>
      </c>
      <c r="D223">
        <v>57</v>
      </c>
      <c r="E223">
        <v>33</v>
      </c>
      <c r="F223">
        <v>12</v>
      </c>
      <c r="G223">
        <v>12.34102</v>
      </c>
      <c r="H223">
        <v>10</v>
      </c>
      <c r="I223">
        <v>0</v>
      </c>
      <c r="J223">
        <v>0</v>
      </c>
      <c r="K223">
        <v>0</v>
      </c>
      <c r="L223">
        <v>1</v>
      </c>
      <c r="M223">
        <v>1</v>
      </c>
      <c r="N223">
        <v>0</v>
      </c>
      <c r="O223">
        <v>17</v>
      </c>
      <c r="P223">
        <v>16</v>
      </c>
      <c r="Q223">
        <v>0</v>
      </c>
      <c r="R223">
        <v>0</v>
      </c>
      <c r="S223">
        <v>1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1</v>
      </c>
      <c r="AD223">
        <v>1</v>
      </c>
      <c r="AE223">
        <v>12</v>
      </c>
      <c r="AF223">
        <v>54</v>
      </c>
      <c r="AG223">
        <v>23</v>
      </c>
      <c r="AH223">
        <v>4.4000000000000004</v>
      </c>
    </row>
    <row r="224" spans="1:34" x14ac:dyDescent="0.2">
      <c r="A224">
        <v>772</v>
      </c>
      <c r="B224" s="3">
        <v>2</v>
      </c>
      <c r="C224" s="28">
        <v>134442.24864174021</v>
      </c>
      <c r="D224">
        <v>57</v>
      </c>
      <c r="E224">
        <v>31</v>
      </c>
      <c r="F224">
        <v>12</v>
      </c>
      <c r="G224">
        <v>12.04758</v>
      </c>
      <c r="H224">
        <v>10</v>
      </c>
      <c r="I224">
        <v>0</v>
      </c>
      <c r="J224">
        <v>1</v>
      </c>
      <c r="K224">
        <v>1</v>
      </c>
      <c r="L224">
        <v>1</v>
      </c>
      <c r="M224">
        <v>1</v>
      </c>
      <c r="N224">
        <v>0</v>
      </c>
      <c r="O224">
        <v>17</v>
      </c>
      <c r="P224">
        <v>11</v>
      </c>
      <c r="Q224">
        <v>0</v>
      </c>
      <c r="R224">
        <v>0</v>
      </c>
      <c r="S224">
        <v>1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1</v>
      </c>
      <c r="AD224">
        <v>1</v>
      </c>
      <c r="AE224">
        <v>14</v>
      </c>
      <c r="AF224">
        <v>54</v>
      </c>
      <c r="AG224">
        <v>23</v>
      </c>
      <c r="AH224">
        <v>4.4000000000000004</v>
      </c>
    </row>
    <row r="225" spans="1:34" x14ac:dyDescent="0.2">
      <c r="A225">
        <v>685</v>
      </c>
      <c r="B225" s="3">
        <v>2</v>
      </c>
      <c r="C225" s="28">
        <v>137889.70640957745</v>
      </c>
      <c r="D225">
        <v>57</v>
      </c>
      <c r="E225">
        <v>31</v>
      </c>
      <c r="F225">
        <v>10</v>
      </c>
      <c r="G225">
        <v>11.94557</v>
      </c>
      <c r="H225">
        <v>10</v>
      </c>
      <c r="I225">
        <v>1</v>
      </c>
      <c r="J225">
        <v>0</v>
      </c>
      <c r="K225">
        <v>0</v>
      </c>
      <c r="L225">
        <v>1</v>
      </c>
      <c r="M225">
        <v>1</v>
      </c>
      <c r="N225">
        <v>0</v>
      </c>
      <c r="O225">
        <v>17</v>
      </c>
      <c r="P225">
        <v>13</v>
      </c>
      <c r="Q225">
        <v>0</v>
      </c>
      <c r="R225">
        <v>0</v>
      </c>
      <c r="S225">
        <v>0</v>
      </c>
      <c r="T225">
        <v>1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2</v>
      </c>
      <c r="AD225">
        <v>1</v>
      </c>
      <c r="AE225">
        <v>16</v>
      </c>
      <c r="AF225">
        <v>49</v>
      </c>
      <c r="AG225">
        <v>12</v>
      </c>
      <c r="AH225">
        <v>2.4</v>
      </c>
    </row>
    <row r="226" spans="1:34" x14ac:dyDescent="0.2">
      <c r="A226">
        <v>256</v>
      </c>
      <c r="B226" s="3">
        <v>2</v>
      </c>
      <c r="C226" s="28">
        <v>106550.68048219325</v>
      </c>
      <c r="D226">
        <v>57</v>
      </c>
      <c r="E226">
        <v>30</v>
      </c>
      <c r="F226">
        <v>9</v>
      </c>
      <c r="G226">
        <v>10.901350000000001</v>
      </c>
      <c r="H226">
        <v>5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0</v>
      </c>
      <c r="O226">
        <v>5</v>
      </c>
      <c r="P226">
        <v>4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5</v>
      </c>
      <c r="AD226">
        <v>0</v>
      </c>
      <c r="AE226">
        <v>18</v>
      </c>
      <c r="AF226">
        <v>16</v>
      </c>
      <c r="AG226">
        <v>37</v>
      </c>
      <c r="AH226">
        <v>10</v>
      </c>
    </row>
    <row r="227" spans="1:34" x14ac:dyDescent="0.2">
      <c r="A227">
        <v>199</v>
      </c>
      <c r="B227" s="3">
        <v>2</v>
      </c>
      <c r="C227" s="28">
        <v>93087.812959540897</v>
      </c>
      <c r="D227">
        <v>57</v>
      </c>
      <c r="E227">
        <v>32</v>
      </c>
      <c r="F227">
        <v>12</v>
      </c>
      <c r="G227">
        <v>10.9011</v>
      </c>
      <c r="H227">
        <v>15</v>
      </c>
      <c r="I227">
        <v>1</v>
      </c>
      <c r="J227">
        <v>0</v>
      </c>
      <c r="K227">
        <v>1</v>
      </c>
      <c r="L227">
        <v>1</v>
      </c>
      <c r="M227">
        <v>1</v>
      </c>
      <c r="N227">
        <v>0</v>
      </c>
      <c r="O227">
        <v>9</v>
      </c>
      <c r="P227">
        <v>5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</v>
      </c>
      <c r="AD227">
        <v>1</v>
      </c>
      <c r="AE227">
        <v>13</v>
      </c>
      <c r="AF227">
        <v>13</v>
      </c>
      <c r="AG227">
        <v>9</v>
      </c>
      <c r="AH227">
        <v>1.2</v>
      </c>
    </row>
    <row r="228" spans="1:34" x14ac:dyDescent="0.2">
      <c r="A228">
        <v>198</v>
      </c>
      <c r="B228" s="3">
        <v>2</v>
      </c>
      <c r="C228" s="28">
        <v>122019.7848672434</v>
      </c>
      <c r="D228">
        <v>57</v>
      </c>
      <c r="E228">
        <v>32</v>
      </c>
      <c r="F228">
        <v>11</v>
      </c>
      <c r="G228">
        <v>10.369160000000001</v>
      </c>
      <c r="H228">
        <v>10</v>
      </c>
      <c r="I228">
        <v>1</v>
      </c>
      <c r="J228">
        <v>0</v>
      </c>
      <c r="K228">
        <v>1</v>
      </c>
      <c r="L228">
        <v>1</v>
      </c>
      <c r="M228">
        <v>1</v>
      </c>
      <c r="N228">
        <v>0</v>
      </c>
      <c r="O228">
        <v>22</v>
      </c>
      <c r="P228">
        <v>21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4</v>
      </c>
      <c r="AD228">
        <v>1</v>
      </c>
      <c r="AE228">
        <v>14</v>
      </c>
      <c r="AF228">
        <v>13</v>
      </c>
      <c r="AG228">
        <v>9</v>
      </c>
      <c r="AH228">
        <v>1.2</v>
      </c>
    </row>
    <row r="229" spans="1:34" x14ac:dyDescent="0.2">
      <c r="A229">
        <v>539</v>
      </c>
      <c r="B229" s="3">
        <v>2</v>
      </c>
      <c r="C229" s="28">
        <v>110216.11394916165</v>
      </c>
      <c r="D229">
        <v>57</v>
      </c>
      <c r="E229">
        <v>33</v>
      </c>
      <c r="F229">
        <v>10</v>
      </c>
      <c r="G229">
        <v>9.6129230000000003</v>
      </c>
      <c r="H229">
        <v>21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17</v>
      </c>
      <c r="P229">
        <v>1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14</v>
      </c>
      <c r="AF229">
        <v>37</v>
      </c>
      <c r="AG229">
        <v>19</v>
      </c>
      <c r="AH229">
        <v>4</v>
      </c>
    </row>
    <row r="230" spans="1:34" x14ac:dyDescent="0.2">
      <c r="A230">
        <v>296</v>
      </c>
      <c r="B230" s="3">
        <v>2</v>
      </c>
      <c r="C230" s="28">
        <v>116988.41815407491</v>
      </c>
      <c r="D230">
        <v>57</v>
      </c>
      <c r="E230">
        <v>34</v>
      </c>
      <c r="F230">
        <v>8</v>
      </c>
      <c r="G230">
        <v>8.4243109999999994</v>
      </c>
      <c r="H230">
        <v>7</v>
      </c>
      <c r="I230">
        <v>0</v>
      </c>
      <c r="J230">
        <v>0</v>
      </c>
      <c r="K230">
        <v>0</v>
      </c>
      <c r="L230">
        <v>1</v>
      </c>
      <c r="M230">
        <v>1</v>
      </c>
      <c r="N230">
        <v>0</v>
      </c>
      <c r="O230">
        <v>5</v>
      </c>
      <c r="P230">
        <v>3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1</v>
      </c>
      <c r="AD230">
        <v>0</v>
      </c>
      <c r="AE230">
        <v>15</v>
      </c>
      <c r="AF230">
        <v>19</v>
      </c>
      <c r="AG230">
        <v>31</v>
      </c>
      <c r="AH230">
        <v>5.4</v>
      </c>
    </row>
    <row r="231" spans="1:34" x14ac:dyDescent="0.2">
      <c r="A231">
        <v>225</v>
      </c>
      <c r="B231" s="3">
        <v>2</v>
      </c>
      <c r="C231" s="28">
        <v>121642.62954572044</v>
      </c>
      <c r="D231">
        <v>57</v>
      </c>
      <c r="E231">
        <v>39</v>
      </c>
      <c r="F231">
        <v>12</v>
      </c>
      <c r="G231">
        <v>8.2178950000000004</v>
      </c>
      <c r="H231">
        <v>15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9</v>
      </c>
      <c r="P231">
        <v>4</v>
      </c>
      <c r="Q231">
        <v>0</v>
      </c>
      <c r="R231">
        <v>0</v>
      </c>
      <c r="S231">
        <v>0</v>
      </c>
      <c r="T231">
        <v>1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2</v>
      </c>
      <c r="AD231">
        <v>1</v>
      </c>
      <c r="AE231">
        <v>6</v>
      </c>
      <c r="AF231">
        <v>15</v>
      </c>
      <c r="AG231">
        <v>29</v>
      </c>
      <c r="AH231">
        <v>8.8000000000000007</v>
      </c>
    </row>
    <row r="232" spans="1:34" x14ac:dyDescent="0.2">
      <c r="A232">
        <v>431</v>
      </c>
      <c r="B232" s="3">
        <v>2</v>
      </c>
      <c r="C232" s="28">
        <v>121806.1113200688</v>
      </c>
      <c r="D232">
        <v>57</v>
      </c>
      <c r="E232">
        <v>30</v>
      </c>
      <c r="F232">
        <v>7</v>
      </c>
      <c r="G232">
        <v>8.0636840000000003</v>
      </c>
      <c r="H232">
        <v>2</v>
      </c>
      <c r="I232">
        <v>1</v>
      </c>
      <c r="J232">
        <v>0</v>
      </c>
      <c r="K232">
        <v>1</v>
      </c>
      <c r="L232">
        <v>1</v>
      </c>
      <c r="M232">
        <v>1</v>
      </c>
      <c r="N232">
        <v>0</v>
      </c>
      <c r="O232">
        <v>10</v>
      </c>
      <c r="P232">
        <v>7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1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4</v>
      </c>
      <c r="AD232">
        <v>1</v>
      </c>
      <c r="AE232">
        <v>20</v>
      </c>
      <c r="AF232">
        <v>26</v>
      </c>
      <c r="AG232">
        <v>29</v>
      </c>
      <c r="AH232">
        <v>13</v>
      </c>
    </row>
    <row r="233" spans="1:34" x14ac:dyDescent="0.2">
      <c r="A233">
        <v>297</v>
      </c>
      <c r="B233" s="3">
        <v>2</v>
      </c>
      <c r="C233" s="28">
        <v>114072.2761528698</v>
      </c>
      <c r="D233">
        <v>57</v>
      </c>
      <c r="E233">
        <v>35</v>
      </c>
      <c r="F233">
        <v>8</v>
      </c>
      <c r="G233">
        <v>7.7649460000000001</v>
      </c>
      <c r="H233">
        <v>15</v>
      </c>
      <c r="I233">
        <v>1</v>
      </c>
      <c r="J233">
        <v>1</v>
      </c>
      <c r="K233">
        <v>0</v>
      </c>
      <c r="L233">
        <v>0</v>
      </c>
      <c r="M233">
        <v>1</v>
      </c>
      <c r="N233">
        <v>0</v>
      </c>
      <c r="O233">
        <v>5</v>
      </c>
      <c r="P233">
        <v>4</v>
      </c>
      <c r="Q233">
        <v>0</v>
      </c>
      <c r="R233">
        <v>0</v>
      </c>
      <c r="S233">
        <v>1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1</v>
      </c>
      <c r="AD233">
        <v>0</v>
      </c>
      <c r="AE233">
        <v>14</v>
      </c>
      <c r="AF233">
        <v>19</v>
      </c>
      <c r="AG233">
        <v>31</v>
      </c>
      <c r="AH233">
        <v>5.4</v>
      </c>
    </row>
    <row r="234" spans="1:34" x14ac:dyDescent="0.2">
      <c r="A234">
        <v>433</v>
      </c>
      <c r="B234" s="3">
        <v>2</v>
      </c>
      <c r="C234" s="28">
        <v>106685.48124349804</v>
      </c>
      <c r="D234">
        <v>57</v>
      </c>
      <c r="E234">
        <v>31</v>
      </c>
      <c r="F234">
        <v>10</v>
      </c>
      <c r="G234">
        <v>7.6831199999999997</v>
      </c>
      <c r="H234">
        <v>5</v>
      </c>
      <c r="I234">
        <v>1</v>
      </c>
      <c r="J234">
        <v>0</v>
      </c>
      <c r="K234">
        <v>1</v>
      </c>
      <c r="L234">
        <v>1</v>
      </c>
      <c r="M234">
        <v>1</v>
      </c>
      <c r="N234">
        <v>0</v>
      </c>
      <c r="O234">
        <v>10</v>
      </c>
      <c r="P234">
        <v>2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16</v>
      </c>
      <c r="AF234">
        <v>26</v>
      </c>
      <c r="AG234">
        <v>29</v>
      </c>
      <c r="AH234">
        <v>13</v>
      </c>
    </row>
    <row r="235" spans="1:34" x14ac:dyDescent="0.2">
      <c r="A235">
        <v>305</v>
      </c>
      <c r="B235" s="3">
        <v>2</v>
      </c>
      <c r="C235" s="28">
        <v>159758.26182997445</v>
      </c>
      <c r="D235">
        <v>57</v>
      </c>
      <c r="E235">
        <v>35</v>
      </c>
      <c r="F235">
        <v>10</v>
      </c>
      <c r="G235">
        <v>7.4999140000000004</v>
      </c>
      <c r="H235">
        <v>5</v>
      </c>
      <c r="I235">
        <v>1</v>
      </c>
      <c r="J235">
        <v>1</v>
      </c>
      <c r="K235">
        <v>0</v>
      </c>
      <c r="L235">
        <v>0</v>
      </c>
      <c r="M235">
        <v>1</v>
      </c>
      <c r="N235">
        <v>1</v>
      </c>
      <c r="O235">
        <v>6</v>
      </c>
      <c r="P235">
        <v>3</v>
      </c>
      <c r="Q235">
        <v>0</v>
      </c>
      <c r="R235">
        <v>0</v>
      </c>
      <c r="S235">
        <v>1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1</v>
      </c>
      <c r="AD235">
        <v>1</v>
      </c>
      <c r="AE235">
        <v>12</v>
      </c>
      <c r="AF235">
        <v>19</v>
      </c>
      <c r="AG235">
        <v>31</v>
      </c>
      <c r="AH235">
        <v>5.4</v>
      </c>
    </row>
    <row r="236" spans="1:34" x14ac:dyDescent="0.2">
      <c r="A236">
        <v>993</v>
      </c>
      <c r="B236" s="3">
        <v>2</v>
      </c>
      <c r="C236" s="28">
        <v>110505.07515557563</v>
      </c>
      <c r="D236">
        <v>57</v>
      </c>
      <c r="E236">
        <v>35</v>
      </c>
      <c r="F236">
        <v>8</v>
      </c>
      <c r="G236">
        <v>5.7202450000000002</v>
      </c>
      <c r="H236">
        <v>12</v>
      </c>
      <c r="I236">
        <v>1</v>
      </c>
      <c r="J236">
        <v>1</v>
      </c>
      <c r="K236">
        <v>1</v>
      </c>
      <c r="L236">
        <v>1</v>
      </c>
      <c r="M236">
        <v>1</v>
      </c>
      <c r="N236">
        <v>0</v>
      </c>
      <c r="O236">
        <v>5</v>
      </c>
      <c r="P236">
        <v>4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1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4</v>
      </c>
      <c r="AD236">
        <v>0</v>
      </c>
      <c r="AE236">
        <v>14</v>
      </c>
      <c r="AF236">
        <v>70</v>
      </c>
      <c r="AG236">
        <v>18</v>
      </c>
      <c r="AH236">
        <v>9</v>
      </c>
    </row>
    <row r="237" spans="1:34" x14ac:dyDescent="0.2">
      <c r="A237">
        <v>1081</v>
      </c>
      <c r="B237" s="3">
        <v>2</v>
      </c>
      <c r="C237" s="28">
        <v>173595.41657284537</v>
      </c>
      <c r="D237">
        <v>57</v>
      </c>
      <c r="E237">
        <v>38</v>
      </c>
      <c r="F237">
        <v>11</v>
      </c>
      <c r="G237">
        <v>5.7154280000000002</v>
      </c>
      <c r="H237">
        <v>10</v>
      </c>
      <c r="I237">
        <v>0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19</v>
      </c>
      <c r="P237">
        <v>11</v>
      </c>
      <c r="Q237">
        <v>0</v>
      </c>
      <c r="R237">
        <v>0</v>
      </c>
      <c r="S237">
        <v>0</v>
      </c>
      <c r="T237">
        <v>0</v>
      </c>
      <c r="U237">
        <v>1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3</v>
      </c>
      <c r="AD237">
        <v>1</v>
      </c>
      <c r="AE237">
        <v>8</v>
      </c>
      <c r="AF237">
        <v>76</v>
      </c>
      <c r="AG237">
        <v>27</v>
      </c>
      <c r="AH237">
        <v>6.2</v>
      </c>
    </row>
    <row r="238" spans="1:34" x14ac:dyDescent="0.2">
      <c r="A238">
        <v>970</v>
      </c>
      <c r="B238" s="3">
        <v>2</v>
      </c>
      <c r="C238" s="28">
        <v>150323.64258929167</v>
      </c>
      <c r="D238">
        <v>57</v>
      </c>
      <c r="E238">
        <v>30</v>
      </c>
      <c r="F238">
        <v>9</v>
      </c>
      <c r="G238">
        <v>4.1492230000000001</v>
      </c>
      <c r="H238">
        <v>13</v>
      </c>
      <c r="I238">
        <v>1</v>
      </c>
      <c r="J238">
        <v>0</v>
      </c>
      <c r="K238">
        <v>1</v>
      </c>
      <c r="L238">
        <v>1</v>
      </c>
      <c r="M238">
        <v>1</v>
      </c>
      <c r="N238">
        <v>0</v>
      </c>
      <c r="O238">
        <v>7</v>
      </c>
      <c r="P238">
        <v>4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</v>
      </c>
      <c r="AD238">
        <v>1</v>
      </c>
      <c r="AE238">
        <v>18</v>
      </c>
      <c r="AF238">
        <v>67</v>
      </c>
      <c r="AG238">
        <v>18</v>
      </c>
      <c r="AH238">
        <v>3</v>
      </c>
    </row>
    <row r="239" spans="1:34" x14ac:dyDescent="0.2">
      <c r="A239">
        <v>819</v>
      </c>
      <c r="B239" s="3">
        <v>2</v>
      </c>
      <c r="C239" s="28">
        <v>169821.7122816375</v>
      </c>
      <c r="D239">
        <v>57</v>
      </c>
      <c r="E239">
        <v>35</v>
      </c>
      <c r="F239">
        <v>15</v>
      </c>
      <c r="G239">
        <v>3.411556</v>
      </c>
      <c r="H239">
        <v>13</v>
      </c>
      <c r="I239">
        <v>1</v>
      </c>
      <c r="J239">
        <v>0</v>
      </c>
      <c r="K239">
        <v>1</v>
      </c>
      <c r="L239">
        <v>0</v>
      </c>
      <c r="M239">
        <v>1</v>
      </c>
      <c r="N239">
        <v>0</v>
      </c>
      <c r="O239">
        <v>9</v>
      </c>
      <c r="P239">
        <v>2</v>
      </c>
      <c r="Q239">
        <v>0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1</v>
      </c>
      <c r="AD239">
        <v>1</v>
      </c>
      <c r="AE239">
        <v>7</v>
      </c>
      <c r="AF239">
        <v>57</v>
      </c>
      <c r="AG239">
        <v>25</v>
      </c>
      <c r="AH239">
        <v>3.6</v>
      </c>
    </row>
    <row r="240" spans="1:34" x14ac:dyDescent="0.2">
      <c r="A240">
        <v>1103</v>
      </c>
      <c r="B240" s="3">
        <v>2</v>
      </c>
      <c r="C240" s="28">
        <v>108359.01835459041</v>
      </c>
      <c r="D240">
        <v>57</v>
      </c>
      <c r="E240">
        <v>26</v>
      </c>
      <c r="F240">
        <v>12</v>
      </c>
      <c r="G240">
        <v>1.3801300000000001</v>
      </c>
      <c r="H240">
        <v>24</v>
      </c>
      <c r="I240">
        <v>1</v>
      </c>
      <c r="J240">
        <v>1</v>
      </c>
      <c r="K240">
        <v>0</v>
      </c>
      <c r="L240">
        <v>1</v>
      </c>
      <c r="M240">
        <v>1</v>
      </c>
      <c r="N240">
        <v>0</v>
      </c>
      <c r="O240">
        <v>5</v>
      </c>
      <c r="P240">
        <v>3</v>
      </c>
      <c r="Q240">
        <v>0</v>
      </c>
      <c r="R240">
        <v>0</v>
      </c>
      <c r="S240">
        <v>0</v>
      </c>
      <c r="T240">
        <v>0</v>
      </c>
      <c r="U240">
        <v>1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3</v>
      </c>
      <c r="AD240">
        <v>0</v>
      </c>
      <c r="AE240">
        <v>19</v>
      </c>
      <c r="AF240">
        <v>80</v>
      </c>
      <c r="AG240">
        <v>20</v>
      </c>
      <c r="AH240">
        <v>5.5</v>
      </c>
    </row>
    <row r="241" spans="1:34" x14ac:dyDescent="0.2">
      <c r="A241">
        <v>725</v>
      </c>
      <c r="B241" s="3">
        <v>2</v>
      </c>
      <c r="C241" s="28">
        <v>119504.46002332219</v>
      </c>
      <c r="D241">
        <v>57</v>
      </c>
      <c r="E241">
        <v>32</v>
      </c>
      <c r="F241">
        <v>12</v>
      </c>
      <c r="G241">
        <v>0.66499399999999997</v>
      </c>
      <c r="H241">
        <v>16</v>
      </c>
      <c r="I241">
        <v>1</v>
      </c>
      <c r="J241">
        <v>1</v>
      </c>
      <c r="K241">
        <v>1</v>
      </c>
      <c r="L241">
        <v>1</v>
      </c>
      <c r="M241">
        <v>0</v>
      </c>
      <c r="N241">
        <v>0</v>
      </c>
      <c r="O241">
        <v>6</v>
      </c>
      <c r="P241">
        <v>1</v>
      </c>
      <c r="Q241">
        <v>1</v>
      </c>
      <c r="R241">
        <v>0</v>
      </c>
      <c r="S241">
        <v>0</v>
      </c>
      <c r="T241">
        <v>0</v>
      </c>
      <c r="U241">
        <v>1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3</v>
      </c>
      <c r="AD241">
        <v>1</v>
      </c>
      <c r="AE241">
        <v>13</v>
      </c>
      <c r="AF241">
        <v>53</v>
      </c>
      <c r="AG241">
        <v>24</v>
      </c>
      <c r="AH241">
        <v>8.6999999999999993</v>
      </c>
    </row>
    <row r="242" spans="1:34" x14ac:dyDescent="0.2">
      <c r="A242">
        <v>1065</v>
      </c>
      <c r="B242" s="3">
        <v>2</v>
      </c>
      <c r="C242" s="28">
        <v>100735.76861970111</v>
      </c>
      <c r="D242">
        <v>56</v>
      </c>
      <c r="E242">
        <v>31</v>
      </c>
      <c r="F242">
        <v>10</v>
      </c>
      <c r="G242">
        <v>19.954809000000001</v>
      </c>
      <c r="H242">
        <v>20</v>
      </c>
      <c r="I242">
        <v>0</v>
      </c>
      <c r="J242">
        <v>0</v>
      </c>
      <c r="K242">
        <v>0</v>
      </c>
      <c r="L242">
        <v>1</v>
      </c>
      <c r="M242">
        <v>1</v>
      </c>
      <c r="N242">
        <v>0</v>
      </c>
      <c r="O242">
        <v>24</v>
      </c>
      <c r="P242">
        <v>15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1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5</v>
      </c>
      <c r="AD242">
        <v>1</v>
      </c>
      <c r="AE242">
        <v>15</v>
      </c>
      <c r="AF242">
        <v>75</v>
      </c>
      <c r="AG242">
        <v>23</v>
      </c>
      <c r="AH242">
        <v>6.3</v>
      </c>
    </row>
    <row r="243" spans="1:34" x14ac:dyDescent="0.2">
      <c r="A243">
        <v>1079</v>
      </c>
      <c r="B243" s="3">
        <v>2</v>
      </c>
      <c r="C243" s="28">
        <v>98748.526638748808</v>
      </c>
      <c r="D243">
        <v>56</v>
      </c>
      <c r="E243">
        <v>30</v>
      </c>
      <c r="F243">
        <v>8</v>
      </c>
      <c r="G243">
        <v>19.241610000000001</v>
      </c>
      <c r="H243">
        <v>10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12</v>
      </c>
      <c r="P243">
        <v>5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5</v>
      </c>
      <c r="AD243">
        <v>0</v>
      </c>
      <c r="AE243">
        <v>18</v>
      </c>
      <c r="AF243">
        <v>75</v>
      </c>
      <c r="AG243">
        <v>23</v>
      </c>
      <c r="AH243">
        <v>6.3</v>
      </c>
    </row>
    <row r="244" spans="1:34" x14ac:dyDescent="0.2">
      <c r="A244">
        <v>59</v>
      </c>
      <c r="B244" s="3">
        <v>2</v>
      </c>
      <c r="C244" s="28">
        <v>106925.03059937028</v>
      </c>
      <c r="D244">
        <v>56</v>
      </c>
      <c r="E244">
        <v>36</v>
      </c>
      <c r="F244">
        <v>9</v>
      </c>
      <c r="G244">
        <v>16.370740999999999</v>
      </c>
      <c r="H244">
        <v>10</v>
      </c>
      <c r="I244">
        <v>1</v>
      </c>
      <c r="J244">
        <v>0</v>
      </c>
      <c r="K244">
        <v>0</v>
      </c>
      <c r="L244">
        <v>1</v>
      </c>
      <c r="M244">
        <v>1</v>
      </c>
      <c r="N244">
        <v>0</v>
      </c>
      <c r="O244">
        <v>16</v>
      </c>
      <c r="P244">
        <v>14</v>
      </c>
      <c r="Q244">
        <v>0</v>
      </c>
      <c r="R244">
        <v>0</v>
      </c>
      <c r="S244">
        <v>0</v>
      </c>
      <c r="T244">
        <v>1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2</v>
      </c>
      <c r="AD244">
        <v>1</v>
      </c>
      <c r="AE244">
        <v>11</v>
      </c>
      <c r="AF244">
        <v>5</v>
      </c>
      <c r="AG244">
        <v>21</v>
      </c>
      <c r="AH244">
        <v>3</v>
      </c>
    </row>
    <row r="245" spans="1:34" x14ac:dyDescent="0.2">
      <c r="A245">
        <v>672</v>
      </c>
      <c r="B245" s="3">
        <v>2</v>
      </c>
      <c r="C245" s="28">
        <v>109440.6070311252</v>
      </c>
      <c r="D245">
        <v>56</v>
      </c>
      <c r="E245">
        <v>33</v>
      </c>
      <c r="F245">
        <v>10</v>
      </c>
      <c r="G245">
        <v>14.735340000000001</v>
      </c>
      <c r="H245">
        <v>18</v>
      </c>
      <c r="I245">
        <v>1</v>
      </c>
      <c r="J245">
        <v>0</v>
      </c>
      <c r="K245">
        <v>1</v>
      </c>
      <c r="L245">
        <v>1</v>
      </c>
      <c r="M245">
        <v>0</v>
      </c>
      <c r="N245">
        <v>0</v>
      </c>
      <c r="O245">
        <v>17</v>
      </c>
      <c r="P245">
        <v>17</v>
      </c>
      <c r="Q245">
        <v>0</v>
      </c>
      <c r="R245">
        <v>1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13</v>
      </c>
      <c r="AF245">
        <v>48</v>
      </c>
      <c r="AG245">
        <v>19</v>
      </c>
      <c r="AH245">
        <v>2.2000000000000002</v>
      </c>
    </row>
    <row r="246" spans="1:34" x14ac:dyDescent="0.2">
      <c r="A246">
        <v>768</v>
      </c>
      <c r="B246" s="3">
        <v>2</v>
      </c>
      <c r="C246" s="28">
        <v>87898.650357066042</v>
      </c>
      <c r="D246">
        <v>56</v>
      </c>
      <c r="E246">
        <v>30</v>
      </c>
      <c r="F246">
        <v>12</v>
      </c>
      <c r="G246">
        <v>14.18717</v>
      </c>
      <c r="H246">
        <v>7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14</v>
      </c>
      <c r="P246">
        <v>1</v>
      </c>
      <c r="Q246">
        <v>1</v>
      </c>
      <c r="R246">
        <v>0</v>
      </c>
      <c r="S246">
        <v>1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1</v>
      </c>
      <c r="AD246">
        <v>1</v>
      </c>
      <c r="AE246">
        <v>14</v>
      </c>
      <c r="AF246">
        <v>54</v>
      </c>
      <c r="AG246">
        <v>23</v>
      </c>
      <c r="AH246">
        <v>4.4000000000000004</v>
      </c>
    </row>
    <row r="247" spans="1:34" x14ac:dyDescent="0.2">
      <c r="A247">
        <v>175</v>
      </c>
      <c r="B247" s="3">
        <v>2</v>
      </c>
      <c r="C247" s="28">
        <v>119504.32165001365</v>
      </c>
      <c r="D247">
        <v>56</v>
      </c>
      <c r="E247">
        <v>33</v>
      </c>
      <c r="F247">
        <v>9</v>
      </c>
      <c r="G247">
        <v>13.50507</v>
      </c>
      <c r="H247">
        <v>10</v>
      </c>
      <c r="I247">
        <v>0</v>
      </c>
      <c r="J247">
        <v>1</v>
      </c>
      <c r="K247">
        <v>1</v>
      </c>
      <c r="L247">
        <v>1</v>
      </c>
      <c r="M247">
        <v>1</v>
      </c>
      <c r="N247">
        <v>0</v>
      </c>
      <c r="O247">
        <v>17</v>
      </c>
      <c r="P247">
        <v>2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2</v>
      </c>
      <c r="AD247">
        <v>1</v>
      </c>
      <c r="AE247">
        <v>14</v>
      </c>
      <c r="AF247">
        <v>11</v>
      </c>
      <c r="AG247">
        <v>21</v>
      </c>
      <c r="AH247">
        <v>7.5</v>
      </c>
    </row>
    <row r="248" spans="1:34" x14ac:dyDescent="0.2">
      <c r="A248">
        <v>678</v>
      </c>
      <c r="B248" s="3">
        <v>2</v>
      </c>
      <c r="C248" s="28">
        <v>109189.11983254315</v>
      </c>
      <c r="D248">
        <v>56</v>
      </c>
      <c r="E248">
        <v>30</v>
      </c>
      <c r="F248">
        <v>10</v>
      </c>
      <c r="G248">
        <v>13.20955</v>
      </c>
      <c r="H248">
        <v>15</v>
      </c>
      <c r="I248">
        <v>1</v>
      </c>
      <c r="J248">
        <v>0</v>
      </c>
      <c r="K248">
        <v>0</v>
      </c>
      <c r="L248">
        <v>1</v>
      </c>
      <c r="M248">
        <v>1</v>
      </c>
      <c r="N248">
        <v>0</v>
      </c>
      <c r="O248">
        <v>22</v>
      </c>
      <c r="P248">
        <v>3</v>
      </c>
      <c r="Q248">
        <v>0</v>
      </c>
      <c r="R248">
        <v>0</v>
      </c>
      <c r="S248">
        <v>0</v>
      </c>
      <c r="T248">
        <v>1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2</v>
      </c>
      <c r="AD248">
        <v>1</v>
      </c>
      <c r="AE248">
        <v>16</v>
      </c>
      <c r="AF248">
        <v>49</v>
      </c>
      <c r="AG248">
        <v>12</v>
      </c>
      <c r="AH248">
        <v>2.4</v>
      </c>
    </row>
    <row r="249" spans="1:34" x14ac:dyDescent="0.2">
      <c r="A249">
        <v>872</v>
      </c>
      <c r="B249" s="3">
        <v>2</v>
      </c>
      <c r="C249" s="28">
        <v>125793.61495236815</v>
      </c>
      <c r="D249">
        <v>56</v>
      </c>
      <c r="E249">
        <v>35</v>
      </c>
      <c r="F249">
        <v>11</v>
      </c>
      <c r="G249">
        <v>12.558960000000001</v>
      </c>
      <c r="H249">
        <v>24</v>
      </c>
      <c r="I249">
        <v>1</v>
      </c>
      <c r="J249">
        <v>1</v>
      </c>
      <c r="K249">
        <v>0</v>
      </c>
      <c r="L249">
        <v>1</v>
      </c>
      <c r="M249">
        <v>1</v>
      </c>
      <c r="N249">
        <v>0</v>
      </c>
      <c r="O249">
        <v>25</v>
      </c>
      <c r="P249">
        <v>19</v>
      </c>
      <c r="Q249">
        <v>0</v>
      </c>
      <c r="R249">
        <v>0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</v>
      </c>
      <c r="AD249">
        <v>1</v>
      </c>
      <c r="AE249">
        <v>10</v>
      </c>
      <c r="AF249">
        <v>61</v>
      </c>
      <c r="AG249">
        <v>16</v>
      </c>
      <c r="AH249">
        <v>3.8</v>
      </c>
    </row>
    <row r="250" spans="1:34" x14ac:dyDescent="0.2">
      <c r="A250">
        <v>937</v>
      </c>
      <c r="B250" s="3">
        <v>2</v>
      </c>
      <c r="C250" s="28">
        <v>169821.48585258715</v>
      </c>
      <c r="D250">
        <v>56</v>
      </c>
      <c r="E250">
        <v>32</v>
      </c>
      <c r="F250">
        <v>10</v>
      </c>
      <c r="G250">
        <v>12.37908</v>
      </c>
      <c r="H250">
        <v>2</v>
      </c>
      <c r="I250">
        <v>0</v>
      </c>
      <c r="J250">
        <v>0</v>
      </c>
      <c r="K250">
        <v>0</v>
      </c>
      <c r="L250">
        <v>1</v>
      </c>
      <c r="M250">
        <v>1</v>
      </c>
      <c r="N250">
        <v>0</v>
      </c>
      <c r="O250">
        <v>9</v>
      </c>
      <c r="P250">
        <v>6</v>
      </c>
      <c r="Q250">
        <v>0</v>
      </c>
      <c r="R250">
        <v>0</v>
      </c>
      <c r="S250">
        <v>0</v>
      </c>
      <c r="T250">
        <v>1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2</v>
      </c>
      <c r="AD250">
        <v>1</v>
      </c>
      <c r="AE250">
        <v>14</v>
      </c>
      <c r="AF250">
        <v>64</v>
      </c>
      <c r="AG250">
        <v>26</v>
      </c>
      <c r="AH250">
        <v>4.4000000000000004</v>
      </c>
    </row>
    <row r="251" spans="1:34" x14ac:dyDescent="0.2">
      <c r="A251">
        <v>884</v>
      </c>
      <c r="B251" s="3">
        <v>2</v>
      </c>
      <c r="C251" s="28">
        <v>145921.04419014507</v>
      </c>
      <c r="D251">
        <v>56</v>
      </c>
      <c r="E251">
        <v>29</v>
      </c>
      <c r="F251">
        <v>9</v>
      </c>
      <c r="G251">
        <v>12.37079</v>
      </c>
      <c r="H251">
        <v>19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0</v>
      </c>
      <c r="O251">
        <v>22</v>
      </c>
      <c r="P251">
        <v>8</v>
      </c>
      <c r="Q251">
        <v>0</v>
      </c>
      <c r="R251">
        <v>0</v>
      </c>
      <c r="S251">
        <v>1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1</v>
      </c>
      <c r="AE251">
        <v>18</v>
      </c>
      <c r="AF251">
        <v>61</v>
      </c>
      <c r="AG251">
        <v>16</v>
      </c>
      <c r="AH251">
        <v>3.8</v>
      </c>
    </row>
    <row r="252" spans="1:34" x14ac:dyDescent="0.2">
      <c r="A252">
        <v>694</v>
      </c>
      <c r="B252" s="3">
        <v>2</v>
      </c>
      <c r="C252" s="28">
        <v>132703.52512293213</v>
      </c>
      <c r="D252">
        <v>56</v>
      </c>
      <c r="E252">
        <v>33</v>
      </c>
      <c r="F252">
        <v>10</v>
      </c>
      <c r="G252">
        <v>12.17545</v>
      </c>
      <c r="H252">
        <v>3</v>
      </c>
      <c r="I252">
        <v>1</v>
      </c>
      <c r="J252">
        <v>0</v>
      </c>
      <c r="K252">
        <v>1</v>
      </c>
      <c r="L252">
        <v>1</v>
      </c>
      <c r="M252">
        <v>1</v>
      </c>
      <c r="N252">
        <v>0</v>
      </c>
      <c r="O252">
        <v>17</v>
      </c>
      <c r="P252">
        <v>4</v>
      </c>
      <c r="Q252">
        <v>0</v>
      </c>
      <c r="R252">
        <v>0</v>
      </c>
      <c r="S252">
        <v>0</v>
      </c>
      <c r="T252">
        <v>1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2</v>
      </c>
      <c r="AD252">
        <v>1</v>
      </c>
      <c r="AE252">
        <v>13</v>
      </c>
      <c r="AF252">
        <v>49</v>
      </c>
      <c r="AG252">
        <v>12</v>
      </c>
      <c r="AH252">
        <v>2.4</v>
      </c>
    </row>
    <row r="253" spans="1:34" x14ac:dyDescent="0.2">
      <c r="A253">
        <v>259</v>
      </c>
      <c r="B253" s="3">
        <v>2</v>
      </c>
      <c r="C253" s="28">
        <v>120762.46208885833</v>
      </c>
      <c r="D253">
        <v>56</v>
      </c>
      <c r="E253">
        <v>33</v>
      </c>
      <c r="F253">
        <v>10</v>
      </c>
      <c r="G253">
        <v>11.45426</v>
      </c>
      <c r="H253">
        <v>1</v>
      </c>
      <c r="I253">
        <v>1</v>
      </c>
      <c r="J253">
        <v>1</v>
      </c>
      <c r="K253">
        <v>0</v>
      </c>
      <c r="L253">
        <v>1</v>
      </c>
      <c r="M253">
        <v>1</v>
      </c>
      <c r="N253">
        <v>0</v>
      </c>
      <c r="O253">
        <v>9</v>
      </c>
      <c r="P253">
        <v>7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5</v>
      </c>
      <c r="AD253">
        <v>1</v>
      </c>
      <c r="AE253">
        <v>13</v>
      </c>
      <c r="AF253">
        <v>16</v>
      </c>
      <c r="AG253">
        <v>37</v>
      </c>
      <c r="AH253">
        <v>10</v>
      </c>
    </row>
    <row r="254" spans="1:34" x14ac:dyDescent="0.2">
      <c r="A254">
        <v>196</v>
      </c>
      <c r="B254" s="3">
        <v>2</v>
      </c>
      <c r="C254" s="28">
        <v>113214.32390172477</v>
      </c>
      <c r="D254">
        <v>56</v>
      </c>
      <c r="E254">
        <v>29</v>
      </c>
      <c r="F254">
        <v>11</v>
      </c>
      <c r="G254">
        <v>11.20768</v>
      </c>
      <c r="H254">
        <v>10</v>
      </c>
      <c r="I254">
        <v>1</v>
      </c>
      <c r="J254">
        <v>0</v>
      </c>
      <c r="K254">
        <v>1</v>
      </c>
      <c r="L254">
        <v>1</v>
      </c>
      <c r="M254">
        <v>1</v>
      </c>
      <c r="N254">
        <v>0</v>
      </c>
      <c r="O254">
        <v>12</v>
      </c>
      <c r="P254">
        <v>10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1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4</v>
      </c>
      <c r="AD254">
        <v>1</v>
      </c>
      <c r="AE254">
        <v>16</v>
      </c>
      <c r="AF254">
        <v>13</v>
      </c>
      <c r="AG254">
        <v>9</v>
      </c>
      <c r="AH254">
        <v>1.2</v>
      </c>
    </row>
    <row r="255" spans="1:34" x14ac:dyDescent="0.2">
      <c r="A255">
        <v>890</v>
      </c>
      <c r="B255" s="3">
        <v>2</v>
      </c>
      <c r="C255" s="28">
        <v>134599.18913241196</v>
      </c>
      <c r="D255">
        <v>56</v>
      </c>
      <c r="E255">
        <v>32</v>
      </c>
      <c r="F255">
        <v>8</v>
      </c>
      <c r="G255">
        <v>10.49061</v>
      </c>
      <c r="H255">
        <v>12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0</v>
      </c>
      <c r="O255">
        <v>14</v>
      </c>
      <c r="P255">
        <v>12</v>
      </c>
      <c r="Q255">
        <v>0</v>
      </c>
      <c r="R255">
        <v>0</v>
      </c>
      <c r="S255">
        <v>1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1</v>
      </c>
      <c r="AD255">
        <v>1</v>
      </c>
      <c r="AE255">
        <v>16</v>
      </c>
      <c r="AF255">
        <v>61</v>
      </c>
      <c r="AG255">
        <v>16</v>
      </c>
      <c r="AH255">
        <v>3.8</v>
      </c>
    </row>
    <row r="256" spans="1:34" x14ac:dyDescent="0.2">
      <c r="A256">
        <v>617</v>
      </c>
      <c r="B256" s="3">
        <v>2</v>
      </c>
      <c r="C256" s="28">
        <v>120762.46208885833</v>
      </c>
      <c r="D256">
        <v>56</v>
      </c>
      <c r="E256">
        <v>36</v>
      </c>
      <c r="F256">
        <v>10</v>
      </c>
      <c r="G256">
        <v>9.8285300000000007</v>
      </c>
      <c r="H256">
        <v>16</v>
      </c>
      <c r="I256">
        <v>1</v>
      </c>
      <c r="J256">
        <v>1</v>
      </c>
      <c r="K256">
        <v>1</v>
      </c>
      <c r="L256">
        <v>1</v>
      </c>
      <c r="M256">
        <v>1</v>
      </c>
      <c r="N256">
        <v>0</v>
      </c>
      <c r="O256">
        <v>8</v>
      </c>
      <c r="P256">
        <v>6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1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5</v>
      </c>
      <c r="AD256">
        <v>1</v>
      </c>
      <c r="AE256">
        <v>10</v>
      </c>
      <c r="AF256">
        <v>44</v>
      </c>
      <c r="AG256">
        <v>21</v>
      </c>
      <c r="AH256">
        <v>11</v>
      </c>
    </row>
    <row r="257" spans="1:34" x14ac:dyDescent="0.2">
      <c r="A257">
        <v>620</v>
      </c>
      <c r="B257" s="3">
        <v>2</v>
      </c>
      <c r="C257" s="28">
        <v>120762.46208885833</v>
      </c>
      <c r="D257">
        <v>56</v>
      </c>
      <c r="E257">
        <v>36</v>
      </c>
      <c r="F257">
        <v>10</v>
      </c>
      <c r="G257">
        <v>9.8285300000000007</v>
      </c>
      <c r="H257">
        <v>16</v>
      </c>
      <c r="I257">
        <v>1</v>
      </c>
      <c r="J257">
        <v>1</v>
      </c>
      <c r="K257">
        <v>1</v>
      </c>
      <c r="L257">
        <v>1</v>
      </c>
      <c r="M257">
        <v>1</v>
      </c>
      <c r="N257">
        <v>0</v>
      </c>
      <c r="O257">
        <v>8</v>
      </c>
      <c r="P257">
        <v>6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1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5</v>
      </c>
      <c r="AD257">
        <v>1</v>
      </c>
      <c r="AE257">
        <v>10</v>
      </c>
      <c r="AF257">
        <v>44</v>
      </c>
      <c r="AG257">
        <v>21</v>
      </c>
      <c r="AH257">
        <v>11</v>
      </c>
    </row>
    <row r="258" spans="1:34" x14ac:dyDescent="0.2">
      <c r="A258">
        <v>621</v>
      </c>
      <c r="B258" s="3">
        <v>2</v>
      </c>
      <c r="C258" s="28">
        <v>120762.46208885833</v>
      </c>
      <c r="D258">
        <v>56</v>
      </c>
      <c r="E258">
        <v>36</v>
      </c>
      <c r="F258">
        <v>10</v>
      </c>
      <c r="G258">
        <v>9.8285300000000007</v>
      </c>
      <c r="H258">
        <v>16</v>
      </c>
      <c r="I258">
        <v>1</v>
      </c>
      <c r="J258">
        <v>1</v>
      </c>
      <c r="K258">
        <v>1</v>
      </c>
      <c r="L258">
        <v>1</v>
      </c>
      <c r="M258">
        <v>1</v>
      </c>
      <c r="N258">
        <v>0</v>
      </c>
      <c r="O258">
        <v>8</v>
      </c>
      <c r="P258">
        <v>6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1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5</v>
      </c>
      <c r="AD258">
        <v>1</v>
      </c>
      <c r="AE258">
        <v>10</v>
      </c>
      <c r="AF258">
        <v>44</v>
      </c>
      <c r="AG258">
        <v>21</v>
      </c>
      <c r="AH258">
        <v>11</v>
      </c>
    </row>
    <row r="259" spans="1:34" x14ac:dyDescent="0.2">
      <c r="A259">
        <v>622</v>
      </c>
      <c r="B259" s="3">
        <v>2</v>
      </c>
      <c r="C259" s="28">
        <v>120762.46208885833</v>
      </c>
      <c r="D259">
        <v>56</v>
      </c>
      <c r="E259">
        <v>36</v>
      </c>
      <c r="F259">
        <v>10</v>
      </c>
      <c r="G259">
        <v>9.8285300000000007</v>
      </c>
      <c r="H259">
        <v>16</v>
      </c>
      <c r="I259">
        <v>1</v>
      </c>
      <c r="J259">
        <v>1</v>
      </c>
      <c r="K259">
        <v>1</v>
      </c>
      <c r="L259">
        <v>1</v>
      </c>
      <c r="M259">
        <v>1</v>
      </c>
      <c r="N259">
        <v>0</v>
      </c>
      <c r="O259">
        <v>8</v>
      </c>
      <c r="P259">
        <v>6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1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5</v>
      </c>
      <c r="AD259">
        <v>1</v>
      </c>
      <c r="AE259">
        <v>10</v>
      </c>
      <c r="AF259">
        <v>44</v>
      </c>
      <c r="AG259">
        <v>21</v>
      </c>
      <c r="AH259">
        <v>11</v>
      </c>
    </row>
    <row r="260" spans="1:34" x14ac:dyDescent="0.2">
      <c r="A260">
        <v>624</v>
      </c>
      <c r="B260" s="3">
        <v>2</v>
      </c>
      <c r="C260" s="28">
        <v>120762.46208885833</v>
      </c>
      <c r="D260">
        <v>56</v>
      </c>
      <c r="E260">
        <v>36</v>
      </c>
      <c r="F260">
        <v>10</v>
      </c>
      <c r="G260">
        <v>9.8285300000000007</v>
      </c>
      <c r="H260">
        <v>16</v>
      </c>
      <c r="I260">
        <v>1</v>
      </c>
      <c r="J260">
        <v>1</v>
      </c>
      <c r="K260">
        <v>1</v>
      </c>
      <c r="L260">
        <v>1</v>
      </c>
      <c r="M260">
        <v>1</v>
      </c>
      <c r="N260">
        <v>0</v>
      </c>
      <c r="O260">
        <v>8</v>
      </c>
      <c r="P260">
        <v>6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1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5</v>
      </c>
      <c r="AD260">
        <v>1</v>
      </c>
      <c r="AE260">
        <v>10</v>
      </c>
      <c r="AF260">
        <v>44</v>
      </c>
      <c r="AG260">
        <v>21</v>
      </c>
      <c r="AH260">
        <v>11</v>
      </c>
    </row>
    <row r="261" spans="1:34" x14ac:dyDescent="0.2">
      <c r="A261">
        <v>1157</v>
      </c>
      <c r="B261" s="3">
        <v>2</v>
      </c>
      <c r="C261" s="28">
        <v>112585.25368230244</v>
      </c>
      <c r="D261">
        <v>56</v>
      </c>
      <c r="E261">
        <v>30</v>
      </c>
      <c r="F261">
        <v>9</v>
      </c>
      <c r="G261">
        <v>8.7776219999999991</v>
      </c>
      <c r="H261">
        <v>15</v>
      </c>
      <c r="I261">
        <v>1</v>
      </c>
      <c r="J261">
        <v>0</v>
      </c>
      <c r="K261">
        <v>1</v>
      </c>
      <c r="L261">
        <v>1</v>
      </c>
      <c r="M261">
        <v>1</v>
      </c>
      <c r="N261">
        <v>0</v>
      </c>
      <c r="O261">
        <v>12</v>
      </c>
      <c r="P261">
        <v>7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5</v>
      </c>
      <c r="AD261">
        <v>0</v>
      </c>
      <c r="AE261">
        <v>17</v>
      </c>
      <c r="AF261">
        <v>84</v>
      </c>
      <c r="AG261">
        <v>24</v>
      </c>
      <c r="AH261">
        <v>6.2</v>
      </c>
    </row>
    <row r="262" spans="1:34" x14ac:dyDescent="0.2">
      <c r="A262">
        <v>1167</v>
      </c>
      <c r="B262" s="3">
        <v>2</v>
      </c>
      <c r="C262" s="28">
        <v>112585.25368230244</v>
      </c>
      <c r="D262">
        <v>56</v>
      </c>
      <c r="E262">
        <v>30</v>
      </c>
      <c r="F262">
        <v>9</v>
      </c>
      <c r="G262">
        <v>8.7776219999999991</v>
      </c>
      <c r="H262">
        <v>15</v>
      </c>
      <c r="I262">
        <v>1</v>
      </c>
      <c r="J262">
        <v>0</v>
      </c>
      <c r="K262">
        <v>1</v>
      </c>
      <c r="L262">
        <v>1</v>
      </c>
      <c r="M262">
        <v>1</v>
      </c>
      <c r="N262">
        <v>0</v>
      </c>
      <c r="O262">
        <v>12</v>
      </c>
      <c r="P262">
        <v>7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1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5</v>
      </c>
      <c r="AD262">
        <v>0</v>
      </c>
      <c r="AE262">
        <v>17</v>
      </c>
      <c r="AF262">
        <v>84</v>
      </c>
      <c r="AG262">
        <v>24</v>
      </c>
      <c r="AH262">
        <v>6.2</v>
      </c>
    </row>
    <row r="263" spans="1:34" x14ac:dyDescent="0.2">
      <c r="A263">
        <v>302</v>
      </c>
      <c r="B263" s="3">
        <v>2</v>
      </c>
      <c r="C263" s="28">
        <v>125793.61495236815</v>
      </c>
      <c r="D263">
        <v>56</v>
      </c>
      <c r="E263">
        <v>30</v>
      </c>
      <c r="F263">
        <v>7</v>
      </c>
      <c r="G263">
        <v>8.2413880000000006</v>
      </c>
      <c r="H263">
        <v>22</v>
      </c>
      <c r="I263">
        <v>1</v>
      </c>
      <c r="J263">
        <v>1</v>
      </c>
      <c r="K263">
        <v>0</v>
      </c>
      <c r="L263">
        <v>0</v>
      </c>
      <c r="M263">
        <v>1</v>
      </c>
      <c r="N263">
        <v>0</v>
      </c>
      <c r="O263">
        <v>5</v>
      </c>
      <c r="P263">
        <v>2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0</v>
      </c>
      <c r="AE263">
        <v>19</v>
      </c>
      <c r="AF263">
        <v>19</v>
      </c>
      <c r="AG263">
        <v>31</v>
      </c>
      <c r="AH263">
        <v>5.4</v>
      </c>
    </row>
    <row r="264" spans="1:34" x14ac:dyDescent="0.2">
      <c r="A264">
        <v>306</v>
      </c>
      <c r="B264" s="3">
        <v>2</v>
      </c>
      <c r="C264" s="28">
        <v>125793.61495236815</v>
      </c>
      <c r="D264">
        <v>56</v>
      </c>
      <c r="E264">
        <v>30</v>
      </c>
      <c r="F264">
        <v>7</v>
      </c>
      <c r="G264">
        <v>8.2413880000000006</v>
      </c>
      <c r="H264">
        <v>20</v>
      </c>
      <c r="I264">
        <v>1</v>
      </c>
      <c r="J264">
        <v>1</v>
      </c>
      <c r="K264">
        <v>1</v>
      </c>
      <c r="L264">
        <v>0</v>
      </c>
      <c r="M264">
        <v>1</v>
      </c>
      <c r="N264">
        <v>0</v>
      </c>
      <c r="O264">
        <v>5</v>
      </c>
      <c r="P264">
        <v>2</v>
      </c>
      <c r="Q264">
        <v>0</v>
      </c>
      <c r="R264">
        <v>0</v>
      </c>
      <c r="S264">
        <v>1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1</v>
      </c>
      <c r="AD264">
        <v>0</v>
      </c>
      <c r="AE264">
        <v>19</v>
      </c>
      <c r="AF264">
        <v>19</v>
      </c>
      <c r="AG264">
        <v>31</v>
      </c>
      <c r="AH264">
        <v>5.4</v>
      </c>
    </row>
    <row r="265" spans="1:34" x14ac:dyDescent="0.2">
      <c r="A265">
        <v>849</v>
      </c>
      <c r="B265" s="3">
        <v>2</v>
      </c>
      <c r="C265" s="28">
        <v>132083.61270065705</v>
      </c>
      <c r="D265">
        <v>56</v>
      </c>
      <c r="E265">
        <v>30</v>
      </c>
      <c r="F265">
        <v>9</v>
      </c>
      <c r="G265">
        <v>6.8006399999999996</v>
      </c>
      <c r="H265">
        <v>5</v>
      </c>
      <c r="I265">
        <v>0</v>
      </c>
      <c r="J265">
        <v>0</v>
      </c>
      <c r="K265">
        <v>1</v>
      </c>
      <c r="L265">
        <v>1</v>
      </c>
      <c r="M265">
        <v>1</v>
      </c>
      <c r="N265">
        <v>0</v>
      </c>
      <c r="O265">
        <v>17</v>
      </c>
      <c r="P265">
        <v>7</v>
      </c>
      <c r="Q265">
        <v>0</v>
      </c>
      <c r="R265">
        <v>0</v>
      </c>
      <c r="S265">
        <v>0</v>
      </c>
      <c r="T265">
        <v>0</v>
      </c>
      <c r="U265">
        <v>1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3</v>
      </c>
      <c r="AD265">
        <v>1</v>
      </c>
      <c r="AE265">
        <v>17</v>
      </c>
      <c r="AF265">
        <v>59</v>
      </c>
      <c r="AG265">
        <v>22</v>
      </c>
      <c r="AH265">
        <v>3.9</v>
      </c>
    </row>
    <row r="266" spans="1:34" x14ac:dyDescent="0.2">
      <c r="A266">
        <v>230</v>
      </c>
      <c r="B266" s="3">
        <v>2</v>
      </c>
      <c r="C266" s="28">
        <v>162274.05211138801</v>
      </c>
      <c r="D266">
        <v>56</v>
      </c>
      <c r="E266">
        <v>40</v>
      </c>
      <c r="F266">
        <v>6</v>
      </c>
      <c r="G266">
        <v>6.7373310000000002</v>
      </c>
      <c r="H266">
        <v>6</v>
      </c>
      <c r="I266">
        <v>1</v>
      </c>
      <c r="J266">
        <v>0</v>
      </c>
      <c r="K266">
        <v>1</v>
      </c>
      <c r="L266">
        <v>1</v>
      </c>
      <c r="M266">
        <v>0</v>
      </c>
      <c r="N266">
        <v>0</v>
      </c>
      <c r="O266">
        <v>6</v>
      </c>
      <c r="P266">
        <v>6</v>
      </c>
      <c r="Q266">
        <v>0</v>
      </c>
      <c r="R266">
        <v>1</v>
      </c>
      <c r="S266">
        <v>0</v>
      </c>
      <c r="T266">
        <v>1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2</v>
      </c>
      <c r="AD266">
        <v>1</v>
      </c>
      <c r="AE266">
        <v>10</v>
      </c>
      <c r="AF266">
        <v>15</v>
      </c>
      <c r="AG266">
        <v>29</v>
      </c>
      <c r="AH266">
        <v>8.8000000000000007</v>
      </c>
    </row>
    <row r="267" spans="1:34" x14ac:dyDescent="0.2">
      <c r="A267">
        <v>235</v>
      </c>
      <c r="B267" s="3">
        <v>2</v>
      </c>
      <c r="C267" s="28">
        <v>159874.00481287527</v>
      </c>
      <c r="D267">
        <v>56</v>
      </c>
      <c r="E267">
        <v>34</v>
      </c>
      <c r="F267">
        <v>8</v>
      </c>
      <c r="G267">
        <v>6.647087</v>
      </c>
      <c r="H267">
        <v>12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0</v>
      </c>
      <c r="O267">
        <v>14</v>
      </c>
      <c r="P267">
        <v>7</v>
      </c>
      <c r="Q267">
        <v>0</v>
      </c>
      <c r="R267">
        <v>0</v>
      </c>
      <c r="S267">
        <v>0</v>
      </c>
      <c r="T267">
        <v>1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2</v>
      </c>
      <c r="AD267">
        <v>1</v>
      </c>
      <c r="AE267">
        <v>14</v>
      </c>
      <c r="AF267">
        <v>15</v>
      </c>
      <c r="AG267">
        <v>29</v>
      </c>
      <c r="AH267">
        <v>8.8000000000000007</v>
      </c>
    </row>
    <row r="268" spans="1:34" x14ac:dyDescent="0.2">
      <c r="A268">
        <v>312</v>
      </c>
      <c r="B268" s="3">
        <v>2</v>
      </c>
      <c r="C268" s="28">
        <v>114472.46434056944</v>
      </c>
      <c r="D268">
        <v>56</v>
      </c>
      <c r="E268">
        <v>35</v>
      </c>
      <c r="F268">
        <v>8</v>
      </c>
      <c r="G268">
        <v>6.5642519999999998</v>
      </c>
      <c r="H268">
        <v>9</v>
      </c>
      <c r="I268">
        <v>1</v>
      </c>
      <c r="J268">
        <v>1</v>
      </c>
      <c r="K268">
        <v>0</v>
      </c>
      <c r="L268">
        <v>1</v>
      </c>
      <c r="M268">
        <v>1</v>
      </c>
      <c r="N268">
        <v>0</v>
      </c>
      <c r="O268">
        <v>5</v>
      </c>
      <c r="P268">
        <v>4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1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4</v>
      </c>
      <c r="AD268">
        <v>0</v>
      </c>
      <c r="AE268">
        <v>13</v>
      </c>
      <c r="AF268">
        <v>20</v>
      </c>
      <c r="AG268">
        <v>23</v>
      </c>
      <c r="AH268">
        <v>4.9000000000000004</v>
      </c>
    </row>
    <row r="269" spans="1:34" x14ac:dyDescent="0.2">
      <c r="A269">
        <v>27</v>
      </c>
      <c r="B269" s="3">
        <v>2</v>
      </c>
      <c r="C269" s="28">
        <v>94224.574848009506</v>
      </c>
      <c r="D269">
        <v>56</v>
      </c>
      <c r="E269">
        <v>29</v>
      </c>
      <c r="F269">
        <v>11</v>
      </c>
      <c r="G269">
        <v>6.0955550000000001</v>
      </c>
      <c r="H269">
        <v>13</v>
      </c>
      <c r="I269">
        <v>1</v>
      </c>
      <c r="J269">
        <v>1</v>
      </c>
      <c r="K269">
        <v>0</v>
      </c>
      <c r="L269">
        <v>1</v>
      </c>
      <c r="M269">
        <v>1</v>
      </c>
      <c r="N269">
        <v>1</v>
      </c>
      <c r="O269">
        <v>15</v>
      </c>
      <c r="P269">
        <v>10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1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5</v>
      </c>
      <c r="AD269">
        <v>1</v>
      </c>
      <c r="AE269">
        <v>16</v>
      </c>
      <c r="AF269">
        <v>2</v>
      </c>
      <c r="AG269">
        <v>11</v>
      </c>
      <c r="AH269">
        <v>3.5</v>
      </c>
    </row>
    <row r="270" spans="1:34" x14ac:dyDescent="0.2">
      <c r="A270">
        <v>968</v>
      </c>
      <c r="B270" s="3">
        <v>2</v>
      </c>
      <c r="C270" s="28">
        <v>157242.19480194378</v>
      </c>
      <c r="D270">
        <v>56</v>
      </c>
      <c r="E270">
        <v>31</v>
      </c>
      <c r="F270">
        <v>7</v>
      </c>
      <c r="G270">
        <v>5.5673339999999998</v>
      </c>
      <c r="H270">
        <v>6</v>
      </c>
      <c r="I270">
        <v>1</v>
      </c>
      <c r="J270">
        <v>1</v>
      </c>
      <c r="K270">
        <v>1</v>
      </c>
      <c r="L270">
        <v>0</v>
      </c>
      <c r="M270">
        <v>1</v>
      </c>
      <c r="N270">
        <v>0</v>
      </c>
      <c r="O270">
        <v>9</v>
      </c>
      <c r="P270">
        <v>7</v>
      </c>
      <c r="Q270">
        <v>0</v>
      </c>
      <c r="R270">
        <v>0</v>
      </c>
      <c r="S270">
        <v>1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1</v>
      </c>
      <c r="AD270">
        <v>1</v>
      </c>
      <c r="AE270">
        <v>18</v>
      </c>
      <c r="AF270">
        <v>67</v>
      </c>
      <c r="AG270">
        <v>18</v>
      </c>
      <c r="AH270">
        <v>3</v>
      </c>
    </row>
    <row r="271" spans="1:34" x14ac:dyDescent="0.2">
      <c r="A271">
        <v>41</v>
      </c>
      <c r="B271" s="3">
        <v>2</v>
      </c>
      <c r="C271" s="28">
        <v>184917.05778091983</v>
      </c>
      <c r="D271">
        <v>56</v>
      </c>
      <c r="E271">
        <v>35</v>
      </c>
      <c r="F271">
        <v>10</v>
      </c>
      <c r="G271">
        <v>5.4308649999999998</v>
      </c>
      <c r="H271">
        <v>5</v>
      </c>
      <c r="I271">
        <v>1</v>
      </c>
      <c r="J271">
        <v>0</v>
      </c>
      <c r="K271">
        <v>1</v>
      </c>
      <c r="L271">
        <v>1</v>
      </c>
      <c r="M271">
        <v>1</v>
      </c>
      <c r="N271">
        <v>0</v>
      </c>
      <c r="O271">
        <v>11</v>
      </c>
      <c r="P271">
        <v>10</v>
      </c>
      <c r="Q271">
        <v>0</v>
      </c>
      <c r="R271">
        <v>0</v>
      </c>
      <c r="S271">
        <v>0</v>
      </c>
      <c r="T271">
        <v>1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2</v>
      </c>
      <c r="AD271">
        <v>1</v>
      </c>
      <c r="AE271">
        <v>11</v>
      </c>
      <c r="AF271">
        <v>3</v>
      </c>
      <c r="AG271">
        <v>29</v>
      </c>
      <c r="AH271">
        <v>8.6999999999999993</v>
      </c>
    </row>
    <row r="272" spans="1:34" x14ac:dyDescent="0.2">
      <c r="A272">
        <v>403</v>
      </c>
      <c r="B272" s="3">
        <v>2</v>
      </c>
      <c r="C272" s="28">
        <v>124536.17895945789</v>
      </c>
      <c r="D272">
        <v>56</v>
      </c>
      <c r="E272">
        <v>32</v>
      </c>
      <c r="F272">
        <v>12</v>
      </c>
      <c r="G272">
        <v>5.1514680000000004</v>
      </c>
      <c r="H272">
        <v>10</v>
      </c>
      <c r="I272">
        <v>1</v>
      </c>
      <c r="J272">
        <v>0</v>
      </c>
      <c r="K272">
        <v>1</v>
      </c>
      <c r="L272">
        <v>1</v>
      </c>
      <c r="M272">
        <v>0</v>
      </c>
      <c r="N272">
        <v>0</v>
      </c>
      <c r="O272">
        <v>12</v>
      </c>
      <c r="P272">
        <v>1</v>
      </c>
      <c r="Q272">
        <v>1</v>
      </c>
      <c r="R272">
        <v>0</v>
      </c>
      <c r="S272">
        <v>1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1</v>
      </c>
      <c r="AD272">
        <v>1</v>
      </c>
      <c r="AE272">
        <v>12</v>
      </c>
      <c r="AF272">
        <v>23</v>
      </c>
      <c r="AG272">
        <v>23</v>
      </c>
      <c r="AH272">
        <v>8.8000000000000007</v>
      </c>
    </row>
    <row r="273" spans="1:34" x14ac:dyDescent="0.2">
      <c r="A273">
        <v>370</v>
      </c>
      <c r="B273" s="3">
        <v>2</v>
      </c>
      <c r="C273" s="28">
        <v>99376.892412236746</v>
      </c>
      <c r="D273">
        <v>56</v>
      </c>
      <c r="E273">
        <v>29</v>
      </c>
      <c r="F273">
        <v>12</v>
      </c>
      <c r="G273">
        <v>5.1266720000000001</v>
      </c>
      <c r="H273">
        <v>7</v>
      </c>
      <c r="I273">
        <v>0</v>
      </c>
      <c r="J273">
        <v>0</v>
      </c>
      <c r="K273">
        <v>1</v>
      </c>
      <c r="L273">
        <v>1</v>
      </c>
      <c r="M273">
        <v>1</v>
      </c>
      <c r="N273">
        <v>0</v>
      </c>
      <c r="O273">
        <v>16</v>
      </c>
      <c r="P273">
        <v>2</v>
      </c>
      <c r="Q273">
        <v>0</v>
      </c>
      <c r="R273">
        <v>0</v>
      </c>
      <c r="S273">
        <v>0</v>
      </c>
      <c r="T273">
        <v>0</v>
      </c>
      <c r="U273">
        <v>1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3</v>
      </c>
      <c r="AD273">
        <v>1</v>
      </c>
      <c r="AE273">
        <v>15</v>
      </c>
      <c r="AF273">
        <v>21</v>
      </c>
      <c r="AG273">
        <v>23</v>
      </c>
      <c r="AH273">
        <v>6.8</v>
      </c>
    </row>
    <row r="274" spans="1:34" x14ac:dyDescent="0.2">
      <c r="A274">
        <v>909</v>
      </c>
      <c r="B274" s="3">
        <v>2</v>
      </c>
      <c r="C274" s="28">
        <v>102522.24350934839</v>
      </c>
      <c r="D274">
        <v>56</v>
      </c>
      <c r="E274">
        <v>28</v>
      </c>
      <c r="F274">
        <v>11</v>
      </c>
      <c r="G274">
        <v>5.0396929999999998</v>
      </c>
      <c r="H274">
        <v>9</v>
      </c>
      <c r="I274">
        <v>1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16</v>
      </c>
      <c r="P274">
        <v>13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4</v>
      </c>
      <c r="AD274">
        <v>1</v>
      </c>
      <c r="AE274">
        <v>17</v>
      </c>
      <c r="AF274">
        <v>62</v>
      </c>
      <c r="AG274">
        <v>15</v>
      </c>
      <c r="AH274">
        <v>5.0999999999999996</v>
      </c>
    </row>
    <row r="275" spans="1:34" x14ac:dyDescent="0.2">
      <c r="A275">
        <v>92</v>
      </c>
      <c r="B275" s="3">
        <v>2</v>
      </c>
      <c r="C275" s="28">
        <v>138373.61044894592</v>
      </c>
      <c r="D275">
        <v>56</v>
      </c>
      <c r="E275">
        <v>35</v>
      </c>
      <c r="F275">
        <v>8</v>
      </c>
      <c r="G275">
        <v>4.8771430000000002</v>
      </c>
      <c r="H275">
        <v>15</v>
      </c>
      <c r="I275">
        <v>1</v>
      </c>
      <c r="J275">
        <v>0</v>
      </c>
      <c r="K275">
        <v>1</v>
      </c>
      <c r="L275">
        <v>1</v>
      </c>
      <c r="M275">
        <v>1</v>
      </c>
      <c r="N275">
        <v>0</v>
      </c>
      <c r="O275">
        <v>4</v>
      </c>
      <c r="P275">
        <v>3</v>
      </c>
      <c r="Q275">
        <v>0</v>
      </c>
      <c r="R275">
        <v>0</v>
      </c>
      <c r="S275">
        <v>1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1</v>
      </c>
      <c r="AD275">
        <v>0</v>
      </c>
      <c r="AE275">
        <v>13</v>
      </c>
      <c r="AF275">
        <v>7</v>
      </c>
      <c r="AG275">
        <v>21</v>
      </c>
      <c r="AH275">
        <v>5.0999999999999996</v>
      </c>
    </row>
    <row r="276" spans="1:34" x14ac:dyDescent="0.2">
      <c r="A276">
        <v>513</v>
      </c>
      <c r="B276" s="3">
        <v>2</v>
      </c>
      <c r="C276" s="28">
        <v>98497.743886101161</v>
      </c>
      <c r="D276">
        <v>56</v>
      </c>
      <c r="E276">
        <v>29</v>
      </c>
      <c r="F276">
        <v>11</v>
      </c>
      <c r="G276">
        <v>4.5813990000000002</v>
      </c>
      <c r="H276">
        <v>7</v>
      </c>
      <c r="I276">
        <v>0</v>
      </c>
      <c r="J276">
        <v>0</v>
      </c>
      <c r="K276">
        <v>1</v>
      </c>
      <c r="L276">
        <v>1</v>
      </c>
      <c r="M276">
        <v>1</v>
      </c>
      <c r="N276">
        <v>0</v>
      </c>
      <c r="O276">
        <v>12</v>
      </c>
      <c r="P276">
        <v>11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3</v>
      </c>
      <c r="AD276">
        <v>1</v>
      </c>
      <c r="AE276">
        <v>16</v>
      </c>
      <c r="AF276">
        <v>36</v>
      </c>
      <c r="AG276">
        <v>42</v>
      </c>
      <c r="AH276">
        <v>9</v>
      </c>
    </row>
    <row r="277" spans="1:34" x14ac:dyDescent="0.2">
      <c r="A277">
        <v>443</v>
      </c>
      <c r="B277" s="3">
        <v>2</v>
      </c>
      <c r="C277" s="28">
        <v>122019.89808176857</v>
      </c>
      <c r="D277">
        <v>56</v>
      </c>
      <c r="E277">
        <v>34</v>
      </c>
      <c r="F277">
        <v>7</v>
      </c>
      <c r="G277">
        <v>4.5424220000000002</v>
      </c>
      <c r="H277">
        <v>12</v>
      </c>
      <c r="I277">
        <v>1</v>
      </c>
      <c r="J277">
        <v>1</v>
      </c>
      <c r="K277">
        <v>1</v>
      </c>
      <c r="L277">
        <v>1</v>
      </c>
      <c r="M277">
        <v>1</v>
      </c>
      <c r="N277">
        <v>0</v>
      </c>
      <c r="O277">
        <v>5</v>
      </c>
      <c r="P277">
        <v>4</v>
      </c>
      <c r="Q277">
        <v>0</v>
      </c>
      <c r="R277">
        <v>0</v>
      </c>
      <c r="S277">
        <v>0</v>
      </c>
      <c r="T277">
        <v>0</v>
      </c>
      <c r="U277">
        <v>1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3</v>
      </c>
      <c r="AD277">
        <v>0</v>
      </c>
      <c r="AE277">
        <v>15</v>
      </c>
      <c r="AF277">
        <v>28</v>
      </c>
      <c r="AG277">
        <v>37</v>
      </c>
      <c r="AH277">
        <v>9.6</v>
      </c>
    </row>
    <row r="278" spans="1:34" x14ac:dyDescent="0.2">
      <c r="A278">
        <v>815</v>
      </c>
      <c r="B278" s="3">
        <v>2</v>
      </c>
      <c r="C278" s="28">
        <v>203157.27636042979</v>
      </c>
      <c r="D278">
        <v>56</v>
      </c>
      <c r="E278">
        <v>34</v>
      </c>
      <c r="F278">
        <v>8</v>
      </c>
      <c r="G278">
        <v>2.82213</v>
      </c>
      <c r="H278">
        <v>4</v>
      </c>
      <c r="I278">
        <v>1</v>
      </c>
      <c r="J278">
        <v>0</v>
      </c>
      <c r="K278">
        <v>1</v>
      </c>
      <c r="L278">
        <v>1</v>
      </c>
      <c r="M278">
        <v>1</v>
      </c>
      <c r="N278">
        <v>0</v>
      </c>
      <c r="O278">
        <v>8</v>
      </c>
      <c r="P278">
        <v>4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1</v>
      </c>
      <c r="AD278">
        <v>1</v>
      </c>
      <c r="AE278">
        <v>14</v>
      </c>
      <c r="AF278">
        <v>57</v>
      </c>
      <c r="AG278">
        <v>25</v>
      </c>
      <c r="AH278">
        <v>3.6</v>
      </c>
    </row>
    <row r="279" spans="1:34" x14ac:dyDescent="0.2">
      <c r="A279">
        <v>1076</v>
      </c>
      <c r="B279" s="3">
        <v>2</v>
      </c>
      <c r="C279" s="28">
        <v>69186.654271772699</v>
      </c>
      <c r="D279">
        <v>55</v>
      </c>
      <c r="E279">
        <v>31</v>
      </c>
      <c r="F279">
        <v>9</v>
      </c>
      <c r="G279">
        <v>20.159731000000001</v>
      </c>
      <c r="H279">
        <v>10</v>
      </c>
      <c r="I279">
        <v>0</v>
      </c>
      <c r="J279">
        <v>0</v>
      </c>
      <c r="K279">
        <v>0</v>
      </c>
      <c r="L279">
        <v>1</v>
      </c>
      <c r="M279">
        <v>1</v>
      </c>
      <c r="N279">
        <v>0</v>
      </c>
      <c r="O279">
        <v>16</v>
      </c>
      <c r="P279">
        <v>15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5</v>
      </c>
      <c r="AD279">
        <v>1</v>
      </c>
      <c r="AE279">
        <v>15</v>
      </c>
      <c r="AF279">
        <v>75</v>
      </c>
      <c r="AG279">
        <v>23</v>
      </c>
      <c r="AH279">
        <v>6.3</v>
      </c>
    </row>
    <row r="280" spans="1:34" x14ac:dyDescent="0.2">
      <c r="A280">
        <v>410</v>
      </c>
      <c r="B280" s="3">
        <v>2</v>
      </c>
      <c r="C280" s="28">
        <v>102522.16803299826</v>
      </c>
      <c r="D280">
        <v>55</v>
      </c>
      <c r="E280">
        <v>34</v>
      </c>
      <c r="F280">
        <v>7</v>
      </c>
      <c r="G280">
        <v>17.392340000000001</v>
      </c>
      <c r="H280">
        <v>15</v>
      </c>
      <c r="I280">
        <v>1</v>
      </c>
      <c r="J280">
        <v>0</v>
      </c>
      <c r="K280">
        <v>1</v>
      </c>
      <c r="L280">
        <v>1</v>
      </c>
      <c r="M280">
        <v>0</v>
      </c>
      <c r="N280">
        <v>0</v>
      </c>
      <c r="O280">
        <v>12</v>
      </c>
      <c r="P280">
        <v>12</v>
      </c>
      <c r="Q280">
        <v>0</v>
      </c>
      <c r="R280">
        <v>1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5</v>
      </c>
      <c r="AD280">
        <v>0</v>
      </c>
      <c r="AE280">
        <v>14</v>
      </c>
      <c r="AF280">
        <v>24</v>
      </c>
      <c r="AG280">
        <v>12</v>
      </c>
      <c r="AH280">
        <v>1.3</v>
      </c>
    </row>
    <row r="281" spans="1:34" x14ac:dyDescent="0.2">
      <c r="A281">
        <v>76</v>
      </c>
      <c r="B281" s="3">
        <v>2</v>
      </c>
      <c r="C281" s="28">
        <v>113214.27358415804</v>
      </c>
      <c r="D281">
        <v>55</v>
      </c>
      <c r="E281">
        <v>32</v>
      </c>
      <c r="F281">
        <v>8</v>
      </c>
      <c r="G281">
        <v>15.938689999999999</v>
      </c>
      <c r="H281">
        <v>5</v>
      </c>
      <c r="I281">
        <v>1</v>
      </c>
      <c r="J281">
        <v>0</v>
      </c>
      <c r="K281">
        <v>1</v>
      </c>
      <c r="L281">
        <v>1</v>
      </c>
      <c r="M281">
        <v>0</v>
      </c>
      <c r="N281">
        <v>0</v>
      </c>
      <c r="O281">
        <v>16</v>
      </c>
      <c r="P281">
        <v>16</v>
      </c>
      <c r="Q281">
        <v>0</v>
      </c>
      <c r="R281">
        <v>1</v>
      </c>
      <c r="S281">
        <v>0</v>
      </c>
      <c r="T281">
        <v>1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2</v>
      </c>
      <c r="AD281">
        <v>1</v>
      </c>
      <c r="AE281">
        <v>15</v>
      </c>
      <c r="AF281">
        <v>5</v>
      </c>
      <c r="AG281">
        <v>21</v>
      </c>
      <c r="AH281">
        <v>3</v>
      </c>
    </row>
    <row r="282" spans="1:34" x14ac:dyDescent="0.2">
      <c r="A282">
        <v>603</v>
      </c>
      <c r="B282" s="3">
        <v>2</v>
      </c>
      <c r="C282" s="28">
        <v>129567.92305437697</v>
      </c>
      <c r="D282">
        <v>55</v>
      </c>
      <c r="E282">
        <v>31</v>
      </c>
      <c r="F282">
        <v>10</v>
      </c>
      <c r="G282">
        <v>15.329840000000001</v>
      </c>
      <c r="H282">
        <v>9</v>
      </c>
      <c r="I282">
        <v>1</v>
      </c>
      <c r="J282">
        <v>0</v>
      </c>
      <c r="K282">
        <v>0</v>
      </c>
      <c r="L282">
        <v>1</v>
      </c>
      <c r="M282">
        <v>1</v>
      </c>
      <c r="N282">
        <v>0</v>
      </c>
      <c r="O282">
        <v>16</v>
      </c>
      <c r="P282">
        <v>2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2</v>
      </c>
      <c r="AD282">
        <v>1</v>
      </c>
      <c r="AE282">
        <v>14</v>
      </c>
      <c r="AF282">
        <v>41</v>
      </c>
      <c r="AG282">
        <v>25</v>
      </c>
      <c r="AH282">
        <v>3.7</v>
      </c>
    </row>
    <row r="283" spans="1:34" x14ac:dyDescent="0.2">
      <c r="A283">
        <v>417</v>
      </c>
      <c r="B283" s="3">
        <v>2</v>
      </c>
      <c r="C283" s="28">
        <v>101893.26134566787</v>
      </c>
      <c r="D283">
        <v>55</v>
      </c>
      <c r="E283">
        <v>34</v>
      </c>
      <c r="F283">
        <v>9</v>
      </c>
      <c r="G283">
        <v>15.01098</v>
      </c>
      <c r="H283">
        <v>12</v>
      </c>
      <c r="I283">
        <v>1</v>
      </c>
      <c r="J283">
        <v>0</v>
      </c>
      <c r="K283">
        <v>1</v>
      </c>
      <c r="L283">
        <v>1</v>
      </c>
      <c r="M283">
        <v>1</v>
      </c>
      <c r="N283">
        <v>0</v>
      </c>
      <c r="O283">
        <v>16</v>
      </c>
      <c r="P283">
        <v>3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5</v>
      </c>
      <c r="AD283">
        <v>1</v>
      </c>
      <c r="AE283">
        <v>12</v>
      </c>
      <c r="AF283">
        <v>24</v>
      </c>
      <c r="AG283">
        <v>12</v>
      </c>
      <c r="AH283">
        <v>1.3</v>
      </c>
    </row>
    <row r="284" spans="1:34" x14ac:dyDescent="0.2">
      <c r="A284">
        <v>1091</v>
      </c>
      <c r="B284" s="3">
        <v>2</v>
      </c>
      <c r="C284" s="28">
        <v>100635.44797100703</v>
      </c>
      <c r="D284">
        <v>55</v>
      </c>
      <c r="E284">
        <v>32</v>
      </c>
      <c r="F284">
        <v>9</v>
      </c>
      <c r="G284">
        <v>14.96082</v>
      </c>
      <c r="H284">
        <v>2</v>
      </c>
      <c r="I284">
        <v>1</v>
      </c>
      <c r="J284">
        <v>0</v>
      </c>
      <c r="K284">
        <v>1</v>
      </c>
      <c r="L284">
        <v>1</v>
      </c>
      <c r="M284">
        <v>1</v>
      </c>
      <c r="N284">
        <v>0</v>
      </c>
      <c r="O284">
        <v>16</v>
      </c>
      <c r="P284">
        <v>7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5</v>
      </c>
      <c r="AD284">
        <v>1</v>
      </c>
      <c r="AE284">
        <v>14</v>
      </c>
      <c r="AF284">
        <v>79</v>
      </c>
      <c r="AG284">
        <v>16</v>
      </c>
      <c r="AH284">
        <v>2.4</v>
      </c>
    </row>
    <row r="285" spans="1:34" x14ac:dyDescent="0.2">
      <c r="A285">
        <v>604</v>
      </c>
      <c r="B285" s="3">
        <v>2</v>
      </c>
      <c r="C285" s="28">
        <v>138373.30854354549</v>
      </c>
      <c r="D285">
        <v>55</v>
      </c>
      <c r="E285">
        <v>28</v>
      </c>
      <c r="F285">
        <v>10</v>
      </c>
      <c r="G285">
        <v>14.801679999999999</v>
      </c>
      <c r="H285">
        <v>10</v>
      </c>
      <c r="I285">
        <v>1</v>
      </c>
      <c r="J285">
        <v>1</v>
      </c>
      <c r="K285">
        <v>0</v>
      </c>
      <c r="L285">
        <v>1</v>
      </c>
      <c r="M285">
        <v>1</v>
      </c>
      <c r="N285">
        <v>0</v>
      </c>
      <c r="O285">
        <v>19</v>
      </c>
      <c r="P285">
        <v>11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2</v>
      </c>
      <c r="AD285">
        <v>1</v>
      </c>
      <c r="AE285">
        <v>17</v>
      </c>
      <c r="AF285">
        <v>41</v>
      </c>
      <c r="AG285">
        <v>25</v>
      </c>
      <c r="AH285">
        <v>3.7</v>
      </c>
    </row>
    <row r="286" spans="1:34" x14ac:dyDescent="0.2">
      <c r="A286">
        <v>765</v>
      </c>
      <c r="B286" s="3">
        <v>2</v>
      </c>
      <c r="C286" s="28">
        <v>135857.68179422381</v>
      </c>
      <c r="D286">
        <v>55</v>
      </c>
      <c r="E286">
        <v>33</v>
      </c>
      <c r="F286">
        <v>11</v>
      </c>
      <c r="G286">
        <v>14.239850000000001</v>
      </c>
      <c r="H286">
        <v>12</v>
      </c>
      <c r="I286">
        <v>0</v>
      </c>
      <c r="J286">
        <v>1</v>
      </c>
      <c r="K286">
        <v>0</v>
      </c>
      <c r="L286">
        <v>1</v>
      </c>
      <c r="M286">
        <v>1</v>
      </c>
      <c r="N286">
        <v>0</v>
      </c>
      <c r="O286">
        <v>22</v>
      </c>
      <c r="P286">
        <v>5</v>
      </c>
      <c r="Q286">
        <v>0</v>
      </c>
      <c r="R286">
        <v>0</v>
      </c>
      <c r="S286">
        <v>1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1</v>
      </c>
      <c r="AE286">
        <v>11</v>
      </c>
      <c r="AF286">
        <v>54</v>
      </c>
      <c r="AG286">
        <v>23</v>
      </c>
      <c r="AH286">
        <v>4.4000000000000004</v>
      </c>
    </row>
    <row r="287" spans="1:34" x14ac:dyDescent="0.2">
      <c r="A287">
        <v>882</v>
      </c>
      <c r="B287" s="3">
        <v>2</v>
      </c>
      <c r="C287" s="28">
        <v>123278.16431453008</v>
      </c>
      <c r="D287">
        <v>55</v>
      </c>
      <c r="E287">
        <v>32</v>
      </c>
      <c r="F287">
        <v>10</v>
      </c>
      <c r="G287">
        <v>12.920909999999999</v>
      </c>
      <c r="H287">
        <v>20</v>
      </c>
      <c r="I287">
        <v>1</v>
      </c>
      <c r="J287">
        <v>0</v>
      </c>
      <c r="K287">
        <v>1</v>
      </c>
      <c r="L287">
        <v>1</v>
      </c>
      <c r="M287">
        <v>0</v>
      </c>
      <c r="N287">
        <v>0</v>
      </c>
      <c r="O287">
        <v>17</v>
      </c>
      <c r="P287">
        <v>17</v>
      </c>
      <c r="Q287">
        <v>0</v>
      </c>
      <c r="R287">
        <v>1</v>
      </c>
      <c r="S287">
        <v>1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1</v>
      </c>
      <c r="AD287">
        <v>1</v>
      </c>
      <c r="AE287">
        <v>13</v>
      </c>
      <c r="AF287">
        <v>61</v>
      </c>
      <c r="AG287">
        <v>16</v>
      </c>
      <c r="AH287">
        <v>3.8</v>
      </c>
    </row>
    <row r="288" spans="1:34" x14ac:dyDescent="0.2">
      <c r="A288">
        <v>133</v>
      </c>
      <c r="B288" s="3">
        <v>2</v>
      </c>
      <c r="C288" s="28">
        <v>125667.87135307712</v>
      </c>
      <c r="D288">
        <v>55</v>
      </c>
      <c r="E288">
        <v>34</v>
      </c>
      <c r="F288">
        <v>9</v>
      </c>
      <c r="G288">
        <v>12.70627</v>
      </c>
      <c r="H288">
        <v>2</v>
      </c>
      <c r="I288">
        <v>1</v>
      </c>
      <c r="J288">
        <v>0</v>
      </c>
      <c r="K288">
        <v>0</v>
      </c>
      <c r="L288">
        <v>1</v>
      </c>
      <c r="M288">
        <v>1</v>
      </c>
      <c r="N288">
        <v>0</v>
      </c>
      <c r="O288">
        <v>17</v>
      </c>
      <c r="P288">
        <v>16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2</v>
      </c>
      <c r="AD288">
        <v>1</v>
      </c>
      <c r="AE288">
        <v>12</v>
      </c>
      <c r="AF288">
        <v>8</v>
      </c>
      <c r="AG288">
        <v>27</v>
      </c>
      <c r="AH288">
        <v>6.3</v>
      </c>
    </row>
    <row r="289" spans="1:34" x14ac:dyDescent="0.2">
      <c r="A289">
        <v>445</v>
      </c>
      <c r="B289" s="3">
        <v>2</v>
      </c>
      <c r="C289" s="28">
        <v>101893.26134566787</v>
      </c>
      <c r="D289">
        <v>55</v>
      </c>
      <c r="E289">
        <v>32</v>
      </c>
      <c r="F289">
        <v>10</v>
      </c>
      <c r="G289">
        <v>12.624029999999999</v>
      </c>
      <c r="H289">
        <v>5</v>
      </c>
      <c r="I289">
        <v>1</v>
      </c>
      <c r="J289">
        <v>0</v>
      </c>
      <c r="K289">
        <v>1</v>
      </c>
      <c r="L289">
        <v>1</v>
      </c>
      <c r="M289">
        <v>1</v>
      </c>
      <c r="N289">
        <v>0</v>
      </c>
      <c r="O289">
        <v>17</v>
      </c>
      <c r="P289">
        <v>5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5</v>
      </c>
      <c r="AD289">
        <v>1</v>
      </c>
      <c r="AE289">
        <v>13</v>
      </c>
      <c r="AF289">
        <v>29</v>
      </c>
      <c r="AG289">
        <v>25</v>
      </c>
      <c r="AH289">
        <v>7.1</v>
      </c>
    </row>
    <row r="290" spans="1:34" x14ac:dyDescent="0.2">
      <c r="A290">
        <v>572</v>
      </c>
      <c r="B290" s="3">
        <v>2</v>
      </c>
      <c r="C290" s="28">
        <v>106924.51484431117</v>
      </c>
      <c r="D290">
        <v>55</v>
      </c>
      <c r="E290">
        <v>31</v>
      </c>
      <c r="F290">
        <v>9</v>
      </c>
      <c r="G290">
        <v>11.89302</v>
      </c>
      <c r="H290">
        <v>5</v>
      </c>
      <c r="I290">
        <v>0</v>
      </c>
      <c r="J290">
        <v>0</v>
      </c>
      <c r="K290">
        <v>1</v>
      </c>
      <c r="L290">
        <v>1</v>
      </c>
      <c r="M290">
        <v>1</v>
      </c>
      <c r="N290">
        <v>0</v>
      </c>
      <c r="O290">
        <v>16</v>
      </c>
      <c r="P290">
        <v>12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1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4</v>
      </c>
      <c r="AD290">
        <v>1</v>
      </c>
      <c r="AE290">
        <v>15</v>
      </c>
      <c r="AF290">
        <v>40</v>
      </c>
      <c r="AG290">
        <v>12</v>
      </c>
      <c r="AH290">
        <v>1.7</v>
      </c>
    </row>
    <row r="291" spans="1:34" x14ac:dyDescent="0.2">
      <c r="A291">
        <v>758</v>
      </c>
      <c r="B291" s="3">
        <v>2</v>
      </c>
      <c r="C291" s="28">
        <v>106924.51484431117</v>
      </c>
      <c r="D291">
        <v>55</v>
      </c>
      <c r="E291">
        <v>31</v>
      </c>
      <c r="F291">
        <v>9</v>
      </c>
      <c r="G291">
        <v>11.87846</v>
      </c>
      <c r="H291">
        <v>6</v>
      </c>
      <c r="I291">
        <v>0</v>
      </c>
      <c r="J291">
        <v>1</v>
      </c>
      <c r="K291">
        <v>0</v>
      </c>
      <c r="L291">
        <v>1</v>
      </c>
      <c r="M291">
        <v>1</v>
      </c>
      <c r="N291">
        <v>0</v>
      </c>
      <c r="O291">
        <v>17</v>
      </c>
      <c r="P291">
        <v>4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1</v>
      </c>
      <c r="AD291">
        <v>1</v>
      </c>
      <c r="AE291">
        <v>15</v>
      </c>
      <c r="AF291">
        <v>54</v>
      </c>
      <c r="AG291">
        <v>23</v>
      </c>
      <c r="AH291">
        <v>4.4000000000000004</v>
      </c>
    </row>
    <row r="292" spans="1:34" x14ac:dyDescent="0.2">
      <c r="A292">
        <v>201</v>
      </c>
      <c r="B292" s="3">
        <v>2</v>
      </c>
      <c r="C292" s="28">
        <v>119504.03232400487</v>
      </c>
      <c r="D292">
        <v>55</v>
      </c>
      <c r="E292">
        <v>35</v>
      </c>
      <c r="F292">
        <v>10</v>
      </c>
      <c r="G292">
        <v>11.590350000000001</v>
      </c>
      <c r="H292">
        <v>15</v>
      </c>
      <c r="I292">
        <v>1</v>
      </c>
      <c r="J292">
        <v>0</v>
      </c>
      <c r="K292">
        <v>1</v>
      </c>
      <c r="L292">
        <v>1</v>
      </c>
      <c r="M292">
        <v>1</v>
      </c>
      <c r="N292">
        <v>0</v>
      </c>
      <c r="O292">
        <v>17</v>
      </c>
      <c r="P292">
        <v>12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4</v>
      </c>
      <c r="AD292">
        <v>1</v>
      </c>
      <c r="AE292">
        <v>10</v>
      </c>
      <c r="AF292">
        <v>13</v>
      </c>
      <c r="AG292">
        <v>9</v>
      </c>
      <c r="AH292">
        <v>1.2</v>
      </c>
    </row>
    <row r="293" spans="1:34" x14ac:dyDescent="0.2">
      <c r="A293">
        <v>873</v>
      </c>
      <c r="B293" s="3">
        <v>2</v>
      </c>
      <c r="C293" s="28">
        <v>134599.17655302028</v>
      </c>
      <c r="D293">
        <v>55</v>
      </c>
      <c r="E293">
        <v>31</v>
      </c>
      <c r="F293">
        <v>8</v>
      </c>
      <c r="G293">
        <v>11.56265</v>
      </c>
      <c r="H293">
        <v>15</v>
      </c>
      <c r="I293">
        <v>1</v>
      </c>
      <c r="J293">
        <v>0</v>
      </c>
      <c r="K293">
        <v>0</v>
      </c>
      <c r="L293">
        <v>1</v>
      </c>
      <c r="M293">
        <v>1</v>
      </c>
      <c r="N293">
        <v>0</v>
      </c>
      <c r="O293">
        <v>17</v>
      </c>
      <c r="P293">
        <v>5</v>
      </c>
      <c r="Q293">
        <v>0</v>
      </c>
      <c r="R293">
        <v>0</v>
      </c>
      <c r="S293">
        <v>1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1</v>
      </c>
      <c r="AD293">
        <v>1</v>
      </c>
      <c r="AE293">
        <v>16</v>
      </c>
      <c r="AF293">
        <v>61</v>
      </c>
      <c r="AG293">
        <v>16</v>
      </c>
      <c r="AH293">
        <v>3.8</v>
      </c>
    </row>
    <row r="294" spans="1:34" x14ac:dyDescent="0.2">
      <c r="A294">
        <v>565</v>
      </c>
      <c r="B294" s="3">
        <v>2</v>
      </c>
      <c r="C294" s="28">
        <v>113214.27358415804</v>
      </c>
      <c r="D294">
        <v>55</v>
      </c>
      <c r="E294">
        <v>32</v>
      </c>
      <c r="F294">
        <v>10</v>
      </c>
      <c r="G294">
        <v>11.49658</v>
      </c>
      <c r="H294">
        <v>3</v>
      </c>
      <c r="I294">
        <v>1</v>
      </c>
      <c r="J294">
        <v>0</v>
      </c>
      <c r="K294">
        <v>1</v>
      </c>
      <c r="L294">
        <v>1</v>
      </c>
      <c r="M294">
        <v>1</v>
      </c>
      <c r="N294">
        <v>0</v>
      </c>
      <c r="O294">
        <v>17</v>
      </c>
      <c r="P294">
        <v>9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1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4</v>
      </c>
      <c r="AD294">
        <v>1</v>
      </c>
      <c r="AE294">
        <v>13</v>
      </c>
      <c r="AF294">
        <v>40</v>
      </c>
      <c r="AG294">
        <v>12</v>
      </c>
      <c r="AH294">
        <v>1.7</v>
      </c>
    </row>
    <row r="295" spans="1:34" x14ac:dyDescent="0.2">
      <c r="A295">
        <v>693</v>
      </c>
      <c r="B295" s="3">
        <v>2</v>
      </c>
      <c r="C295" s="28">
        <v>106924.51484431117</v>
      </c>
      <c r="D295">
        <v>55</v>
      </c>
      <c r="E295">
        <v>30</v>
      </c>
      <c r="F295">
        <v>8</v>
      </c>
      <c r="G295">
        <v>10.89536</v>
      </c>
      <c r="H295">
        <v>14</v>
      </c>
      <c r="I295">
        <v>1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12</v>
      </c>
      <c r="P295">
        <v>5</v>
      </c>
      <c r="Q295">
        <v>0</v>
      </c>
      <c r="R295">
        <v>0</v>
      </c>
      <c r="S295">
        <v>0</v>
      </c>
      <c r="T295">
        <v>1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2</v>
      </c>
      <c r="AD295">
        <v>1</v>
      </c>
      <c r="AE295">
        <v>17</v>
      </c>
      <c r="AF295">
        <v>49</v>
      </c>
      <c r="AG295">
        <v>12</v>
      </c>
      <c r="AH295">
        <v>2.4</v>
      </c>
    </row>
    <row r="296" spans="1:34" x14ac:dyDescent="0.2">
      <c r="A296">
        <v>191</v>
      </c>
      <c r="B296" s="3">
        <v>2</v>
      </c>
      <c r="C296" s="28">
        <v>124212.87601374174</v>
      </c>
      <c r="D296">
        <v>55</v>
      </c>
      <c r="E296">
        <v>32</v>
      </c>
      <c r="F296">
        <v>10</v>
      </c>
      <c r="G296">
        <v>10.44726</v>
      </c>
      <c r="H296">
        <v>2</v>
      </c>
      <c r="I296">
        <v>0</v>
      </c>
      <c r="J296">
        <v>0</v>
      </c>
      <c r="K296">
        <v>1</v>
      </c>
      <c r="L296">
        <v>0</v>
      </c>
      <c r="M296">
        <v>1</v>
      </c>
      <c r="N296">
        <v>0</v>
      </c>
      <c r="O296">
        <v>14</v>
      </c>
      <c r="P296">
        <v>2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4</v>
      </c>
      <c r="AD296">
        <v>1</v>
      </c>
      <c r="AE296">
        <v>13</v>
      </c>
      <c r="AF296">
        <v>13</v>
      </c>
      <c r="AG296">
        <v>9</v>
      </c>
      <c r="AH296">
        <v>1.2</v>
      </c>
    </row>
    <row r="297" spans="1:34" x14ac:dyDescent="0.2">
      <c r="A297">
        <v>777</v>
      </c>
      <c r="B297" s="3">
        <v>2</v>
      </c>
      <c r="C297" s="28">
        <v>110572.72712406174</v>
      </c>
      <c r="D297">
        <v>55</v>
      </c>
      <c r="E297">
        <v>30</v>
      </c>
      <c r="F297">
        <v>9</v>
      </c>
      <c r="G297">
        <v>9.9508569999999992</v>
      </c>
      <c r="H297">
        <v>15</v>
      </c>
      <c r="I297">
        <v>1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14</v>
      </c>
      <c r="P297">
        <v>14</v>
      </c>
      <c r="Q297">
        <v>0</v>
      </c>
      <c r="R297">
        <v>1</v>
      </c>
      <c r="S297">
        <v>1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1</v>
      </c>
      <c r="AD297">
        <v>1</v>
      </c>
      <c r="AE297">
        <v>16</v>
      </c>
      <c r="AF297">
        <v>54</v>
      </c>
      <c r="AG297">
        <v>23</v>
      </c>
      <c r="AH297">
        <v>4.4000000000000004</v>
      </c>
    </row>
    <row r="298" spans="1:34" x14ac:dyDescent="0.2">
      <c r="A298">
        <v>290</v>
      </c>
      <c r="B298" s="3">
        <v>2</v>
      </c>
      <c r="C298" s="28">
        <v>103779.9814076591</v>
      </c>
      <c r="D298">
        <v>55</v>
      </c>
      <c r="E298">
        <v>32</v>
      </c>
      <c r="F298">
        <v>10</v>
      </c>
      <c r="G298">
        <v>9.4191070000000003</v>
      </c>
      <c r="H298">
        <v>7</v>
      </c>
      <c r="I298">
        <v>0</v>
      </c>
      <c r="J298">
        <v>1</v>
      </c>
      <c r="K298">
        <v>0</v>
      </c>
      <c r="L298">
        <v>1</v>
      </c>
      <c r="M298">
        <v>1</v>
      </c>
      <c r="N298">
        <v>0</v>
      </c>
      <c r="O298">
        <v>14</v>
      </c>
      <c r="P298">
        <v>8</v>
      </c>
      <c r="Q298">
        <v>0</v>
      </c>
      <c r="R298">
        <v>0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1</v>
      </c>
      <c r="AE298">
        <v>13</v>
      </c>
      <c r="AF298">
        <v>19</v>
      </c>
      <c r="AG298">
        <v>31</v>
      </c>
      <c r="AH298">
        <v>5.4</v>
      </c>
    </row>
    <row r="299" spans="1:34" x14ac:dyDescent="0.2">
      <c r="A299">
        <v>216</v>
      </c>
      <c r="B299" s="3">
        <v>2</v>
      </c>
      <c r="C299" s="28">
        <v>116359.49888735281</v>
      </c>
      <c r="D299">
        <v>55</v>
      </c>
      <c r="E299">
        <v>34</v>
      </c>
      <c r="F299">
        <v>8</v>
      </c>
      <c r="G299">
        <v>8.7154059999999998</v>
      </c>
      <c r="H299">
        <v>15</v>
      </c>
      <c r="I299">
        <v>1</v>
      </c>
      <c r="J299">
        <v>1</v>
      </c>
      <c r="K299">
        <v>1</v>
      </c>
      <c r="L299">
        <v>1</v>
      </c>
      <c r="M299">
        <v>1</v>
      </c>
      <c r="N299">
        <v>0</v>
      </c>
      <c r="O299">
        <v>5</v>
      </c>
      <c r="P299">
        <v>3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2</v>
      </c>
      <c r="AD299">
        <v>0</v>
      </c>
      <c r="AE299">
        <v>13</v>
      </c>
      <c r="AF299">
        <v>15</v>
      </c>
      <c r="AG299">
        <v>29</v>
      </c>
      <c r="AH299">
        <v>8.8000000000000007</v>
      </c>
    </row>
    <row r="300" spans="1:34" x14ac:dyDescent="0.2">
      <c r="A300">
        <v>240</v>
      </c>
      <c r="B300" s="3">
        <v>2</v>
      </c>
      <c r="C300" s="28">
        <v>130825.73642903776</v>
      </c>
      <c r="D300">
        <v>55</v>
      </c>
      <c r="E300">
        <v>31</v>
      </c>
      <c r="F300">
        <v>9</v>
      </c>
      <c r="G300">
        <v>8.1820059999999994</v>
      </c>
      <c r="H300">
        <v>5</v>
      </c>
      <c r="I300">
        <v>0</v>
      </c>
      <c r="J300">
        <v>1</v>
      </c>
      <c r="K300">
        <v>1</v>
      </c>
      <c r="L300">
        <v>1</v>
      </c>
      <c r="M300">
        <v>1</v>
      </c>
      <c r="N300">
        <v>0</v>
      </c>
      <c r="O300">
        <v>14</v>
      </c>
      <c r="P300">
        <v>12</v>
      </c>
      <c r="Q300">
        <v>0</v>
      </c>
      <c r="R300">
        <v>0</v>
      </c>
      <c r="S300">
        <v>0</v>
      </c>
      <c r="T300">
        <v>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2</v>
      </c>
      <c r="AD300">
        <v>1</v>
      </c>
      <c r="AE300">
        <v>15</v>
      </c>
      <c r="AF300">
        <v>15</v>
      </c>
      <c r="AG300">
        <v>29</v>
      </c>
      <c r="AH300">
        <v>8.8000000000000007</v>
      </c>
    </row>
    <row r="301" spans="1:34" x14ac:dyDescent="0.2">
      <c r="A301">
        <v>223</v>
      </c>
      <c r="B301" s="3">
        <v>2</v>
      </c>
      <c r="C301" s="28">
        <v>188690.68659577763</v>
      </c>
      <c r="D301">
        <v>55</v>
      </c>
      <c r="E301">
        <v>33</v>
      </c>
      <c r="F301">
        <v>9</v>
      </c>
      <c r="G301">
        <v>7.8229090000000001</v>
      </c>
      <c r="H301">
        <v>5</v>
      </c>
      <c r="I301">
        <v>1</v>
      </c>
      <c r="J301">
        <v>1</v>
      </c>
      <c r="K301">
        <v>1</v>
      </c>
      <c r="L301">
        <v>1</v>
      </c>
      <c r="M301">
        <v>1</v>
      </c>
      <c r="N301">
        <v>0</v>
      </c>
      <c r="O301">
        <v>10</v>
      </c>
      <c r="P301">
        <v>4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2</v>
      </c>
      <c r="AD301">
        <v>1</v>
      </c>
      <c r="AE301">
        <v>13</v>
      </c>
      <c r="AF301">
        <v>15</v>
      </c>
      <c r="AG301">
        <v>29</v>
      </c>
      <c r="AH301">
        <v>8.8000000000000007</v>
      </c>
    </row>
    <row r="302" spans="1:34" x14ac:dyDescent="0.2">
      <c r="A302">
        <v>234</v>
      </c>
      <c r="B302" s="3">
        <v>2</v>
      </c>
      <c r="C302" s="28">
        <v>157242.58476308605</v>
      </c>
      <c r="D302">
        <v>55</v>
      </c>
      <c r="E302">
        <v>34</v>
      </c>
      <c r="F302">
        <v>8</v>
      </c>
      <c r="G302">
        <v>7.8229090000000001</v>
      </c>
      <c r="H302">
        <v>13</v>
      </c>
      <c r="I302">
        <v>1</v>
      </c>
      <c r="J302">
        <v>1</v>
      </c>
      <c r="K302">
        <v>1</v>
      </c>
      <c r="L302">
        <v>1</v>
      </c>
      <c r="M302">
        <v>1</v>
      </c>
      <c r="N302">
        <v>0</v>
      </c>
      <c r="O302">
        <v>8</v>
      </c>
      <c r="P302">
        <v>4</v>
      </c>
      <c r="Q302">
        <v>0</v>
      </c>
      <c r="R302">
        <v>0</v>
      </c>
      <c r="S302">
        <v>0</v>
      </c>
      <c r="T302">
        <v>1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2</v>
      </c>
      <c r="AD302">
        <v>1</v>
      </c>
      <c r="AE302">
        <v>13</v>
      </c>
      <c r="AF302">
        <v>15</v>
      </c>
      <c r="AG302">
        <v>29</v>
      </c>
      <c r="AH302">
        <v>8.8000000000000007</v>
      </c>
    </row>
    <row r="303" spans="1:34" x14ac:dyDescent="0.2">
      <c r="A303">
        <v>326</v>
      </c>
      <c r="B303" s="3">
        <v>2</v>
      </c>
      <c r="C303" s="28">
        <v>87427.023803982884</v>
      </c>
      <c r="D303">
        <v>55</v>
      </c>
      <c r="E303">
        <v>32</v>
      </c>
      <c r="F303">
        <v>8</v>
      </c>
      <c r="G303">
        <v>6.3660480000000002</v>
      </c>
      <c r="H303">
        <v>10</v>
      </c>
      <c r="I303">
        <v>0</v>
      </c>
      <c r="J303">
        <v>0</v>
      </c>
      <c r="K303">
        <v>0</v>
      </c>
      <c r="L303">
        <v>1</v>
      </c>
      <c r="M303">
        <v>1</v>
      </c>
      <c r="N303">
        <v>0</v>
      </c>
      <c r="O303">
        <v>19</v>
      </c>
      <c r="P303">
        <v>13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1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4</v>
      </c>
      <c r="AD303">
        <v>1</v>
      </c>
      <c r="AE303">
        <v>15</v>
      </c>
      <c r="AF303">
        <v>21</v>
      </c>
      <c r="AG303">
        <v>23</v>
      </c>
      <c r="AH303">
        <v>6.8</v>
      </c>
    </row>
    <row r="304" spans="1:34" x14ac:dyDescent="0.2">
      <c r="A304">
        <v>16</v>
      </c>
      <c r="B304" s="3">
        <v>2</v>
      </c>
      <c r="C304" s="28">
        <v>89809.812177102736</v>
      </c>
      <c r="D304">
        <v>55</v>
      </c>
      <c r="E304">
        <v>31</v>
      </c>
      <c r="F304">
        <v>9</v>
      </c>
      <c r="G304">
        <v>6.0955550000000001</v>
      </c>
      <c r="H304">
        <v>13</v>
      </c>
      <c r="I304">
        <v>1</v>
      </c>
      <c r="J304">
        <v>1</v>
      </c>
      <c r="K304">
        <v>0</v>
      </c>
      <c r="L304">
        <v>0</v>
      </c>
      <c r="M304">
        <v>1</v>
      </c>
      <c r="N304">
        <v>1</v>
      </c>
      <c r="O304">
        <v>15</v>
      </c>
      <c r="P304">
        <v>7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5</v>
      </c>
      <c r="AD304">
        <v>1</v>
      </c>
      <c r="AE304">
        <v>15</v>
      </c>
      <c r="AF304">
        <v>2</v>
      </c>
      <c r="AG304">
        <v>11</v>
      </c>
      <c r="AH304">
        <v>3.5</v>
      </c>
    </row>
    <row r="305" spans="1:34" x14ac:dyDescent="0.2">
      <c r="A305">
        <v>324</v>
      </c>
      <c r="B305" s="3">
        <v>2</v>
      </c>
      <c r="C305" s="28">
        <v>69186.654271772743</v>
      </c>
      <c r="D305">
        <v>55</v>
      </c>
      <c r="E305">
        <v>37</v>
      </c>
      <c r="F305">
        <v>12</v>
      </c>
      <c r="G305">
        <v>6.0609780000000004</v>
      </c>
      <c r="H305">
        <v>10</v>
      </c>
      <c r="I305">
        <v>0</v>
      </c>
      <c r="J305">
        <v>0</v>
      </c>
      <c r="K305">
        <v>0</v>
      </c>
      <c r="L305">
        <v>1</v>
      </c>
      <c r="M305">
        <v>1</v>
      </c>
      <c r="N305">
        <v>1</v>
      </c>
      <c r="O305">
        <v>17</v>
      </c>
      <c r="P305">
        <v>7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4</v>
      </c>
      <c r="AD305">
        <v>1</v>
      </c>
      <c r="AE305">
        <v>6</v>
      </c>
      <c r="AF305">
        <v>21</v>
      </c>
      <c r="AG305">
        <v>23</v>
      </c>
      <c r="AH305">
        <v>6.8</v>
      </c>
    </row>
    <row r="306" spans="1:34" x14ac:dyDescent="0.2">
      <c r="A306">
        <v>971</v>
      </c>
      <c r="B306" s="3">
        <v>2</v>
      </c>
      <c r="C306" s="28">
        <v>124184.5094854903</v>
      </c>
      <c r="D306">
        <v>55</v>
      </c>
      <c r="E306">
        <v>33</v>
      </c>
      <c r="F306">
        <v>8</v>
      </c>
      <c r="G306">
        <v>5.9502319999999997</v>
      </c>
      <c r="H306">
        <v>10</v>
      </c>
      <c r="I306">
        <v>1</v>
      </c>
      <c r="J306">
        <v>1</v>
      </c>
      <c r="K306">
        <v>0</v>
      </c>
      <c r="L306">
        <v>1</v>
      </c>
      <c r="M306">
        <v>1</v>
      </c>
      <c r="N306">
        <v>0</v>
      </c>
      <c r="O306">
        <v>8</v>
      </c>
      <c r="P306">
        <v>5</v>
      </c>
      <c r="Q306">
        <v>0</v>
      </c>
      <c r="R306">
        <v>0</v>
      </c>
      <c r="S306">
        <v>1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1</v>
      </c>
      <c r="AE306">
        <v>14</v>
      </c>
      <c r="AF306">
        <v>67</v>
      </c>
      <c r="AG306">
        <v>18</v>
      </c>
      <c r="AH306">
        <v>3</v>
      </c>
    </row>
    <row r="307" spans="1:34" x14ac:dyDescent="0.2">
      <c r="A307">
        <v>367</v>
      </c>
      <c r="B307" s="3">
        <v>2</v>
      </c>
      <c r="C307" s="28">
        <v>90571.557240634953</v>
      </c>
      <c r="D307">
        <v>55</v>
      </c>
      <c r="E307">
        <v>31</v>
      </c>
      <c r="F307">
        <v>9</v>
      </c>
      <c r="G307">
        <v>5.4885650000000004</v>
      </c>
      <c r="H307">
        <v>10</v>
      </c>
      <c r="I307">
        <v>1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16</v>
      </c>
      <c r="P307">
        <v>6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4</v>
      </c>
      <c r="AD307">
        <v>1</v>
      </c>
      <c r="AE307">
        <v>15</v>
      </c>
      <c r="AF307">
        <v>21</v>
      </c>
      <c r="AG307">
        <v>23</v>
      </c>
      <c r="AH307">
        <v>6.8</v>
      </c>
    </row>
    <row r="308" spans="1:34" x14ac:dyDescent="0.2">
      <c r="A308">
        <v>26</v>
      </c>
      <c r="B308" s="3">
        <v>2</v>
      </c>
      <c r="C308" s="28">
        <v>127051.60443851256</v>
      </c>
      <c r="D308">
        <v>55</v>
      </c>
      <c r="E308">
        <v>36</v>
      </c>
      <c r="F308">
        <v>9</v>
      </c>
      <c r="G308">
        <v>5.4199349999999997</v>
      </c>
      <c r="H308">
        <v>15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0</v>
      </c>
      <c r="O308">
        <v>5</v>
      </c>
      <c r="P308">
        <v>4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4</v>
      </c>
      <c r="AD308">
        <v>0</v>
      </c>
      <c r="AE308">
        <v>10</v>
      </c>
      <c r="AF308">
        <v>2</v>
      </c>
      <c r="AG308">
        <v>11</v>
      </c>
      <c r="AH308">
        <v>3.5</v>
      </c>
    </row>
    <row r="309" spans="1:34" x14ac:dyDescent="0.2">
      <c r="A309">
        <v>471</v>
      </c>
      <c r="B309" s="3">
        <v>2</v>
      </c>
      <c r="C309" s="28">
        <v>127051.60443851256</v>
      </c>
      <c r="D309">
        <v>55</v>
      </c>
      <c r="E309">
        <v>36</v>
      </c>
      <c r="F309">
        <v>9</v>
      </c>
      <c r="G309">
        <v>5.4199349999999997</v>
      </c>
      <c r="H309">
        <v>10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0</v>
      </c>
      <c r="O309">
        <v>5</v>
      </c>
      <c r="P309">
        <v>4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4</v>
      </c>
      <c r="AD309">
        <v>0</v>
      </c>
      <c r="AE309">
        <v>10</v>
      </c>
      <c r="AF309">
        <v>31</v>
      </c>
      <c r="AG309">
        <v>28</v>
      </c>
      <c r="AH309">
        <v>14</v>
      </c>
    </row>
    <row r="310" spans="1:34" x14ac:dyDescent="0.2">
      <c r="A310">
        <v>397</v>
      </c>
      <c r="B310" s="3">
        <v>2</v>
      </c>
      <c r="C310" s="28">
        <v>132083.54980369861</v>
      </c>
      <c r="D310">
        <v>55</v>
      </c>
      <c r="E310">
        <v>34</v>
      </c>
      <c r="F310">
        <v>8</v>
      </c>
      <c r="G310">
        <v>5.2160149999999996</v>
      </c>
      <c r="H310">
        <v>23</v>
      </c>
      <c r="I310">
        <v>1</v>
      </c>
      <c r="J310">
        <v>0</v>
      </c>
      <c r="K310">
        <v>1</v>
      </c>
      <c r="L310">
        <v>1</v>
      </c>
      <c r="M310">
        <v>1</v>
      </c>
      <c r="N310">
        <v>0</v>
      </c>
      <c r="O310">
        <v>5</v>
      </c>
      <c r="P310">
        <v>3</v>
      </c>
      <c r="Q310">
        <v>0</v>
      </c>
      <c r="R310">
        <v>0</v>
      </c>
      <c r="S310">
        <v>1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0</v>
      </c>
      <c r="AE310">
        <v>13</v>
      </c>
      <c r="AF310">
        <v>22</v>
      </c>
      <c r="AG310">
        <v>22</v>
      </c>
      <c r="AH310">
        <v>2.8</v>
      </c>
    </row>
    <row r="311" spans="1:34" x14ac:dyDescent="0.2">
      <c r="A311">
        <v>95</v>
      </c>
      <c r="B311" s="3">
        <v>2</v>
      </c>
      <c r="C311" s="28">
        <v>134599.17655302028</v>
      </c>
      <c r="D311">
        <v>55</v>
      </c>
      <c r="E311">
        <v>34</v>
      </c>
      <c r="F311">
        <v>7</v>
      </c>
      <c r="G311">
        <v>4.797072</v>
      </c>
      <c r="H311">
        <v>2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0</v>
      </c>
      <c r="O311">
        <v>6</v>
      </c>
      <c r="P311">
        <v>2</v>
      </c>
      <c r="Q311">
        <v>0</v>
      </c>
      <c r="R311">
        <v>0</v>
      </c>
      <c r="S311">
        <v>1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1</v>
      </c>
      <c r="AD311">
        <v>1</v>
      </c>
      <c r="AE311">
        <v>14</v>
      </c>
      <c r="AF311">
        <v>7</v>
      </c>
      <c r="AG311">
        <v>21</v>
      </c>
      <c r="AH311">
        <v>5.0999999999999996</v>
      </c>
    </row>
    <row r="312" spans="1:34" x14ac:dyDescent="0.2">
      <c r="A312">
        <v>562</v>
      </c>
      <c r="B312" s="3">
        <v>2</v>
      </c>
      <c r="C312" s="28">
        <v>148436.5074073748</v>
      </c>
      <c r="D312">
        <v>55</v>
      </c>
      <c r="E312">
        <v>33</v>
      </c>
      <c r="F312">
        <v>9</v>
      </c>
      <c r="G312">
        <v>4.4101489999999997</v>
      </c>
      <c r="H312">
        <v>1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5</v>
      </c>
      <c r="P312">
        <v>4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2</v>
      </c>
      <c r="AD312">
        <v>0</v>
      </c>
      <c r="AE312">
        <v>13</v>
      </c>
      <c r="AF312">
        <v>39</v>
      </c>
      <c r="AG312">
        <v>34</v>
      </c>
      <c r="AH312">
        <v>5</v>
      </c>
    </row>
    <row r="313" spans="1:34" x14ac:dyDescent="0.2">
      <c r="A313">
        <v>1143</v>
      </c>
      <c r="B313" s="3">
        <v>2</v>
      </c>
      <c r="C313" s="28">
        <v>119650.70803106105</v>
      </c>
      <c r="D313">
        <v>55</v>
      </c>
      <c r="E313">
        <v>36</v>
      </c>
      <c r="F313">
        <v>7</v>
      </c>
      <c r="G313">
        <v>2.9565540000000001</v>
      </c>
      <c r="H313">
        <v>3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0</v>
      </c>
      <c r="O313">
        <v>12</v>
      </c>
      <c r="P313">
        <v>2</v>
      </c>
      <c r="Q313">
        <v>0</v>
      </c>
      <c r="R313">
        <v>0</v>
      </c>
      <c r="S313">
        <v>0</v>
      </c>
      <c r="T313">
        <v>0</v>
      </c>
      <c r="U313">
        <v>1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3</v>
      </c>
      <c r="AD313">
        <v>1</v>
      </c>
      <c r="AE313">
        <v>12</v>
      </c>
      <c r="AF313">
        <v>82</v>
      </c>
      <c r="AG313">
        <v>22</v>
      </c>
      <c r="AH313">
        <v>3.4</v>
      </c>
    </row>
    <row r="314" spans="1:34" x14ac:dyDescent="0.2">
      <c r="A314">
        <v>9</v>
      </c>
      <c r="B314" s="3">
        <v>2</v>
      </c>
      <c r="C314" s="28">
        <v>100005.8494171339</v>
      </c>
      <c r="D314">
        <v>55</v>
      </c>
      <c r="E314">
        <v>34</v>
      </c>
      <c r="F314">
        <v>8</v>
      </c>
      <c r="G314">
        <v>1.0018800000000001</v>
      </c>
      <c r="H314">
        <v>22</v>
      </c>
      <c r="I314">
        <v>1</v>
      </c>
      <c r="J314">
        <v>1</v>
      </c>
      <c r="K314">
        <v>0</v>
      </c>
      <c r="L314">
        <v>1</v>
      </c>
      <c r="M314">
        <v>0</v>
      </c>
      <c r="N314">
        <v>0</v>
      </c>
      <c r="O314">
        <v>5</v>
      </c>
      <c r="P314">
        <v>5</v>
      </c>
      <c r="Q314">
        <v>0</v>
      </c>
      <c r="R314">
        <v>1</v>
      </c>
      <c r="S314">
        <v>0</v>
      </c>
      <c r="T314">
        <v>0</v>
      </c>
      <c r="U314">
        <v>0</v>
      </c>
      <c r="V314">
        <v>1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4</v>
      </c>
      <c r="AD314">
        <v>0</v>
      </c>
      <c r="AE314">
        <v>13</v>
      </c>
      <c r="AF314">
        <v>1</v>
      </c>
      <c r="AG314">
        <v>11</v>
      </c>
      <c r="AH314">
        <v>3.1</v>
      </c>
    </row>
    <row r="315" spans="1:34" x14ac:dyDescent="0.2">
      <c r="A315">
        <v>1107</v>
      </c>
      <c r="B315" s="3">
        <v>2</v>
      </c>
      <c r="C315" s="28">
        <v>137497.40550046481</v>
      </c>
      <c r="D315">
        <v>55</v>
      </c>
      <c r="E315">
        <v>32</v>
      </c>
      <c r="F315">
        <v>9</v>
      </c>
      <c r="G315">
        <v>0.50885000000000002</v>
      </c>
      <c r="H315">
        <v>7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8</v>
      </c>
      <c r="P315">
        <v>2</v>
      </c>
      <c r="Q315">
        <v>0</v>
      </c>
      <c r="R315">
        <v>0</v>
      </c>
      <c r="S315">
        <v>0</v>
      </c>
      <c r="T315">
        <v>0</v>
      </c>
      <c r="U315">
        <v>1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3</v>
      </c>
      <c r="AD315">
        <v>1</v>
      </c>
      <c r="AE315">
        <v>14</v>
      </c>
      <c r="AF315">
        <v>80</v>
      </c>
      <c r="AG315">
        <v>20</v>
      </c>
      <c r="AH315">
        <v>5.5</v>
      </c>
    </row>
    <row r="316" spans="1:34" x14ac:dyDescent="0.2">
      <c r="A316">
        <v>829</v>
      </c>
      <c r="B316" s="3">
        <v>2</v>
      </c>
      <c r="C316" s="28">
        <v>77992.354245733397</v>
      </c>
      <c r="D316">
        <v>54</v>
      </c>
      <c r="E316">
        <v>30</v>
      </c>
      <c r="F316">
        <v>12</v>
      </c>
      <c r="G316">
        <v>19.97147</v>
      </c>
      <c r="H316">
        <v>15</v>
      </c>
      <c r="I316">
        <v>0</v>
      </c>
      <c r="J316">
        <v>0</v>
      </c>
      <c r="K316">
        <v>1</v>
      </c>
      <c r="L316">
        <v>1</v>
      </c>
      <c r="M316">
        <v>1</v>
      </c>
      <c r="N316">
        <v>0</v>
      </c>
      <c r="O316">
        <v>12</v>
      </c>
      <c r="P316">
        <v>3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1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5</v>
      </c>
      <c r="AD316">
        <v>1</v>
      </c>
      <c r="AE316">
        <v>12</v>
      </c>
      <c r="AF316">
        <v>58</v>
      </c>
      <c r="AG316">
        <v>31</v>
      </c>
      <c r="AH316">
        <v>16</v>
      </c>
    </row>
    <row r="317" spans="1:34" x14ac:dyDescent="0.2">
      <c r="A317">
        <v>822</v>
      </c>
      <c r="B317" s="3">
        <v>2</v>
      </c>
      <c r="C317" s="28">
        <v>77363.33434387781</v>
      </c>
      <c r="D317">
        <v>54</v>
      </c>
      <c r="E317">
        <v>34</v>
      </c>
      <c r="F317">
        <v>6</v>
      </c>
      <c r="G317">
        <v>19.946621</v>
      </c>
      <c r="H317">
        <v>10</v>
      </c>
      <c r="I317">
        <v>0</v>
      </c>
      <c r="J317">
        <v>0</v>
      </c>
      <c r="K317">
        <v>0</v>
      </c>
      <c r="L317">
        <v>1</v>
      </c>
      <c r="M317">
        <v>1</v>
      </c>
      <c r="N317">
        <v>0</v>
      </c>
      <c r="O317">
        <v>9</v>
      </c>
      <c r="P317">
        <v>6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5</v>
      </c>
      <c r="AD317">
        <v>1</v>
      </c>
      <c r="AE317">
        <v>14</v>
      </c>
      <c r="AF317">
        <v>58</v>
      </c>
      <c r="AG317">
        <v>31</v>
      </c>
      <c r="AH317">
        <v>16</v>
      </c>
    </row>
    <row r="318" spans="1:34" x14ac:dyDescent="0.2">
      <c r="A318">
        <v>821</v>
      </c>
      <c r="B318" s="3">
        <v>2</v>
      </c>
      <c r="C318" s="28">
        <v>87929.645978179789</v>
      </c>
      <c r="D318">
        <v>54</v>
      </c>
      <c r="E318">
        <v>32</v>
      </c>
      <c r="F318">
        <v>8</v>
      </c>
      <c r="G318">
        <v>18.397289000000001</v>
      </c>
      <c r="H318">
        <v>7</v>
      </c>
      <c r="I318">
        <v>0</v>
      </c>
      <c r="J318">
        <v>0</v>
      </c>
      <c r="K318">
        <v>0</v>
      </c>
      <c r="L318">
        <v>1</v>
      </c>
      <c r="M318">
        <v>1</v>
      </c>
      <c r="N318">
        <v>0</v>
      </c>
      <c r="O318">
        <v>17</v>
      </c>
      <c r="P318">
        <v>5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5</v>
      </c>
      <c r="AD318">
        <v>1</v>
      </c>
      <c r="AE318">
        <v>14</v>
      </c>
      <c r="AF318">
        <v>58</v>
      </c>
      <c r="AG318">
        <v>31</v>
      </c>
      <c r="AH318">
        <v>16</v>
      </c>
    </row>
    <row r="319" spans="1:34" x14ac:dyDescent="0.2">
      <c r="A319">
        <v>834</v>
      </c>
      <c r="B319" s="3">
        <v>2</v>
      </c>
      <c r="C319" s="28">
        <v>79250.394049444556</v>
      </c>
      <c r="D319">
        <v>54</v>
      </c>
      <c r="E319">
        <v>31</v>
      </c>
      <c r="F319">
        <v>8</v>
      </c>
      <c r="G319">
        <v>18.298780000000001</v>
      </c>
      <c r="H319">
        <v>12</v>
      </c>
      <c r="I319">
        <v>0</v>
      </c>
      <c r="J319">
        <v>0</v>
      </c>
      <c r="K319">
        <v>0</v>
      </c>
      <c r="L319">
        <v>1</v>
      </c>
      <c r="M319">
        <v>1</v>
      </c>
      <c r="N319">
        <v>0</v>
      </c>
      <c r="O319">
        <v>17</v>
      </c>
      <c r="P319">
        <v>6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1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5</v>
      </c>
      <c r="AD319">
        <v>1</v>
      </c>
      <c r="AE319">
        <v>15</v>
      </c>
      <c r="AF319">
        <v>58</v>
      </c>
      <c r="AG319">
        <v>31</v>
      </c>
      <c r="AH319">
        <v>16</v>
      </c>
    </row>
    <row r="320" spans="1:34" x14ac:dyDescent="0.2">
      <c r="A320">
        <v>824</v>
      </c>
      <c r="B320" s="3">
        <v>2</v>
      </c>
      <c r="C320" s="28">
        <v>76734.314442022223</v>
      </c>
      <c r="D320">
        <v>54</v>
      </c>
      <c r="E320">
        <v>31</v>
      </c>
      <c r="F320">
        <v>8</v>
      </c>
      <c r="G320">
        <v>18.298780000000001</v>
      </c>
      <c r="H320">
        <v>10</v>
      </c>
      <c r="I320">
        <v>0</v>
      </c>
      <c r="J320">
        <v>0</v>
      </c>
      <c r="K320">
        <v>1</v>
      </c>
      <c r="L320">
        <v>1</v>
      </c>
      <c r="M320">
        <v>1</v>
      </c>
      <c r="N320">
        <v>0</v>
      </c>
      <c r="O320">
        <v>17</v>
      </c>
      <c r="P320">
        <v>6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1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5</v>
      </c>
      <c r="AD320">
        <v>1</v>
      </c>
      <c r="AE320">
        <v>15</v>
      </c>
      <c r="AF320">
        <v>58</v>
      </c>
      <c r="AG320">
        <v>31</v>
      </c>
      <c r="AH320">
        <v>16</v>
      </c>
    </row>
    <row r="321" spans="1:34" x14ac:dyDescent="0.2">
      <c r="A321">
        <v>832</v>
      </c>
      <c r="B321" s="3">
        <v>2</v>
      </c>
      <c r="C321" s="28">
        <v>75476.27463831105</v>
      </c>
      <c r="D321">
        <v>54</v>
      </c>
      <c r="E321">
        <v>31</v>
      </c>
      <c r="F321">
        <v>8</v>
      </c>
      <c r="G321">
        <v>18.298780000000001</v>
      </c>
      <c r="H321">
        <v>12</v>
      </c>
      <c r="I321">
        <v>0</v>
      </c>
      <c r="J321">
        <v>0</v>
      </c>
      <c r="K321">
        <v>0</v>
      </c>
      <c r="L321">
        <v>1</v>
      </c>
      <c r="M321">
        <v>1</v>
      </c>
      <c r="N321">
        <v>0</v>
      </c>
      <c r="O321">
        <v>17</v>
      </c>
      <c r="P321">
        <v>4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1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5</v>
      </c>
      <c r="AD321">
        <v>1</v>
      </c>
      <c r="AE321">
        <v>15</v>
      </c>
      <c r="AF321">
        <v>58</v>
      </c>
      <c r="AG321">
        <v>31</v>
      </c>
      <c r="AH321">
        <v>16</v>
      </c>
    </row>
    <row r="322" spans="1:34" x14ac:dyDescent="0.2">
      <c r="A322">
        <v>439</v>
      </c>
      <c r="B322" s="3">
        <v>2</v>
      </c>
      <c r="C322" s="28">
        <v>106924.55258248623</v>
      </c>
      <c r="D322">
        <v>54</v>
      </c>
      <c r="E322">
        <v>28</v>
      </c>
      <c r="F322">
        <v>11</v>
      </c>
      <c r="G322">
        <v>17.218188999999999</v>
      </c>
      <c r="H322">
        <v>17</v>
      </c>
      <c r="I322">
        <v>1</v>
      </c>
      <c r="J322">
        <v>0</v>
      </c>
      <c r="K322">
        <v>1</v>
      </c>
      <c r="L322">
        <v>1</v>
      </c>
      <c r="M322">
        <v>1</v>
      </c>
      <c r="N322">
        <v>0</v>
      </c>
      <c r="O322">
        <v>16</v>
      </c>
      <c r="P322">
        <v>13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1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5</v>
      </c>
      <c r="AD322">
        <v>1</v>
      </c>
      <c r="AE322">
        <v>15</v>
      </c>
      <c r="AF322">
        <v>27</v>
      </c>
      <c r="AG322">
        <v>22</v>
      </c>
      <c r="AH322">
        <v>3.3</v>
      </c>
    </row>
    <row r="323" spans="1:34" x14ac:dyDescent="0.2">
      <c r="A323">
        <v>441</v>
      </c>
      <c r="B323" s="3">
        <v>2</v>
      </c>
      <c r="C323" s="28">
        <v>106924.55258248623</v>
      </c>
      <c r="D323">
        <v>54</v>
      </c>
      <c r="E323">
        <v>28</v>
      </c>
      <c r="F323">
        <v>11</v>
      </c>
      <c r="G323">
        <v>17.218188999999999</v>
      </c>
      <c r="H323">
        <v>17</v>
      </c>
      <c r="I323">
        <v>1</v>
      </c>
      <c r="J323">
        <v>0</v>
      </c>
      <c r="K323">
        <v>1</v>
      </c>
      <c r="L323">
        <v>1</v>
      </c>
      <c r="M323">
        <v>1</v>
      </c>
      <c r="N323">
        <v>0</v>
      </c>
      <c r="O323">
        <v>16</v>
      </c>
      <c r="P323">
        <v>13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1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5</v>
      </c>
      <c r="AD323">
        <v>1</v>
      </c>
      <c r="AE323">
        <v>15</v>
      </c>
      <c r="AF323">
        <v>27</v>
      </c>
      <c r="AG323">
        <v>22</v>
      </c>
      <c r="AH323">
        <v>3.3</v>
      </c>
    </row>
    <row r="324" spans="1:34" x14ac:dyDescent="0.2">
      <c r="A324">
        <v>413</v>
      </c>
      <c r="B324" s="3">
        <v>2</v>
      </c>
      <c r="C324" s="28">
        <v>117617.21162688016</v>
      </c>
      <c r="D324">
        <v>54</v>
      </c>
      <c r="E324">
        <v>33</v>
      </c>
      <c r="F324">
        <v>9</v>
      </c>
      <c r="G324">
        <v>16.822130000000001</v>
      </c>
      <c r="H324">
        <v>9</v>
      </c>
      <c r="I324">
        <v>1</v>
      </c>
      <c r="J324">
        <v>0</v>
      </c>
      <c r="K324">
        <v>1</v>
      </c>
      <c r="L324">
        <v>1</v>
      </c>
      <c r="M324">
        <v>1</v>
      </c>
      <c r="N324">
        <v>0</v>
      </c>
      <c r="O324">
        <v>17</v>
      </c>
      <c r="P324">
        <v>5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5</v>
      </c>
      <c r="AD324">
        <v>1</v>
      </c>
      <c r="AE324">
        <v>12</v>
      </c>
      <c r="AF324">
        <v>24</v>
      </c>
      <c r="AG324">
        <v>12</v>
      </c>
      <c r="AH324">
        <v>1.3</v>
      </c>
    </row>
    <row r="325" spans="1:34" x14ac:dyDescent="0.2">
      <c r="A325">
        <v>437</v>
      </c>
      <c r="B325" s="3">
        <v>2</v>
      </c>
      <c r="C325" s="28">
        <v>113214.75160104208</v>
      </c>
      <c r="D325">
        <v>54</v>
      </c>
      <c r="E325">
        <v>32</v>
      </c>
      <c r="F325">
        <v>9</v>
      </c>
      <c r="G325">
        <v>16.738700999999999</v>
      </c>
      <c r="H325">
        <v>10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12</v>
      </c>
      <c r="P325">
        <v>3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1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5</v>
      </c>
      <c r="AD325">
        <v>1</v>
      </c>
      <c r="AE325">
        <v>13</v>
      </c>
      <c r="AF325">
        <v>27</v>
      </c>
      <c r="AG325">
        <v>22</v>
      </c>
      <c r="AH325">
        <v>3.3</v>
      </c>
    </row>
    <row r="326" spans="1:34" x14ac:dyDescent="0.2">
      <c r="A326">
        <v>1045</v>
      </c>
      <c r="B326" s="3">
        <v>2</v>
      </c>
      <c r="C326" s="28">
        <v>88399.712686693907</v>
      </c>
      <c r="D326">
        <v>54</v>
      </c>
      <c r="E326">
        <v>30</v>
      </c>
      <c r="F326">
        <v>10</v>
      </c>
      <c r="G326">
        <v>16.550051</v>
      </c>
      <c r="H326">
        <v>21</v>
      </c>
      <c r="I326">
        <v>1</v>
      </c>
      <c r="J326">
        <v>1</v>
      </c>
      <c r="K326">
        <v>0</v>
      </c>
      <c r="L326">
        <v>1</v>
      </c>
      <c r="M326">
        <v>1</v>
      </c>
      <c r="N326">
        <v>1</v>
      </c>
      <c r="O326">
        <v>16</v>
      </c>
      <c r="P326">
        <v>4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1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5</v>
      </c>
      <c r="AD326">
        <v>1</v>
      </c>
      <c r="AE326">
        <v>14</v>
      </c>
      <c r="AF326">
        <v>75</v>
      </c>
      <c r="AG326">
        <v>23</v>
      </c>
      <c r="AH326">
        <v>6.3</v>
      </c>
    </row>
    <row r="327" spans="1:34" x14ac:dyDescent="0.2">
      <c r="A327">
        <v>58</v>
      </c>
      <c r="B327" s="3">
        <v>2</v>
      </c>
      <c r="C327" s="28">
        <v>113214.75160104208</v>
      </c>
      <c r="D327">
        <v>54</v>
      </c>
      <c r="E327">
        <v>31</v>
      </c>
      <c r="F327">
        <v>9</v>
      </c>
      <c r="G327">
        <v>16.252780999999999</v>
      </c>
      <c r="H327">
        <v>5</v>
      </c>
      <c r="I327">
        <v>1</v>
      </c>
      <c r="J327">
        <v>0</v>
      </c>
      <c r="K327">
        <v>1</v>
      </c>
      <c r="L327">
        <v>1</v>
      </c>
      <c r="M327">
        <v>1</v>
      </c>
      <c r="N327">
        <v>0</v>
      </c>
      <c r="O327">
        <v>16</v>
      </c>
      <c r="P327">
        <v>3</v>
      </c>
      <c r="Q327">
        <v>0</v>
      </c>
      <c r="R327">
        <v>0</v>
      </c>
      <c r="S327">
        <v>0</v>
      </c>
      <c r="T327">
        <v>1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2</v>
      </c>
      <c r="AD327">
        <v>1</v>
      </c>
      <c r="AE327">
        <v>14</v>
      </c>
      <c r="AF327">
        <v>5</v>
      </c>
      <c r="AG327">
        <v>21</v>
      </c>
      <c r="AH327">
        <v>3</v>
      </c>
    </row>
    <row r="328" spans="1:34" x14ac:dyDescent="0.2">
      <c r="A328">
        <v>63</v>
      </c>
      <c r="B328" s="3">
        <v>2</v>
      </c>
      <c r="C328" s="28">
        <v>113214.75160104208</v>
      </c>
      <c r="D328">
        <v>54</v>
      </c>
      <c r="E328">
        <v>31</v>
      </c>
      <c r="F328">
        <v>9</v>
      </c>
      <c r="G328">
        <v>16.252780999999999</v>
      </c>
      <c r="H328">
        <v>5</v>
      </c>
      <c r="I328">
        <v>1</v>
      </c>
      <c r="J328">
        <v>0</v>
      </c>
      <c r="K328">
        <v>1</v>
      </c>
      <c r="L328">
        <v>1</v>
      </c>
      <c r="M328">
        <v>1</v>
      </c>
      <c r="N328">
        <v>0</v>
      </c>
      <c r="O328">
        <v>16</v>
      </c>
      <c r="P328">
        <v>3</v>
      </c>
      <c r="Q328">
        <v>0</v>
      </c>
      <c r="R328">
        <v>0</v>
      </c>
      <c r="S328">
        <v>0</v>
      </c>
      <c r="T328">
        <v>1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2</v>
      </c>
      <c r="AD328">
        <v>1</v>
      </c>
      <c r="AE328">
        <v>14</v>
      </c>
      <c r="AF328">
        <v>5</v>
      </c>
      <c r="AG328">
        <v>21</v>
      </c>
      <c r="AH328">
        <v>3</v>
      </c>
    </row>
    <row r="329" spans="1:34" x14ac:dyDescent="0.2">
      <c r="A329">
        <v>72</v>
      </c>
      <c r="B329" s="3">
        <v>2</v>
      </c>
      <c r="C329" s="28">
        <v>113214.75160104208</v>
      </c>
      <c r="D329">
        <v>54</v>
      </c>
      <c r="E329">
        <v>31</v>
      </c>
      <c r="F329">
        <v>9</v>
      </c>
      <c r="G329">
        <v>16.252780999999999</v>
      </c>
      <c r="H329">
        <v>5</v>
      </c>
      <c r="I329">
        <v>1</v>
      </c>
      <c r="J329">
        <v>0</v>
      </c>
      <c r="K329">
        <v>1</v>
      </c>
      <c r="L329">
        <v>1</v>
      </c>
      <c r="M329">
        <v>1</v>
      </c>
      <c r="N329">
        <v>0</v>
      </c>
      <c r="O329">
        <v>16</v>
      </c>
      <c r="P329">
        <v>3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2</v>
      </c>
      <c r="AD329">
        <v>1</v>
      </c>
      <c r="AE329">
        <v>14</v>
      </c>
      <c r="AF329">
        <v>5</v>
      </c>
      <c r="AG329">
        <v>21</v>
      </c>
      <c r="AH329">
        <v>3</v>
      </c>
    </row>
    <row r="330" spans="1:34" x14ac:dyDescent="0.2">
      <c r="A330">
        <v>79</v>
      </c>
      <c r="B330" s="3">
        <v>2</v>
      </c>
      <c r="C330" s="28">
        <v>113214.75160104208</v>
      </c>
      <c r="D330">
        <v>54</v>
      </c>
      <c r="E330">
        <v>31</v>
      </c>
      <c r="F330">
        <v>9</v>
      </c>
      <c r="G330">
        <v>16.252780999999999</v>
      </c>
      <c r="H330">
        <v>5</v>
      </c>
      <c r="I330">
        <v>1</v>
      </c>
      <c r="J330">
        <v>0</v>
      </c>
      <c r="K330">
        <v>1</v>
      </c>
      <c r="L330">
        <v>1</v>
      </c>
      <c r="M330">
        <v>1</v>
      </c>
      <c r="N330">
        <v>0</v>
      </c>
      <c r="O330">
        <v>16</v>
      </c>
      <c r="P330">
        <v>3</v>
      </c>
      <c r="Q330">
        <v>0</v>
      </c>
      <c r="R330">
        <v>0</v>
      </c>
      <c r="S330">
        <v>0</v>
      </c>
      <c r="T330">
        <v>1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2</v>
      </c>
      <c r="AD330">
        <v>1</v>
      </c>
      <c r="AE330">
        <v>14</v>
      </c>
      <c r="AF330">
        <v>5</v>
      </c>
      <c r="AG330">
        <v>21</v>
      </c>
      <c r="AH330">
        <v>3</v>
      </c>
    </row>
    <row r="331" spans="1:34" x14ac:dyDescent="0.2">
      <c r="A331">
        <v>157</v>
      </c>
      <c r="B331" s="3">
        <v>2</v>
      </c>
      <c r="C331" s="28">
        <v>92516.872109098564</v>
      </c>
      <c r="D331">
        <v>54</v>
      </c>
      <c r="E331">
        <v>30</v>
      </c>
      <c r="F331">
        <v>8</v>
      </c>
      <c r="G331">
        <v>15.95313</v>
      </c>
      <c r="H331">
        <v>10</v>
      </c>
      <c r="I331">
        <v>0</v>
      </c>
      <c r="J331">
        <v>0</v>
      </c>
      <c r="K331">
        <v>1</v>
      </c>
      <c r="L331">
        <v>1</v>
      </c>
      <c r="M331">
        <v>1</v>
      </c>
      <c r="N331">
        <v>0</v>
      </c>
      <c r="O331">
        <v>12</v>
      </c>
      <c r="P331">
        <v>9</v>
      </c>
      <c r="Q331">
        <v>0</v>
      </c>
      <c r="R331">
        <v>0</v>
      </c>
      <c r="S331">
        <v>0</v>
      </c>
      <c r="T331">
        <v>1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2</v>
      </c>
      <c r="AD331">
        <v>1</v>
      </c>
      <c r="AE331">
        <v>16</v>
      </c>
      <c r="AF331">
        <v>11</v>
      </c>
      <c r="AG331">
        <v>21</v>
      </c>
      <c r="AH331">
        <v>7.5</v>
      </c>
    </row>
    <row r="332" spans="1:34" x14ac:dyDescent="0.2">
      <c r="A332">
        <v>418</v>
      </c>
      <c r="B332" s="3">
        <v>2</v>
      </c>
      <c r="C332" s="28">
        <v>103151.11245850375</v>
      </c>
      <c r="D332">
        <v>54</v>
      </c>
      <c r="E332">
        <v>32</v>
      </c>
      <c r="F332">
        <v>9</v>
      </c>
      <c r="G332">
        <v>15.803459999999999</v>
      </c>
      <c r="H332">
        <v>10</v>
      </c>
      <c r="I332">
        <v>1</v>
      </c>
      <c r="J332">
        <v>0</v>
      </c>
      <c r="K332">
        <v>0</v>
      </c>
      <c r="L332">
        <v>1</v>
      </c>
      <c r="M332">
        <v>1</v>
      </c>
      <c r="N332">
        <v>0</v>
      </c>
      <c r="O332">
        <v>16</v>
      </c>
      <c r="P332">
        <v>13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5</v>
      </c>
      <c r="AD332">
        <v>1</v>
      </c>
      <c r="AE332">
        <v>13</v>
      </c>
      <c r="AF332">
        <v>24</v>
      </c>
      <c r="AG332">
        <v>12</v>
      </c>
      <c r="AH332">
        <v>1.3</v>
      </c>
    </row>
    <row r="333" spans="1:34" x14ac:dyDescent="0.2">
      <c r="A333">
        <v>64</v>
      </c>
      <c r="B333" s="3">
        <v>2</v>
      </c>
      <c r="C333" s="28">
        <v>109440.63218990856</v>
      </c>
      <c r="D333">
        <v>54</v>
      </c>
      <c r="E333">
        <v>32</v>
      </c>
      <c r="F333">
        <v>9</v>
      </c>
      <c r="G333">
        <v>15.677199999999999</v>
      </c>
      <c r="H333">
        <v>14</v>
      </c>
      <c r="I333">
        <v>1</v>
      </c>
      <c r="J333">
        <v>0</v>
      </c>
      <c r="K333">
        <v>0</v>
      </c>
      <c r="L333">
        <v>1</v>
      </c>
      <c r="M333">
        <v>1</v>
      </c>
      <c r="N333">
        <v>0</v>
      </c>
      <c r="O333">
        <v>12</v>
      </c>
      <c r="P333">
        <v>9</v>
      </c>
      <c r="Q333">
        <v>0</v>
      </c>
      <c r="R333">
        <v>0</v>
      </c>
      <c r="S333">
        <v>0</v>
      </c>
      <c r="T333">
        <v>1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2</v>
      </c>
      <c r="AD333">
        <v>0</v>
      </c>
      <c r="AE333">
        <v>13</v>
      </c>
      <c r="AF333">
        <v>5</v>
      </c>
      <c r="AG333">
        <v>21</v>
      </c>
      <c r="AH333">
        <v>3</v>
      </c>
    </row>
    <row r="334" spans="1:34" x14ac:dyDescent="0.2">
      <c r="A334">
        <v>169</v>
      </c>
      <c r="B334" s="3">
        <v>2</v>
      </c>
      <c r="C334" s="28">
        <v>103151.11245850375</v>
      </c>
      <c r="D334">
        <v>54</v>
      </c>
      <c r="E334">
        <v>32</v>
      </c>
      <c r="F334">
        <v>9</v>
      </c>
      <c r="G334">
        <v>15.46312</v>
      </c>
      <c r="H334">
        <v>10</v>
      </c>
      <c r="I334">
        <v>1</v>
      </c>
      <c r="J334">
        <v>0</v>
      </c>
      <c r="K334">
        <v>1</v>
      </c>
      <c r="L334">
        <v>1</v>
      </c>
      <c r="M334">
        <v>0</v>
      </c>
      <c r="N334">
        <v>0</v>
      </c>
      <c r="O334">
        <v>12</v>
      </c>
      <c r="P334">
        <v>12</v>
      </c>
      <c r="Q334">
        <v>0</v>
      </c>
      <c r="R334">
        <v>1</v>
      </c>
      <c r="S334">
        <v>0</v>
      </c>
      <c r="T334">
        <v>1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2</v>
      </c>
      <c r="AD334">
        <v>1</v>
      </c>
      <c r="AE334">
        <v>13</v>
      </c>
      <c r="AF334">
        <v>11</v>
      </c>
      <c r="AG334">
        <v>21</v>
      </c>
      <c r="AH334">
        <v>7.5</v>
      </c>
    </row>
    <row r="335" spans="1:34" x14ac:dyDescent="0.2">
      <c r="A335">
        <v>155</v>
      </c>
      <c r="B335" s="3">
        <v>2</v>
      </c>
      <c r="C335" s="28">
        <v>96861.592727098905</v>
      </c>
      <c r="D335">
        <v>54</v>
      </c>
      <c r="E335">
        <v>30</v>
      </c>
      <c r="F335">
        <v>8</v>
      </c>
      <c r="G335">
        <v>15.344049999999999</v>
      </c>
      <c r="H335">
        <v>20</v>
      </c>
      <c r="I335">
        <v>1</v>
      </c>
      <c r="J335">
        <v>0</v>
      </c>
      <c r="K335">
        <v>1</v>
      </c>
      <c r="L335">
        <v>1</v>
      </c>
      <c r="M335">
        <v>1</v>
      </c>
      <c r="N335">
        <v>0</v>
      </c>
      <c r="O335">
        <v>12</v>
      </c>
      <c r="P335">
        <v>4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1</v>
      </c>
      <c r="AE335">
        <v>16</v>
      </c>
      <c r="AF335">
        <v>11</v>
      </c>
      <c r="AG335">
        <v>21</v>
      </c>
      <c r="AH335">
        <v>7.5</v>
      </c>
    </row>
    <row r="336" spans="1:34" x14ac:dyDescent="0.2">
      <c r="A336">
        <v>762</v>
      </c>
      <c r="B336" s="3">
        <v>2</v>
      </c>
      <c r="C336" s="28">
        <v>89313.353904831878</v>
      </c>
      <c r="D336">
        <v>54</v>
      </c>
      <c r="E336">
        <v>33</v>
      </c>
      <c r="F336">
        <v>9</v>
      </c>
      <c r="G336">
        <v>15.3284</v>
      </c>
      <c r="H336">
        <v>5</v>
      </c>
      <c r="I336">
        <v>0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16</v>
      </c>
      <c r="P336">
        <v>15</v>
      </c>
      <c r="Q336">
        <v>0</v>
      </c>
      <c r="R336">
        <v>0</v>
      </c>
      <c r="S336">
        <v>1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1</v>
      </c>
      <c r="AD336">
        <v>1</v>
      </c>
      <c r="AE336">
        <v>12</v>
      </c>
      <c r="AF336">
        <v>54</v>
      </c>
      <c r="AG336">
        <v>23</v>
      </c>
      <c r="AH336">
        <v>4.4000000000000004</v>
      </c>
    </row>
    <row r="337" spans="1:34" x14ac:dyDescent="0.2">
      <c r="A337">
        <v>590</v>
      </c>
      <c r="B337" s="3">
        <v>2</v>
      </c>
      <c r="C337" s="28">
        <v>99088.975295332682</v>
      </c>
      <c r="D337">
        <v>54</v>
      </c>
      <c r="E337">
        <v>30</v>
      </c>
      <c r="F337">
        <v>10</v>
      </c>
      <c r="G337">
        <v>15.28126</v>
      </c>
      <c r="H337">
        <v>14</v>
      </c>
      <c r="I337">
        <v>1</v>
      </c>
      <c r="J337">
        <v>0</v>
      </c>
      <c r="K337">
        <v>1</v>
      </c>
      <c r="L337">
        <v>1</v>
      </c>
      <c r="M337">
        <v>1</v>
      </c>
      <c r="N337">
        <v>0</v>
      </c>
      <c r="O337">
        <v>16</v>
      </c>
      <c r="P337">
        <v>13</v>
      </c>
      <c r="Q337">
        <v>0</v>
      </c>
      <c r="R337">
        <v>0</v>
      </c>
      <c r="S337">
        <v>0</v>
      </c>
      <c r="T337">
        <v>1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2</v>
      </c>
      <c r="AD337">
        <v>1</v>
      </c>
      <c r="AE337">
        <v>14</v>
      </c>
      <c r="AF337">
        <v>41</v>
      </c>
      <c r="AG337">
        <v>25</v>
      </c>
      <c r="AH337">
        <v>3.7</v>
      </c>
    </row>
    <row r="338" spans="1:34" x14ac:dyDescent="0.2">
      <c r="A338">
        <v>1093</v>
      </c>
      <c r="B338" s="3">
        <v>2</v>
      </c>
      <c r="C338" s="28">
        <v>93087.473315965384</v>
      </c>
      <c r="D338">
        <v>54</v>
      </c>
      <c r="E338">
        <v>31</v>
      </c>
      <c r="F338">
        <v>10</v>
      </c>
      <c r="G338">
        <v>14.925369999999999</v>
      </c>
      <c r="H338">
        <v>10</v>
      </c>
      <c r="I338">
        <v>1</v>
      </c>
      <c r="J338">
        <v>0</v>
      </c>
      <c r="K338">
        <v>1</v>
      </c>
      <c r="L338">
        <v>1</v>
      </c>
      <c r="M338">
        <v>1</v>
      </c>
      <c r="N338">
        <v>0</v>
      </c>
      <c r="O338">
        <v>12</v>
      </c>
      <c r="P338">
        <v>5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5</v>
      </c>
      <c r="AD338">
        <v>1</v>
      </c>
      <c r="AE338">
        <v>13</v>
      </c>
      <c r="AF338">
        <v>79</v>
      </c>
      <c r="AG338">
        <v>16</v>
      </c>
      <c r="AH338">
        <v>2.4</v>
      </c>
    </row>
    <row r="339" spans="1:34" x14ac:dyDescent="0.2">
      <c r="A339">
        <v>420</v>
      </c>
      <c r="B339" s="3">
        <v>2</v>
      </c>
      <c r="C339" s="28">
        <v>109440.63218990856</v>
      </c>
      <c r="D339">
        <v>54</v>
      </c>
      <c r="E339">
        <v>32</v>
      </c>
      <c r="F339">
        <v>9</v>
      </c>
      <c r="G339">
        <v>14.66778</v>
      </c>
      <c r="H339">
        <v>18</v>
      </c>
      <c r="I339">
        <v>1</v>
      </c>
      <c r="J339">
        <v>0</v>
      </c>
      <c r="K339">
        <v>0</v>
      </c>
      <c r="L339">
        <v>1</v>
      </c>
      <c r="M339">
        <v>1</v>
      </c>
      <c r="N339">
        <v>0</v>
      </c>
      <c r="O339">
        <v>17</v>
      </c>
      <c r="P339">
        <v>9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1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5</v>
      </c>
      <c r="AD339">
        <v>1</v>
      </c>
      <c r="AE339">
        <v>13</v>
      </c>
      <c r="AF339">
        <v>24</v>
      </c>
      <c r="AG339">
        <v>12</v>
      </c>
      <c r="AH339">
        <v>1.3</v>
      </c>
    </row>
    <row r="340" spans="1:34" x14ac:dyDescent="0.2">
      <c r="A340">
        <v>671</v>
      </c>
      <c r="B340" s="3">
        <v>2</v>
      </c>
      <c r="C340" s="28">
        <v>102522.09255664816</v>
      </c>
      <c r="D340">
        <v>54</v>
      </c>
      <c r="E340">
        <v>32</v>
      </c>
      <c r="F340">
        <v>9</v>
      </c>
      <c r="G340">
        <v>14.48813</v>
      </c>
      <c r="H340">
        <v>20</v>
      </c>
      <c r="I340">
        <v>1</v>
      </c>
      <c r="J340">
        <v>0</v>
      </c>
      <c r="K340">
        <v>1</v>
      </c>
      <c r="L340">
        <v>1</v>
      </c>
      <c r="M340">
        <v>1</v>
      </c>
      <c r="N340">
        <v>0</v>
      </c>
      <c r="O340">
        <v>16</v>
      </c>
      <c r="P340">
        <v>13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1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5</v>
      </c>
      <c r="AD340">
        <v>1</v>
      </c>
      <c r="AE340">
        <v>13</v>
      </c>
      <c r="AF340">
        <v>48</v>
      </c>
      <c r="AG340">
        <v>19</v>
      </c>
      <c r="AH340">
        <v>2.2000000000000002</v>
      </c>
    </row>
    <row r="341" spans="1:34" x14ac:dyDescent="0.2">
      <c r="A341">
        <v>173</v>
      </c>
      <c r="B341" s="3">
        <v>2</v>
      </c>
      <c r="C341" s="28">
        <v>131957.64267231565</v>
      </c>
      <c r="D341">
        <v>54</v>
      </c>
      <c r="E341">
        <v>32</v>
      </c>
      <c r="F341">
        <v>9</v>
      </c>
      <c r="G341">
        <v>14.415649999999999</v>
      </c>
      <c r="H341">
        <v>2</v>
      </c>
      <c r="I341">
        <v>1</v>
      </c>
      <c r="J341">
        <v>0</v>
      </c>
      <c r="K341">
        <v>1</v>
      </c>
      <c r="L341">
        <v>1</v>
      </c>
      <c r="M341">
        <v>1</v>
      </c>
      <c r="N341">
        <v>0</v>
      </c>
      <c r="O341">
        <v>17</v>
      </c>
      <c r="P341">
        <v>13</v>
      </c>
      <c r="Q341">
        <v>0</v>
      </c>
      <c r="R341">
        <v>0</v>
      </c>
      <c r="S341">
        <v>0</v>
      </c>
      <c r="T341">
        <v>1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2</v>
      </c>
      <c r="AD341">
        <v>1</v>
      </c>
      <c r="AE341">
        <v>13</v>
      </c>
      <c r="AF341">
        <v>11</v>
      </c>
      <c r="AG341">
        <v>21</v>
      </c>
      <c r="AH341">
        <v>7.5</v>
      </c>
    </row>
    <row r="342" spans="1:34" x14ac:dyDescent="0.2">
      <c r="A342">
        <v>775</v>
      </c>
      <c r="B342" s="3">
        <v>2</v>
      </c>
      <c r="C342" s="28">
        <v>124305.47291594074</v>
      </c>
      <c r="D342">
        <v>54</v>
      </c>
      <c r="E342">
        <v>28</v>
      </c>
      <c r="F342">
        <v>13</v>
      </c>
      <c r="G342">
        <v>14.18717</v>
      </c>
      <c r="H342">
        <v>25</v>
      </c>
      <c r="I342">
        <v>1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14</v>
      </c>
      <c r="P342">
        <v>14</v>
      </c>
      <c r="Q342">
        <v>0</v>
      </c>
      <c r="R342">
        <v>1</v>
      </c>
      <c r="S342">
        <v>1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1</v>
      </c>
      <c r="AD342">
        <v>1</v>
      </c>
      <c r="AE342">
        <v>13</v>
      </c>
      <c r="AF342">
        <v>54</v>
      </c>
      <c r="AG342">
        <v>23</v>
      </c>
      <c r="AH342">
        <v>4.4000000000000004</v>
      </c>
    </row>
    <row r="343" spans="1:34" x14ac:dyDescent="0.2">
      <c r="A343">
        <v>118</v>
      </c>
      <c r="B343" s="3">
        <v>2</v>
      </c>
      <c r="C343" s="28">
        <v>108182.59238619739</v>
      </c>
      <c r="D343">
        <v>54</v>
      </c>
      <c r="E343">
        <v>30</v>
      </c>
      <c r="F343">
        <v>8</v>
      </c>
      <c r="G343">
        <v>13.49798</v>
      </c>
      <c r="H343">
        <v>20</v>
      </c>
      <c r="I343">
        <v>1</v>
      </c>
      <c r="J343">
        <v>0</v>
      </c>
      <c r="K343">
        <v>0</v>
      </c>
      <c r="L343">
        <v>1</v>
      </c>
      <c r="M343">
        <v>1</v>
      </c>
      <c r="N343">
        <v>0</v>
      </c>
      <c r="O343">
        <v>14</v>
      </c>
      <c r="P343">
        <v>7</v>
      </c>
      <c r="Q343">
        <v>0</v>
      </c>
      <c r="R343">
        <v>0</v>
      </c>
      <c r="S343">
        <v>0</v>
      </c>
      <c r="T343">
        <v>1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2</v>
      </c>
      <c r="AD343">
        <v>1</v>
      </c>
      <c r="AE343">
        <v>16</v>
      </c>
      <c r="AF343">
        <v>8</v>
      </c>
      <c r="AG343">
        <v>27</v>
      </c>
      <c r="AH343">
        <v>6.3</v>
      </c>
    </row>
    <row r="344" spans="1:34" x14ac:dyDescent="0.2">
      <c r="A344">
        <v>113</v>
      </c>
      <c r="B344" s="3">
        <v>2</v>
      </c>
      <c r="C344" s="28">
        <v>140888.91013408374</v>
      </c>
      <c r="D344">
        <v>54</v>
      </c>
      <c r="E344">
        <v>32</v>
      </c>
      <c r="F344">
        <v>9</v>
      </c>
      <c r="G344">
        <v>13.25023</v>
      </c>
      <c r="H344">
        <v>5</v>
      </c>
      <c r="I344">
        <v>1</v>
      </c>
      <c r="J344">
        <v>0</v>
      </c>
      <c r="K344">
        <v>1</v>
      </c>
      <c r="L344">
        <v>1</v>
      </c>
      <c r="M344">
        <v>1</v>
      </c>
      <c r="N344">
        <v>0</v>
      </c>
      <c r="O344">
        <v>16</v>
      </c>
      <c r="P344">
        <v>12</v>
      </c>
      <c r="Q344">
        <v>0</v>
      </c>
      <c r="R344">
        <v>0</v>
      </c>
      <c r="S344">
        <v>0</v>
      </c>
      <c r="T344">
        <v>1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2</v>
      </c>
      <c r="AD344">
        <v>1</v>
      </c>
      <c r="AE344">
        <v>13</v>
      </c>
      <c r="AF344">
        <v>8</v>
      </c>
      <c r="AG344">
        <v>27</v>
      </c>
      <c r="AH344">
        <v>6.3</v>
      </c>
    </row>
    <row r="345" spans="1:34" x14ac:dyDescent="0.2">
      <c r="A345">
        <v>53</v>
      </c>
      <c r="B345" s="3">
        <v>2</v>
      </c>
      <c r="C345" s="28">
        <v>106924.55258248623</v>
      </c>
      <c r="D345">
        <v>54</v>
      </c>
      <c r="E345">
        <v>32</v>
      </c>
      <c r="F345">
        <v>9</v>
      </c>
      <c r="G345">
        <v>13.19576</v>
      </c>
      <c r="H345">
        <v>7</v>
      </c>
      <c r="I345">
        <v>1</v>
      </c>
      <c r="J345">
        <v>0</v>
      </c>
      <c r="K345">
        <v>1</v>
      </c>
      <c r="L345">
        <v>1</v>
      </c>
      <c r="M345">
        <v>1</v>
      </c>
      <c r="N345">
        <v>0</v>
      </c>
      <c r="O345">
        <v>14</v>
      </c>
      <c r="P345">
        <v>4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1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5</v>
      </c>
      <c r="AD345">
        <v>1</v>
      </c>
      <c r="AE345">
        <v>13</v>
      </c>
      <c r="AF345">
        <v>4</v>
      </c>
      <c r="AG345">
        <v>22</v>
      </c>
      <c r="AH345">
        <v>4.9000000000000004</v>
      </c>
    </row>
    <row r="346" spans="1:34" x14ac:dyDescent="0.2">
      <c r="A346">
        <v>859</v>
      </c>
      <c r="B346" s="3">
        <v>2</v>
      </c>
      <c r="C346" s="28">
        <v>103151.11245850375</v>
      </c>
      <c r="D346">
        <v>54</v>
      </c>
      <c r="E346">
        <v>31</v>
      </c>
      <c r="F346">
        <v>9</v>
      </c>
      <c r="G346">
        <v>13.19284</v>
      </c>
      <c r="H346">
        <v>10</v>
      </c>
      <c r="I346">
        <v>1</v>
      </c>
      <c r="J346">
        <v>0</v>
      </c>
      <c r="K346">
        <v>1</v>
      </c>
      <c r="L346">
        <v>1</v>
      </c>
      <c r="M346">
        <v>1</v>
      </c>
      <c r="N346">
        <v>0</v>
      </c>
      <c r="O346">
        <v>17</v>
      </c>
      <c r="P346">
        <v>3</v>
      </c>
      <c r="Q346">
        <v>0</v>
      </c>
      <c r="R346">
        <v>0</v>
      </c>
      <c r="S346">
        <v>1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1</v>
      </c>
      <c r="AD346">
        <v>1</v>
      </c>
      <c r="AE346">
        <v>14</v>
      </c>
      <c r="AF346">
        <v>61</v>
      </c>
      <c r="AG346">
        <v>16</v>
      </c>
      <c r="AH346">
        <v>3.8</v>
      </c>
    </row>
    <row r="347" spans="1:34" x14ac:dyDescent="0.2">
      <c r="A347">
        <v>877</v>
      </c>
      <c r="B347" s="3">
        <v>2</v>
      </c>
      <c r="C347" s="28">
        <v>99376.993047370226</v>
      </c>
      <c r="D347">
        <v>54</v>
      </c>
      <c r="E347">
        <v>32</v>
      </c>
      <c r="F347">
        <v>9</v>
      </c>
      <c r="G347">
        <v>13.150740000000001</v>
      </c>
      <c r="H347">
        <v>10</v>
      </c>
      <c r="I347">
        <v>0</v>
      </c>
      <c r="J347">
        <v>0</v>
      </c>
      <c r="K347">
        <v>1</v>
      </c>
      <c r="L347">
        <v>1</v>
      </c>
      <c r="M347">
        <v>1</v>
      </c>
      <c r="N347">
        <v>0</v>
      </c>
      <c r="O347">
        <v>17</v>
      </c>
      <c r="P347">
        <v>2</v>
      </c>
      <c r="Q347">
        <v>0</v>
      </c>
      <c r="R347">
        <v>0</v>
      </c>
      <c r="S347">
        <v>1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1</v>
      </c>
      <c r="AD347">
        <v>1</v>
      </c>
      <c r="AE347">
        <v>13</v>
      </c>
      <c r="AF347">
        <v>61</v>
      </c>
      <c r="AG347">
        <v>16</v>
      </c>
      <c r="AH347">
        <v>3.8</v>
      </c>
    </row>
    <row r="348" spans="1:34" x14ac:dyDescent="0.2">
      <c r="A348">
        <v>46</v>
      </c>
      <c r="B348" s="3">
        <v>2</v>
      </c>
      <c r="C348" s="28">
        <v>108811.61228805297</v>
      </c>
      <c r="D348">
        <v>54</v>
      </c>
      <c r="E348">
        <v>31</v>
      </c>
      <c r="F348">
        <v>8</v>
      </c>
      <c r="G348">
        <v>13.110860000000001</v>
      </c>
      <c r="H348">
        <v>7</v>
      </c>
      <c r="I348">
        <v>1</v>
      </c>
      <c r="J348">
        <v>0</v>
      </c>
      <c r="K348">
        <v>1</v>
      </c>
      <c r="L348">
        <v>1</v>
      </c>
      <c r="M348">
        <v>1</v>
      </c>
      <c r="N348">
        <v>0</v>
      </c>
      <c r="O348">
        <v>14</v>
      </c>
      <c r="P348">
        <v>12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1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5</v>
      </c>
      <c r="AD348">
        <v>1</v>
      </c>
      <c r="AE348">
        <v>15</v>
      </c>
      <c r="AF348">
        <v>4</v>
      </c>
      <c r="AG348">
        <v>22</v>
      </c>
      <c r="AH348">
        <v>4.9000000000000004</v>
      </c>
    </row>
    <row r="349" spans="1:34" x14ac:dyDescent="0.2">
      <c r="A349">
        <v>457</v>
      </c>
      <c r="B349" s="3">
        <v>2</v>
      </c>
      <c r="C349" s="28">
        <v>119504.27133244691</v>
      </c>
      <c r="D349">
        <v>54</v>
      </c>
      <c r="E349">
        <v>38</v>
      </c>
      <c r="F349">
        <v>9</v>
      </c>
      <c r="G349">
        <v>13.00454</v>
      </c>
      <c r="H349">
        <v>10</v>
      </c>
      <c r="I349">
        <v>1</v>
      </c>
      <c r="J349">
        <v>0</v>
      </c>
      <c r="K349">
        <v>1</v>
      </c>
      <c r="L349">
        <v>1</v>
      </c>
      <c r="M349">
        <v>1</v>
      </c>
      <c r="N349">
        <v>0</v>
      </c>
      <c r="O349">
        <v>17</v>
      </c>
      <c r="P349">
        <v>16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5</v>
      </c>
      <c r="AD349">
        <v>1</v>
      </c>
      <c r="AE349">
        <v>7</v>
      </c>
      <c r="AF349">
        <v>29</v>
      </c>
      <c r="AG349">
        <v>25</v>
      </c>
      <c r="AH349">
        <v>7.1</v>
      </c>
    </row>
    <row r="350" spans="1:34" x14ac:dyDescent="0.2">
      <c r="A350">
        <v>444</v>
      </c>
      <c r="B350" s="3">
        <v>2</v>
      </c>
      <c r="C350" s="28">
        <v>104409.15226221491</v>
      </c>
      <c r="D350">
        <v>54</v>
      </c>
      <c r="E350">
        <v>33</v>
      </c>
      <c r="F350">
        <v>9</v>
      </c>
      <c r="G350">
        <v>12.679029999999999</v>
      </c>
      <c r="H350">
        <v>5</v>
      </c>
      <c r="I350">
        <v>1</v>
      </c>
      <c r="J350">
        <v>0</v>
      </c>
      <c r="K350">
        <v>1</v>
      </c>
      <c r="L350">
        <v>1</v>
      </c>
      <c r="M350">
        <v>1</v>
      </c>
      <c r="N350">
        <v>0</v>
      </c>
      <c r="O350">
        <v>17</v>
      </c>
      <c r="P350">
        <v>15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1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5</v>
      </c>
      <c r="AD350">
        <v>1</v>
      </c>
      <c r="AE350">
        <v>12</v>
      </c>
      <c r="AF350">
        <v>29</v>
      </c>
      <c r="AG350">
        <v>25</v>
      </c>
      <c r="AH350">
        <v>7.1</v>
      </c>
    </row>
    <row r="351" spans="1:34" x14ac:dyDescent="0.2">
      <c r="A351">
        <v>454</v>
      </c>
      <c r="B351" s="3">
        <v>2</v>
      </c>
      <c r="C351" s="28">
        <v>117617.21162688016</v>
      </c>
      <c r="D351">
        <v>54</v>
      </c>
      <c r="E351">
        <v>32</v>
      </c>
      <c r="F351">
        <v>10</v>
      </c>
      <c r="G351">
        <v>12.624029999999999</v>
      </c>
      <c r="H351">
        <v>9</v>
      </c>
      <c r="I351">
        <v>1</v>
      </c>
      <c r="J351">
        <v>0</v>
      </c>
      <c r="K351">
        <v>1</v>
      </c>
      <c r="L351">
        <v>1</v>
      </c>
      <c r="M351">
        <v>1</v>
      </c>
      <c r="N351">
        <v>0</v>
      </c>
      <c r="O351">
        <v>17</v>
      </c>
      <c r="P351">
        <v>14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5</v>
      </c>
      <c r="AD351">
        <v>1</v>
      </c>
      <c r="AE351">
        <v>12</v>
      </c>
      <c r="AF351">
        <v>29</v>
      </c>
      <c r="AG351">
        <v>25</v>
      </c>
      <c r="AH351">
        <v>7.1</v>
      </c>
    </row>
    <row r="352" spans="1:34" x14ac:dyDescent="0.2">
      <c r="A352">
        <v>878</v>
      </c>
      <c r="B352" s="3">
        <v>2</v>
      </c>
      <c r="C352" s="28">
        <v>129567.91047498527</v>
      </c>
      <c r="D352">
        <v>54</v>
      </c>
      <c r="E352">
        <v>30</v>
      </c>
      <c r="F352">
        <v>10</v>
      </c>
      <c r="G352">
        <v>12.53608</v>
      </c>
      <c r="H352">
        <v>21</v>
      </c>
      <c r="I352">
        <v>1</v>
      </c>
      <c r="J352">
        <v>1</v>
      </c>
      <c r="K352">
        <v>0</v>
      </c>
      <c r="L352">
        <v>1</v>
      </c>
      <c r="M352">
        <v>1</v>
      </c>
      <c r="N352">
        <v>0</v>
      </c>
      <c r="O352">
        <v>22</v>
      </c>
      <c r="P352">
        <v>7</v>
      </c>
      <c r="Q352">
        <v>0</v>
      </c>
      <c r="R352">
        <v>0</v>
      </c>
      <c r="S352">
        <v>1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14</v>
      </c>
      <c r="AF352">
        <v>61</v>
      </c>
      <c r="AG352">
        <v>16</v>
      </c>
      <c r="AH352">
        <v>3.8</v>
      </c>
    </row>
    <row r="353" spans="1:34" x14ac:dyDescent="0.2">
      <c r="A353">
        <v>578</v>
      </c>
      <c r="B353" s="3">
        <v>2</v>
      </c>
      <c r="C353" s="28">
        <v>109238.20461890106</v>
      </c>
      <c r="D353">
        <v>54</v>
      </c>
      <c r="E353">
        <v>32</v>
      </c>
      <c r="F353">
        <v>9</v>
      </c>
      <c r="G353">
        <v>12.395</v>
      </c>
      <c r="H353">
        <v>8</v>
      </c>
      <c r="I353">
        <v>1</v>
      </c>
      <c r="J353">
        <v>0</v>
      </c>
      <c r="K353">
        <v>1</v>
      </c>
      <c r="L353">
        <v>1</v>
      </c>
      <c r="M353">
        <v>1</v>
      </c>
      <c r="N353">
        <v>0</v>
      </c>
      <c r="O353">
        <v>14</v>
      </c>
      <c r="P353">
        <v>7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1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4</v>
      </c>
      <c r="AD353">
        <v>1</v>
      </c>
      <c r="AE353">
        <v>13</v>
      </c>
      <c r="AF353">
        <v>40</v>
      </c>
      <c r="AG353">
        <v>12</v>
      </c>
      <c r="AH353">
        <v>1.7</v>
      </c>
    </row>
    <row r="354" spans="1:34" x14ac:dyDescent="0.2">
      <c r="A354">
        <v>575</v>
      </c>
      <c r="B354" s="3">
        <v>2</v>
      </c>
      <c r="C354" s="28">
        <v>95603.552923387731</v>
      </c>
      <c r="D354">
        <v>54</v>
      </c>
      <c r="E354">
        <v>30</v>
      </c>
      <c r="F354">
        <v>8</v>
      </c>
      <c r="G354">
        <v>12.04791</v>
      </c>
      <c r="H354">
        <v>15</v>
      </c>
      <c r="I354">
        <v>1</v>
      </c>
      <c r="J354">
        <v>0</v>
      </c>
      <c r="K354">
        <v>1</v>
      </c>
      <c r="L354">
        <v>1</v>
      </c>
      <c r="M354">
        <v>0</v>
      </c>
      <c r="N354">
        <v>0</v>
      </c>
      <c r="O354">
        <v>12</v>
      </c>
      <c r="P354">
        <v>12</v>
      </c>
      <c r="Q354">
        <v>0</v>
      </c>
      <c r="R354">
        <v>1</v>
      </c>
      <c r="S354">
        <v>0</v>
      </c>
      <c r="T354">
        <v>0</v>
      </c>
      <c r="U354">
        <v>0</v>
      </c>
      <c r="V354">
        <v>1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4</v>
      </c>
      <c r="AD354">
        <v>1</v>
      </c>
      <c r="AE354">
        <v>16</v>
      </c>
      <c r="AF354">
        <v>40</v>
      </c>
      <c r="AG354">
        <v>12</v>
      </c>
      <c r="AH354">
        <v>1.7</v>
      </c>
    </row>
    <row r="355" spans="1:34" x14ac:dyDescent="0.2">
      <c r="A355">
        <v>574</v>
      </c>
      <c r="B355" s="3">
        <v>2</v>
      </c>
      <c r="C355" s="28">
        <v>109440.63218990856</v>
      </c>
      <c r="D355">
        <v>54</v>
      </c>
      <c r="E355">
        <v>35</v>
      </c>
      <c r="F355">
        <v>9</v>
      </c>
      <c r="G355">
        <v>11.89302</v>
      </c>
      <c r="H355">
        <v>5</v>
      </c>
      <c r="I355">
        <v>0</v>
      </c>
      <c r="J355">
        <v>0</v>
      </c>
      <c r="K355">
        <v>1</v>
      </c>
      <c r="L355">
        <v>1</v>
      </c>
      <c r="M355">
        <v>1</v>
      </c>
      <c r="N355">
        <v>0</v>
      </c>
      <c r="O355">
        <v>16</v>
      </c>
      <c r="P355">
        <v>10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4</v>
      </c>
      <c r="AD355">
        <v>1</v>
      </c>
      <c r="AE355">
        <v>10</v>
      </c>
      <c r="AF355">
        <v>40</v>
      </c>
      <c r="AG355">
        <v>12</v>
      </c>
      <c r="AH355">
        <v>1.7</v>
      </c>
    </row>
    <row r="356" spans="1:34" x14ac:dyDescent="0.2">
      <c r="A356">
        <v>200</v>
      </c>
      <c r="B356" s="3">
        <v>2</v>
      </c>
      <c r="C356" s="28">
        <v>98118.953243659053</v>
      </c>
      <c r="D356">
        <v>54</v>
      </c>
      <c r="E356">
        <v>34</v>
      </c>
      <c r="F356">
        <v>10</v>
      </c>
      <c r="G356">
        <v>11.7629</v>
      </c>
      <c r="H356">
        <v>16</v>
      </c>
      <c r="I356">
        <v>1</v>
      </c>
      <c r="J356">
        <v>0</v>
      </c>
      <c r="K356">
        <v>0</v>
      </c>
      <c r="L356">
        <v>1</v>
      </c>
      <c r="M356">
        <v>1</v>
      </c>
      <c r="N356">
        <v>0</v>
      </c>
      <c r="O356">
        <v>15</v>
      </c>
      <c r="P356">
        <v>10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4</v>
      </c>
      <c r="AD356">
        <v>1</v>
      </c>
      <c r="AE356">
        <v>10</v>
      </c>
      <c r="AF356">
        <v>13</v>
      </c>
      <c r="AG356">
        <v>9</v>
      </c>
      <c r="AH356">
        <v>1.2</v>
      </c>
    </row>
    <row r="357" spans="1:34" x14ac:dyDescent="0.2">
      <c r="A357">
        <v>692</v>
      </c>
      <c r="B357" s="3">
        <v>2</v>
      </c>
      <c r="C357" s="28">
        <v>116005.94250463237</v>
      </c>
      <c r="D357">
        <v>54</v>
      </c>
      <c r="E357">
        <v>32</v>
      </c>
      <c r="F357">
        <v>9</v>
      </c>
      <c r="G357">
        <v>11.611560000000001</v>
      </c>
      <c r="H357">
        <v>12</v>
      </c>
      <c r="I357">
        <v>1</v>
      </c>
      <c r="J357">
        <v>0</v>
      </c>
      <c r="K357">
        <v>1</v>
      </c>
      <c r="L357">
        <v>1</v>
      </c>
      <c r="M357">
        <v>1</v>
      </c>
      <c r="N357">
        <v>0</v>
      </c>
      <c r="O357">
        <v>16</v>
      </c>
      <c r="P357">
        <v>2</v>
      </c>
      <c r="Q357">
        <v>0</v>
      </c>
      <c r="R357">
        <v>0</v>
      </c>
      <c r="S357">
        <v>0</v>
      </c>
      <c r="T357">
        <v>1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2</v>
      </c>
      <c r="AD357">
        <v>1</v>
      </c>
      <c r="AE357">
        <v>13</v>
      </c>
      <c r="AF357">
        <v>49</v>
      </c>
      <c r="AG357">
        <v>12</v>
      </c>
      <c r="AH357">
        <v>2.4</v>
      </c>
    </row>
    <row r="358" spans="1:34" x14ac:dyDescent="0.2">
      <c r="A358">
        <v>566</v>
      </c>
      <c r="B358" s="3">
        <v>2</v>
      </c>
      <c r="C358" s="28">
        <v>118191.20926950216</v>
      </c>
      <c r="D358">
        <v>54</v>
      </c>
      <c r="E358">
        <v>32</v>
      </c>
      <c r="F358">
        <v>9</v>
      </c>
      <c r="G358">
        <v>11.458690000000001</v>
      </c>
      <c r="H358">
        <v>5</v>
      </c>
      <c r="I358">
        <v>1</v>
      </c>
      <c r="J358">
        <v>0</v>
      </c>
      <c r="K358">
        <v>1</v>
      </c>
      <c r="L358">
        <v>1</v>
      </c>
      <c r="M358">
        <v>1</v>
      </c>
      <c r="N358">
        <v>0</v>
      </c>
      <c r="O358">
        <v>7</v>
      </c>
      <c r="P358">
        <v>6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4</v>
      </c>
      <c r="AD358">
        <v>1</v>
      </c>
      <c r="AE358">
        <v>13</v>
      </c>
      <c r="AF358">
        <v>40</v>
      </c>
      <c r="AG358">
        <v>12</v>
      </c>
      <c r="AH358">
        <v>1.7</v>
      </c>
    </row>
    <row r="359" spans="1:34" x14ac:dyDescent="0.2">
      <c r="A359">
        <v>194</v>
      </c>
      <c r="B359" s="3">
        <v>2</v>
      </c>
      <c r="C359" s="28">
        <v>110929.62962497062</v>
      </c>
      <c r="D359">
        <v>54</v>
      </c>
      <c r="E359">
        <v>32</v>
      </c>
      <c r="F359">
        <v>9</v>
      </c>
      <c r="G359">
        <v>10.99174</v>
      </c>
      <c r="H359">
        <v>4</v>
      </c>
      <c r="I359">
        <v>1</v>
      </c>
      <c r="J359">
        <v>0</v>
      </c>
      <c r="K359">
        <v>1</v>
      </c>
      <c r="L359">
        <v>1</v>
      </c>
      <c r="M359">
        <v>1</v>
      </c>
      <c r="N359">
        <v>0</v>
      </c>
      <c r="O359">
        <v>10</v>
      </c>
      <c r="P359">
        <v>6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1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4</v>
      </c>
      <c r="AD359">
        <v>1</v>
      </c>
      <c r="AE359">
        <v>13</v>
      </c>
      <c r="AF359">
        <v>13</v>
      </c>
      <c r="AG359">
        <v>9</v>
      </c>
      <c r="AH359">
        <v>1.2</v>
      </c>
    </row>
    <row r="360" spans="1:34" x14ac:dyDescent="0.2">
      <c r="A360">
        <v>274</v>
      </c>
      <c r="B360" s="3">
        <v>2</v>
      </c>
      <c r="C360" s="28">
        <v>138360.60335794283</v>
      </c>
      <c r="D360">
        <v>54</v>
      </c>
      <c r="E360">
        <v>35</v>
      </c>
      <c r="F360">
        <v>10</v>
      </c>
      <c r="G360">
        <v>10.80509</v>
      </c>
      <c r="H360">
        <v>10</v>
      </c>
      <c r="I360">
        <v>0</v>
      </c>
      <c r="J360">
        <v>1</v>
      </c>
      <c r="K360">
        <v>1</v>
      </c>
      <c r="L360">
        <v>0</v>
      </c>
      <c r="M360">
        <v>1</v>
      </c>
      <c r="N360">
        <v>0</v>
      </c>
      <c r="O360">
        <v>14</v>
      </c>
      <c r="P360">
        <v>3</v>
      </c>
      <c r="Q360">
        <v>0</v>
      </c>
      <c r="R360">
        <v>0</v>
      </c>
      <c r="S360">
        <v>1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1</v>
      </c>
      <c r="AD360">
        <v>1</v>
      </c>
      <c r="AE360">
        <v>9</v>
      </c>
      <c r="AF360">
        <v>18</v>
      </c>
      <c r="AG360">
        <v>28</v>
      </c>
      <c r="AH360">
        <v>5.5</v>
      </c>
    </row>
    <row r="361" spans="1:34" x14ac:dyDescent="0.2">
      <c r="A361">
        <v>615</v>
      </c>
      <c r="B361" s="3">
        <v>2</v>
      </c>
      <c r="C361" s="28">
        <v>194980.54597075796</v>
      </c>
      <c r="D361">
        <v>54</v>
      </c>
      <c r="E361">
        <v>23</v>
      </c>
      <c r="F361">
        <v>20</v>
      </c>
      <c r="G361">
        <v>10.092969999999999</v>
      </c>
      <c r="H361">
        <v>5</v>
      </c>
      <c r="I361">
        <v>1</v>
      </c>
      <c r="J361">
        <v>1</v>
      </c>
      <c r="K361">
        <v>0</v>
      </c>
      <c r="L361">
        <v>0</v>
      </c>
      <c r="M361">
        <v>1</v>
      </c>
      <c r="N361">
        <v>0</v>
      </c>
      <c r="O361">
        <v>14</v>
      </c>
      <c r="P361">
        <v>4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5</v>
      </c>
      <c r="AD361">
        <v>1</v>
      </c>
      <c r="AE361">
        <v>11</v>
      </c>
      <c r="AF361">
        <v>44</v>
      </c>
      <c r="AG361">
        <v>21</v>
      </c>
      <c r="AH361">
        <v>11</v>
      </c>
    </row>
    <row r="362" spans="1:34" x14ac:dyDescent="0.2">
      <c r="A362">
        <v>616</v>
      </c>
      <c r="B362" s="3">
        <v>2</v>
      </c>
      <c r="C362" s="28">
        <v>194980.54597075796</v>
      </c>
      <c r="D362">
        <v>54</v>
      </c>
      <c r="E362">
        <v>23</v>
      </c>
      <c r="F362">
        <v>20</v>
      </c>
      <c r="G362">
        <v>10.092969999999999</v>
      </c>
      <c r="H362">
        <v>5</v>
      </c>
      <c r="I362">
        <v>1</v>
      </c>
      <c r="J362">
        <v>1</v>
      </c>
      <c r="K362">
        <v>0</v>
      </c>
      <c r="L362">
        <v>0</v>
      </c>
      <c r="M362">
        <v>1</v>
      </c>
      <c r="N362">
        <v>0</v>
      </c>
      <c r="O362">
        <v>14</v>
      </c>
      <c r="P362">
        <v>4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1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5</v>
      </c>
      <c r="AD362">
        <v>1</v>
      </c>
      <c r="AE362">
        <v>11</v>
      </c>
      <c r="AF362">
        <v>44</v>
      </c>
      <c r="AG362">
        <v>21</v>
      </c>
      <c r="AH362">
        <v>11</v>
      </c>
    </row>
    <row r="363" spans="1:34" x14ac:dyDescent="0.2">
      <c r="A363">
        <v>619</v>
      </c>
      <c r="B363" s="3">
        <v>2</v>
      </c>
      <c r="C363" s="28">
        <v>194980.54597075796</v>
      </c>
      <c r="D363">
        <v>54</v>
      </c>
      <c r="E363">
        <v>23</v>
      </c>
      <c r="F363">
        <v>20</v>
      </c>
      <c r="G363">
        <v>10.092969999999999</v>
      </c>
      <c r="H363">
        <v>5</v>
      </c>
      <c r="I363">
        <v>1</v>
      </c>
      <c r="J363">
        <v>1</v>
      </c>
      <c r="K363">
        <v>0</v>
      </c>
      <c r="L363">
        <v>0</v>
      </c>
      <c r="M363">
        <v>1</v>
      </c>
      <c r="N363">
        <v>0</v>
      </c>
      <c r="O363">
        <v>14</v>
      </c>
      <c r="P363">
        <v>4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1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5</v>
      </c>
      <c r="AD363">
        <v>1</v>
      </c>
      <c r="AE363">
        <v>11</v>
      </c>
      <c r="AF363">
        <v>44</v>
      </c>
      <c r="AG363">
        <v>21</v>
      </c>
      <c r="AH363">
        <v>11</v>
      </c>
    </row>
    <row r="364" spans="1:34" x14ac:dyDescent="0.2">
      <c r="A364">
        <v>623</v>
      </c>
      <c r="B364" s="3">
        <v>2</v>
      </c>
      <c r="C364" s="28">
        <v>194980.54597075796</v>
      </c>
      <c r="D364">
        <v>54</v>
      </c>
      <c r="E364">
        <v>23</v>
      </c>
      <c r="F364">
        <v>20</v>
      </c>
      <c r="G364">
        <v>10.092969999999999</v>
      </c>
      <c r="H364">
        <v>5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14</v>
      </c>
      <c r="P364">
        <v>4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1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5</v>
      </c>
      <c r="AD364">
        <v>1</v>
      </c>
      <c r="AE364">
        <v>11</v>
      </c>
      <c r="AF364">
        <v>44</v>
      </c>
      <c r="AG364">
        <v>21</v>
      </c>
      <c r="AH364">
        <v>11</v>
      </c>
    </row>
    <row r="365" spans="1:34" x14ac:dyDescent="0.2">
      <c r="A365">
        <v>796</v>
      </c>
      <c r="B365" s="3">
        <v>2</v>
      </c>
      <c r="C365" s="28">
        <v>144663.02954521726</v>
      </c>
      <c r="D365">
        <v>54</v>
      </c>
      <c r="E365">
        <v>28</v>
      </c>
      <c r="F365">
        <v>9</v>
      </c>
      <c r="G365">
        <v>9.7808159999999997</v>
      </c>
      <c r="H365">
        <v>23</v>
      </c>
      <c r="I365">
        <v>1</v>
      </c>
      <c r="J365">
        <v>0</v>
      </c>
      <c r="K365">
        <v>0</v>
      </c>
      <c r="L365">
        <v>1</v>
      </c>
      <c r="M365">
        <v>1</v>
      </c>
      <c r="N365">
        <v>0</v>
      </c>
      <c r="O365">
        <v>18</v>
      </c>
      <c r="P365">
        <v>4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1</v>
      </c>
      <c r="AD365">
        <v>1</v>
      </c>
      <c r="AE365">
        <v>17</v>
      </c>
      <c r="AF365">
        <v>54</v>
      </c>
      <c r="AG365">
        <v>23</v>
      </c>
      <c r="AH365">
        <v>4.4000000000000004</v>
      </c>
    </row>
    <row r="366" spans="1:34" x14ac:dyDescent="0.2">
      <c r="A366">
        <v>536</v>
      </c>
      <c r="B366" s="3">
        <v>2</v>
      </c>
      <c r="C366" s="28">
        <v>103151.11245850375</v>
      </c>
      <c r="D366">
        <v>54</v>
      </c>
      <c r="E366">
        <v>32</v>
      </c>
      <c r="F366">
        <v>10</v>
      </c>
      <c r="G366">
        <v>9.7666029999999999</v>
      </c>
      <c r="H366">
        <v>27</v>
      </c>
      <c r="I366">
        <v>1</v>
      </c>
      <c r="J366">
        <v>0</v>
      </c>
      <c r="K366">
        <v>1</v>
      </c>
      <c r="L366">
        <v>1</v>
      </c>
      <c r="M366">
        <v>1</v>
      </c>
      <c r="N366">
        <v>0</v>
      </c>
      <c r="O366">
        <v>14</v>
      </c>
      <c r="P366">
        <v>8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1</v>
      </c>
      <c r="AE366">
        <v>12</v>
      </c>
      <c r="AF366">
        <v>37</v>
      </c>
      <c r="AG366">
        <v>19</v>
      </c>
      <c r="AH366">
        <v>4</v>
      </c>
    </row>
    <row r="367" spans="1:34" x14ac:dyDescent="0.2">
      <c r="A367">
        <v>545</v>
      </c>
      <c r="B367" s="3">
        <v>2</v>
      </c>
      <c r="C367" s="28">
        <v>106334.25204823946</v>
      </c>
      <c r="D367">
        <v>54</v>
      </c>
      <c r="E367">
        <v>32</v>
      </c>
      <c r="F367">
        <v>9</v>
      </c>
      <c r="G367">
        <v>9.6460550000000005</v>
      </c>
      <c r="H367">
        <v>12</v>
      </c>
      <c r="I367">
        <v>1</v>
      </c>
      <c r="J367">
        <v>0</v>
      </c>
      <c r="K367">
        <v>1</v>
      </c>
      <c r="L367">
        <v>1</v>
      </c>
      <c r="M367">
        <v>1</v>
      </c>
      <c r="N367">
        <v>0</v>
      </c>
      <c r="O367">
        <v>17</v>
      </c>
      <c r="P367">
        <v>4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4</v>
      </c>
      <c r="AD367">
        <v>1</v>
      </c>
      <c r="AE367">
        <v>13</v>
      </c>
      <c r="AF367">
        <v>37</v>
      </c>
      <c r="AG367">
        <v>19</v>
      </c>
      <c r="AH367">
        <v>4</v>
      </c>
    </row>
    <row r="368" spans="1:34" x14ac:dyDescent="0.2">
      <c r="A368">
        <v>1160</v>
      </c>
      <c r="B368" s="3">
        <v>2</v>
      </c>
      <c r="C368" s="28">
        <v>119504.27133244691</v>
      </c>
      <c r="D368">
        <v>54</v>
      </c>
      <c r="E368">
        <v>31</v>
      </c>
      <c r="F368">
        <v>8</v>
      </c>
      <c r="G368">
        <v>8.5502450000000003</v>
      </c>
      <c r="H368">
        <v>18</v>
      </c>
      <c r="I368">
        <v>1</v>
      </c>
      <c r="J368">
        <v>0</v>
      </c>
      <c r="K368">
        <v>1</v>
      </c>
      <c r="L368">
        <v>1</v>
      </c>
      <c r="M368">
        <v>1</v>
      </c>
      <c r="N368">
        <v>0</v>
      </c>
      <c r="O368">
        <v>12</v>
      </c>
      <c r="P368">
        <v>6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1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5</v>
      </c>
      <c r="AD368">
        <v>1</v>
      </c>
      <c r="AE368">
        <v>15</v>
      </c>
      <c r="AF368">
        <v>84</v>
      </c>
      <c r="AG368">
        <v>24</v>
      </c>
      <c r="AH368">
        <v>6.2</v>
      </c>
    </row>
    <row r="369" spans="1:34" x14ac:dyDescent="0.2">
      <c r="A369">
        <v>1111</v>
      </c>
      <c r="B369" s="3">
        <v>2</v>
      </c>
      <c r="C369" s="28">
        <v>95477.884800446816</v>
      </c>
      <c r="D369">
        <v>54</v>
      </c>
      <c r="E369">
        <v>30</v>
      </c>
      <c r="F369">
        <v>8</v>
      </c>
      <c r="G369">
        <v>8.1704760000000007</v>
      </c>
      <c r="H369">
        <v>12</v>
      </c>
      <c r="I369">
        <v>0</v>
      </c>
      <c r="J369">
        <v>0</v>
      </c>
      <c r="K369">
        <v>1</v>
      </c>
      <c r="L369">
        <v>1</v>
      </c>
      <c r="M369">
        <v>1</v>
      </c>
      <c r="N369">
        <v>0</v>
      </c>
      <c r="O369">
        <v>14</v>
      </c>
      <c r="P369">
        <v>5</v>
      </c>
      <c r="Q369">
        <v>0</v>
      </c>
      <c r="R369">
        <v>0</v>
      </c>
      <c r="S369">
        <v>0</v>
      </c>
      <c r="T369">
        <v>0</v>
      </c>
      <c r="U369">
        <v>1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3</v>
      </c>
      <c r="AD369">
        <v>1</v>
      </c>
      <c r="AE369">
        <v>16</v>
      </c>
      <c r="AF369">
        <v>81</v>
      </c>
      <c r="AG369">
        <v>39</v>
      </c>
      <c r="AH369">
        <v>9.5</v>
      </c>
    </row>
    <row r="370" spans="1:34" x14ac:dyDescent="0.2">
      <c r="A370">
        <v>1008</v>
      </c>
      <c r="B370" s="3">
        <v>2</v>
      </c>
      <c r="C370" s="28">
        <v>168563.74795427645</v>
      </c>
      <c r="D370">
        <v>54</v>
      </c>
      <c r="E370">
        <v>29</v>
      </c>
      <c r="F370">
        <v>9</v>
      </c>
      <c r="G370">
        <v>7.6636290000000002</v>
      </c>
      <c r="H370">
        <v>9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0</v>
      </c>
      <c r="O370">
        <v>14</v>
      </c>
      <c r="P370">
        <v>11</v>
      </c>
      <c r="Q370">
        <v>0</v>
      </c>
      <c r="R370">
        <v>0</v>
      </c>
      <c r="S370">
        <v>1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1</v>
      </c>
      <c r="AD370">
        <v>1</v>
      </c>
      <c r="AE370">
        <v>16</v>
      </c>
      <c r="AF370">
        <v>71</v>
      </c>
      <c r="AG370">
        <v>26</v>
      </c>
      <c r="AH370">
        <v>7.4</v>
      </c>
    </row>
    <row r="371" spans="1:34" x14ac:dyDescent="0.2">
      <c r="A371">
        <v>427</v>
      </c>
      <c r="B371" s="3">
        <v>2</v>
      </c>
      <c r="C371" s="28">
        <v>88791.661372839342</v>
      </c>
      <c r="D371">
        <v>54</v>
      </c>
      <c r="E371">
        <v>33</v>
      </c>
      <c r="F371">
        <v>9</v>
      </c>
      <c r="G371">
        <v>7.5409540000000002</v>
      </c>
      <c r="H371">
        <v>5</v>
      </c>
      <c r="I371">
        <v>1</v>
      </c>
      <c r="J371">
        <v>0</v>
      </c>
      <c r="K371">
        <v>1</v>
      </c>
      <c r="L371">
        <v>1</v>
      </c>
      <c r="M371">
        <v>0</v>
      </c>
      <c r="N371">
        <v>0</v>
      </c>
      <c r="O371">
        <v>14</v>
      </c>
      <c r="P371">
        <v>14</v>
      </c>
      <c r="Q371">
        <v>0</v>
      </c>
      <c r="R371">
        <v>1</v>
      </c>
      <c r="S371">
        <v>0</v>
      </c>
      <c r="T371">
        <v>0</v>
      </c>
      <c r="U371">
        <v>0</v>
      </c>
      <c r="V371">
        <v>1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4</v>
      </c>
      <c r="AD371">
        <v>1</v>
      </c>
      <c r="AE371">
        <v>12</v>
      </c>
      <c r="AF371">
        <v>26</v>
      </c>
      <c r="AG371">
        <v>29</v>
      </c>
      <c r="AH371">
        <v>13</v>
      </c>
    </row>
    <row r="372" spans="1:34" x14ac:dyDescent="0.2">
      <c r="A372">
        <v>236</v>
      </c>
      <c r="B372" s="3">
        <v>2</v>
      </c>
      <c r="C372" s="28">
        <v>194980.54597075796</v>
      </c>
      <c r="D372">
        <v>54</v>
      </c>
      <c r="E372">
        <v>35</v>
      </c>
      <c r="F372">
        <v>9</v>
      </c>
      <c r="G372">
        <v>7.2318689999999997</v>
      </c>
      <c r="H372">
        <v>8</v>
      </c>
      <c r="I372">
        <v>1</v>
      </c>
      <c r="J372">
        <v>1</v>
      </c>
      <c r="K372">
        <v>0</v>
      </c>
      <c r="L372">
        <v>1</v>
      </c>
      <c r="M372">
        <v>1</v>
      </c>
      <c r="N372">
        <v>0</v>
      </c>
      <c r="O372">
        <v>6</v>
      </c>
      <c r="P372">
        <v>3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2</v>
      </c>
      <c r="AD372">
        <v>1</v>
      </c>
      <c r="AE372">
        <v>10</v>
      </c>
      <c r="AF372">
        <v>15</v>
      </c>
      <c r="AG372">
        <v>29</v>
      </c>
      <c r="AH372">
        <v>8.8000000000000007</v>
      </c>
    </row>
    <row r="373" spans="1:34" x14ac:dyDescent="0.2">
      <c r="A373">
        <v>1134</v>
      </c>
      <c r="B373" s="3">
        <v>2</v>
      </c>
      <c r="C373" s="28">
        <v>103832.43747098878</v>
      </c>
      <c r="D373">
        <v>54</v>
      </c>
      <c r="E373">
        <v>30</v>
      </c>
      <c r="F373">
        <v>9</v>
      </c>
      <c r="G373">
        <v>6.6869019999999999</v>
      </c>
      <c r="H373">
        <v>10</v>
      </c>
      <c r="I373">
        <v>1</v>
      </c>
      <c r="J373">
        <v>0</v>
      </c>
      <c r="K373">
        <v>1</v>
      </c>
      <c r="L373">
        <v>1</v>
      </c>
      <c r="M373">
        <v>1</v>
      </c>
      <c r="N373">
        <v>0</v>
      </c>
      <c r="O373">
        <v>14</v>
      </c>
      <c r="P373">
        <v>13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3</v>
      </c>
      <c r="AD373">
        <v>1</v>
      </c>
      <c r="AE373">
        <v>15</v>
      </c>
      <c r="AF373">
        <v>81</v>
      </c>
      <c r="AG373">
        <v>39</v>
      </c>
      <c r="AH373">
        <v>9.5</v>
      </c>
    </row>
    <row r="374" spans="1:34" x14ac:dyDescent="0.2">
      <c r="A374">
        <v>1014</v>
      </c>
      <c r="B374" s="3">
        <v>2</v>
      </c>
      <c r="C374" s="28">
        <v>148437.14895635078</v>
      </c>
      <c r="D374">
        <v>54</v>
      </c>
      <c r="E374">
        <v>30</v>
      </c>
      <c r="F374">
        <v>9</v>
      </c>
      <c r="G374">
        <v>6.6627190000000001</v>
      </c>
      <c r="H374">
        <v>12</v>
      </c>
      <c r="I374">
        <v>1</v>
      </c>
      <c r="J374">
        <v>0</v>
      </c>
      <c r="K374">
        <v>1</v>
      </c>
      <c r="L374">
        <v>1</v>
      </c>
      <c r="M374">
        <v>1</v>
      </c>
      <c r="N374">
        <v>0</v>
      </c>
      <c r="O374">
        <v>17</v>
      </c>
      <c r="P374">
        <v>14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2</v>
      </c>
      <c r="AD374">
        <v>1</v>
      </c>
      <c r="AE374">
        <v>15</v>
      </c>
      <c r="AF374">
        <v>71</v>
      </c>
      <c r="AG374">
        <v>26</v>
      </c>
      <c r="AH374">
        <v>7.4</v>
      </c>
    </row>
    <row r="375" spans="1:34" x14ac:dyDescent="0.2">
      <c r="A375">
        <v>351</v>
      </c>
      <c r="B375" s="3">
        <v>2</v>
      </c>
      <c r="C375" s="28">
        <v>94974.533021532145</v>
      </c>
      <c r="D375">
        <v>54</v>
      </c>
      <c r="E375">
        <v>35</v>
      </c>
      <c r="F375">
        <v>10</v>
      </c>
      <c r="G375">
        <v>6.5710459999999999</v>
      </c>
      <c r="H375">
        <v>20</v>
      </c>
      <c r="I375">
        <v>1</v>
      </c>
      <c r="J375">
        <v>0</v>
      </c>
      <c r="K375">
        <v>0</v>
      </c>
      <c r="L375">
        <v>1</v>
      </c>
      <c r="M375">
        <v>1</v>
      </c>
      <c r="N375">
        <v>0</v>
      </c>
      <c r="O375">
        <v>17</v>
      </c>
      <c r="P375">
        <v>10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1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4</v>
      </c>
      <c r="AD375">
        <v>1</v>
      </c>
      <c r="AE375">
        <v>9</v>
      </c>
      <c r="AF375">
        <v>21</v>
      </c>
      <c r="AG375">
        <v>23</v>
      </c>
      <c r="AH375">
        <v>6.8</v>
      </c>
    </row>
    <row r="376" spans="1:34" x14ac:dyDescent="0.2">
      <c r="A376">
        <v>1005</v>
      </c>
      <c r="B376" s="3">
        <v>2</v>
      </c>
      <c r="C376" s="28">
        <v>123167.66693796222</v>
      </c>
      <c r="D376">
        <v>54</v>
      </c>
      <c r="E376">
        <v>33</v>
      </c>
      <c r="F376">
        <v>8</v>
      </c>
      <c r="G376">
        <v>6.4008459999999996</v>
      </c>
      <c r="H376">
        <v>10</v>
      </c>
      <c r="I376">
        <v>1</v>
      </c>
      <c r="J376">
        <v>1</v>
      </c>
      <c r="K376">
        <v>1</v>
      </c>
      <c r="L376">
        <v>1</v>
      </c>
      <c r="M376">
        <v>1</v>
      </c>
      <c r="N376">
        <v>0</v>
      </c>
      <c r="O376">
        <v>5</v>
      </c>
      <c r="P376">
        <v>3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0</v>
      </c>
      <c r="AE376">
        <v>13</v>
      </c>
      <c r="AF376">
        <v>71</v>
      </c>
      <c r="AG376">
        <v>26</v>
      </c>
      <c r="AH376">
        <v>7.4</v>
      </c>
    </row>
    <row r="377" spans="1:34" x14ac:dyDescent="0.2">
      <c r="A377">
        <v>368</v>
      </c>
      <c r="B377" s="3">
        <v>2</v>
      </c>
      <c r="C377" s="28">
        <v>87929.645978179789</v>
      </c>
      <c r="D377">
        <v>54</v>
      </c>
      <c r="E377">
        <v>29</v>
      </c>
      <c r="F377">
        <v>9</v>
      </c>
      <c r="G377">
        <v>6.1664289999999999</v>
      </c>
      <c r="H377">
        <v>10</v>
      </c>
      <c r="I377">
        <v>0</v>
      </c>
      <c r="J377">
        <v>0</v>
      </c>
      <c r="K377">
        <v>0</v>
      </c>
      <c r="L377">
        <v>1</v>
      </c>
      <c r="M377">
        <v>1</v>
      </c>
      <c r="N377">
        <v>0</v>
      </c>
      <c r="O377">
        <v>17</v>
      </c>
      <c r="P377">
        <v>5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4</v>
      </c>
      <c r="AD377">
        <v>1</v>
      </c>
      <c r="AE377">
        <v>16</v>
      </c>
      <c r="AF377">
        <v>21</v>
      </c>
      <c r="AG377">
        <v>23</v>
      </c>
      <c r="AH377">
        <v>6.8</v>
      </c>
    </row>
    <row r="378" spans="1:34" x14ac:dyDescent="0.2">
      <c r="A378">
        <v>472</v>
      </c>
      <c r="B378" s="3">
        <v>2</v>
      </c>
      <c r="C378" s="28">
        <v>117975.195955474</v>
      </c>
      <c r="D378">
        <v>54</v>
      </c>
      <c r="E378">
        <v>21</v>
      </c>
      <c r="F378">
        <v>14</v>
      </c>
      <c r="G378">
        <v>5.5252220000000003</v>
      </c>
      <c r="H378">
        <v>1</v>
      </c>
      <c r="I378">
        <v>1</v>
      </c>
      <c r="J378">
        <v>1</v>
      </c>
      <c r="K378">
        <v>1</v>
      </c>
      <c r="L378">
        <v>0</v>
      </c>
      <c r="M378">
        <v>0</v>
      </c>
      <c r="N378">
        <v>0</v>
      </c>
      <c r="O378">
        <v>5</v>
      </c>
      <c r="P378">
        <v>1</v>
      </c>
      <c r="Q378">
        <v>1</v>
      </c>
      <c r="R378">
        <v>0</v>
      </c>
      <c r="S378">
        <v>0</v>
      </c>
      <c r="T378">
        <v>0</v>
      </c>
      <c r="U378">
        <v>0</v>
      </c>
      <c r="V378">
        <v>1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4</v>
      </c>
      <c r="AD378">
        <v>0</v>
      </c>
      <c r="AE378">
        <v>19</v>
      </c>
      <c r="AF378">
        <v>31</v>
      </c>
      <c r="AG378">
        <v>28</v>
      </c>
      <c r="AH378">
        <v>14</v>
      </c>
    </row>
    <row r="379" spans="1:34" x14ac:dyDescent="0.2">
      <c r="A379">
        <v>495</v>
      </c>
      <c r="B379" s="3">
        <v>2</v>
      </c>
      <c r="C379" s="28">
        <v>123277.7114564294</v>
      </c>
      <c r="D379">
        <v>54</v>
      </c>
      <c r="E379">
        <v>32</v>
      </c>
      <c r="F379">
        <v>10</v>
      </c>
      <c r="G379">
        <v>4.8293169999999996</v>
      </c>
      <c r="H379">
        <v>13</v>
      </c>
      <c r="I379">
        <v>1</v>
      </c>
      <c r="J379">
        <v>0</v>
      </c>
      <c r="K379">
        <v>1</v>
      </c>
      <c r="L379">
        <v>1</v>
      </c>
      <c r="M379">
        <v>1</v>
      </c>
      <c r="N379">
        <v>0</v>
      </c>
      <c r="O379">
        <v>17</v>
      </c>
      <c r="P379">
        <v>8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4</v>
      </c>
      <c r="AD379">
        <v>1</v>
      </c>
      <c r="AE379">
        <v>12</v>
      </c>
      <c r="AF379">
        <v>34</v>
      </c>
      <c r="AG379">
        <v>25</v>
      </c>
      <c r="AH379">
        <v>8.6</v>
      </c>
    </row>
    <row r="380" spans="1:34" x14ac:dyDescent="0.2">
      <c r="A380">
        <v>554</v>
      </c>
      <c r="B380" s="3">
        <v>2</v>
      </c>
      <c r="C380" s="28">
        <v>149694.50947291093</v>
      </c>
      <c r="D380">
        <v>54</v>
      </c>
      <c r="E380">
        <v>32</v>
      </c>
      <c r="F380">
        <v>9</v>
      </c>
      <c r="G380">
        <v>4.4484399999999997</v>
      </c>
      <c r="H380">
        <v>12</v>
      </c>
      <c r="I380">
        <v>1</v>
      </c>
      <c r="J380">
        <v>1</v>
      </c>
      <c r="K380">
        <v>0</v>
      </c>
      <c r="L380">
        <v>1</v>
      </c>
      <c r="M380">
        <v>0</v>
      </c>
      <c r="N380">
        <v>0</v>
      </c>
      <c r="O380">
        <v>5</v>
      </c>
      <c r="P380">
        <v>5</v>
      </c>
      <c r="Q380">
        <v>0</v>
      </c>
      <c r="R380">
        <v>1</v>
      </c>
      <c r="S380">
        <v>0</v>
      </c>
      <c r="T380">
        <v>1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2</v>
      </c>
      <c r="AD380">
        <v>0</v>
      </c>
      <c r="AE380">
        <v>13</v>
      </c>
      <c r="AF380">
        <v>39</v>
      </c>
      <c r="AG380">
        <v>34</v>
      </c>
      <c r="AH380">
        <v>5</v>
      </c>
    </row>
    <row r="381" spans="1:34" x14ac:dyDescent="0.2">
      <c r="A381">
        <v>720</v>
      </c>
      <c r="B381" s="3">
        <v>2</v>
      </c>
      <c r="C381" s="28">
        <v>148437.14895635078</v>
      </c>
      <c r="D381">
        <v>54</v>
      </c>
      <c r="E381">
        <v>31</v>
      </c>
      <c r="F381">
        <v>8</v>
      </c>
      <c r="G381">
        <v>4.4439359999999999</v>
      </c>
      <c r="H381">
        <v>5</v>
      </c>
      <c r="I381">
        <v>1</v>
      </c>
      <c r="J381">
        <v>0</v>
      </c>
      <c r="K381">
        <v>1</v>
      </c>
      <c r="L381">
        <v>1</v>
      </c>
      <c r="M381">
        <v>1</v>
      </c>
      <c r="N381">
        <v>0</v>
      </c>
      <c r="O381">
        <v>17</v>
      </c>
      <c r="P381">
        <v>3</v>
      </c>
      <c r="Q381">
        <v>0</v>
      </c>
      <c r="R381">
        <v>0</v>
      </c>
      <c r="S381">
        <v>0</v>
      </c>
      <c r="T381">
        <v>0</v>
      </c>
      <c r="U381">
        <v>1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3</v>
      </c>
      <c r="AD381">
        <v>1</v>
      </c>
      <c r="AE381">
        <v>15</v>
      </c>
      <c r="AF381">
        <v>52</v>
      </c>
      <c r="AG381">
        <v>40</v>
      </c>
      <c r="AH381">
        <v>11</v>
      </c>
    </row>
    <row r="382" spans="1:34" x14ac:dyDescent="0.2">
      <c r="A382">
        <v>333</v>
      </c>
      <c r="B382" s="3">
        <v>2</v>
      </c>
      <c r="C382" s="28">
        <v>104283.48413927401</v>
      </c>
      <c r="D382">
        <v>54</v>
      </c>
      <c r="E382">
        <v>31</v>
      </c>
      <c r="F382">
        <v>10</v>
      </c>
      <c r="G382">
        <v>4.3883780000000003</v>
      </c>
      <c r="H382">
        <v>7</v>
      </c>
      <c r="I382">
        <v>0</v>
      </c>
      <c r="J382">
        <v>0</v>
      </c>
      <c r="K382">
        <v>0</v>
      </c>
      <c r="L382">
        <v>1</v>
      </c>
      <c r="M382">
        <v>1</v>
      </c>
      <c r="N382">
        <v>0</v>
      </c>
      <c r="O382">
        <v>14</v>
      </c>
      <c r="P382">
        <v>11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3</v>
      </c>
      <c r="AD382">
        <v>1</v>
      </c>
      <c r="AE382">
        <v>13</v>
      </c>
      <c r="AF382">
        <v>21</v>
      </c>
      <c r="AG382">
        <v>23</v>
      </c>
      <c r="AH382">
        <v>6.8</v>
      </c>
    </row>
    <row r="383" spans="1:34" x14ac:dyDescent="0.2">
      <c r="A383">
        <v>376</v>
      </c>
      <c r="B383" s="3">
        <v>2</v>
      </c>
      <c r="C383" s="28">
        <v>106924.55258248623</v>
      </c>
      <c r="D383">
        <v>54</v>
      </c>
      <c r="E383">
        <v>31</v>
      </c>
      <c r="F383">
        <v>9</v>
      </c>
      <c r="G383">
        <v>3.9037120000000001</v>
      </c>
      <c r="H383">
        <v>10</v>
      </c>
      <c r="I383">
        <v>0</v>
      </c>
      <c r="J383">
        <v>0</v>
      </c>
      <c r="K383">
        <v>0</v>
      </c>
      <c r="L383">
        <v>1</v>
      </c>
      <c r="M383">
        <v>1</v>
      </c>
      <c r="N383">
        <v>0</v>
      </c>
      <c r="O383">
        <v>17</v>
      </c>
      <c r="P383">
        <v>6</v>
      </c>
      <c r="Q383">
        <v>0</v>
      </c>
      <c r="R383">
        <v>0</v>
      </c>
      <c r="S383">
        <v>0</v>
      </c>
      <c r="T383">
        <v>0</v>
      </c>
      <c r="U383">
        <v>1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3</v>
      </c>
      <c r="AD383">
        <v>1</v>
      </c>
      <c r="AE383">
        <v>14</v>
      </c>
      <c r="AF383">
        <v>21</v>
      </c>
      <c r="AG383">
        <v>23</v>
      </c>
      <c r="AH383">
        <v>6.8</v>
      </c>
    </row>
    <row r="384" spans="1:34" x14ac:dyDescent="0.2">
      <c r="A384">
        <v>660</v>
      </c>
      <c r="B384" s="3">
        <v>2</v>
      </c>
      <c r="C384" s="28">
        <v>113201.84514517248</v>
      </c>
      <c r="D384">
        <v>54</v>
      </c>
      <c r="E384">
        <v>30</v>
      </c>
      <c r="F384">
        <v>9</v>
      </c>
      <c r="G384">
        <v>2.4813369999999999</v>
      </c>
      <c r="H384">
        <v>12</v>
      </c>
      <c r="I384">
        <v>1</v>
      </c>
      <c r="J384">
        <v>0</v>
      </c>
      <c r="K384">
        <v>1</v>
      </c>
      <c r="L384">
        <v>1</v>
      </c>
      <c r="M384">
        <v>1</v>
      </c>
      <c r="N384">
        <v>0</v>
      </c>
      <c r="O384">
        <v>12</v>
      </c>
      <c r="P384">
        <v>11</v>
      </c>
      <c r="Q384">
        <v>0</v>
      </c>
      <c r="R384">
        <v>0</v>
      </c>
      <c r="S384">
        <v>0</v>
      </c>
      <c r="T384">
        <v>0</v>
      </c>
      <c r="U384">
        <v>1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3</v>
      </c>
      <c r="AD384">
        <v>1</v>
      </c>
      <c r="AE384">
        <v>15</v>
      </c>
      <c r="AF384">
        <v>46</v>
      </c>
      <c r="AG384">
        <v>31</v>
      </c>
      <c r="AH384">
        <v>14</v>
      </c>
    </row>
    <row r="385" spans="1:34" x14ac:dyDescent="0.2">
      <c r="A385">
        <v>810</v>
      </c>
      <c r="B385" s="3">
        <v>2</v>
      </c>
      <c r="C385" s="28">
        <v>182401.5065079483</v>
      </c>
      <c r="D385">
        <v>54</v>
      </c>
      <c r="E385">
        <v>33</v>
      </c>
      <c r="F385">
        <v>8</v>
      </c>
      <c r="G385">
        <v>2.472845</v>
      </c>
      <c r="H385">
        <v>2</v>
      </c>
      <c r="I385">
        <v>1</v>
      </c>
      <c r="J385">
        <v>0</v>
      </c>
      <c r="K385">
        <v>0</v>
      </c>
      <c r="L385">
        <v>0</v>
      </c>
      <c r="M385">
        <v>1</v>
      </c>
      <c r="N385">
        <v>0</v>
      </c>
      <c r="O385">
        <v>9</v>
      </c>
      <c r="P385">
        <v>2</v>
      </c>
      <c r="Q385">
        <v>0</v>
      </c>
      <c r="R385">
        <v>0</v>
      </c>
      <c r="S385">
        <v>1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1</v>
      </c>
      <c r="AD385">
        <v>1</v>
      </c>
      <c r="AE385">
        <v>13</v>
      </c>
      <c r="AF385">
        <v>57</v>
      </c>
      <c r="AG385">
        <v>25</v>
      </c>
      <c r="AH385">
        <v>3.6</v>
      </c>
    </row>
    <row r="386" spans="1:34" x14ac:dyDescent="0.2">
      <c r="A386">
        <v>658</v>
      </c>
      <c r="B386" s="3">
        <v>2</v>
      </c>
      <c r="C386" s="28">
        <v>95603.552923387731</v>
      </c>
      <c r="D386">
        <v>54</v>
      </c>
      <c r="E386">
        <v>32</v>
      </c>
      <c r="F386">
        <v>9</v>
      </c>
      <c r="G386">
        <v>1.5239819999999999</v>
      </c>
      <c r="H386">
        <v>11</v>
      </c>
      <c r="I386">
        <v>1</v>
      </c>
      <c r="J386">
        <v>0</v>
      </c>
      <c r="K386">
        <v>1</v>
      </c>
      <c r="L386">
        <v>1</v>
      </c>
      <c r="M386">
        <v>1</v>
      </c>
      <c r="N386">
        <v>0</v>
      </c>
      <c r="O386">
        <v>17</v>
      </c>
      <c r="P386">
        <v>2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3</v>
      </c>
      <c r="AD386">
        <v>1</v>
      </c>
      <c r="AE386">
        <v>13</v>
      </c>
      <c r="AF386">
        <v>46</v>
      </c>
      <c r="AG386">
        <v>31</v>
      </c>
      <c r="AH386">
        <v>14</v>
      </c>
    </row>
    <row r="387" spans="1:34" x14ac:dyDescent="0.2">
      <c r="A387">
        <v>640</v>
      </c>
      <c r="B387" s="3">
        <v>2</v>
      </c>
      <c r="C387" s="28">
        <v>124515.3726456096</v>
      </c>
      <c r="D387">
        <v>54</v>
      </c>
      <c r="E387">
        <v>32</v>
      </c>
      <c r="F387">
        <v>9</v>
      </c>
      <c r="G387">
        <v>0.93036200000000002</v>
      </c>
      <c r="H387">
        <v>5</v>
      </c>
      <c r="I387">
        <v>1</v>
      </c>
      <c r="J387">
        <v>1</v>
      </c>
      <c r="K387">
        <v>1</v>
      </c>
      <c r="L387">
        <v>1</v>
      </c>
      <c r="M387">
        <v>1</v>
      </c>
      <c r="N387">
        <v>0</v>
      </c>
      <c r="O387">
        <v>14</v>
      </c>
      <c r="P387">
        <v>4</v>
      </c>
      <c r="Q387">
        <v>0</v>
      </c>
      <c r="R387">
        <v>0</v>
      </c>
      <c r="S387">
        <v>0</v>
      </c>
      <c r="T387">
        <v>0</v>
      </c>
      <c r="U387">
        <v>1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3</v>
      </c>
      <c r="AD387">
        <v>1</v>
      </c>
      <c r="AE387">
        <v>13</v>
      </c>
      <c r="AF387">
        <v>45</v>
      </c>
      <c r="AG387">
        <v>26</v>
      </c>
      <c r="AH387">
        <v>11</v>
      </c>
    </row>
    <row r="388" spans="1:34" x14ac:dyDescent="0.2">
      <c r="A388">
        <v>1038</v>
      </c>
      <c r="B388" s="3">
        <v>2</v>
      </c>
      <c r="C388" s="28">
        <v>60381.054932945561</v>
      </c>
      <c r="D388">
        <v>53</v>
      </c>
      <c r="E388">
        <v>30</v>
      </c>
      <c r="F388">
        <v>9</v>
      </c>
      <c r="G388">
        <v>19.945</v>
      </c>
      <c r="H388">
        <v>10</v>
      </c>
      <c r="I388">
        <v>1</v>
      </c>
      <c r="J388">
        <v>0</v>
      </c>
      <c r="K388">
        <v>0</v>
      </c>
      <c r="L388">
        <v>0</v>
      </c>
      <c r="M388">
        <v>1</v>
      </c>
      <c r="N388">
        <v>0</v>
      </c>
      <c r="O388">
        <v>12</v>
      </c>
      <c r="P388">
        <v>2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5</v>
      </c>
      <c r="AD388">
        <v>1</v>
      </c>
      <c r="AE388">
        <v>14</v>
      </c>
      <c r="AF388">
        <v>75</v>
      </c>
      <c r="AG388">
        <v>23</v>
      </c>
      <c r="AH388">
        <v>6.3</v>
      </c>
    </row>
    <row r="389" spans="1:34" x14ac:dyDescent="0.2">
      <c r="A389">
        <v>80</v>
      </c>
      <c r="B389" s="3">
        <v>2</v>
      </c>
      <c r="C389" s="28">
        <v>104679.11858718337</v>
      </c>
      <c r="D389">
        <v>53</v>
      </c>
      <c r="E389">
        <v>33</v>
      </c>
      <c r="F389">
        <v>9</v>
      </c>
      <c r="G389">
        <v>19.572531000000001</v>
      </c>
      <c r="H389">
        <v>4</v>
      </c>
      <c r="I389">
        <v>1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17</v>
      </c>
      <c r="P389">
        <v>10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1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5</v>
      </c>
      <c r="AD389">
        <v>1</v>
      </c>
      <c r="AE389">
        <v>11</v>
      </c>
      <c r="AF389">
        <v>6</v>
      </c>
      <c r="AG389">
        <v>38</v>
      </c>
      <c r="AH389">
        <v>13</v>
      </c>
    </row>
    <row r="390" spans="1:34" x14ac:dyDescent="0.2">
      <c r="A390">
        <v>462</v>
      </c>
      <c r="B390" s="3">
        <v>2</v>
      </c>
      <c r="C390" s="28">
        <v>87262.04508202392</v>
      </c>
      <c r="D390">
        <v>53</v>
      </c>
      <c r="E390">
        <v>31</v>
      </c>
      <c r="F390">
        <v>9</v>
      </c>
      <c r="G390">
        <v>19.362988999999999</v>
      </c>
      <c r="H390">
        <v>10</v>
      </c>
      <c r="I390">
        <v>0</v>
      </c>
      <c r="J390">
        <v>0</v>
      </c>
      <c r="K390">
        <v>1</v>
      </c>
      <c r="L390">
        <v>1</v>
      </c>
      <c r="M390">
        <v>1</v>
      </c>
      <c r="N390">
        <v>0</v>
      </c>
      <c r="O390">
        <v>17</v>
      </c>
      <c r="P390">
        <v>9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1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5</v>
      </c>
      <c r="AD390">
        <v>1</v>
      </c>
      <c r="AE390">
        <v>13</v>
      </c>
      <c r="AF390">
        <v>29</v>
      </c>
      <c r="AG390">
        <v>25</v>
      </c>
      <c r="AH390">
        <v>7.1</v>
      </c>
    </row>
    <row r="391" spans="1:34" x14ac:dyDescent="0.2">
      <c r="A391">
        <v>1049</v>
      </c>
      <c r="B391" s="3">
        <v>2</v>
      </c>
      <c r="C391" s="28">
        <v>85539.938939632746</v>
      </c>
      <c r="D391">
        <v>53</v>
      </c>
      <c r="E391">
        <v>30</v>
      </c>
      <c r="F391">
        <v>9</v>
      </c>
      <c r="G391">
        <v>19.362988999999999</v>
      </c>
      <c r="H391">
        <v>10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0</v>
      </c>
      <c r="O391">
        <v>17</v>
      </c>
      <c r="P391">
        <v>5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1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5</v>
      </c>
      <c r="AD391">
        <v>1</v>
      </c>
      <c r="AE391">
        <v>14</v>
      </c>
      <c r="AF391">
        <v>75</v>
      </c>
      <c r="AG391">
        <v>23</v>
      </c>
      <c r="AH391">
        <v>6.3</v>
      </c>
    </row>
    <row r="392" spans="1:34" x14ac:dyDescent="0.2">
      <c r="A392">
        <v>1041</v>
      </c>
      <c r="B392" s="3">
        <v>2</v>
      </c>
      <c r="C392" s="28">
        <v>99003.435431869395</v>
      </c>
      <c r="D392">
        <v>53</v>
      </c>
      <c r="E392">
        <v>31</v>
      </c>
      <c r="F392">
        <v>9</v>
      </c>
      <c r="G392">
        <v>19.200821000000001</v>
      </c>
      <c r="H392">
        <v>15</v>
      </c>
      <c r="I392">
        <v>0</v>
      </c>
      <c r="J392">
        <v>0</v>
      </c>
      <c r="K392">
        <v>1</v>
      </c>
      <c r="L392">
        <v>1</v>
      </c>
      <c r="M392">
        <v>1</v>
      </c>
      <c r="N392">
        <v>0</v>
      </c>
      <c r="O392">
        <v>12</v>
      </c>
      <c r="P392">
        <v>8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1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5</v>
      </c>
      <c r="AD392">
        <v>1</v>
      </c>
      <c r="AE392">
        <v>13</v>
      </c>
      <c r="AF392">
        <v>75</v>
      </c>
      <c r="AG392">
        <v>23</v>
      </c>
      <c r="AH392">
        <v>6.3</v>
      </c>
    </row>
    <row r="393" spans="1:34" x14ac:dyDescent="0.2">
      <c r="A393">
        <v>81</v>
      </c>
      <c r="B393" s="3">
        <v>2</v>
      </c>
      <c r="C393" s="28">
        <v>96232.597984026695</v>
      </c>
      <c r="D393">
        <v>53</v>
      </c>
      <c r="E393">
        <v>31</v>
      </c>
      <c r="F393">
        <v>9</v>
      </c>
      <c r="G393">
        <v>18.995370999999999</v>
      </c>
      <c r="H393">
        <v>2</v>
      </c>
      <c r="I393">
        <v>1</v>
      </c>
      <c r="J393">
        <v>0</v>
      </c>
      <c r="K393">
        <v>1</v>
      </c>
      <c r="L393">
        <v>1</v>
      </c>
      <c r="M393">
        <v>1</v>
      </c>
      <c r="N393">
        <v>0</v>
      </c>
      <c r="O393">
        <v>17</v>
      </c>
      <c r="P393">
        <v>13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5</v>
      </c>
      <c r="AD393">
        <v>1</v>
      </c>
      <c r="AE393">
        <v>13</v>
      </c>
      <c r="AF393">
        <v>6</v>
      </c>
      <c r="AG393">
        <v>38</v>
      </c>
      <c r="AH393">
        <v>13</v>
      </c>
    </row>
    <row r="394" spans="1:34" x14ac:dyDescent="0.2">
      <c r="A394">
        <v>1074</v>
      </c>
      <c r="B394" s="3">
        <v>2</v>
      </c>
      <c r="C394" s="28">
        <v>85986.633138394711</v>
      </c>
      <c r="D394">
        <v>53</v>
      </c>
      <c r="E394">
        <v>30</v>
      </c>
      <c r="F394">
        <v>8</v>
      </c>
      <c r="G394">
        <v>18.750810999999999</v>
      </c>
      <c r="H394">
        <v>7</v>
      </c>
      <c r="I394">
        <v>0</v>
      </c>
      <c r="J394">
        <v>0</v>
      </c>
      <c r="K394">
        <v>0</v>
      </c>
      <c r="L394">
        <v>1</v>
      </c>
      <c r="M394">
        <v>1</v>
      </c>
      <c r="N394">
        <v>0</v>
      </c>
      <c r="O394">
        <v>14</v>
      </c>
      <c r="P394">
        <v>5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1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5</v>
      </c>
      <c r="AD394">
        <v>1</v>
      </c>
      <c r="AE394">
        <v>15</v>
      </c>
      <c r="AF394">
        <v>75</v>
      </c>
      <c r="AG394">
        <v>23</v>
      </c>
      <c r="AH394">
        <v>6.3</v>
      </c>
    </row>
    <row r="395" spans="1:34" x14ac:dyDescent="0.2">
      <c r="A395">
        <v>436</v>
      </c>
      <c r="B395" s="3">
        <v>2</v>
      </c>
      <c r="C395" s="28">
        <v>101892.9468608757</v>
      </c>
      <c r="D395">
        <v>53</v>
      </c>
      <c r="E395">
        <v>28</v>
      </c>
      <c r="F395">
        <v>9</v>
      </c>
      <c r="G395">
        <v>16.346270000000001</v>
      </c>
      <c r="H395">
        <v>9</v>
      </c>
      <c r="I395">
        <v>1</v>
      </c>
      <c r="J395">
        <v>0</v>
      </c>
      <c r="K395">
        <v>0</v>
      </c>
      <c r="L395">
        <v>0</v>
      </c>
      <c r="M395">
        <v>1</v>
      </c>
      <c r="N395">
        <v>0</v>
      </c>
      <c r="O395">
        <v>12</v>
      </c>
      <c r="P395">
        <v>7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1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5</v>
      </c>
      <c r="AD395">
        <v>1</v>
      </c>
      <c r="AE395">
        <v>16</v>
      </c>
      <c r="AF395">
        <v>27</v>
      </c>
      <c r="AG395">
        <v>22</v>
      </c>
      <c r="AH395">
        <v>3.3</v>
      </c>
    </row>
    <row r="396" spans="1:34" x14ac:dyDescent="0.2">
      <c r="A396">
        <v>65</v>
      </c>
      <c r="B396" s="3">
        <v>2</v>
      </c>
      <c r="C396" s="28">
        <v>121561.49246934718</v>
      </c>
      <c r="D396">
        <v>53</v>
      </c>
      <c r="E396">
        <v>32</v>
      </c>
      <c r="F396">
        <v>8</v>
      </c>
      <c r="G396">
        <v>15.93596</v>
      </c>
      <c r="H396">
        <v>5</v>
      </c>
      <c r="I396">
        <v>1</v>
      </c>
      <c r="J396">
        <v>0</v>
      </c>
      <c r="K396">
        <v>1</v>
      </c>
      <c r="L396">
        <v>1</v>
      </c>
      <c r="M396">
        <v>1</v>
      </c>
      <c r="N396">
        <v>0</v>
      </c>
      <c r="O396">
        <v>16</v>
      </c>
      <c r="P396">
        <v>12</v>
      </c>
      <c r="Q396">
        <v>0</v>
      </c>
      <c r="R396">
        <v>0</v>
      </c>
      <c r="S396">
        <v>0</v>
      </c>
      <c r="T396">
        <v>1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2</v>
      </c>
      <c r="AD396">
        <v>1</v>
      </c>
      <c r="AE396">
        <v>13</v>
      </c>
      <c r="AF396">
        <v>5</v>
      </c>
      <c r="AG396">
        <v>21</v>
      </c>
      <c r="AH396">
        <v>3</v>
      </c>
    </row>
    <row r="397" spans="1:34" x14ac:dyDescent="0.2">
      <c r="A397">
        <v>57</v>
      </c>
      <c r="B397" s="3">
        <v>2</v>
      </c>
      <c r="C397" s="28">
        <v>92458.365358368013</v>
      </c>
      <c r="D397">
        <v>53</v>
      </c>
      <c r="E397">
        <v>31</v>
      </c>
      <c r="F397">
        <v>9</v>
      </c>
      <c r="G397">
        <v>15.79781</v>
      </c>
      <c r="H397">
        <v>7</v>
      </c>
      <c r="I397">
        <v>1</v>
      </c>
      <c r="J397">
        <v>0</v>
      </c>
      <c r="K397">
        <v>1</v>
      </c>
      <c r="L397">
        <v>1</v>
      </c>
      <c r="M397">
        <v>0</v>
      </c>
      <c r="N397">
        <v>0</v>
      </c>
      <c r="O397">
        <v>16</v>
      </c>
      <c r="P397">
        <v>1</v>
      </c>
      <c r="Q397">
        <v>1</v>
      </c>
      <c r="R397">
        <v>0</v>
      </c>
      <c r="S397">
        <v>0</v>
      </c>
      <c r="T397">
        <v>1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2</v>
      </c>
      <c r="AD397">
        <v>1</v>
      </c>
      <c r="AE397">
        <v>13</v>
      </c>
      <c r="AF397">
        <v>5</v>
      </c>
      <c r="AG397">
        <v>21</v>
      </c>
      <c r="AH397">
        <v>3</v>
      </c>
    </row>
    <row r="398" spans="1:34" x14ac:dyDescent="0.2">
      <c r="A398">
        <v>171</v>
      </c>
      <c r="B398" s="3">
        <v>2</v>
      </c>
      <c r="C398" s="28">
        <v>90571.582399418345</v>
      </c>
      <c r="D398">
        <v>53</v>
      </c>
      <c r="E398">
        <v>31</v>
      </c>
      <c r="F398">
        <v>9</v>
      </c>
      <c r="G398">
        <v>15.34859</v>
      </c>
      <c r="H398">
        <v>15</v>
      </c>
      <c r="I398">
        <v>1</v>
      </c>
      <c r="J398">
        <v>0</v>
      </c>
      <c r="K398">
        <v>1</v>
      </c>
      <c r="L398">
        <v>1</v>
      </c>
      <c r="M398">
        <v>1</v>
      </c>
      <c r="N398">
        <v>0</v>
      </c>
      <c r="O398">
        <v>12</v>
      </c>
      <c r="P398">
        <v>10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2</v>
      </c>
      <c r="AD398">
        <v>1</v>
      </c>
      <c r="AE398">
        <v>13</v>
      </c>
      <c r="AF398">
        <v>11</v>
      </c>
      <c r="AG398">
        <v>21</v>
      </c>
      <c r="AH398">
        <v>7.5</v>
      </c>
    </row>
    <row r="399" spans="1:34" x14ac:dyDescent="0.2">
      <c r="A399">
        <v>166</v>
      </c>
      <c r="B399" s="3">
        <v>2</v>
      </c>
      <c r="C399" s="28">
        <v>92612.374850776978</v>
      </c>
      <c r="D399">
        <v>53</v>
      </c>
      <c r="E399">
        <v>30</v>
      </c>
      <c r="F399">
        <v>8</v>
      </c>
      <c r="G399">
        <v>15.045120000000001</v>
      </c>
      <c r="H399">
        <v>19</v>
      </c>
      <c r="I399">
        <v>1</v>
      </c>
      <c r="J399">
        <v>0</v>
      </c>
      <c r="K399">
        <v>1</v>
      </c>
      <c r="L399">
        <v>1</v>
      </c>
      <c r="M399">
        <v>1</v>
      </c>
      <c r="N399">
        <v>0</v>
      </c>
      <c r="O399">
        <v>12</v>
      </c>
      <c r="P399">
        <v>3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2</v>
      </c>
      <c r="AD399">
        <v>1</v>
      </c>
      <c r="AE399">
        <v>15</v>
      </c>
      <c r="AF399">
        <v>11</v>
      </c>
      <c r="AG399">
        <v>21</v>
      </c>
      <c r="AH399">
        <v>7.5</v>
      </c>
    </row>
    <row r="400" spans="1:34" x14ac:dyDescent="0.2">
      <c r="A400">
        <v>172</v>
      </c>
      <c r="B400" s="3">
        <v>2</v>
      </c>
      <c r="C400" s="28">
        <v>89974.212247044168</v>
      </c>
      <c r="D400">
        <v>53</v>
      </c>
      <c r="E400">
        <v>30</v>
      </c>
      <c r="F400">
        <v>8</v>
      </c>
      <c r="G400">
        <v>14.839399999999999</v>
      </c>
      <c r="H400">
        <v>14</v>
      </c>
      <c r="I400">
        <v>1</v>
      </c>
      <c r="J400">
        <v>0</v>
      </c>
      <c r="K400">
        <v>0</v>
      </c>
      <c r="L400">
        <v>1</v>
      </c>
      <c r="M400">
        <v>1</v>
      </c>
      <c r="N400">
        <v>0</v>
      </c>
      <c r="O400">
        <v>12</v>
      </c>
      <c r="P400">
        <v>7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2</v>
      </c>
      <c r="AD400">
        <v>1</v>
      </c>
      <c r="AE400">
        <v>15</v>
      </c>
      <c r="AF400">
        <v>11</v>
      </c>
      <c r="AG400">
        <v>21</v>
      </c>
      <c r="AH400">
        <v>7.5</v>
      </c>
    </row>
    <row r="401" spans="1:34" x14ac:dyDescent="0.2">
      <c r="A401">
        <v>1047</v>
      </c>
      <c r="B401" s="3">
        <v>2</v>
      </c>
      <c r="C401" s="28">
        <v>105037.8073617116</v>
      </c>
      <c r="D401">
        <v>53</v>
      </c>
      <c r="E401">
        <v>30</v>
      </c>
      <c r="F401">
        <v>8</v>
      </c>
      <c r="G401">
        <v>14.254339999999999</v>
      </c>
      <c r="H401">
        <v>10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12</v>
      </c>
      <c r="P401">
        <v>10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1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5</v>
      </c>
      <c r="AD401">
        <v>1</v>
      </c>
      <c r="AE401">
        <v>15</v>
      </c>
      <c r="AF401">
        <v>75</v>
      </c>
      <c r="AG401">
        <v>23</v>
      </c>
      <c r="AH401">
        <v>6.3</v>
      </c>
    </row>
    <row r="402" spans="1:34" x14ac:dyDescent="0.2">
      <c r="A402">
        <v>756</v>
      </c>
      <c r="B402" s="3">
        <v>2</v>
      </c>
      <c r="C402" s="28">
        <v>96480.613270503483</v>
      </c>
      <c r="D402">
        <v>53</v>
      </c>
      <c r="E402">
        <v>31</v>
      </c>
      <c r="F402">
        <v>9</v>
      </c>
      <c r="G402">
        <v>14.10224</v>
      </c>
      <c r="H402">
        <v>10</v>
      </c>
      <c r="I402">
        <v>0</v>
      </c>
      <c r="J402">
        <v>0</v>
      </c>
      <c r="K402">
        <v>1</v>
      </c>
      <c r="L402">
        <v>1</v>
      </c>
      <c r="M402">
        <v>1</v>
      </c>
      <c r="N402">
        <v>0</v>
      </c>
      <c r="O402">
        <v>16</v>
      </c>
      <c r="P402">
        <v>13</v>
      </c>
      <c r="Q402">
        <v>0</v>
      </c>
      <c r="R402">
        <v>0</v>
      </c>
      <c r="S402">
        <v>1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1</v>
      </c>
      <c r="AD402">
        <v>1</v>
      </c>
      <c r="AE402">
        <v>13</v>
      </c>
      <c r="AF402">
        <v>54</v>
      </c>
      <c r="AG402">
        <v>23</v>
      </c>
      <c r="AH402">
        <v>4.4000000000000004</v>
      </c>
    </row>
    <row r="403" spans="1:34" x14ac:dyDescent="0.2">
      <c r="A403">
        <v>156</v>
      </c>
      <c r="B403" s="3">
        <v>2</v>
      </c>
      <c r="C403" s="28">
        <v>99377.458484862596</v>
      </c>
      <c r="D403">
        <v>53</v>
      </c>
      <c r="E403">
        <v>30</v>
      </c>
      <c r="F403">
        <v>8</v>
      </c>
      <c r="G403">
        <v>13.825150000000001</v>
      </c>
      <c r="H403">
        <v>11</v>
      </c>
      <c r="I403">
        <v>1</v>
      </c>
      <c r="J403">
        <v>0</v>
      </c>
      <c r="K403">
        <v>0</v>
      </c>
      <c r="L403">
        <v>1</v>
      </c>
      <c r="M403">
        <v>1</v>
      </c>
      <c r="N403">
        <v>0</v>
      </c>
      <c r="O403">
        <v>12</v>
      </c>
      <c r="P403">
        <v>11</v>
      </c>
      <c r="Q403">
        <v>0</v>
      </c>
      <c r="R403">
        <v>0</v>
      </c>
      <c r="S403">
        <v>0</v>
      </c>
      <c r="T403">
        <v>1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2</v>
      </c>
      <c r="AD403">
        <v>1</v>
      </c>
      <c r="AE403">
        <v>15</v>
      </c>
      <c r="AF403">
        <v>11</v>
      </c>
      <c r="AG403">
        <v>21</v>
      </c>
      <c r="AH403">
        <v>7.5</v>
      </c>
    </row>
    <row r="404" spans="1:34" x14ac:dyDescent="0.2">
      <c r="A404">
        <v>1082</v>
      </c>
      <c r="B404" s="3">
        <v>2</v>
      </c>
      <c r="C404" s="28">
        <v>128309.90840944916</v>
      </c>
      <c r="D404">
        <v>53</v>
      </c>
      <c r="E404">
        <v>32</v>
      </c>
      <c r="F404">
        <v>8</v>
      </c>
      <c r="G404">
        <v>13.5213</v>
      </c>
      <c r="H404">
        <v>11</v>
      </c>
      <c r="I404">
        <v>1</v>
      </c>
      <c r="J404">
        <v>0</v>
      </c>
      <c r="K404">
        <v>1</v>
      </c>
      <c r="L404">
        <v>1</v>
      </c>
      <c r="M404">
        <v>1</v>
      </c>
      <c r="N404">
        <v>0</v>
      </c>
      <c r="O404">
        <v>17</v>
      </c>
      <c r="P404">
        <v>6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1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5</v>
      </c>
      <c r="AD404">
        <v>1</v>
      </c>
      <c r="AE404">
        <v>13</v>
      </c>
      <c r="AF404">
        <v>77</v>
      </c>
      <c r="AG404">
        <v>25</v>
      </c>
      <c r="AH404">
        <v>13</v>
      </c>
    </row>
    <row r="405" spans="1:34" x14ac:dyDescent="0.2">
      <c r="A405">
        <v>47</v>
      </c>
      <c r="B405" s="3">
        <v>2</v>
      </c>
      <c r="C405" s="28">
        <v>100940.88818052938</v>
      </c>
      <c r="D405">
        <v>53</v>
      </c>
      <c r="E405">
        <v>30</v>
      </c>
      <c r="F405">
        <v>8</v>
      </c>
      <c r="G405">
        <v>13.459540000000001</v>
      </c>
      <c r="H405">
        <v>6</v>
      </c>
      <c r="I405">
        <v>1</v>
      </c>
      <c r="J405">
        <v>0</v>
      </c>
      <c r="K405">
        <v>1</v>
      </c>
      <c r="L405">
        <v>1</v>
      </c>
      <c r="M405">
        <v>0</v>
      </c>
      <c r="N405">
        <v>0</v>
      </c>
      <c r="O405">
        <v>14</v>
      </c>
      <c r="P405">
        <v>14</v>
      </c>
      <c r="Q405">
        <v>0</v>
      </c>
      <c r="R405">
        <v>1</v>
      </c>
      <c r="S405">
        <v>0</v>
      </c>
      <c r="T405">
        <v>0</v>
      </c>
      <c r="U405">
        <v>0</v>
      </c>
      <c r="V405">
        <v>0</v>
      </c>
      <c r="W405">
        <v>1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5</v>
      </c>
      <c r="AD405">
        <v>1</v>
      </c>
      <c r="AE405">
        <v>15</v>
      </c>
      <c r="AF405">
        <v>4</v>
      </c>
      <c r="AG405">
        <v>22</v>
      </c>
      <c r="AH405">
        <v>4.9000000000000004</v>
      </c>
    </row>
    <row r="406" spans="1:34" x14ac:dyDescent="0.2">
      <c r="A406">
        <v>675</v>
      </c>
      <c r="B406" s="3">
        <v>2</v>
      </c>
      <c r="C406" s="28">
        <v>113214.3113223331</v>
      </c>
      <c r="D406">
        <v>53</v>
      </c>
      <c r="E406">
        <v>31</v>
      </c>
      <c r="F406">
        <v>8</v>
      </c>
      <c r="G406">
        <v>12.53262</v>
      </c>
      <c r="H406">
        <v>10</v>
      </c>
      <c r="I406">
        <v>1</v>
      </c>
      <c r="J406">
        <v>0</v>
      </c>
      <c r="K406">
        <v>1</v>
      </c>
      <c r="L406">
        <v>1</v>
      </c>
      <c r="M406">
        <v>1</v>
      </c>
      <c r="N406">
        <v>0</v>
      </c>
      <c r="O406">
        <v>16</v>
      </c>
      <c r="P406">
        <v>5</v>
      </c>
      <c r="Q406">
        <v>0</v>
      </c>
      <c r="R406">
        <v>0</v>
      </c>
      <c r="S406">
        <v>0</v>
      </c>
      <c r="T406">
        <v>1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2</v>
      </c>
      <c r="AD406">
        <v>1</v>
      </c>
      <c r="AE406">
        <v>14</v>
      </c>
      <c r="AF406">
        <v>49</v>
      </c>
      <c r="AG406">
        <v>12</v>
      </c>
      <c r="AH406">
        <v>2.4</v>
      </c>
    </row>
    <row r="407" spans="1:34" x14ac:dyDescent="0.2">
      <c r="A407">
        <v>902</v>
      </c>
      <c r="B407" s="3">
        <v>2</v>
      </c>
      <c r="C407" s="28">
        <v>110572.81517980355</v>
      </c>
      <c r="D407">
        <v>53</v>
      </c>
      <c r="E407">
        <v>30</v>
      </c>
      <c r="F407">
        <v>8</v>
      </c>
      <c r="G407">
        <v>12.455360000000001</v>
      </c>
      <c r="H407">
        <v>10</v>
      </c>
      <c r="I407">
        <v>0</v>
      </c>
      <c r="J407">
        <v>1</v>
      </c>
      <c r="K407">
        <v>1</v>
      </c>
      <c r="L407">
        <v>1</v>
      </c>
      <c r="M407">
        <v>1</v>
      </c>
      <c r="N407">
        <v>0</v>
      </c>
      <c r="O407">
        <v>22</v>
      </c>
      <c r="P407">
        <v>2</v>
      </c>
      <c r="Q407">
        <v>0</v>
      </c>
      <c r="R407">
        <v>0</v>
      </c>
      <c r="S407">
        <v>1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1</v>
      </c>
      <c r="AD407">
        <v>1</v>
      </c>
      <c r="AE407">
        <v>15</v>
      </c>
      <c r="AF407">
        <v>61</v>
      </c>
      <c r="AG407">
        <v>16</v>
      </c>
      <c r="AH407">
        <v>3.8</v>
      </c>
    </row>
    <row r="408" spans="1:34" x14ac:dyDescent="0.2">
      <c r="A408">
        <v>573</v>
      </c>
      <c r="B408" s="3">
        <v>2</v>
      </c>
      <c r="C408" s="28">
        <v>96861.303401090147</v>
      </c>
      <c r="D408">
        <v>53</v>
      </c>
      <c r="E408">
        <v>33</v>
      </c>
      <c r="F408">
        <v>10</v>
      </c>
      <c r="G408">
        <v>12.454510000000001</v>
      </c>
      <c r="H408">
        <v>10</v>
      </c>
      <c r="I408">
        <v>1</v>
      </c>
      <c r="J408">
        <v>0</v>
      </c>
      <c r="K408">
        <v>1</v>
      </c>
      <c r="L408">
        <v>1</v>
      </c>
      <c r="M408">
        <v>1</v>
      </c>
      <c r="N408">
        <v>0</v>
      </c>
      <c r="O408">
        <v>17</v>
      </c>
      <c r="P408">
        <v>6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1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4</v>
      </c>
      <c r="AD408">
        <v>1</v>
      </c>
      <c r="AE408">
        <v>10</v>
      </c>
      <c r="AF408">
        <v>40</v>
      </c>
      <c r="AG408">
        <v>12</v>
      </c>
      <c r="AH408">
        <v>1.7</v>
      </c>
    </row>
    <row r="409" spans="1:34" x14ac:dyDescent="0.2">
      <c r="A409">
        <v>576</v>
      </c>
      <c r="B409" s="3">
        <v>2</v>
      </c>
      <c r="C409" s="28">
        <v>100006.16390192605</v>
      </c>
      <c r="D409">
        <v>53</v>
      </c>
      <c r="E409">
        <v>32</v>
      </c>
      <c r="F409">
        <v>9</v>
      </c>
      <c r="G409">
        <v>12.293240000000001</v>
      </c>
      <c r="H409">
        <v>10</v>
      </c>
      <c r="I409">
        <v>1</v>
      </c>
      <c r="J409">
        <v>0</v>
      </c>
      <c r="K409">
        <v>1</v>
      </c>
      <c r="L409">
        <v>1</v>
      </c>
      <c r="M409">
        <v>1</v>
      </c>
      <c r="N409">
        <v>0</v>
      </c>
      <c r="O409">
        <v>14</v>
      </c>
      <c r="P409">
        <v>12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1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4</v>
      </c>
      <c r="AD409">
        <v>1</v>
      </c>
      <c r="AE409">
        <v>12</v>
      </c>
      <c r="AF409">
        <v>40</v>
      </c>
      <c r="AG409">
        <v>12</v>
      </c>
      <c r="AH409">
        <v>1.7</v>
      </c>
    </row>
    <row r="410" spans="1:34" x14ac:dyDescent="0.2">
      <c r="A410">
        <v>894</v>
      </c>
      <c r="B410" s="3">
        <v>2</v>
      </c>
      <c r="C410" s="28">
        <v>128674.5975538115</v>
      </c>
      <c r="D410">
        <v>53</v>
      </c>
      <c r="E410">
        <v>25</v>
      </c>
      <c r="F410">
        <v>12</v>
      </c>
      <c r="G410">
        <v>12.174530000000001</v>
      </c>
      <c r="H410">
        <v>10</v>
      </c>
      <c r="I410">
        <v>1</v>
      </c>
      <c r="J410">
        <v>0</v>
      </c>
      <c r="K410">
        <v>0</v>
      </c>
      <c r="L410">
        <v>1</v>
      </c>
      <c r="M410">
        <v>1</v>
      </c>
      <c r="N410">
        <v>1</v>
      </c>
      <c r="O410">
        <v>23</v>
      </c>
      <c r="P410">
        <v>9</v>
      </c>
      <c r="Q410">
        <v>0</v>
      </c>
      <c r="R410">
        <v>0</v>
      </c>
      <c r="S410">
        <v>1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1</v>
      </c>
      <c r="AD410">
        <v>1</v>
      </c>
      <c r="AE410">
        <v>16</v>
      </c>
      <c r="AF410">
        <v>61</v>
      </c>
      <c r="AG410">
        <v>16</v>
      </c>
      <c r="AH410">
        <v>3.8</v>
      </c>
    </row>
    <row r="411" spans="1:34" x14ac:dyDescent="0.2">
      <c r="A411">
        <v>125</v>
      </c>
      <c r="B411" s="3">
        <v>2</v>
      </c>
      <c r="C411" s="28">
        <v>122020.18740777735</v>
      </c>
      <c r="D411">
        <v>53</v>
      </c>
      <c r="E411">
        <v>29</v>
      </c>
      <c r="F411">
        <v>10</v>
      </c>
      <c r="G411">
        <v>12.01454</v>
      </c>
      <c r="H411">
        <v>12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16</v>
      </c>
      <c r="P411">
        <v>14</v>
      </c>
      <c r="Q411">
        <v>0</v>
      </c>
      <c r="R411">
        <v>0</v>
      </c>
      <c r="S411">
        <v>0</v>
      </c>
      <c r="T411">
        <v>1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2</v>
      </c>
      <c r="AD411">
        <v>1</v>
      </c>
      <c r="AE411">
        <v>14</v>
      </c>
      <c r="AF411">
        <v>8</v>
      </c>
      <c r="AG411">
        <v>27</v>
      </c>
      <c r="AH411">
        <v>6.3</v>
      </c>
    </row>
    <row r="412" spans="1:34" x14ac:dyDescent="0.2">
      <c r="A412">
        <v>564</v>
      </c>
      <c r="B412" s="3">
        <v>2</v>
      </c>
      <c r="C412" s="28">
        <v>106924.59032066129</v>
      </c>
      <c r="D412">
        <v>53</v>
      </c>
      <c r="E412">
        <v>36</v>
      </c>
      <c r="F412">
        <v>9</v>
      </c>
      <c r="G412">
        <v>11.64775</v>
      </c>
      <c r="H412">
        <v>6</v>
      </c>
      <c r="I412">
        <v>1</v>
      </c>
      <c r="J412">
        <v>0</v>
      </c>
      <c r="K412">
        <v>1</v>
      </c>
      <c r="L412">
        <v>1</v>
      </c>
      <c r="M412">
        <v>0</v>
      </c>
      <c r="N412">
        <v>0</v>
      </c>
      <c r="O412">
        <v>12</v>
      </c>
      <c r="P412">
        <v>12</v>
      </c>
      <c r="Q412">
        <v>0</v>
      </c>
      <c r="R412">
        <v>1</v>
      </c>
      <c r="S412">
        <v>0</v>
      </c>
      <c r="T412">
        <v>0</v>
      </c>
      <c r="U412">
        <v>0</v>
      </c>
      <c r="V412">
        <v>1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4</v>
      </c>
      <c r="AD412">
        <v>1</v>
      </c>
      <c r="AE412">
        <v>8</v>
      </c>
      <c r="AF412">
        <v>40</v>
      </c>
      <c r="AG412">
        <v>12</v>
      </c>
      <c r="AH412">
        <v>1.7</v>
      </c>
    </row>
    <row r="413" spans="1:34" x14ac:dyDescent="0.2">
      <c r="A413">
        <v>568</v>
      </c>
      <c r="B413" s="3">
        <v>2</v>
      </c>
      <c r="C413" s="28">
        <v>106924.59032066129</v>
      </c>
      <c r="D413">
        <v>53</v>
      </c>
      <c r="E413">
        <v>36</v>
      </c>
      <c r="F413">
        <v>9</v>
      </c>
      <c r="G413">
        <v>11.64775</v>
      </c>
      <c r="H413">
        <v>6</v>
      </c>
      <c r="I413">
        <v>1</v>
      </c>
      <c r="J413">
        <v>0</v>
      </c>
      <c r="K413">
        <v>1</v>
      </c>
      <c r="L413">
        <v>1</v>
      </c>
      <c r="M413">
        <v>0</v>
      </c>
      <c r="N413">
        <v>0</v>
      </c>
      <c r="O413">
        <v>12</v>
      </c>
      <c r="P413">
        <v>12</v>
      </c>
      <c r="Q413">
        <v>0</v>
      </c>
      <c r="R413">
        <v>1</v>
      </c>
      <c r="S413">
        <v>0</v>
      </c>
      <c r="T413">
        <v>0</v>
      </c>
      <c r="U413">
        <v>0</v>
      </c>
      <c r="V413">
        <v>1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4</v>
      </c>
      <c r="AD413">
        <v>1</v>
      </c>
      <c r="AE413">
        <v>8</v>
      </c>
      <c r="AF413">
        <v>40</v>
      </c>
      <c r="AG413">
        <v>12</v>
      </c>
      <c r="AH413">
        <v>1.7</v>
      </c>
    </row>
    <row r="414" spans="1:34" x14ac:dyDescent="0.2">
      <c r="A414">
        <v>569</v>
      </c>
      <c r="B414" s="3">
        <v>2</v>
      </c>
      <c r="C414" s="28">
        <v>106924.59032066129</v>
      </c>
      <c r="D414">
        <v>53</v>
      </c>
      <c r="E414">
        <v>36</v>
      </c>
      <c r="F414">
        <v>9</v>
      </c>
      <c r="G414">
        <v>11.64775</v>
      </c>
      <c r="H414">
        <v>6</v>
      </c>
      <c r="I414">
        <v>1</v>
      </c>
      <c r="J414">
        <v>0</v>
      </c>
      <c r="K414">
        <v>1</v>
      </c>
      <c r="L414">
        <v>1</v>
      </c>
      <c r="M414">
        <v>0</v>
      </c>
      <c r="N414">
        <v>0</v>
      </c>
      <c r="O414">
        <v>12</v>
      </c>
      <c r="P414">
        <v>12</v>
      </c>
      <c r="Q414">
        <v>0</v>
      </c>
      <c r="R414">
        <v>1</v>
      </c>
      <c r="S414">
        <v>0</v>
      </c>
      <c r="T414">
        <v>0</v>
      </c>
      <c r="U414">
        <v>0</v>
      </c>
      <c r="V414">
        <v>1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4</v>
      </c>
      <c r="AD414">
        <v>1</v>
      </c>
      <c r="AE414">
        <v>8</v>
      </c>
      <c r="AF414">
        <v>40</v>
      </c>
      <c r="AG414">
        <v>12</v>
      </c>
      <c r="AH414">
        <v>1.7</v>
      </c>
    </row>
    <row r="415" spans="1:34" x14ac:dyDescent="0.2">
      <c r="A415">
        <v>563</v>
      </c>
      <c r="B415" s="3">
        <v>2</v>
      </c>
      <c r="C415" s="28">
        <v>100006.16390192605</v>
      </c>
      <c r="D415">
        <v>53</v>
      </c>
      <c r="E415">
        <v>30</v>
      </c>
      <c r="F415">
        <v>9</v>
      </c>
      <c r="G415">
        <v>11.507849999999999</v>
      </c>
      <c r="H415">
        <v>4</v>
      </c>
      <c r="I415">
        <v>1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14</v>
      </c>
      <c r="P415">
        <v>2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1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4</v>
      </c>
      <c r="AD415">
        <v>1</v>
      </c>
      <c r="AE415">
        <v>14</v>
      </c>
      <c r="AF415">
        <v>40</v>
      </c>
      <c r="AG415">
        <v>12</v>
      </c>
      <c r="AH415">
        <v>1.7</v>
      </c>
    </row>
    <row r="416" spans="1:34" x14ac:dyDescent="0.2">
      <c r="A416">
        <v>265</v>
      </c>
      <c r="B416" s="3">
        <v>2</v>
      </c>
      <c r="C416" s="28">
        <v>150952.6373323639</v>
      </c>
      <c r="D416">
        <v>53</v>
      </c>
      <c r="E416">
        <v>32</v>
      </c>
      <c r="F416">
        <v>11</v>
      </c>
      <c r="G416">
        <v>9.39358</v>
      </c>
      <c r="H416">
        <v>9</v>
      </c>
      <c r="I416">
        <v>1</v>
      </c>
      <c r="J416">
        <v>0</v>
      </c>
      <c r="K416">
        <v>1</v>
      </c>
      <c r="L416">
        <v>1</v>
      </c>
      <c r="M416">
        <v>1</v>
      </c>
      <c r="N416">
        <v>0</v>
      </c>
      <c r="O416">
        <v>16</v>
      </c>
      <c r="P416">
        <v>7</v>
      </c>
      <c r="Q416">
        <v>0</v>
      </c>
      <c r="R416">
        <v>0</v>
      </c>
      <c r="S416">
        <v>0</v>
      </c>
      <c r="T416">
        <v>1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2</v>
      </c>
      <c r="AD416">
        <v>1</v>
      </c>
      <c r="AE416">
        <v>10</v>
      </c>
      <c r="AF416">
        <v>17</v>
      </c>
      <c r="AG416">
        <v>11</v>
      </c>
      <c r="AH416">
        <v>0.7</v>
      </c>
    </row>
    <row r="417" spans="1:34" x14ac:dyDescent="0.2">
      <c r="A417">
        <v>533</v>
      </c>
      <c r="B417" s="3">
        <v>2</v>
      </c>
      <c r="C417" s="28">
        <v>81766.373021733423</v>
      </c>
      <c r="D417">
        <v>53</v>
      </c>
      <c r="E417">
        <v>31</v>
      </c>
      <c r="F417">
        <v>13</v>
      </c>
      <c r="G417">
        <v>9.273949</v>
      </c>
      <c r="H417">
        <v>5</v>
      </c>
      <c r="I417">
        <v>0</v>
      </c>
      <c r="J417">
        <v>0</v>
      </c>
      <c r="K417">
        <v>0</v>
      </c>
      <c r="L417">
        <v>1</v>
      </c>
      <c r="M417">
        <v>1</v>
      </c>
      <c r="N417">
        <v>0</v>
      </c>
      <c r="O417">
        <v>14</v>
      </c>
      <c r="P417">
        <v>12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1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4</v>
      </c>
      <c r="AD417">
        <v>1</v>
      </c>
      <c r="AE417">
        <v>9</v>
      </c>
      <c r="AF417">
        <v>37</v>
      </c>
      <c r="AG417">
        <v>19</v>
      </c>
      <c r="AH417">
        <v>4</v>
      </c>
    </row>
    <row r="418" spans="1:34" x14ac:dyDescent="0.2">
      <c r="A418">
        <v>537</v>
      </c>
      <c r="B418" s="3">
        <v>2</v>
      </c>
      <c r="C418" s="28">
        <v>95603.225859203914</v>
      </c>
      <c r="D418">
        <v>53</v>
      </c>
      <c r="E418">
        <v>30</v>
      </c>
      <c r="F418">
        <v>8</v>
      </c>
      <c r="G418">
        <v>9.0927009999999999</v>
      </c>
      <c r="H418">
        <v>10</v>
      </c>
      <c r="I418">
        <v>1</v>
      </c>
      <c r="J418">
        <v>0</v>
      </c>
      <c r="K418">
        <v>0</v>
      </c>
      <c r="L418">
        <v>1</v>
      </c>
      <c r="M418">
        <v>1</v>
      </c>
      <c r="N418">
        <v>0</v>
      </c>
      <c r="O418">
        <v>12</v>
      </c>
      <c r="P418">
        <v>8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4</v>
      </c>
      <c r="AD418">
        <v>1</v>
      </c>
      <c r="AE418">
        <v>15</v>
      </c>
      <c r="AF418">
        <v>37</v>
      </c>
      <c r="AG418">
        <v>19</v>
      </c>
      <c r="AH418">
        <v>4</v>
      </c>
    </row>
    <row r="419" spans="1:34" x14ac:dyDescent="0.2">
      <c r="A419">
        <v>538</v>
      </c>
      <c r="B419" s="3">
        <v>2</v>
      </c>
      <c r="C419" s="28">
        <v>96861.303401090147</v>
      </c>
      <c r="D419">
        <v>53</v>
      </c>
      <c r="E419">
        <v>31</v>
      </c>
      <c r="F419">
        <v>9</v>
      </c>
      <c r="G419">
        <v>8.5087080000000004</v>
      </c>
      <c r="H419">
        <v>11</v>
      </c>
      <c r="I419">
        <v>1</v>
      </c>
      <c r="J419">
        <v>0</v>
      </c>
      <c r="K419">
        <v>1</v>
      </c>
      <c r="L419">
        <v>1</v>
      </c>
      <c r="M419">
        <v>1</v>
      </c>
      <c r="N419">
        <v>0</v>
      </c>
      <c r="O419">
        <v>16</v>
      </c>
      <c r="P419">
        <v>9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1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4</v>
      </c>
      <c r="AD419">
        <v>1</v>
      </c>
      <c r="AE419">
        <v>13</v>
      </c>
      <c r="AF419">
        <v>37</v>
      </c>
      <c r="AG419">
        <v>19</v>
      </c>
      <c r="AH419">
        <v>4</v>
      </c>
    </row>
    <row r="420" spans="1:34" x14ac:dyDescent="0.2">
      <c r="A420">
        <v>425</v>
      </c>
      <c r="B420" s="3">
        <v>2</v>
      </c>
      <c r="C420" s="28">
        <v>104409.10194464817</v>
      </c>
      <c r="D420">
        <v>53</v>
      </c>
      <c r="E420">
        <v>30</v>
      </c>
      <c r="F420">
        <v>9</v>
      </c>
      <c r="G420">
        <v>7.6068850000000001</v>
      </c>
      <c r="H420">
        <v>5</v>
      </c>
      <c r="I420">
        <v>1</v>
      </c>
      <c r="J420">
        <v>0</v>
      </c>
      <c r="K420">
        <v>1</v>
      </c>
      <c r="L420">
        <v>1</v>
      </c>
      <c r="M420">
        <v>1</v>
      </c>
      <c r="N420">
        <v>0</v>
      </c>
      <c r="O420">
        <v>14</v>
      </c>
      <c r="P420">
        <v>6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1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4</v>
      </c>
      <c r="AD420">
        <v>1</v>
      </c>
      <c r="AE420">
        <v>14</v>
      </c>
      <c r="AF420">
        <v>26</v>
      </c>
      <c r="AG420">
        <v>29</v>
      </c>
      <c r="AH420">
        <v>13</v>
      </c>
    </row>
    <row r="421" spans="1:34" x14ac:dyDescent="0.2">
      <c r="A421">
        <v>434</v>
      </c>
      <c r="B421" s="3">
        <v>2</v>
      </c>
      <c r="C421" s="28">
        <v>106924.59032066129</v>
      </c>
      <c r="D421">
        <v>53</v>
      </c>
      <c r="E421">
        <v>31</v>
      </c>
      <c r="F421">
        <v>12</v>
      </c>
      <c r="G421">
        <v>7.5227050000000002</v>
      </c>
      <c r="H421">
        <v>7</v>
      </c>
      <c r="I421">
        <v>1</v>
      </c>
      <c r="J421">
        <v>0</v>
      </c>
      <c r="K421">
        <v>1</v>
      </c>
      <c r="L421">
        <v>1</v>
      </c>
      <c r="M421">
        <v>1</v>
      </c>
      <c r="N421">
        <v>0</v>
      </c>
      <c r="O421">
        <v>12</v>
      </c>
      <c r="P421">
        <v>8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1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4</v>
      </c>
      <c r="AD421">
        <v>1</v>
      </c>
      <c r="AE421">
        <v>10</v>
      </c>
      <c r="AF421">
        <v>26</v>
      </c>
      <c r="AG421">
        <v>29</v>
      </c>
      <c r="AH421">
        <v>13</v>
      </c>
    </row>
    <row r="422" spans="1:34" x14ac:dyDescent="0.2">
      <c r="A422">
        <v>426</v>
      </c>
      <c r="B422" s="3">
        <v>2</v>
      </c>
      <c r="C422" s="28">
        <v>113214.3113223331</v>
      </c>
      <c r="D422">
        <v>53</v>
      </c>
      <c r="E422">
        <v>31</v>
      </c>
      <c r="F422">
        <v>9</v>
      </c>
      <c r="G422">
        <v>7.2381630000000001</v>
      </c>
      <c r="H422">
        <v>7</v>
      </c>
      <c r="I422">
        <v>1</v>
      </c>
      <c r="J422">
        <v>0</v>
      </c>
      <c r="K422">
        <v>1</v>
      </c>
      <c r="L422">
        <v>1</v>
      </c>
      <c r="M422">
        <v>1</v>
      </c>
      <c r="N422">
        <v>0</v>
      </c>
      <c r="O422">
        <v>14</v>
      </c>
      <c r="P422">
        <v>5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4</v>
      </c>
      <c r="AD422">
        <v>1</v>
      </c>
      <c r="AE422">
        <v>13</v>
      </c>
      <c r="AF422">
        <v>26</v>
      </c>
      <c r="AG422">
        <v>29</v>
      </c>
      <c r="AH422">
        <v>13</v>
      </c>
    </row>
    <row r="423" spans="1:34" x14ac:dyDescent="0.2">
      <c r="A423">
        <v>759</v>
      </c>
      <c r="B423" s="3">
        <v>2</v>
      </c>
      <c r="C423" s="28">
        <v>187678.23425594787</v>
      </c>
      <c r="D423">
        <v>53</v>
      </c>
      <c r="E423">
        <v>42</v>
      </c>
      <c r="F423">
        <v>10</v>
      </c>
      <c r="G423">
        <v>6.9654870000000004</v>
      </c>
      <c r="H423">
        <v>10</v>
      </c>
      <c r="I423">
        <v>1</v>
      </c>
      <c r="J423">
        <v>1</v>
      </c>
      <c r="K423">
        <v>1</v>
      </c>
      <c r="L423">
        <v>1</v>
      </c>
      <c r="M423">
        <v>1</v>
      </c>
      <c r="N423">
        <v>1</v>
      </c>
      <c r="O423">
        <v>28</v>
      </c>
      <c r="P423">
        <v>7</v>
      </c>
      <c r="Q423">
        <v>0</v>
      </c>
      <c r="R423">
        <v>0</v>
      </c>
      <c r="S423">
        <v>1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1</v>
      </c>
      <c r="AD423">
        <v>1</v>
      </c>
      <c r="AE423">
        <v>1</v>
      </c>
      <c r="AF423">
        <v>54</v>
      </c>
      <c r="AG423">
        <v>23</v>
      </c>
      <c r="AH423">
        <v>4.4000000000000004</v>
      </c>
    </row>
    <row r="424" spans="1:34" x14ac:dyDescent="0.2">
      <c r="A424">
        <v>204</v>
      </c>
      <c r="B424" s="3">
        <v>2</v>
      </c>
      <c r="C424" s="28">
        <v>87070.033247332234</v>
      </c>
      <c r="D424">
        <v>53</v>
      </c>
      <c r="E424">
        <v>36</v>
      </c>
      <c r="F424">
        <v>5</v>
      </c>
      <c r="G424">
        <v>6.8305490000000004</v>
      </c>
      <c r="H424">
        <v>9</v>
      </c>
      <c r="I424">
        <v>1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5</v>
      </c>
      <c r="P424">
        <v>4</v>
      </c>
      <c r="Q424">
        <v>0</v>
      </c>
      <c r="R424">
        <v>0</v>
      </c>
      <c r="S424">
        <v>0</v>
      </c>
      <c r="T424">
        <v>0</v>
      </c>
      <c r="U424">
        <v>1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3</v>
      </c>
      <c r="AD424">
        <v>0</v>
      </c>
      <c r="AE424">
        <v>12</v>
      </c>
      <c r="AF424">
        <v>14</v>
      </c>
      <c r="AG424">
        <v>28</v>
      </c>
      <c r="AH424">
        <v>7.2</v>
      </c>
    </row>
    <row r="425" spans="1:34" x14ac:dyDescent="0.2">
      <c r="A425">
        <v>511</v>
      </c>
      <c r="B425" s="3">
        <v>2</v>
      </c>
      <c r="C425" s="28">
        <v>109440.74540443375</v>
      </c>
      <c r="D425">
        <v>53</v>
      </c>
      <c r="E425">
        <v>30</v>
      </c>
      <c r="F425">
        <v>7</v>
      </c>
      <c r="G425">
        <v>6.7237629999999999</v>
      </c>
      <c r="H425">
        <v>7</v>
      </c>
      <c r="I425">
        <v>1</v>
      </c>
      <c r="J425">
        <v>0</v>
      </c>
      <c r="K425">
        <v>0</v>
      </c>
      <c r="L425">
        <v>1</v>
      </c>
      <c r="M425">
        <v>1</v>
      </c>
      <c r="N425">
        <v>0</v>
      </c>
      <c r="O425">
        <v>9</v>
      </c>
      <c r="P425">
        <v>4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4</v>
      </c>
      <c r="AD425">
        <v>1</v>
      </c>
      <c r="AE425">
        <v>16</v>
      </c>
      <c r="AF425">
        <v>36</v>
      </c>
      <c r="AG425">
        <v>42</v>
      </c>
      <c r="AH425">
        <v>9</v>
      </c>
    </row>
    <row r="426" spans="1:34" x14ac:dyDescent="0.2">
      <c r="A426">
        <v>377</v>
      </c>
      <c r="B426" s="3">
        <v>2</v>
      </c>
      <c r="C426" s="28">
        <v>95243.870376916326</v>
      </c>
      <c r="D426">
        <v>53</v>
      </c>
      <c r="E426">
        <v>32</v>
      </c>
      <c r="F426">
        <v>8</v>
      </c>
      <c r="G426">
        <v>5.5399849999999997</v>
      </c>
      <c r="H426">
        <v>10</v>
      </c>
      <c r="I426">
        <v>0</v>
      </c>
      <c r="J426">
        <v>0</v>
      </c>
      <c r="K426">
        <v>0</v>
      </c>
      <c r="L426">
        <v>1</v>
      </c>
      <c r="M426">
        <v>1</v>
      </c>
      <c r="N426">
        <v>0</v>
      </c>
      <c r="O426">
        <v>17</v>
      </c>
      <c r="P426">
        <v>10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4</v>
      </c>
      <c r="AD426">
        <v>1</v>
      </c>
      <c r="AE426">
        <v>13</v>
      </c>
      <c r="AF426">
        <v>21</v>
      </c>
      <c r="AG426">
        <v>23</v>
      </c>
      <c r="AH426">
        <v>6.8</v>
      </c>
    </row>
    <row r="427" spans="1:34" x14ac:dyDescent="0.2">
      <c r="A427">
        <v>470</v>
      </c>
      <c r="B427" s="3">
        <v>2</v>
      </c>
      <c r="C427" s="28">
        <v>103151.02440276195</v>
      </c>
      <c r="D427">
        <v>53</v>
      </c>
      <c r="E427">
        <v>30</v>
      </c>
      <c r="F427">
        <v>9</v>
      </c>
      <c r="G427">
        <v>5.3416399999999999</v>
      </c>
      <c r="H427">
        <v>2</v>
      </c>
      <c r="I427">
        <v>1</v>
      </c>
      <c r="J427">
        <v>0</v>
      </c>
      <c r="K427">
        <v>1</v>
      </c>
      <c r="L427">
        <v>0</v>
      </c>
      <c r="M427">
        <v>0</v>
      </c>
      <c r="N427">
        <v>0</v>
      </c>
      <c r="O427">
        <v>5</v>
      </c>
      <c r="P427">
        <v>1</v>
      </c>
      <c r="Q427">
        <v>1</v>
      </c>
      <c r="R427">
        <v>0</v>
      </c>
      <c r="S427">
        <v>0</v>
      </c>
      <c r="T427">
        <v>0</v>
      </c>
      <c r="U427">
        <v>0</v>
      </c>
      <c r="V427">
        <v>1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4</v>
      </c>
      <c r="AD427">
        <v>0</v>
      </c>
      <c r="AE427">
        <v>14</v>
      </c>
      <c r="AF427">
        <v>31</v>
      </c>
      <c r="AG427">
        <v>28</v>
      </c>
      <c r="AH427">
        <v>14</v>
      </c>
    </row>
    <row r="428" spans="1:34" x14ac:dyDescent="0.2">
      <c r="A428">
        <v>356</v>
      </c>
      <c r="B428" s="3">
        <v>2</v>
      </c>
      <c r="C428" s="28">
        <v>85539.938939632746</v>
      </c>
      <c r="D428">
        <v>53</v>
      </c>
      <c r="E428">
        <v>32</v>
      </c>
      <c r="F428">
        <v>10</v>
      </c>
      <c r="G428">
        <v>5.3268750000000002</v>
      </c>
      <c r="H428">
        <v>10</v>
      </c>
      <c r="I428">
        <v>1</v>
      </c>
      <c r="J428">
        <v>0</v>
      </c>
      <c r="K428">
        <v>1</v>
      </c>
      <c r="L428">
        <v>0</v>
      </c>
      <c r="M428">
        <v>0</v>
      </c>
      <c r="N428">
        <v>0</v>
      </c>
      <c r="O428">
        <v>12</v>
      </c>
      <c r="P428">
        <v>12</v>
      </c>
      <c r="Q428">
        <v>0</v>
      </c>
      <c r="R428">
        <v>1</v>
      </c>
      <c r="S428">
        <v>0</v>
      </c>
      <c r="T428">
        <v>0</v>
      </c>
      <c r="U428">
        <v>0</v>
      </c>
      <c r="V428">
        <v>1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4</v>
      </c>
      <c r="AD428">
        <v>1</v>
      </c>
      <c r="AE428">
        <v>11</v>
      </c>
      <c r="AF428">
        <v>21</v>
      </c>
      <c r="AG428">
        <v>23</v>
      </c>
      <c r="AH428">
        <v>6.8</v>
      </c>
    </row>
    <row r="429" spans="1:34" x14ac:dyDescent="0.2">
      <c r="A429">
        <v>914</v>
      </c>
      <c r="B429" s="3">
        <v>2</v>
      </c>
      <c r="C429" s="28">
        <v>103151.02440276195</v>
      </c>
      <c r="D429">
        <v>53</v>
      </c>
      <c r="E429">
        <v>33</v>
      </c>
      <c r="F429">
        <v>10</v>
      </c>
      <c r="G429">
        <v>4.6702430000000001</v>
      </c>
      <c r="H429">
        <v>10</v>
      </c>
      <c r="I429">
        <v>1</v>
      </c>
      <c r="J429">
        <v>0</v>
      </c>
      <c r="K429">
        <v>1</v>
      </c>
      <c r="L429">
        <v>0</v>
      </c>
      <c r="M429">
        <v>1</v>
      </c>
      <c r="N429">
        <v>0</v>
      </c>
      <c r="O429">
        <v>12</v>
      </c>
      <c r="P429">
        <v>8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4</v>
      </c>
      <c r="AD429">
        <v>1</v>
      </c>
      <c r="AE429">
        <v>10</v>
      </c>
      <c r="AF429">
        <v>62</v>
      </c>
      <c r="AG429">
        <v>15</v>
      </c>
      <c r="AH429">
        <v>5.0999999999999996</v>
      </c>
    </row>
    <row r="430" spans="1:34" x14ac:dyDescent="0.2">
      <c r="A430">
        <v>422</v>
      </c>
      <c r="B430" s="3">
        <v>2</v>
      </c>
      <c r="C430" s="28">
        <v>133341.55186923474</v>
      </c>
      <c r="D430">
        <v>53</v>
      </c>
      <c r="E430">
        <v>35</v>
      </c>
      <c r="F430">
        <v>6</v>
      </c>
      <c r="G430">
        <v>3.4529399999999999</v>
      </c>
      <c r="H430">
        <v>7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5</v>
      </c>
      <c r="P430">
        <v>5</v>
      </c>
      <c r="Q430">
        <v>0</v>
      </c>
      <c r="R430">
        <v>1</v>
      </c>
      <c r="S430">
        <v>0</v>
      </c>
      <c r="T430">
        <v>1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2</v>
      </c>
      <c r="AD430">
        <v>0</v>
      </c>
      <c r="AE430">
        <v>12</v>
      </c>
      <c r="AF430">
        <v>25</v>
      </c>
      <c r="AG430">
        <v>37</v>
      </c>
      <c r="AH430">
        <v>6.2</v>
      </c>
    </row>
    <row r="431" spans="1:34" x14ac:dyDescent="0.2">
      <c r="A431">
        <v>813</v>
      </c>
      <c r="B431" s="3">
        <v>2</v>
      </c>
      <c r="C431" s="28">
        <v>142330.77258849918</v>
      </c>
      <c r="D431">
        <v>53</v>
      </c>
      <c r="E431">
        <v>32</v>
      </c>
      <c r="F431">
        <v>9</v>
      </c>
      <c r="G431">
        <v>2.569277</v>
      </c>
      <c r="H431">
        <v>10</v>
      </c>
      <c r="I431">
        <v>1</v>
      </c>
      <c r="J431">
        <v>0</v>
      </c>
      <c r="K431">
        <v>1</v>
      </c>
      <c r="L431">
        <v>1</v>
      </c>
      <c r="M431">
        <v>1</v>
      </c>
      <c r="N431">
        <v>0</v>
      </c>
      <c r="O431">
        <v>16</v>
      </c>
      <c r="P431">
        <v>6</v>
      </c>
      <c r="Q431">
        <v>0</v>
      </c>
      <c r="R431">
        <v>0</v>
      </c>
      <c r="S431">
        <v>1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12</v>
      </c>
      <c r="AF431">
        <v>57</v>
      </c>
      <c r="AG431">
        <v>25</v>
      </c>
      <c r="AH431">
        <v>3.6</v>
      </c>
    </row>
    <row r="432" spans="1:34" x14ac:dyDescent="0.2">
      <c r="A432">
        <v>143</v>
      </c>
      <c r="B432" s="3">
        <v>2</v>
      </c>
      <c r="C432" s="28">
        <v>150952.6373323639</v>
      </c>
      <c r="D432">
        <v>53</v>
      </c>
      <c r="E432">
        <v>32</v>
      </c>
      <c r="F432">
        <v>8</v>
      </c>
      <c r="G432">
        <v>2.466383</v>
      </c>
      <c r="H432">
        <v>10</v>
      </c>
      <c r="I432">
        <v>1</v>
      </c>
      <c r="J432">
        <v>0</v>
      </c>
      <c r="K432">
        <v>1</v>
      </c>
      <c r="L432">
        <v>0</v>
      </c>
      <c r="M432">
        <v>1</v>
      </c>
      <c r="N432">
        <v>0</v>
      </c>
      <c r="O432">
        <v>11</v>
      </c>
      <c r="P432">
        <v>3</v>
      </c>
      <c r="Q432">
        <v>0</v>
      </c>
      <c r="R432">
        <v>0</v>
      </c>
      <c r="S432">
        <v>1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1</v>
      </c>
      <c r="AD432">
        <v>1</v>
      </c>
      <c r="AE432">
        <v>13</v>
      </c>
      <c r="AF432">
        <v>9</v>
      </c>
      <c r="AG432">
        <v>17</v>
      </c>
      <c r="AH432">
        <v>7.4</v>
      </c>
    </row>
    <row r="433" spans="1:34" x14ac:dyDescent="0.2">
      <c r="A433">
        <v>662</v>
      </c>
      <c r="B433" s="3">
        <v>2</v>
      </c>
      <c r="C433" s="28">
        <v>118166.61655875648</v>
      </c>
      <c r="D433">
        <v>53</v>
      </c>
      <c r="E433">
        <v>32</v>
      </c>
      <c r="F433">
        <v>9</v>
      </c>
      <c r="G433">
        <v>2.1905920000000001</v>
      </c>
      <c r="H433">
        <v>12</v>
      </c>
      <c r="I433">
        <v>1</v>
      </c>
      <c r="J433">
        <v>0</v>
      </c>
      <c r="K433">
        <v>1</v>
      </c>
      <c r="L433">
        <v>1</v>
      </c>
      <c r="M433">
        <v>1</v>
      </c>
      <c r="N433">
        <v>0</v>
      </c>
      <c r="O433">
        <v>17</v>
      </c>
      <c r="P433">
        <v>6</v>
      </c>
      <c r="Q433">
        <v>0</v>
      </c>
      <c r="R433">
        <v>0</v>
      </c>
      <c r="S433">
        <v>0</v>
      </c>
      <c r="T433">
        <v>0</v>
      </c>
      <c r="U433">
        <v>1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3</v>
      </c>
      <c r="AD433">
        <v>1</v>
      </c>
      <c r="AE433">
        <v>12</v>
      </c>
      <c r="AF433">
        <v>46</v>
      </c>
      <c r="AG433">
        <v>31</v>
      </c>
      <c r="AH433">
        <v>14</v>
      </c>
    </row>
    <row r="434" spans="1:34" x14ac:dyDescent="0.2">
      <c r="A434">
        <v>2</v>
      </c>
      <c r="B434" s="3">
        <v>2</v>
      </c>
      <c r="C434" s="28">
        <v>164818.15860348628</v>
      </c>
      <c r="D434">
        <v>53</v>
      </c>
      <c r="E434">
        <v>28</v>
      </c>
      <c r="F434">
        <v>9</v>
      </c>
      <c r="G434">
        <v>0.56916800000000001</v>
      </c>
      <c r="H434">
        <v>9</v>
      </c>
      <c r="I434">
        <v>1</v>
      </c>
      <c r="J434">
        <v>1</v>
      </c>
      <c r="K434">
        <v>1</v>
      </c>
      <c r="L434">
        <v>1</v>
      </c>
      <c r="M434">
        <v>0</v>
      </c>
      <c r="N434">
        <v>0</v>
      </c>
      <c r="O434">
        <v>23</v>
      </c>
      <c r="P434">
        <v>23</v>
      </c>
      <c r="Q434">
        <v>0</v>
      </c>
      <c r="R434">
        <v>1</v>
      </c>
      <c r="S434">
        <v>0</v>
      </c>
      <c r="T434">
        <v>0</v>
      </c>
      <c r="U434">
        <v>0</v>
      </c>
      <c r="V434">
        <v>1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4</v>
      </c>
      <c r="AD434">
        <v>1</v>
      </c>
      <c r="AE434">
        <v>16</v>
      </c>
      <c r="AF434">
        <v>1</v>
      </c>
      <c r="AG434">
        <v>11</v>
      </c>
      <c r="AH434">
        <v>3.1</v>
      </c>
    </row>
    <row r="435" spans="1:34" x14ac:dyDescent="0.2">
      <c r="A435">
        <v>5</v>
      </c>
      <c r="B435" s="3">
        <v>2</v>
      </c>
      <c r="C435" s="28">
        <v>164818.15860348628</v>
      </c>
      <c r="D435">
        <v>53</v>
      </c>
      <c r="E435">
        <v>28</v>
      </c>
      <c r="F435">
        <v>9</v>
      </c>
      <c r="G435">
        <v>0.56916800000000001</v>
      </c>
      <c r="H435">
        <v>9</v>
      </c>
      <c r="I435">
        <v>1</v>
      </c>
      <c r="J435">
        <v>1</v>
      </c>
      <c r="K435">
        <v>1</v>
      </c>
      <c r="L435">
        <v>1</v>
      </c>
      <c r="M435">
        <v>0</v>
      </c>
      <c r="N435">
        <v>0</v>
      </c>
      <c r="O435">
        <v>23</v>
      </c>
      <c r="P435">
        <v>23</v>
      </c>
      <c r="Q435">
        <v>0</v>
      </c>
      <c r="R435">
        <v>1</v>
      </c>
      <c r="S435">
        <v>0</v>
      </c>
      <c r="T435">
        <v>0</v>
      </c>
      <c r="U435">
        <v>0</v>
      </c>
      <c r="V435">
        <v>1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4</v>
      </c>
      <c r="AD435">
        <v>1</v>
      </c>
      <c r="AE435">
        <v>16</v>
      </c>
      <c r="AF435">
        <v>1</v>
      </c>
      <c r="AG435">
        <v>11</v>
      </c>
      <c r="AH435">
        <v>3.1</v>
      </c>
    </row>
    <row r="436" spans="1:34" x14ac:dyDescent="0.2">
      <c r="A436">
        <v>644</v>
      </c>
      <c r="B436" s="3">
        <v>2</v>
      </c>
      <c r="C436" s="28">
        <v>117946.60299817222</v>
      </c>
      <c r="D436">
        <v>53</v>
      </c>
      <c r="E436">
        <v>32</v>
      </c>
      <c r="F436">
        <v>9</v>
      </c>
      <c r="G436">
        <v>0.54493999999999998</v>
      </c>
      <c r="H436">
        <v>9</v>
      </c>
      <c r="I436">
        <v>1</v>
      </c>
      <c r="J436">
        <v>0</v>
      </c>
      <c r="K436">
        <v>1</v>
      </c>
      <c r="L436">
        <v>1</v>
      </c>
      <c r="M436">
        <v>1</v>
      </c>
      <c r="N436">
        <v>0</v>
      </c>
      <c r="O436">
        <v>17</v>
      </c>
      <c r="P436">
        <v>5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3</v>
      </c>
      <c r="AD436">
        <v>1</v>
      </c>
      <c r="AE436">
        <v>12</v>
      </c>
      <c r="AF436">
        <v>45</v>
      </c>
      <c r="AG436">
        <v>26</v>
      </c>
      <c r="AH436">
        <v>11</v>
      </c>
    </row>
    <row r="437" spans="1:34" x14ac:dyDescent="0.2">
      <c r="A437">
        <v>77</v>
      </c>
      <c r="B437" s="3">
        <v>2</v>
      </c>
      <c r="C437" s="28">
        <v>81766.045957549592</v>
      </c>
      <c r="D437">
        <v>52</v>
      </c>
      <c r="E437">
        <v>32</v>
      </c>
      <c r="F437">
        <v>10</v>
      </c>
      <c r="G437">
        <v>19.869630999999998</v>
      </c>
      <c r="H437">
        <v>15</v>
      </c>
      <c r="I437">
        <v>0</v>
      </c>
      <c r="J437">
        <v>0</v>
      </c>
      <c r="K437">
        <v>1</v>
      </c>
      <c r="L437">
        <v>1</v>
      </c>
      <c r="M437">
        <v>1</v>
      </c>
      <c r="N437">
        <v>0</v>
      </c>
      <c r="O437">
        <v>17</v>
      </c>
      <c r="P437">
        <v>3</v>
      </c>
      <c r="Q437">
        <v>0</v>
      </c>
      <c r="R437">
        <v>0</v>
      </c>
      <c r="S437">
        <v>0</v>
      </c>
      <c r="T437">
        <v>1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2</v>
      </c>
      <c r="AD437">
        <v>1</v>
      </c>
      <c r="AE437">
        <v>10</v>
      </c>
      <c r="AF437">
        <v>5</v>
      </c>
      <c r="AG437">
        <v>21</v>
      </c>
      <c r="AH437">
        <v>3</v>
      </c>
    </row>
    <row r="438" spans="1:34" x14ac:dyDescent="0.2">
      <c r="A438">
        <v>1061</v>
      </c>
      <c r="B438" s="3">
        <v>2</v>
      </c>
      <c r="C438" s="28">
        <v>80508.157106538652</v>
      </c>
      <c r="D438">
        <v>52</v>
      </c>
      <c r="E438">
        <v>31</v>
      </c>
      <c r="F438">
        <v>9</v>
      </c>
      <c r="G438">
        <v>19.422359</v>
      </c>
      <c r="H438">
        <v>12</v>
      </c>
      <c r="I438">
        <v>0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17</v>
      </c>
      <c r="P438">
        <v>13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1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5</v>
      </c>
      <c r="AD438">
        <v>1</v>
      </c>
      <c r="AE438">
        <v>12</v>
      </c>
      <c r="AF438">
        <v>75</v>
      </c>
      <c r="AG438">
        <v>23</v>
      </c>
      <c r="AH438">
        <v>6.3</v>
      </c>
    </row>
    <row r="439" spans="1:34" x14ac:dyDescent="0.2">
      <c r="A439">
        <v>1057</v>
      </c>
      <c r="B439" s="3">
        <v>2</v>
      </c>
      <c r="C439" s="28">
        <v>93968.156527886633</v>
      </c>
      <c r="D439">
        <v>52</v>
      </c>
      <c r="E439">
        <v>30</v>
      </c>
      <c r="F439">
        <v>9</v>
      </c>
      <c r="G439">
        <v>19.200821000000001</v>
      </c>
      <c r="H439">
        <v>30</v>
      </c>
      <c r="I439">
        <v>1</v>
      </c>
      <c r="J439">
        <v>0</v>
      </c>
      <c r="K439">
        <v>0</v>
      </c>
      <c r="L439">
        <v>1</v>
      </c>
      <c r="M439">
        <v>1</v>
      </c>
      <c r="N439">
        <v>0</v>
      </c>
      <c r="O439">
        <v>12</v>
      </c>
      <c r="P439">
        <v>3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1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5</v>
      </c>
      <c r="AD439">
        <v>1</v>
      </c>
      <c r="AE439">
        <v>13</v>
      </c>
      <c r="AF439">
        <v>75</v>
      </c>
      <c r="AG439">
        <v>23</v>
      </c>
      <c r="AH439">
        <v>6.3</v>
      </c>
    </row>
    <row r="440" spans="1:34" x14ac:dyDescent="0.2">
      <c r="A440">
        <v>1062</v>
      </c>
      <c r="B440" s="3">
        <v>2</v>
      </c>
      <c r="C440" s="28">
        <v>98748.526638748823</v>
      </c>
      <c r="D440">
        <v>52</v>
      </c>
      <c r="E440">
        <v>30</v>
      </c>
      <c r="F440">
        <v>9</v>
      </c>
      <c r="G440">
        <v>19.18272</v>
      </c>
      <c r="H440">
        <v>10</v>
      </c>
      <c r="I440">
        <v>1</v>
      </c>
      <c r="J440">
        <v>0</v>
      </c>
      <c r="K440">
        <v>1</v>
      </c>
      <c r="L440">
        <v>1</v>
      </c>
      <c r="M440">
        <v>1</v>
      </c>
      <c r="N440">
        <v>0</v>
      </c>
      <c r="O440">
        <v>12</v>
      </c>
      <c r="P440">
        <v>5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1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5</v>
      </c>
      <c r="AD440">
        <v>0</v>
      </c>
      <c r="AE440">
        <v>13</v>
      </c>
      <c r="AF440">
        <v>75</v>
      </c>
      <c r="AG440">
        <v>23</v>
      </c>
      <c r="AH440">
        <v>6.3</v>
      </c>
    </row>
    <row r="441" spans="1:34" x14ac:dyDescent="0.2">
      <c r="A441">
        <v>1052</v>
      </c>
      <c r="B441" s="3">
        <v>2</v>
      </c>
      <c r="C441" s="28">
        <v>81766.045957549592</v>
      </c>
      <c r="D441">
        <v>52</v>
      </c>
      <c r="E441">
        <v>31</v>
      </c>
      <c r="F441">
        <v>8</v>
      </c>
      <c r="G441">
        <v>19.135679</v>
      </c>
      <c r="H441">
        <v>30</v>
      </c>
      <c r="I441">
        <v>0</v>
      </c>
      <c r="J441">
        <v>0</v>
      </c>
      <c r="K441">
        <v>1</v>
      </c>
      <c r="L441">
        <v>1</v>
      </c>
      <c r="M441">
        <v>1</v>
      </c>
      <c r="N441">
        <v>0</v>
      </c>
      <c r="O441">
        <v>12</v>
      </c>
      <c r="P441">
        <v>4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1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5</v>
      </c>
      <c r="AD441">
        <v>1</v>
      </c>
      <c r="AE441">
        <v>13</v>
      </c>
      <c r="AF441">
        <v>75</v>
      </c>
      <c r="AG441">
        <v>23</v>
      </c>
      <c r="AH441">
        <v>6.3</v>
      </c>
    </row>
    <row r="442" spans="1:34" x14ac:dyDescent="0.2">
      <c r="A442">
        <v>1069</v>
      </c>
      <c r="B442" s="3">
        <v>2</v>
      </c>
      <c r="C442" s="28">
        <v>90571.922042993858</v>
      </c>
      <c r="D442">
        <v>52</v>
      </c>
      <c r="E442">
        <v>31</v>
      </c>
      <c r="F442">
        <v>9</v>
      </c>
      <c r="G442">
        <v>18.031891000000002</v>
      </c>
      <c r="H442">
        <v>7</v>
      </c>
      <c r="I442">
        <v>0</v>
      </c>
      <c r="J442">
        <v>0</v>
      </c>
      <c r="K442">
        <v>1</v>
      </c>
      <c r="L442">
        <v>1</v>
      </c>
      <c r="M442">
        <v>1</v>
      </c>
      <c r="N442">
        <v>0</v>
      </c>
      <c r="O442">
        <v>12</v>
      </c>
      <c r="P442">
        <v>11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1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5</v>
      </c>
      <c r="AD442">
        <v>1</v>
      </c>
      <c r="AE442">
        <v>12</v>
      </c>
      <c r="AF442">
        <v>75</v>
      </c>
      <c r="AG442">
        <v>23</v>
      </c>
      <c r="AH442">
        <v>6.3</v>
      </c>
    </row>
    <row r="443" spans="1:34" x14ac:dyDescent="0.2">
      <c r="A443">
        <v>61</v>
      </c>
      <c r="B443" s="3">
        <v>2</v>
      </c>
      <c r="C443" s="28">
        <v>106925.13123450376</v>
      </c>
      <c r="D443">
        <v>52</v>
      </c>
      <c r="E443">
        <v>30</v>
      </c>
      <c r="F443">
        <v>8</v>
      </c>
      <c r="G443">
        <v>16.221630000000001</v>
      </c>
      <c r="H443">
        <v>18</v>
      </c>
      <c r="I443">
        <v>1</v>
      </c>
      <c r="J443">
        <v>0</v>
      </c>
      <c r="K443">
        <v>1</v>
      </c>
      <c r="L443">
        <v>1</v>
      </c>
      <c r="M443">
        <v>1</v>
      </c>
      <c r="N443">
        <v>0</v>
      </c>
      <c r="O443">
        <v>12</v>
      </c>
      <c r="P443">
        <v>6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2</v>
      </c>
      <c r="AD443">
        <v>1</v>
      </c>
      <c r="AE443">
        <v>14</v>
      </c>
      <c r="AF443">
        <v>5</v>
      </c>
      <c r="AG443">
        <v>21</v>
      </c>
      <c r="AH443">
        <v>3</v>
      </c>
    </row>
    <row r="444" spans="1:34" x14ac:dyDescent="0.2">
      <c r="A444">
        <v>69</v>
      </c>
      <c r="B444" s="3">
        <v>2</v>
      </c>
      <c r="C444" s="28">
        <v>98748.526638748823</v>
      </c>
      <c r="D444">
        <v>52</v>
      </c>
      <c r="E444">
        <v>31</v>
      </c>
      <c r="F444">
        <v>8</v>
      </c>
      <c r="G444">
        <v>15.79781</v>
      </c>
      <c r="H444">
        <v>8</v>
      </c>
      <c r="I444">
        <v>1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16</v>
      </c>
      <c r="P444">
        <v>1</v>
      </c>
      <c r="Q444">
        <v>1</v>
      </c>
      <c r="R444">
        <v>0</v>
      </c>
      <c r="S444">
        <v>0</v>
      </c>
      <c r="T444">
        <v>1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2</v>
      </c>
      <c r="AD444">
        <v>1</v>
      </c>
      <c r="AE444">
        <v>13</v>
      </c>
      <c r="AF444">
        <v>5</v>
      </c>
      <c r="AG444">
        <v>21</v>
      </c>
      <c r="AH444">
        <v>3</v>
      </c>
    </row>
    <row r="445" spans="1:34" x14ac:dyDescent="0.2">
      <c r="A445">
        <v>68</v>
      </c>
      <c r="B445" s="3">
        <v>2</v>
      </c>
      <c r="C445" s="28">
        <v>104408.69940411423</v>
      </c>
      <c r="D445">
        <v>52</v>
      </c>
      <c r="E445">
        <v>30</v>
      </c>
      <c r="F445">
        <v>9</v>
      </c>
      <c r="G445">
        <v>15.546860000000001</v>
      </c>
      <c r="H445">
        <v>15</v>
      </c>
      <c r="I445">
        <v>1</v>
      </c>
      <c r="J445">
        <v>0</v>
      </c>
      <c r="K445">
        <v>1</v>
      </c>
      <c r="L445">
        <v>1</v>
      </c>
      <c r="M445">
        <v>1</v>
      </c>
      <c r="N445">
        <v>0</v>
      </c>
      <c r="O445">
        <v>12</v>
      </c>
      <c r="P445">
        <v>4</v>
      </c>
      <c r="Q445">
        <v>0</v>
      </c>
      <c r="R445">
        <v>0</v>
      </c>
      <c r="S445">
        <v>0</v>
      </c>
      <c r="T445">
        <v>1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2</v>
      </c>
      <c r="AD445">
        <v>1</v>
      </c>
      <c r="AE445">
        <v>13</v>
      </c>
      <c r="AF445">
        <v>5</v>
      </c>
      <c r="AG445">
        <v>21</v>
      </c>
      <c r="AH445">
        <v>3</v>
      </c>
    </row>
    <row r="446" spans="1:34" x14ac:dyDescent="0.2">
      <c r="A446">
        <v>1037</v>
      </c>
      <c r="B446" s="3">
        <v>2</v>
      </c>
      <c r="C446" s="28">
        <v>100442.06498262158</v>
      </c>
      <c r="D446">
        <v>52</v>
      </c>
      <c r="E446">
        <v>31</v>
      </c>
      <c r="F446">
        <v>8</v>
      </c>
      <c r="G446">
        <v>15.295349999999999</v>
      </c>
      <c r="H446">
        <v>9</v>
      </c>
      <c r="I446">
        <v>1</v>
      </c>
      <c r="J446">
        <v>0</v>
      </c>
      <c r="K446">
        <v>1</v>
      </c>
      <c r="L446">
        <v>1</v>
      </c>
      <c r="M446">
        <v>1</v>
      </c>
      <c r="N446">
        <v>0</v>
      </c>
      <c r="O446">
        <v>16</v>
      </c>
      <c r="P446">
        <v>8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1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5</v>
      </c>
      <c r="AD446">
        <v>1</v>
      </c>
      <c r="AE446">
        <v>13</v>
      </c>
      <c r="AF446">
        <v>75</v>
      </c>
      <c r="AG446">
        <v>23</v>
      </c>
      <c r="AH446">
        <v>6.3</v>
      </c>
    </row>
    <row r="447" spans="1:34" x14ac:dyDescent="0.2">
      <c r="A447">
        <v>586</v>
      </c>
      <c r="B447" s="3">
        <v>2</v>
      </c>
      <c r="C447" s="28">
        <v>137744.38927682335</v>
      </c>
      <c r="D447">
        <v>52</v>
      </c>
      <c r="E447">
        <v>31</v>
      </c>
      <c r="F447">
        <v>10</v>
      </c>
      <c r="G447">
        <v>15.09099</v>
      </c>
      <c r="H447">
        <v>5</v>
      </c>
      <c r="I447">
        <v>1</v>
      </c>
      <c r="J447">
        <v>0</v>
      </c>
      <c r="K447">
        <v>1</v>
      </c>
      <c r="L447">
        <v>1</v>
      </c>
      <c r="M447">
        <v>1</v>
      </c>
      <c r="N447">
        <v>0</v>
      </c>
      <c r="O447">
        <v>14</v>
      </c>
      <c r="P447">
        <v>10</v>
      </c>
      <c r="Q447">
        <v>0</v>
      </c>
      <c r="R447">
        <v>0</v>
      </c>
      <c r="S447">
        <v>0</v>
      </c>
      <c r="T447">
        <v>1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2</v>
      </c>
      <c r="AD447">
        <v>1</v>
      </c>
      <c r="AE447">
        <v>11</v>
      </c>
      <c r="AF447">
        <v>41</v>
      </c>
      <c r="AG447">
        <v>25</v>
      </c>
      <c r="AH447">
        <v>3.7</v>
      </c>
    </row>
    <row r="448" spans="1:34" x14ac:dyDescent="0.2">
      <c r="A448">
        <v>1097</v>
      </c>
      <c r="B448" s="3">
        <v>2</v>
      </c>
      <c r="C448" s="28">
        <v>93713.046464499072</v>
      </c>
      <c r="D448">
        <v>52</v>
      </c>
      <c r="E448">
        <v>30</v>
      </c>
      <c r="F448">
        <v>8</v>
      </c>
      <c r="G448">
        <v>14.87331</v>
      </c>
      <c r="H448">
        <v>7</v>
      </c>
      <c r="I448">
        <v>1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12</v>
      </c>
      <c r="P448">
        <v>12</v>
      </c>
      <c r="Q448">
        <v>0</v>
      </c>
      <c r="R448">
        <v>1</v>
      </c>
      <c r="S448">
        <v>0</v>
      </c>
      <c r="T448">
        <v>0</v>
      </c>
      <c r="U448">
        <v>0</v>
      </c>
      <c r="V448">
        <v>0</v>
      </c>
      <c r="W448">
        <v>1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5</v>
      </c>
      <c r="AD448">
        <v>1</v>
      </c>
      <c r="AE448">
        <v>14</v>
      </c>
      <c r="AF448">
        <v>79</v>
      </c>
      <c r="AG448">
        <v>16</v>
      </c>
      <c r="AH448">
        <v>2.4</v>
      </c>
    </row>
    <row r="449" spans="1:34" x14ac:dyDescent="0.2">
      <c r="A449">
        <v>54</v>
      </c>
      <c r="B449" s="3">
        <v>2</v>
      </c>
      <c r="C449" s="28">
        <v>90445.675268035397</v>
      </c>
      <c r="D449">
        <v>52</v>
      </c>
      <c r="E449">
        <v>28</v>
      </c>
      <c r="F449">
        <v>11</v>
      </c>
      <c r="G449">
        <v>14.69497</v>
      </c>
      <c r="H449">
        <v>29</v>
      </c>
      <c r="I449">
        <v>1</v>
      </c>
      <c r="J449">
        <v>0</v>
      </c>
      <c r="K449">
        <v>0</v>
      </c>
      <c r="L449">
        <v>1</v>
      </c>
      <c r="M449">
        <v>1</v>
      </c>
      <c r="N449">
        <v>0</v>
      </c>
      <c r="O449">
        <v>16</v>
      </c>
      <c r="P449">
        <v>2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1</v>
      </c>
      <c r="AE449">
        <v>13</v>
      </c>
      <c r="AF449">
        <v>5</v>
      </c>
      <c r="AG449">
        <v>21</v>
      </c>
      <c r="AH449">
        <v>3</v>
      </c>
    </row>
    <row r="450" spans="1:34" x14ac:dyDescent="0.2">
      <c r="A450">
        <v>585</v>
      </c>
      <c r="B450" s="3">
        <v>2</v>
      </c>
      <c r="C450" s="28">
        <v>94345.588596026675</v>
      </c>
      <c r="D450">
        <v>52</v>
      </c>
      <c r="E450">
        <v>31</v>
      </c>
      <c r="F450">
        <v>9</v>
      </c>
      <c r="G450">
        <v>14.60005</v>
      </c>
      <c r="H450">
        <v>10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0</v>
      </c>
      <c r="O450">
        <v>12</v>
      </c>
      <c r="P450">
        <v>7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2</v>
      </c>
      <c r="AD450">
        <v>1</v>
      </c>
      <c r="AE450">
        <v>12</v>
      </c>
      <c r="AF450">
        <v>41</v>
      </c>
      <c r="AG450">
        <v>25</v>
      </c>
      <c r="AH450">
        <v>3.7</v>
      </c>
    </row>
    <row r="451" spans="1:34" x14ac:dyDescent="0.2">
      <c r="A451">
        <v>1096</v>
      </c>
      <c r="B451" s="3">
        <v>2</v>
      </c>
      <c r="C451" s="28">
        <v>99377.144000070461</v>
      </c>
      <c r="D451">
        <v>52</v>
      </c>
      <c r="E451">
        <v>32</v>
      </c>
      <c r="F451">
        <v>9</v>
      </c>
      <c r="G451">
        <v>14.42163</v>
      </c>
      <c r="H451">
        <v>8</v>
      </c>
      <c r="I451">
        <v>1</v>
      </c>
      <c r="J451">
        <v>0</v>
      </c>
      <c r="K451">
        <v>0</v>
      </c>
      <c r="L451">
        <v>1</v>
      </c>
      <c r="M451">
        <v>1</v>
      </c>
      <c r="N451">
        <v>0</v>
      </c>
      <c r="O451">
        <v>12</v>
      </c>
      <c r="P451">
        <v>6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1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5</v>
      </c>
      <c r="AD451">
        <v>1</v>
      </c>
      <c r="AE451">
        <v>11</v>
      </c>
      <c r="AF451">
        <v>79</v>
      </c>
      <c r="AG451">
        <v>16</v>
      </c>
      <c r="AH451">
        <v>2.4</v>
      </c>
    </row>
    <row r="452" spans="1:34" x14ac:dyDescent="0.2">
      <c r="A452">
        <v>164</v>
      </c>
      <c r="B452" s="3">
        <v>2</v>
      </c>
      <c r="C452" s="28">
        <v>106925.13123450376</v>
      </c>
      <c r="D452">
        <v>52</v>
      </c>
      <c r="E452">
        <v>28</v>
      </c>
      <c r="F452">
        <v>11</v>
      </c>
      <c r="G452">
        <v>13.88064</v>
      </c>
      <c r="H452">
        <v>5</v>
      </c>
      <c r="I452">
        <v>1</v>
      </c>
      <c r="J452">
        <v>0</v>
      </c>
      <c r="K452">
        <v>1</v>
      </c>
      <c r="L452">
        <v>1</v>
      </c>
      <c r="M452">
        <v>1</v>
      </c>
      <c r="N452">
        <v>0</v>
      </c>
      <c r="O452">
        <v>16</v>
      </c>
      <c r="P452">
        <v>8</v>
      </c>
      <c r="Q452">
        <v>0</v>
      </c>
      <c r="R452">
        <v>0</v>
      </c>
      <c r="S452">
        <v>0</v>
      </c>
      <c r="T452">
        <v>1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2</v>
      </c>
      <c r="AD452">
        <v>1</v>
      </c>
      <c r="AE452">
        <v>13</v>
      </c>
      <c r="AF452">
        <v>11</v>
      </c>
      <c r="AG452">
        <v>21</v>
      </c>
      <c r="AH452">
        <v>7.5</v>
      </c>
    </row>
    <row r="453" spans="1:34" x14ac:dyDescent="0.2">
      <c r="A453">
        <v>862</v>
      </c>
      <c r="B453" s="3">
        <v>2</v>
      </c>
      <c r="C453" s="28">
        <v>106925.13123450376</v>
      </c>
      <c r="D453">
        <v>52</v>
      </c>
      <c r="E453">
        <v>30</v>
      </c>
      <c r="F453">
        <v>8</v>
      </c>
      <c r="G453">
        <v>13.8558</v>
      </c>
      <c r="H453">
        <v>10</v>
      </c>
      <c r="I453">
        <v>0</v>
      </c>
      <c r="J453">
        <v>0</v>
      </c>
      <c r="K453">
        <v>1</v>
      </c>
      <c r="L453">
        <v>1</v>
      </c>
      <c r="M453">
        <v>0</v>
      </c>
      <c r="N453">
        <v>0</v>
      </c>
      <c r="O453">
        <v>16</v>
      </c>
      <c r="P453">
        <v>16</v>
      </c>
      <c r="Q453">
        <v>0</v>
      </c>
      <c r="R453">
        <v>1</v>
      </c>
      <c r="S453">
        <v>1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1</v>
      </c>
      <c r="AD453">
        <v>1</v>
      </c>
      <c r="AE453">
        <v>14</v>
      </c>
      <c r="AF453">
        <v>61</v>
      </c>
      <c r="AG453">
        <v>16</v>
      </c>
      <c r="AH453">
        <v>3.8</v>
      </c>
    </row>
    <row r="454" spans="1:34" x14ac:dyDescent="0.2">
      <c r="A454">
        <v>108</v>
      </c>
      <c r="B454" s="3">
        <v>2</v>
      </c>
      <c r="C454" s="28">
        <v>89942.650553304557</v>
      </c>
      <c r="D454">
        <v>52</v>
      </c>
      <c r="E454">
        <v>32</v>
      </c>
      <c r="F454">
        <v>9</v>
      </c>
      <c r="G454">
        <v>13.662190000000001</v>
      </c>
      <c r="H454">
        <v>10</v>
      </c>
      <c r="I454">
        <v>0</v>
      </c>
      <c r="J454">
        <v>0</v>
      </c>
      <c r="K454">
        <v>0</v>
      </c>
      <c r="L454">
        <v>1</v>
      </c>
      <c r="M454">
        <v>0</v>
      </c>
      <c r="N454">
        <v>0</v>
      </c>
      <c r="O454">
        <v>12</v>
      </c>
      <c r="P454">
        <v>12</v>
      </c>
      <c r="Q454">
        <v>0</v>
      </c>
      <c r="R454">
        <v>1</v>
      </c>
      <c r="S454">
        <v>0</v>
      </c>
      <c r="T454">
        <v>1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2</v>
      </c>
      <c r="AD454">
        <v>1</v>
      </c>
      <c r="AE454">
        <v>11</v>
      </c>
      <c r="AF454">
        <v>8</v>
      </c>
      <c r="AG454">
        <v>27</v>
      </c>
      <c r="AH454">
        <v>6.3</v>
      </c>
    </row>
    <row r="455" spans="1:34" x14ac:dyDescent="0.2">
      <c r="A455">
        <v>62</v>
      </c>
      <c r="B455" s="3">
        <v>2</v>
      </c>
      <c r="C455" s="28">
        <v>105666.58825512517</v>
      </c>
      <c r="D455">
        <v>52</v>
      </c>
      <c r="E455">
        <v>31</v>
      </c>
      <c r="F455">
        <v>9</v>
      </c>
      <c r="G455">
        <v>13.63625</v>
      </c>
      <c r="H455">
        <v>10</v>
      </c>
      <c r="I455">
        <v>1</v>
      </c>
      <c r="J455">
        <v>0</v>
      </c>
      <c r="K455">
        <v>0</v>
      </c>
      <c r="L455">
        <v>1</v>
      </c>
      <c r="M455">
        <v>1</v>
      </c>
      <c r="N455">
        <v>0</v>
      </c>
      <c r="O455">
        <v>17</v>
      </c>
      <c r="P455">
        <v>13</v>
      </c>
      <c r="Q455">
        <v>0</v>
      </c>
      <c r="R455">
        <v>0</v>
      </c>
      <c r="S455">
        <v>1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1</v>
      </c>
      <c r="AD455">
        <v>1</v>
      </c>
      <c r="AE455">
        <v>12</v>
      </c>
      <c r="AF455">
        <v>5</v>
      </c>
      <c r="AG455">
        <v>21</v>
      </c>
      <c r="AH455">
        <v>3</v>
      </c>
    </row>
    <row r="456" spans="1:34" x14ac:dyDescent="0.2">
      <c r="A456">
        <v>99</v>
      </c>
      <c r="B456" s="3">
        <v>2</v>
      </c>
      <c r="C456" s="28">
        <v>130825.67353207935</v>
      </c>
      <c r="D456">
        <v>52</v>
      </c>
      <c r="E456">
        <v>31</v>
      </c>
      <c r="F456">
        <v>9</v>
      </c>
      <c r="G456">
        <v>13.59928</v>
      </c>
      <c r="H456">
        <v>15</v>
      </c>
      <c r="I456">
        <v>1</v>
      </c>
      <c r="J456">
        <v>0</v>
      </c>
      <c r="K456">
        <v>1</v>
      </c>
      <c r="L456">
        <v>1</v>
      </c>
      <c r="M456">
        <v>0</v>
      </c>
      <c r="N456">
        <v>0</v>
      </c>
      <c r="O456">
        <v>12</v>
      </c>
      <c r="P456">
        <v>12</v>
      </c>
      <c r="Q456">
        <v>0</v>
      </c>
      <c r="R456">
        <v>1</v>
      </c>
      <c r="S456">
        <v>0</v>
      </c>
      <c r="T456">
        <v>1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2</v>
      </c>
      <c r="AD456">
        <v>1</v>
      </c>
      <c r="AE456">
        <v>12</v>
      </c>
      <c r="AF456">
        <v>8</v>
      </c>
      <c r="AG456">
        <v>27</v>
      </c>
      <c r="AH456">
        <v>6.3</v>
      </c>
    </row>
    <row r="457" spans="1:34" x14ac:dyDescent="0.2">
      <c r="A457">
        <v>592</v>
      </c>
      <c r="B457" s="3">
        <v>2</v>
      </c>
      <c r="C457" s="28">
        <v>112585.30399986918</v>
      </c>
      <c r="D457">
        <v>52</v>
      </c>
      <c r="E457">
        <v>36</v>
      </c>
      <c r="F457">
        <v>10</v>
      </c>
      <c r="G457">
        <v>13.559699999999999</v>
      </c>
      <c r="H457">
        <v>15</v>
      </c>
      <c r="I457">
        <v>1</v>
      </c>
      <c r="J457">
        <v>1</v>
      </c>
      <c r="K457">
        <v>1</v>
      </c>
      <c r="L457">
        <v>1</v>
      </c>
      <c r="M457">
        <v>1</v>
      </c>
      <c r="N457">
        <v>0</v>
      </c>
      <c r="O457">
        <v>17</v>
      </c>
      <c r="P457">
        <v>10</v>
      </c>
      <c r="Q457">
        <v>0</v>
      </c>
      <c r="R457">
        <v>0</v>
      </c>
      <c r="S457">
        <v>0</v>
      </c>
      <c r="T457">
        <v>1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2</v>
      </c>
      <c r="AD457">
        <v>1</v>
      </c>
      <c r="AE457">
        <v>6</v>
      </c>
      <c r="AF457">
        <v>41</v>
      </c>
      <c r="AG457">
        <v>25</v>
      </c>
      <c r="AH457">
        <v>3.7</v>
      </c>
    </row>
    <row r="458" spans="1:34" x14ac:dyDescent="0.2">
      <c r="A458">
        <v>44</v>
      </c>
      <c r="B458" s="3">
        <v>2</v>
      </c>
      <c r="C458" s="28">
        <v>123278.34042601369</v>
      </c>
      <c r="D458">
        <v>52</v>
      </c>
      <c r="E458">
        <v>30</v>
      </c>
      <c r="F458">
        <v>8</v>
      </c>
      <c r="G458">
        <v>13.235939999999999</v>
      </c>
      <c r="H458">
        <v>5</v>
      </c>
      <c r="I458">
        <v>1</v>
      </c>
      <c r="J458">
        <v>0</v>
      </c>
      <c r="K458">
        <v>1</v>
      </c>
      <c r="L458">
        <v>1</v>
      </c>
      <c r="M458">
        <v>1</v>
      </c>
      <c r="N458">
        <v>0</v>
      </c>
      <c r="O458">
        <v>17</v>
      </c>
      <c r="P458">
        <v>15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1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5</v>
      </c>
      <c r="AD458">
        <v>1</v>
      </c>
      <c r="AE458">
        <v>14</v>
      </c>
      <c r="AF458">
        <v>4</v>
      </c>
      <c r="AG458">
        <v>22</v>
      </c>
      <c r="AH458">
        <v>4.9000000000000004</v>
      </c>
    </row>
    <row r="459" spans="1:34" x14ac:dyDescent="0.2">
      <c r="A459">
        <v>934</v>
      </c>
      <c r="B459" s="3">
        <v>2</v>
      </c>
      <c r="C459" s="28">
        <v>119504.01974461319</v>
      </c>
      <c r="D459">
        <v>52</v>
      </c>
      <c r="E459">
        <v>32</v>
      </c>
      <c r="F459">
        <v>10</v>
      </c>
      <c r="G459">
        <v>13.211639999999999</v>
      </c>
      <c r="H459">
        <v>10</v>
      </c>
      <c r="I459">
        <v>0</v>
      </c>
      <c r="J459">
        <v>0</v>
      </c>
      <c r="K459">
        <v>0</v>
      </c>
      <c r="L459">
        <v>1</v>
      </c>
      <c r="M459">
        <v>1</v>
      </c>
      <c r="N459">
        <v>0</v>
      </c>
      <c r="O459">
        <v>17</v>
      </c>
      <c r="P459">
        <v>12</v>
      </c>
      <c r="Q459">
        <v>0</v>
      </c>
      <c r="R459">
        <v>0</v>
      </c>
      <c r="S459">
        <v>0</v>
      </c>
      <c r="T459">
        <v>1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2</v>
      </c>
      <c r="AD459">
        <v>0</v>
      </c>
      <c r="AE459">
        <v>10</v>
      </c>
      <c r="AF459">
        <v>64</v>
      </c>
      <c r="AG459">
        <v>26</v>
      </c>
      <c r="AH459">
        <v>4.4000000000000004</v>
      </c>
    </row>
    <row r="460" spans="1:34" x14ac:dyDescent="0.2">
      <c r="A460">
        <v>45</v>
      </c>
      <c r="B460" s="3">
        <v>2</v>
      </c>
      <c r="C460" s="28">
        <v>95603.477447037614</v>
      </c>
      <c r="D460">
        <v>52</v>
      </c>
      <c r="E460">
        <v>29</v>
      </c>
      <c r="F460">
        <v>8</v>
      </c>
      <c r="G460">
        <v>13.19631</v>
      </c>
      <c r="H460">
        <v>5</v>
      </c>
      <c r="I460">
        <v>1</v>
      </c>
      <c r="J460">
        <v>0</v>
      </c>
      <c r="K460">
        <v>1</v>
      </c>
      <c r="L460">
        <v>1</v>
      </c>
      <c r="M460">
        <v>1</v>
      </c>
      <c r="N460">
        <v>0</v>
      </c>
      <c r="O460">
        <v>14</v>
      </c>
      <c r="P460">
        <v>12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1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5</v>
      </c>
      <c r="AD460">
        <v>1</v>
      </c>
      <c r="AE460">
        <v>15</v>
      </c>
      <c r="AF460">
        <v>4</v>
      </c>
      <c r="AG460">
        <v>22</v>
      </c>
      <c r="AH460">
        <v>4.9000000000000004</v>
      </c>
    </row>
    <row r="461" spans="1:34" x14ac:dyDescent="0.2">
      <c r="A461">
        <v>52</v>
      </c>
      <c r="B461" s="3">
        <v>2</v>
      </c>
      <c r="C461" s="28">
        <v>95603.477447037614</v>
      </c>
      <c r="D461">
        <v>52</v>
      </c>
      <c r="E461">
        <v>29</v>
      </c>
      <c r="F461">
        <v>8</v>
      </c>
      <c r="G461">
        <v>13.19631</v>
      </c>
      <c r="H461">
        <v>5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14</v>
      </c>
      <c r="P461">
        <v>12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1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5</v>
      </c>
      <c r="AD461">
        <v>1</v>
      </c>
      <c r="AE461">
        <v>15</v>
      </c>
      <c r="AF461">
        <v>4</v>
      </c>
      <c r="AG461">
        <v>22</v>
      </c>
      <c r="AH461">
        <v>4.9000000000000004</v>
      </c>
    </row>
    <row r="462" spans="1:34" x14ac:dyDescent="0.2">
      <c r="A462">
        <v>111</v>
      </c>
      <c r="B462" s="3">
        <v>2</v>
      </c>
      <c r="C462" s="28">
        <v>132083.56238309029</v>
      </c>
      <c r="D462">
        <v>52</v>
      </c>
      <c r="E462">
        <v>30</v>
      </c>
      <c r="F462">
        <v>10</v>
      </c>
      <c r="G462">
        <v>13.14705</v>
      </c>
      <c r="H462">
        <v>20</v>
      </c>
      <c r="I462">
        <v>1</v>
      </c>
      <c r="J462">
        <v>1</v>
      </c>
      <c r="K462">
        <v>0</v>
      </c>
      <c r="L462">
        <v>1</v>
      </c>
      <c r="M462">
        <v>1</v>
      </c>
      <c r="N462">
        <v>0</v>
      </c>
      <c r="O462">
        <v>17</v>
      </c>
      <c r="P462">
        <v>3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12</v>
      </c>
      <c r="AF462">
        <v>8</v>
      </c>
      <c r="AG462">
        <v>27</v>
      </c>
      <c r="AH462">
        <v>6.3</v>
      </c>
    </row>
    <row r="463" spans="1:34" x14ac:dyDescent="0.2">
      <c r="A463">
        <v>746</v>
      </c>
      <c r="B463" s="3">
        <v>2</v>
      </c>
      <c r="C463" s="28">
        <v>93803.970307603871</v>
      </c>
      <c r="D463">
        <v>52</v>
      </c>
      <c r="E463">
        <v>30</v>
      </c>
      <c r="F463">
        <v>8</v>
      </c>
      <c r="G463">
        <v>12.913169999999999</v>
      </c>
      <c r="H463">
        <v>10</v>
      </c>
      <c r="I463">
        <v>0</v>
      </c>
      <c r="J463">
        <v>0</v>
      </c>
      <c r="K463">
        <v>0</v>
      </c>
      <c r="L463">
        <v>1</v>
      </c>
      <c r="M463">
        <v>1</v>
      </c>
      <c r="N463">
        <v>0</v>
      </c>
      <c r="O463">
        <v>12</v>
      </c>
      <c r="P463">
        <v>6</v>
      </c>
      <c r="Q463">
        <v>0</v>
      </c>
      <c r="R463">
        <v>0</v>
      </c>
      <c r="S463">
        <v>1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1</v>
      </c>
      <c r="AD463">
        <v>1</v>
      </c>
      <c r="AE463">
        <v>14</v>
      </c>
      <c r="AF463">
        <v>54</v>
      </c>
      <c r="AG463">
        <v>23</v>
      </c>
      <c r="AH463">
        <v>4.4000000000000004</v>
      </c>
    </row>
    <row r="464" spans="1:34" x14ac:dyDescent="0.2">
      <c r="A464">
        <v>682</v>
      </c>
      <c r="B464" s="3">
        <v>2</v>
      </c>
      <c r="C464" s="28">
        <v>105037.97089380352</v>
      </c>
      <c r="D464">
        <v>52</v>
      </c>
      <c r="E464">
        <v>34</v>
      </c>
      <c r="F464">
        <v>9</v>
      </c>
      <c r="G464">
        <v>12.757910000000001</v>
      </c>
      <c r="H464">
        <v>10</v>
      </c>
      <c r="I464">
        <v>1</v>
      </c>
      <c r="J464">
        <v>0</v>
      </c>
      <c r="K464">
        <v>1</v>
      </c>
      <c r="L464">
        <v>1</v>
      </c>
      <c r="M464">
        <v>1</v>
      </c>
      <c r="N464">
        <v>0</v>
      </c>
      <c r="O464">
        <v>12</v>
      </c>
      <c r="P464">
        <v>7</v>
      </c>
      <c r="Q464">
        <v>0</v>
      </c>
      <c r="R464">
        <v>0</v>
      </c>
      <c r="S464">
        <v>0</v>
      </c>
      <c r="T464">
        <v>1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2</v>
      </c>
      <c r="AD464">
        <v>1</v>
      </c>
      <c r="AE464">
        <v>9</v>
      </c>
      <c r="AF464">
        <v>49</v>
      </c>
      <c r="AG464">
        <v>12</v>
      </c>
      <c r="AH464">
        <v>2.4</v>
      </c>
    </row>
    <row r="465" spans="1:34" x14ac:dyDescent="0.2">
      <c r="A465">
        <v>673</v>
      </c>
      <c r="B465" s="3">
        <v>2</v>
      </c>
      <c r="C465" s="28">
        <v>113214.5754895585</v>
      </c>
      <c r="D465">
        <v>52</v>
      </c>
      <c r="E465">
        <v>31</v>
      </c>
      <c r="F465">
        <v>9</v>
      </c>
      <c r="G465">
        <v>12.719709999999999</v>
      </c>
      <c r="H465">
        <v>10</v>
      </c>
      <c r="I465">
        <v>1</v>
      </c>
      <c r="J465">
        <v>0</v>
      </c>
      <c r="K465">
        <v>1</v>
      </c>
      <c r="L465">
        <v>0</v>
      </c>
      <c r="M465">
        <v>1</v>
      </c>
      <c r="N465">
        <v>0</v>
      </c>
      <c r="O465">
        <v>16</v>
      </c>
      <c r="P465">
        <v>2</v>
      </c>
      <c r="Q465">
        <v>0</v>
      </c>
      <c r="R465">
        <v>0</v>
      </c>
      <c r="S465">
        <v>0</v>
      </c>
      <c r="T465">
        <v>1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2</v>
      </c>
      <c r="AD465">
        <v>1</v>
      </c>
      <c r="AE465">
        <v>12</v>
      </c>
      <c r="AF465">
        <v>49</v>
      </c>
      <c r="AG465">
        <v>12</v>
      </c>
      <c r="AH465">
        <v>2.4</v>
      </c>
    </row>
    <row r="466" spans="1:34" x14ac:dyDescent="0.2">
      <c r="A466">
        <v>755</v>
      </c>
      <c r="B466" s="3">
        <v>2</v>
      </c>
      <c r="C466" s="28">
        <v>110698.79778753659</v>
      </c>
      <c r="D466">
        <v>52</v>
      </c>
      <c r="E466">
        <v>31</v>
      </c>
      <c r="F466">
        <v>10</v>
      </c>
      <c r="G466">
        <v>12.58949</v>
      </c>
      <c r="H466">
        <v>7</v>
      </c>
      <c r="I466">
        <v>0</v>
      </c>
      <c r="J466">
        <v>0</v>
      </c>
      <c r="K466">
        <v>1</v>
      </c>
      <c r="L466">
        <v>1</v>
      </c>
      <c r="M466">
        <v>1</v>
      </c>
      <c r="N466">
        <v>0</v>
      </c>
      <c r="O466">
        <v>16</v>
      </c>
      <c r="P466">
        <v>3</v>
      </c>
      <c r="Q466">
        <v>0</v>
      </c>
      <c r="R466">
        <v>0</v>
      </c>
      <c r="S466">
        <v>1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1</v>
      </c>
      <c r="AD466">
        <v>1</v>
      </c>
      <c r="AE466">
        <v>11</v>
      </c>
      <c r="AF466">
        <v>54</v>
      </c>
      <c r="AG466">
        <v>23</v>
      </c>
      <c r="AH466">
        <v>4.4000000000000004</v>
      </c>
    </row>
    <row r="467" spans="1:34" x14ac:dyDescent="0.2">
      <c r="A467">
        <v>49</v>
      </c>
      <c r="B467" s="3">
        <v>2</v>
      </c>
      <c r="C467" s="28">
        <v>95603.477447037614</v>
      </c>
      <c r="D467">
        <v>52</v>
      </c>
      <c r="E467">
        <v>30</v>
      </c>
      <c r="F467">
        <v>8</v>
      </c>
      <c r="G467">
        <v>12.573980000000001</v>
      </c>
      <c r="H467">
        <v>10</v>
      </c>
      <c r="I467">
        <v>1</v>
      </c>
      <c r="J467">
        <v>0</v>
      </c>
      <c r="K467">
        <v>1</v>
      </c>
      <c r="L467">
        <v>1</v>
      </c>
      <c r="M467">
        <v>1</v>
      </c>
      <c r="N467">
        <v>0</v>
      </c>
      <c r="O467">
        <v>17</v>
      </c>
      <c r="P467">
        <v>5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5</v>
      </c>
      <c r="AD467">
        <v>1</v>
      </c>
      <c r="AE467">
        <v>14</v>
      </c>
      <c r="AF467">
        <v>4</v>
      </c>
      <c r="AG467">
        <v>22</v>
      </c>
      <c r="AH467">
        <v>4.9000000000000004</v>
      </c>
    </row>
    <row r="468" spans="1:34" x14ac:dyDescent="0.2">
      <c r="A468">
        <v>570</v>
      </c>
      <c r="B468" s="3">
        <v>2</v>
      </c>
      <c r="C468" s="28">
        <v>124536.22927702463</v>
      </c>
      <c r="D468">
        <v>52</v>
      </c>
      <c r="E468">
        <v>30</v>
      </c>
      <c r="F468">
        <v>8</v>
      </c>
      <c r="G468">
        <v>12.55836</v>
      </c>
      <c r="H468">
        <v>5</v>
      </c>
      <c r="I468">
        <v>0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17</v>
      </c>
      <c r="P468">
        <v>7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1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4</v>
      </c>
      <c r="AD468">
        <v>1</v>
      </c>
      <c r="AE468">
        <v>14</v>
      </c>
      <c r="AF468">
        <v>40</v>
      </c>
      <c r="AG468">
        <v>12</v>
      </c>
      <c r="AH468">
        <v>1.7</v>
      </c>
    </row>
    <row r="469" spans="1:34" x14ac:dyDescent="0.2">
      <c r="A469">
        <v>871</v>
      </c>
      <c r="B469" s="3">
        <v>2</v>
      </c>
      <c r="C469" s="28">
        <v>129567.78468106838</v>
      </c>
      <c r="D469">
        <v>52</v>
      </c>
      <c r="E469">
        <v>31</v>
      </c>
      <c r="F469">
        <v>9</v>
      </c>
      <c r="G469">
        <v>12.0176</v>
      </c>
      <c r="H469">
        <v>5</v>
      </c>
      <c r="I469">
        <v>0</v>
      </c>
      <c r="J469">
        <v>0</v>
      </c>
      <c r="K469">
        <v>1</v>
      </c>
      <c r="L469">
        <v>1</v>
      </c>
      <c r="M469">
        <v>1</v>
      </c>
      <c r="N469">
        <v>0</v>
      </c>
      <c r="O469">
        <v>17</v>
      </c>
      <c r="P469">
        <v>8</v>
      </c>
      <c r="Q469">
        <v>0</v>
      </c>
      <c r="R469">
        <v>0</v>
      </c>
      <c r="S469">
        <v>1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1</v>
      </c>
      <c r="AD469">
        <v>1</v>
      </c>
      <c r="AE469">
        <v>12</v>
      </c>
      <c r="AF469">
        <v>61</v>
      </c>
      <c r="AG469">
        <v>16</v>
      </c>
      <c r="AH469">
        <v>3.8</v>
      </c>
    </row>
    <row r="470" spans="1:34" x14ac:dyDescent="0.2">
      <c r="A470">
        <v>261</v>
      </c>
      <c r="B470" s="3">
        <v>2</v>
      </c>
      <c r="C470" s="28">
        <v>119569.43258137924</v>
      </c>
      <c r="D470">
        <v>52</v>
      </c>
      <c r="E470">
        <v>31</v>
      </c>
      <c r="F470">
        <v>8</v>
      </c>
      <c r="G470">
        <v>11.85736</v>
      </c>
      <c r="H470">
        <v>10</v>
      </c>
      <c r="I470">
        <v>1</v>
      </c>
      <c r="J470">
        <v>1</v>
      </c>
      <c r="K470">
        <v>0</v>
      </c>
      <c r="L470">
        <v>1</v>
      </c>
      <c r="M470">
        <v>1</v>
      </c>
      <c r="N470">
        <v>0</v>
      </c>
      <c r="O470">
        <v>14</v>
      </c>
      <c r="P470">
        <v>4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1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5</v>
      </c>
      <c r="AD470">
        <v>1</v>
      </c>
      <c r="AE470">
        <v>13</v>
      </c>
      <c r="AF470">
        <v>16</v>
      </c>
      <c r="AG470">
        <v>37</v>
      </c>
      <c r="AH470">
        <v>10</v>
      </c>
    </row>
    <row r="471" spans="1:34" x14ac:dyDescent="0.2">
      <c r="A471">
        <v>690</v>
      </c>
      <c r="B471" s="3">
        <v>2</v>
      </c>
      <c r="C471" s="28">
        <v>109440.90893652565</v>
      </c>
      <c r="D471">
        <v>52</v>
      </c>
      <c r="E471">
        <v>30</v>
      </c>
      <c r="F471">
        <v>8</v>
      </c>
      <c r="G471">
        <v>11.83578</v>
      </c>
      <c r="H471">
        <v>4</v>
      </c>
      <c r="I471">
        <v>1</v>
      </c>
      <c r="J471">
        <v>0</v>
      </c>
      <c r="K471">
        <v>1</v>
      </c>
      <c r="L471">
        <v>1</v>
      </c>
      <c r="M471">
        <v>1</v>
      </c>
      <c r="N471">
        <v>0</v>
      </c>
      <c r="O471">
        <v>12</v>
      </c>
      <c r="P471">
        <v>11</v>
      </c>
      <c r="Q471">
        <v>0</v>
      </c>
      <c r="R471">
        <v>0</v>
      </c>
      <c r="S471">
        <v>0</v>
      </c>
      <c r="T471">
        <v>1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2</v>
      </c>
      <c r="AD471">
        <v>1</v>
      </c>
      <c r="AE471">
        <v>14</v>
      </c>
      <c r="AF471">
        <v>49</v>
      </c>
      <c r="AG471">
        <v>12</v>
      </c>
      <c r="AH471">
        <v>2.4</v>
      </c>
    </row>
    <row r="472" spans="1:34" x14ac:dyDescent="0.2">
      <c r="A472">
        <v>943</v>
      </c>
      <c r="B472" s="3">
        <v>2</v>
      </c>
      <c r="C472" s="28">
        <v>116988.24204259132</v>
      </c>
      <c r="D472">
        <v>52</v>
      </c>
      <c r="E472">
        <v>30</v>
      </c>
      <c r="F472">
        <v>9</v>
      </c>
      <c r="G472">
        <v>11.784140000000001</v>
      </c>
      <c r="H472">
        <v>12</v>
      </c>
      <c r="I472">
        <v>1</v>
      </c>
      <c r="J472">
        <v>0</v>
      </c>
      <c r="K472">
        <v>1</v>
      </c>
      <c r="L472">
        <v>1</v>
      </c>
      <c r="M472">
        <v>1</v>
      </c>
      <c r="N472">
        <v>0</v>
      </c>
      <c r="O472">
        <v>12</v>
      </c>
      <c r="P472">
        <v>6</v>
      </c>
      <c r="Q472">
        <v>0</v>
      </c>
      <c r="R472">
        <v>0</v>
      </c>
      <c r="S472">
        <v>0</v>
      </c>
      <c r="T472">
        <v>1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2</v>
      </c>
      <c r="AD472">
        <v>0</v>
      </c>
      <c r="AE472">
        <v>13</v>
      </c>
      <c r="AF472">
        <v>64</v>
      </c>
      <c r="AG472">
        <v>26</v>
      </c>
      <c r="AH472">
        <v>4.4000000000000004</v>
      </c>
    </row>
    <row r="473" spans="1:34" x14ac:dyDescent="0.2">
      <c r="A473">
        <v>935</v>
      </c>
      <c r="B473" s="3">
        <v>2</v>
      </c>
      <c r="C473" s="28">
        <v>161016.3142130773</v>
      </c>
      <c r="D473">
        <v>52</v>
      </c>
      <c r="E473">
        <v>30</v>
      </c>
      <c r="F473">
        <v>9</v>
      </c>
      <c r="G473">
        <v>11.049799999999999</v>
      </c>
      <c r="H473">
        <v>1</v>
      </c>
      <c r="I473">
        <v>1</v>
      </c>
      <c r="J473">
        <v>0</v>
      </c>
      <c r="K473">
        <v>1</v>
      </c>
      <c r="L473">
        <v>1</v>
      </c>
      <c r="M473">
        <v>1</v>
      </c>
      <c r="N473">
        <v>0</v>
      </c>
      <c r="O473">
        <v>17</v>
      </c>
      <c r="P473">
        <v>9</v>
      </c>
      <c r="Q473">
        <v>0</v>
      </c>
      <c r="R473">
        <v>0</v>
      </c>
      <c r="S473">
        <v>0</v>
      </c>
      <c r="T473">
        <v>1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2</v>
      </c>
      <c r="AD473">
        <v>1</v>
      </c>
      <c r="AE473">
        <v>13</v>
      </c>
      <c r="AF473">
        <v>64</v>
      </c>
      <c r="AG473">
        <v>26</v>
      </c>
      <c r="AH473">
        <v>4.4000000000000004</v>
      </c>
    </row>
    <row r="474" spans="1:34" x14ac:dyDescent="0.2">
      <c r="A474">
        <v>270</v>
      </c>
      <c r="B474" s="3">
        <v>2</v>
      </c>
      <c r="C474" s="28">
        <v>115066.41289840506</v>
      </c>
      <c r="D474">
        <v>52</v>
      </c>
      <c r="E474">
        <v>30</v>
      </c>
      <c r="F474">
        <v>8</v>
      </c>
      <c r="G474">
        <v>10.81691</v>
      </c>
      <c r="H474">
        <v>7</v>
      </c>
      <c r="I474">
        <v>1</v>
      </c>
      <c r="J474">
        <v>0</v>
      </c>
      <c r="K474">
        <v>1</v>
      </c>
      <c r="L474">
        <v>1</v>
      </c>
      <c r="M474">
        <v>1</v>
      </c>
      <c r="N474">
        <v>0</v>
      </c>
      <c r="O474">
        <v>16</v>
      </c>
      <c r="P474">
        <v>13</v>
      </c>
      <c r="Q474">
        <v>0</v>
      </c>
      <c r="R474">
        <v>0</v>
      </c>
      <c r="S474">
        <v>0</v>
      </c>
      <c r="T474">
        <v>1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2</v>
      </c>
      <c r="AD474">
        <v>1</v>
      </c>
      <c r="AE474">
        <v>14</v>
      </c>
      <c r="AF474">
        <v>17</v>
      </c>
      <c r="AG474">
        <v>11</v>
      </c>
      <c r="AH474">
        <v>0.7</v>
      </c>
    </row>
    <row r="475" spans="1:34" x14ac:dyDescent="0.2">
      <c r="A475">
        <v>193</v>
      </c>
      <c r="B475" s="3">
        <v>2</v>
      </c>
      <c r="C475" s="28">
        <v>123278.34042601369</v>
      </c>
      <c r="D475">
        <v>52</v>
      </c>
      <c r="E475">
        <v>30</v>
      </c>
      <c r="F475">
        <v>9</v>
      </c>
      <c r="G475">
        <v>10.693809999999999</v>
      </c>
      <c r="H475">
        <v>5</v>
      </c>
      <c r="I475">
        <v>1</v>
      </c>
      <c r="J475">
        <v>0</v>
      </c>
      <c r="K475">
        <v>1</v>
      </c>
      <c r="L475">
        <v>1</v>
      </c>
      <c r="M475">
        <v>1</v>
      </c>
      <c r="N475">
        <v>0</v>
      </c>
      <c r="O475">
        <v>14</v>
      </c>
      <c r="P475">
        <v>2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4</v>
      </c>
      <c r="AD475">
        <v>1</v>
      </c>
      <c r="AE475">
        <v>13</v>
      </c>
      <c r="AF475">
        <v>13</v>
      </c>
      <c r="AG475">
        <v>9</v>
      </c>
      <c r="AH475">
        <v>1.2</v>
      </c>
    </row>
    <row r="476" spans="1:34" x14ac:dyDescent="0.2">
      <c r="A476">
        <v>197</v>
      </c>
      <c r="B476" s="3">
        <v>2</v>
      </c>
      <c r="C476" s="28">
        <v>125781.03556068237</v>
      </c>
      <c r="D476">
        <v>52</v>
      </c>
      <c r="E476">
        <v>31</v>
      </c>
      <c r="F476">
        <v>10</v>
      </c>
      <c r="G476">
        <v>10.628259999999999</v>
      </c>
      <c r="H476">
        <v>28</v>
      </c>
      <c r="I476">
        <v>1</v>
      </c>
      <c r="J476">
        <v>0</v>
      </c>
      <c r="K476">
        <v>1</v>
      </c>
      <c r="L476">
        <v>1</v>
      </c>
      <c r="M476">
        <v>1</v>
      </c>
      <c r="N476">
        <v>0</v>
      </c>
      <c r="O476">
        <v>14</v>
      </c>
      <c r="P476">
        <v>11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1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4</v>
      </c>
      <c r="AD476">
        <v>1</v>
      </c>
      <c r="AE476">
        <v>11</v>
      </c>
      <c r="AF476">
        <v>13</v>
      </c>
      <c r="AG476">
        <v>9</v>
      </c>
      <c r="AH476">
        <v>1.2</v>
      </c>
    </row>
    <row r="477" spans="1:34" x14ac:dyDescent="0.2">
      <c r="A477">
        <v>192</v>
      </c>
      <c r="B477" s="3">
        <v>2</v>
      </c>
      <c r="C477" s="28">
        <v>115730.35319158038</v>
      </c>
      <c r="D477">
        <v>52</v>
      </c>
      <c r="E477">
        <v>31</v>
      </c>
      <c r="F477">
        <v>10</v>
      </c>
      <c r="G477">
        <v>10.598240000000001</v>
      </c>
      <c r="H477">
        <v>2</v>
      </c>
      <c r="I477">
        <v>1</v>
      </c>
      <c r="J477">
        <v>0</v>
      </c>
      <c r="K477">
        <v>1</v>
      </c>
      <c r="L477">
        <v>0</v>
      </c>
      <c r="M477">
        <v>1</v>
      </c>
      <c r="N477">
        <v>0</v>
      </c>
      <c r="O477">
        <v>17</v>
      </c>
      <c r="P477">
        <v>2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4</v>
      </c>
      <c r="AD477">
        <v>1</v>
      </c>
      <c r="AE477">
        <v>11</v>
      </c>
      <c r="AF477">
        <v>13</v>
      </c>
      <c r="AG477">
        <v>9</v>
      </c>
      <c r="AH477">
        <v>1.2</v>
      </c>
    </row>
    <row r="478" spans="1:34" x14ac:dyDescent="0.2">
      <c r="A478">
        <v>885</v>
      </c>
      <c r="B478" s="3">
        <v>2</v>
      </c>
      <c r="C478" s="28">
        <v>127052.00697904651</v>
      </c>
      <c r="D478">
        <v>52</v>
      </c>
      <c r="E478">
        <v>32</v>
      </c>
      <c r="F478">
        <v>9</v>
      </c>
      <c r="G478">
        <v>10.4846</v>
      </c>
      <c r="H478">
        <v>11</v>
      </c>
      <c r="I478">
        <v>1</v>
      </c>
      <c r="J478">
        <v>1</v>
      </c>
      <c r="K478">
        <v>1</v>
      </c>
      <c r="L478">
        <v>1</v>
      </c>
      <c r="M478">
        <v>1</v>
      </c>
      <c r="N478">
        <v>0</v>
      </c>
      <c r="O478">
        <v>14</v>
      </c>
      <c r="P478">
        <v>2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1</v>
      </c>
      <c r="AD478">
        <v>1</v>
      </c>
      <c r="AE478">
        <v>11</v>
      </c>
      <c r="AF478">
        <v>61</v>
      </c>
      <c r="AG478">
        <v>16</v>
      </c>
      <c r="AH478">
        <v>3.8</v>
      </c>
    </row>
    <row r="479" spans="1:34" x14ac:dyDescent="0.2">
      <c r="A479">
        <v>541</v>
      </c>
      <c r="B479" s="3">
        <v>2</v>
      </c>
      <c r="C479" s="28">
        <v>95603.477447037614</v>
      </c>
      <c r="D479">
        <v>52</v>
      </c>
      <c r="E479">
        <v>32</v>
      </c>
      <c r="F479">
        <v>11</v>
      </c>
      <c r="G479">
        <v>9.4756040000000006</v>
      </c>
      <c r="H479">
        <v>22</v>
      </c>
      <c r="I479">
        <v>1</v>
      </c>
      <c r="J479">
        <v>0</v>
      </c>
      <c r="K479">
        <v>1</v>
      </c>
      <c r="L479">
        <v>1</v>
      </c>
      <c r="M479">
        <v>1</v>
      </c>
      <c r="N479">
        <v>0</v>
      </c>
      <c r="O479">
        <v>17</v>
      </c>
      <c r="P479">
        <v>14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1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4</v>
      </c>
      <c r="AD479">
        <v>1</v>
      </c>
      <c r="AE479">
        <v>9</v>
      </c>
      <c r="AF479">
        <v>37</v>
      </c>
      <c r="AG479">
        <v>19</v>
      </c>
      <c r="AH479">
        <v>4</v>
      </c>
    </row>
    <row r="480" spans="1:34" x14ac:dyDescent="0.2">
      <c r="A480">
        <v>248</v>
      </c>
      <c r="B480" s="3">
        <v>2</v>
      </c>
      <c r="C480" s="28">
        <v>162274.20306408824</v>
      </c>
      <c r="D480">
        <v>52</v>
      </c>
      <c r="E480">
        <v>32</v>
      </c>
      <c r="F480">
        <v>9</v>
      </c>
      <c r="G480">
        <v>7.0491599999999996</v>
      </c>
      <c r="H480">
        <v>5</v>
      </c>
      <c r="I480">
        <v>1</v>
      </c>
      <c r="J480">
        <v>0</v>
      </c>
      <c r="K480">
        <v>1</v>
      </c>
      <c r="L480">
        <v>1</v>
      </c>
      <c r="M480">
        <v>0</v>
      </c>
      <c r="N480">
        <v>0</v>
      </c>
      <c r="O480">
        <v>8</v>
      </c>
      <c r="P480">
        <v>8</v>
      </c>
      <c r="Q480">
        <v>0</v>
      </c>
      <c r="R480">
        <v>1</v>
      </c>
      <c r="S480">
        <v>0</v>
      </c>
      <c r="T480">
        <v>1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2</v>
      </c>
      <c r="AD480">
        <v>1</v>
      </c>
      <c r="AE480">
        <v>11</v>
      </c>
      <c r="AF480">
        <v>15</v>
      </c>
      <c r="AG480">
        <v>29</v>
      </c>
      <c r="AH480">
        <v>8.8000000000000007</v>
      </c>
    </row>
    <row r="481" spans="1:34" x14ac:dyDescent="0.2">
      <c r="A481">
        <v>432</v>
      </c>
      <c r="B481" s="3">
        <v>2</v>
      </c>
      <c r="C481" s="28">
        <v>115730.35319158038</v>
      </c>
      <c r="D481">
        <v>52</v>
      </c>
      <c r="E481">
        <v>30</v>
      </c>
      <c r="F481">
        <v>9</v>
      </c>
      <c r="G481">
        <v>7.0152970000000003</v>
      </c>
      <c r="H481">
        <v>14</v>
      </c>
      <c r="I481">
        <v>1</v>
      </c>
      <c r="J481">
        <v>0</v>
      </c>
      <c r="K481">
        <v>0</v>
      </c>
      <c r="L481">
        <v>1</v>
      </c>
      <c r="M481">
        <v>1</v>
      </c>
      <c r="N481">
        <v>0</v>
      </c>
      <c r="O481">
        <v>17</v>
      </c>
      <c r="P481">
        <v>14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1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4</v>
      </c>
      <c r="AD481">
        <v>1</v>
      </c>
      <c r="AE481">
        <v>13</v>
      </c>
      <c r="AF481">
        <v>26</v>
      </c>
      <c r="AG481">
        <v>29</v>
      </c>
      <c r="AH481">
        <v>13</v>
      </c>
    </row>
    <row r="482" spans="1:34" x14ac:dyDescent="0.2">
      <c r="A482">
        <v>429</v>
      </c>
      <c r="B482" s="3">
        <v>2</v>
      </c>
      <c r="C482" s="28">
        <v>100635.0328510814</v>
      </c>
      <c r="D482">
        <v>52</v>
      </c>
      <c r="E482">
        <v>34</v>
      </c>
      <c r="F482">
        <v>10</v>
      </c>
      <c r="G482">
        <v>7.0152970000000003</v>
      </c>
      <c r="H482">
        <v>10</v>
      </c>
      <c r="I482">
        <v>1</v>
      </c>
      <c r="J482">
        <v>0</v>
      </c>
      <c r="K482">
        <v>1</v>
      </c>
      <c r="L482">
        <v>1</v>
      </c>
      <c r="M482">
        <v>1</v>
      </c>
      <c r="N482">
        <v>0</v>
      </c>
      <c r="O482">
        <v>17</v>
      </c>
      <c r="P482">
        <v>4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4</v>
      </c>
      <c r="AD482">
        <v>1</v>
      </c>
      <c r="AE482">
        <v>8</v>
      </c>
      <c r="AF482">
        <v>26</v>
      </c>
      <c r="AG482">
        <v>29</v>
      </c>
      <c r="AH482">
        <v>13</v>
      </c>
    </row>
    <row r="483" spans="1:34" x14ac:dyDescent="0.2">
      <c r="A483">
        <v>774</v>
      </c>
      <c r="B483" s="3">
        <v>2</v>
      </c>
      <c r="C483" s="28">
        <v>235486.21235774283</v>
      </c>
      <c r="D483">
        <v>52</v>
      </c>
      <c r="E483">
        <v>41</v>
      </c>
      <c r="F483">
        <v>10</v>
      </c>
      <c r="G483">
        <v>6.9654870000000004</v>
      </c>
      <c r="H483">
        <v>10</v>
      </c>
      <c r="I483">
        <v>1</v>
      </c>
      <c r="J483">
        <v>1</v>
      </c>
      <c r="K483">
        <v>1</v>
      </c>
      <c r="L483">
        <v>1</v>
      </c>
      <c r="M483">
        <v>1</v>
      </c>
      <c r="N483">
        <v>1</v>
      </c>
      <c r="O483">
        <v>28</v>
      </c>
      <c r="P483">
        <v>24</v>
      </c>
      <c r="Q483">
        <v>0</v>
      </c>
      <c r="R483">
        <v>0</v>
      </c>
      <c r="S483">
        <v>1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1</v>
      </c>
      <c r="AD483">
        <v>1</v>
      </c>
      <c r="AE483">
        <v>1</v>
      </c>
      <c r="AF483">
        <v>54</v>
      </c>
      <c r="AG483">
        <v>23</v>
      </c>
      <c r="AH483">
        <v>4.4000000000000004</v>
      </c>
    </row>
    <row r="484" spans="1:34" x14ac:dyDescent="0.2">
      <c r="A484">
        <v>247</v>
      </c>
      <c r="B484" s="3">
        <v>2</v>
      </c>
      <c r="C484" s="28">
        <v>159758.42536206637</v>
      </c>
      <c r="D484">
        <v>52</v>
      </c>
      <c r="E484">
        <v>30</v>
      </c>
      <c r="F484">
        <v>9</v>
      </c>
      <c r="G484">
        <v>6.652488</v>
      </c>
      <c r="H484">
        <v>17</v>
      </c>
      <c r="I484">
        <v>1</v>
      </c>
      <c r="J484">
        <v>0</v>
      </c>
      <c r="K484">
        <v>1</v>
      </c>
      <c r="L484">
        <v>0</v>
      </c>
      <c r="M484">
        <v>1</v>
      </c>
      <c r="N484">
        <v>0</v>
      </c>
      <c r="O484">
        <v>8</v>
      </c>
      <c r="P484">
        <v>2</v>
      </c>
      <c r="Q484">
        <v>0</v>
      </c>
      <c r="R484">
        <v>0</v>
      </c>
      <c r="S484">
        <v>0</v>
      </c>
      <c r="T484">
        <v>1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2</v>
      </c>
      <c r="AD484">
        <v>1</v>
      </c>
      <c r="AE484">
        <v>13</v>
      </c>
      <c r="AF484">
        <v>15</v>
      </c>
      <c r="AG484">
        <v>29</v>
      </c>
      <c r="AH484">
        <v>8.8000000000000007</v>
      </c>
    </row>
    <row r="485" spans="1:34" x14ac:dyDescent="0.2">
      <c r="A485">
        <v>401</v>
      </c>
      <c r="B485" s="3">
        <v>2</v>
      </c>
      <c r="C485" s="28">
        <v>190371.63296857293</v>
      </c>
      <c r="D485">
        <v>52</v>
      </c>
      <c r="E485">
        <v>29</v>
      </c>
      <c r="F485">
        <v>6</v>
      </c>
      <c r="G485">
        <v>6.2867110000000004</v>
      </c>
      <c r="H485">
        <v>5</v>
      </c>
      <c r="I485">
        <v>1</v>
      </c>
      <c r="J485">
        <v>0</v>
      </c>
      <c r="K485">
        <v>1</v>
      </c>
      <c r="L485">
        <v>1</v>
      </c>
      <c r="M485">
        <v>0</v>
      </c>
      <c r="N485">
        <v>0</v>
      </c>
      <c r="O485">
        <v>8</v>
      </c>
      <c r="P485">
        <v>8</v>
      </c>
      <c r="Q485">
        <v>0</v>
      </c>
      <c r="R485">
        <v>1</v>
      </c>
      <c r="S485">
        <v>1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1</v>
      </c>
      <c r="AD485">
        <v>1</v>
      </c>
      <c r="AE485">
        <v>17</v>
      </c>
      <c r="AF485">
        <v>23</v>
      </c>
      <c r="AG485">
        <v>23</v>
      </c>
      <c r="AH485">
        <v>8.8000000000000007</v>
      </c>
    </row>
    <row r="486" spans="1:34" x14ac:dyDescent="0.2">
      <c r="A486">
        <v>374</v>
      </c>
      <c r="B486" s="3">
        <v>2</v>
      </c>
      <c r="C486" s="28">
        <v>75476.601702494867</v>
      </c>
      <c r="D486">
        <v>52</v>
      </c>
      <c r="E486">
        <v>30</v>
      </c>
      <c r="F486">
        <v>10</v>
      </c>
      <c r="G486">
        <v>6.1566380000000001</v>
      </c>
      <c r="H486">
        <v>10</v>
      </c>
      <c r="I486">
        <v>0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17</v>
      </c>
      <c r="P486">
        <v>7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1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4</v>
      </c>
      <c r="AD486">
        <v>1</v>
      </c>
      <c r="AE486">
        <v>12</v>
      </c>
      <c r="AF486">
        <v>21</v>
      </c>
      <c r="AG486">
        <v>23</v>
      </c>
      <c r="AH486">
        <v>6.8</v>
      </c>
    </row>
    <row r="487" spans="1:34" x14ac:dyDescent="0.2">
      <c r="A487">
        <v>973</v>
      </c>
      <c r="B487" s="3">
        <v>2</v>
      </c>
      <c r="C487" s="28">
        <v>149175.93663005647</v>
      </c>
      <c r="D487">
        <v>52</v>
      </c>
      <c r="E487">
        <v>31</v>
      </c>
      <c r="F487">
        <v>8</v>
      </c>
      <c r="G487">
        <v>5.8484309999999997</v>
      </c>
      <c r="H487">
        <v>10</v>
      </c>
      <c r="I487">
        <v>1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10</v>
      </c>
      <c r="P487">
        <v>1</v>
      </c>
      <c r="Q487">
        <v>1</v>
      </c>
      <c r="R487">
        <v>0</v>
      </c>
      <c r="S487">
        <v>1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1</v>
      </c>
      <c r="AE487">
        <v>13</v>
      </c>
      <c r="AF487">
        <v>67</v>
      </c>
      <c r="AG487">
        <v>18</v>
      </c>
      <c r="AH487">
        <v>3</v>
      </c>
    </row>
    <row r="488" spans="1:34" x14ac:dyDescent="0.2">
      <c r="A488">
        <v>469</v>
      </c>
      <c r="B488" s="3">
        <v>2</v>
      </c>
      <c r="C488" s="28">
        <v>129567.78468106838</v>
      </c>
      <c r="D488">
        <v>52</v>
      </c>
      <c r="E488">
        <v>31</v>
      </c>
      <c r="F488">
        <v>9</v>
      </c>
      <c r="G488">
        <v>5.7922659999999997</v>
      </c>
      <c r="H488">
        <v>3</v>
      </c>
      <c r="I488">
        <v>1</v>
      </c>
      <c r="J488">
        <v>0</v>
      </c>
      <c r="K488">
        <v>0</v>
      </c>
      <c r="L488">
        <v>1</v>
      </c>
      <c r="M488">
        <v>1</v>
      </c>
      <c r="N488">
        <v>0</v>
      </c>
      <c r="O488">
        <v>17</v>
      </c>
      <c r="P488">
        <v>9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1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4</v>
      </c>
      <c r="AD488">
        <v>1</v>
      </c>
      <c r="AE488">
        <v>12</v>
      </c>
      <c r="AF488">
        <v>31</v>
      </c>
      <c r="AG488">
        <v>28</v>
      </c>
      <c r="AH488">
        <v>14</v>
      </c>
    </row>
    <row r="489" spans="1:34" x14ac:dyDescent="0.2">
      <c r="A489">
        <v>40</v>
      </c>
      <c r="B489" s="3">
        <v>2</v>
      </c>
      <c r="C489" s="28">
        <v>203785.84340418468</v>
      </c>
      <c r="D489">
        <v>52</v>
      </c>
      <c r="E489">
        <v>32</v>
      </c>
      <c r="F489">
        <v>6</v>
      </c>
      <c r="G489">
        <v>5.6737190000000002</v>
      </c>
      <c r="H489">
        <v>1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4</v>
      </c>
      <c r="Q489">
        <v>0</v>
      </c>
      <c r="R489">
        <v>0</v>
      </c>
      <c r="S489">
        <v>0</v>
      </c>
      <c r="T489">
        <v>1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2</v>
      </c>
      <c r="AD489">
        <v>1</v>
      </c>
      <c r="AE489">
        <v>14</v>
      </c>
      <c r="AF489">
        <v>3</v>
      </c>
      <c r="AG489">
        <v>29</v>
      </c>
      <c r="AH489">
        <v>8.6999999999999993</v>
      </c>
    </row>
    <row r="490" spans="1:34" x14ac:dyDescent="0.2">
      <c r="A490">
        <v>1112</v>
      </c>
      <c r="B490" s="3">
        <v>2</v>
      </c>
      <c r="C490" s="28">
        <v>147808.15421327858</v>
      </c>
      <c r="D490">
        <v>52</v>
      </c>
      <c r="E490">
        <v>34</v>
      </c>
      <c r="F490">
        <v>10</v>
      </c>
      <c r="G490">
        <v>5.6115729999999999</v>
      </c>
      <c r="H490">
        <v>15</v>
      </c>
      <c r="I490">
        <v>1</v>
      </c>
      <c r="J490">
        <v>0</v>
      </c>
      <c r="K490">
        <v>1</v>
      </c>
      <c r="L490">
        <v>1</v>
      </c>
      <c r="M490">
        <v>1</v>
      </c>
      <c r="N490">
        <v>0</v>
      </c>
      <c r="O490">
        <v>14</v>
      </c>
      <c r="P490">
        <v>4</v>
      </c>
      <c r="Q490">
        <v>0</v>
      </c>
      <c r="R490">
        <v>0</v>
      </c>
      <c r="S490">
        <v>0</v>
      </c>
      <c r="T490">
        <v>0</v>
      </c>
      <c r="U490">
        <v>1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3</v>
      </c>
      <c r="AD490">
        <v>1</v>
      </c>
      <c r="AE490">
        <v>8</v>
      </c>
      <c r="AF490">
        <v>81</v>
      </c>
      <c r="AG490">
        <v>39</v>
      </c>
      <c r="AH490">
        <v>9.5</v>
      </c>
    </row>
    <row r="491" spans="1:34" x14ac:dyDescent="0.2">
      <c r="A491">
        <v>1141</v>
      </c>
      <c r="B491" s="3">
        <v>2</v>
      </c>
      <c r="C491" s="28">
        <v>100509.4402044906</v>
      </c>
      <c r="D491">
        <v>52</v>
      </c>
      <c r="E491">
        <v>30</v>
      </c>
      <c r="F491">
        <v>10</v>
      </c>
      <c r="G491">
        <v>5.4346940000000004</v>
      </c>
      <c r="H491">
        <v>10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17</v>
      </c>
      <c r="P491">
        <v>1</v>
      </c>
      <c r="Q491">
        <v>1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3</v>
      </c>
      <c r="AD491">
        <v>0</v>
      </c>
      <c r="AE491">
        <v>12</v>
      </c>
      <c r="AF491">
        <v>81</v>
      </c>
      <c r="AG491">
        <v>39</v>
      </c>
      <c r="AH491">
        <v>9.5</v>
      </c>
    </row>
    <row r="492" spans="1:34" x14ac:dyDescent="0.2">
      <c r="A492">
        <v>340</v>
      </c>
      <c r="B492" s="3">
        <v>2</v>
      </c>
      <c r="C492" s="28">
        <v>81136.77446786029</v>
      </c>
      <c r="D492">
        <v>52</v>
      </c>
      <c r="E492">
        <v>30</v>
      </c>
      <c r="F492">
        <v>8</v>
      </c>
      <c r="G492">
        <v>5.420941</v>
      </c>
      <c r="H492">
        <v>10</v>
      </c>
      <c r="I492">
        <v>0</v>
      </c>
      <c r="J492">
        <v>0</v>
      </c>
      <c r="K492">
        <v>0</v>
      </c>
      <c r="L492">
        <v>1</v>
      </c>
      <c r="M492">
        <v>1</v>
      </c>
      <c r="N492">
        <v>0</v>
      </c>
      <c r="O492">
        <v>19</v>
      </c>
      <c r="P492">
        <v>9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1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4</v>
      </c>
      <c r="AD492">
        <v>1</v>
      </c>
      <c r="AE492">
        <v>14</v>
      </c>
      <c r="AF492">
        <v>21</v>
      </c>
      <c r="AG492">
        <v>23</v>
      </c>
      <c r="AH492">
        <v>6.8</v>
      </c>
    </row>
    <row r="493" spans="1:34" x14ac:dyDescent="0.2">
      <c r="A493">
        <v>335</v>
      </c>
      <c r="B493" s="3">
        <v>2</v>
      </c>
      <c r="C493" s="28">
        <v>81766.045957549592</v>
      </c>
      <c r="D493">
        <v>52</v>
      </c>
      <c r="E493">
        <v>31</v>
      </c>
      <c r="F493">
        <v>9</v>
      </c>
      <c r="G493">
        <v>5.3804999999999996</v>
      </c>
      <c r="H493">
        <v>10</v>
      </c>
      <c r="I493">
        <v>0</v>
      </c>
      <c r="J493">
        <v>0</v>
      </c>
      <c r="K493">
        <v>1</v>
      </c>
      <c r="L493">
        <v>0</v>
      </c>
      <c r="M493">
        <v>1</v>
      </c>
      <c r="N493">
        <v>0</v>
      </c>
      <c r="O493">
        <v>17</v>
      </c>
      <c r="P493">
        <v>11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1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4</v>
      </c>
      <c r="AD493">
        <v>0</v>
      </c>
      <c r="AE493">
        <v>12</v>
      </c>
      <c r="AF493">
        <v>21</v>
      </c>
      <c r="AG493">
        <v>23</v>
      </c>
      <c r="AH493">
        <v>6.8</v>
      </c>
    </row>
    <row r="494" spans="1:34" x14ac:dyDescent="0.2">
      <c r="A494">
        <v>380</v>
      </c>
      <c r="B494" s="3">
        <v>2</v>
      </c>
      <c r="C494" s="28">
        <v>89313.379063615241</v>
      </c>
      <c r="D494">
        <v>52</v>
      </c>
      <c r="E494">
        <v>29</v>
      </c>
      <c r="F494">
        <v>10</v>
      </c>
      <c r="G494">
        <v>5.3380809999999999</v>
      </c>
      <c r="H494">
        <v>15</v>
      </c>
      <c r="I494">
        <v>0</v>
      </c>
      <c r="J494">
        <v>0</v>
      </c>
      <c r="K494">
        <v>0</v>
      </c>
      <c r="L494">
        <v>1</v>
      </c>
      <c r="M494">
        <v>1</v>
      </c>
      <c r="N494">
        <v>0</v>
      </c>
      <c r="O494">
        <v>17</v>
      </c>
      <c r="P494">
        <v>13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1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4</v>
      </c>
      <c r="AD494">
        <v>0</v>
      </c>
      <c r="AE494">
        <v>13</v>
      </c>
      <c r="AF494">
        <v>21</v>
      </c>
      <c r="AG494">
        <v>23</v>
      </c>
      <c r="AH494">
        <v>6.8</v>
      </c>
    </row>
    <row r="495" spans="1:34" x14ac:dyDescent="0.2">
      <c r="A495">
        <v>521</v>
      </c>
      <c r="B495" s="3">
        <v>2</v>
      </c>
      <c r="C495" s="28">
        <v>99188.755030184257</v>
      </c>
      <c r="D495">
        <v>52</v>
      </c>
      <c r="E495">
        <v>30</v>
      </c>
      <c r="F495">
        <v>10</v>
      </c>
      <c r="G495">
        <v>5.2642579999999999</v>
      </c>
      <c r="H495">
        <v>15</v>
      </c>
      <c r="I495">
        <v>1</v>
      </c>
      <c r="J495">
        <v>0</v>
      </c>
      <c r="K495">
        <v>1</v>
      </c>
      <c r="L495">
        <v>1</v>
      </c>
      <c r="M495">
        <v>1</v>
      </c>
      <c r="N495">
        <v>0</v>
      </c>
      <c r="O495">
        <v>14</v>
      </c>
      <c r="P495">
        <v>7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3</v>
      </c>
      <c r="AD495">
        <v>1</v>
      </c>
      <c r="AE495">
        <v>12</v>
      </c>
      <c r="AF495">
        <v>36</v>
      </c>
      <c r="AG495">
        <v>42</v>
      </c>
      <c r="AH495">
        <v>9</v>
      </c>
    </row>
    <row r="496" spans="1:34" x14ac:dyDescent="0.2">
      <c r="A496">
        <v>366</v>
      </c>
      <c r="B496" s="3">
        <v>2</v>
      </c>
      <c r="C496" s="28">
        <v>93087.699745015736</v>
      </c>
      <c r="D496">
        <v>52</v>
      </c>
      <c r="E496">
        <v>32</v>
      </c>
      <c r="F496">
        <v>10</v>
      </c>
      <c r="G496">
        <v>5.2642579999999999</v>
      </c>
      <c r="H496">
        <v>7</v>
      </c>
      <c r="I496">
        <v>0</v>
      </c>
      <c r="J496">
        <v>0</v>
      </c>
      <c r="K496">
        <v>0</v>
      </c>
      <c r="L496">
        <v>1</v>
      </c>
      <c r="M496">
        <v>1</v>
      </c>
      <c r="N496">
        <v>0</v>
      </c>
      <c r="O496">
        <v>14</v>
      </c>
      <c r="P496">
        <v>7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3</v>
      </c>
      <c r="AD496">
        <v>1</v>
      </c>
      <c r="AE496">
        <v>10</v>
      </c>
      <c r="AF496">
        <v>21</v>
      </c>
      <c r="AG496">
        <v>23</v>
      </c>
      <c r="AH496">
        <v>6.8</v>
      </c>
    </row>
    <row r="497" spans="1:34" x14ac:dyDescent="0.2">
      <c r="A497">
        <v>548</v>
      </c>
      <c r="B497" s="3">
        <v>2</v>
      </c>
      <c r="C497" s="28">
        <v>132083.56238309029</v>
      </c>
      <c r="D497">
        <v>52</v>
      </c>
      <c r="E497">
        <v>37</v>
      </c>
      <c r="F497">
        <v>8</v>
      </c>
      <c r="G497">
        <v>5.2313409999999996</v>
      </c>
      <c r="H497">
        <v>10</v>
      </c>
      <c r="I497">
        <v>1</v>
      </c>
      <c r="J497">
        <v>0</v>
      </c>
      <c r="K497">
        <v>1</v>
      </c>
      <c r="L497">
        <v>1</v>
      </c>
      <c r="M497">
        <v>0</v>
      </c>
      <c r="N497">
        <v>0</v>
      </c>
      <c r="O497">
        <v>14</v>
      </c>
      <c r="P497">
        <v>14</v>
      </c>
      <c r="Q497">
        <v>0</v>
      </c>
      <c r="R497">
        <v>1</v>
      </c>
      <c r="S497">
        <v>0</v>
      </c>
      <c r="T497">
        <v>1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2</v>
      </c>
      <c r="AD497">
        <v>0</v>
      </c>
      <c r="AE497">
        <v>7</v>
      </c>
      <c r="AF497">
        <v>39</v>
      </c>
      <c r="AG497">
        <v>34</v>
      </c>
      <c r="AH497">
        <v>5</v>
      </c>
    </row>
    <row r="498" spans="1:34" x14ac:dyDescent="0.2">
      <c r="A498">
        <v>963</v>
      </c>
      <c r="B498" s="3">
        <v>2</v>
      </c>
      <c r="C498" s="28">
        <v>168847.53903070753</v>
      </c>
      <c r="D498">
        <v>52</v>
      </c>
      <c r="E498">
        <v>29</v>
      </c>
      <c r="F498">
        <v>8</v>
      </c>
      <c r="G498">
        <v>4.181514</v>
      </c>
      <c r="H498">
        <v>15</v>
      </c>
      <c r="I498">
        <v>1</v>
      </c>
      <c r="J498">
        <v>1</v>
      </c>
      <c r="K498">
        <v>1</v>
      </c>
      <c r="L498">
        <v>1</v>
      </c>
      <c r="M498">
        <v>1</v>
      </c>
      <c r="N498">
        <v>0</v>
      </c>
      <c r="O498">
        <v>6</v>
      </c>
      <c r="P498">
        <v>4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1</v>
      </c>
      <c r="AD498">
        <v>1</v>
      </c>
      <c r="AE498">
        <v>15</v>
      </c>
      <c r="AF498">
        <v>67</v>
      </c>
      <c r="AG498">
        <v>18</v>
      </c>
      <c r="AH498">
        <v>3</v>
      </c>
    </row>
    <row r="499" spans="1:34" x14ac:dyDescent="0.2">
      <c r="A499">
        <v>396</v>
      </c>
      <c r="B499" s="3">
        <v>2</v>
      </c>
      <c r="C499" s="28">
        <v>145920.99387257831</v>
      </c>
      <c r="D499">
        <v>52</v>
      </c>
      <c r="E499">
        <v>30</v>
      </c>
      <c r="F499">
        <v>8</v>
      </c>
      <c r="G499">
        <v>3.5009049999999999</v>
      </c>
      <c r="H499">
        <v>3</v>
      </c>
      <c r="I499">
        <v>1</v>
      </c>
      <c r="J499">
        <v>1</v>
      </c>
      <c r="K499">
        <v>1</v>
      </c>
      <c r="L499">
        <v>0</v>
      </c>
      <c r="M499">
        <v>1</v>
      </c>
      <c r="N499">
        <v>0</v>
      </c>
      <c r="O499">
        <v>7</v>
      </c>
      <c r="P499">
        <v>2</v>
      </c>
      <c r="Q499">
        <v>0</v>
      </c>
      <c r="R499">
        <v>0</v>
      </c>
      <c r="S499">
        <v>1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1</v>
      </c>
      <c r="AD499">
        <v>1</v>
      </c>
      <c r="AE499">
        <v>14</v>
      </c>
      <c r="AF499">
        <v>22</v>
      </c>
      <c r="AG499">
        <v>22</v>
      </c>
      <c r="AH499">
        <v>2.8</v>
      </c>
    </row>
    <row r="500" spans="1:34" x14ac:dyDescent="0.2">
      <c r="A500">
        <v>151</v>
      </c>
      <c r="B500" s="3">
        <v>2</v>
      </c>
      <c r="C500" s="28">
        <v>188691.17719205335</v>
      </c>
      <c r="D500">
        <v>52</v>
      </c>
      <c r="E500">
        <v>35</v>
      </c>
      <c r="F500">
        <v>8</v>
      </c>
      <c r="G500">
        <v>3.0172409999999998</v>
      </c>
      <c r="H500">
        <v>8</v>
      </c>
      <c r="I500">
        <v>1</v>
      </c>
      <c r="J500">
        <v>0</v>
      </c>
      <c r="K500">
        <v>1</v>
      </c>
      <c r="L500">
        <v>1</v>
      </c>
      <c r="M500">
        <v>1</v>
      </c>
      <c r="N500">
        <v>0</v>
      </c>
      <c r="O500">
        <v>12</v>
      </c>
      <c r="P500">
        <v>5</v>
      </c>
      <c r="Q500">
        <v>0</v>
      </c>
      <c r="R500">
        <v>0</v>
      </c>
      <c r="S500">
        <v>1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1</v>
      </c>
      <c r="AD500">
        <v>0</v>
      </c>
      <c r="AE500">
        <v>9</v>
      </c>
      <c r="AF500">
        <v>10</v>
      </c>
      <c r="AG500">
        <v>33</v>
      </c>
      <c r="AH500">
        <v>9.6999999999999993</v>
      </c>
    </row>
    <row r="501" spans="1:34" x14ac:dyDescent="0.2">
      <c r="A501">
        <v>816</v>
      </c>
      <c r="B501" s="3">
        <v>2</v>
      </c>
      <c r="C501" s="28">
        <v>163532.09191509918</v>
      </c>
      <c r="D501">
        <v>52</v>
      </c>
      <c r="E501">
        <v>33</v>
      </c>
      <c r="F501">
        <v>9</v>
      </c>
      <c r="G501">
        <v>2.5224340000000001</v>
      </c>
      <c r="H501">
        <v>5</v>
      </c>
      <c r="I501">
        <v>1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7</v>
      </c>
      <c r="P501">
        <v>3</v>
      </c>
      <c r="Q501">
        <v>0</v>
      </c>
      <c r="R501">
        <v>0</v>
      </c>
      <c r="S501">
        <v>1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1</v>
      </c>
      <c r="AD501">
        <v>1</v>
      </c>
      <c r="AE501">
        <v>10</v>
      </c>
      <c r="AF501">
        <v>57</v>
      </c>
      <c r="AG501">
        <v>25</v>
      </c>
      <c r="AH501">
        <v>3.6</v>
      </c>
    </row>
    <row r="502" spans="1:34" x14ac:dyDescent="0.2">
      <c r="A502">
        <v>958</v>
      </c>
      <c r="B502" s="3">
        <v>2</v>
      </c>
      <c r="C502" s="28">
        <v>154726.21582965492</v>
      </c>
      <c r="D502">
        <v>52</v>
      </c>
      <c r="E502">
        <v>28</v>
      </c>
      <c r="F502">
        <v>12</v>
      </c>
      <c r="G502">
        <v>2.4904570000000001</v>
      </c>
      <c r="H502">
        <v>9</v>
      </c>
      <c r="I502">
        <v>1</v>
      </c>
      <c r="J502">
        <v>0</v>
      </c>
      <c r="K502">
        <v>1</v>
      </c>
      <c r="L502">
        <v>1</v>
      </c>
      <c r="M502">
        <v>1</v>
      </c>
      <c r="N502">
        <v>0</v>
      </c>
      <c r="O502">
        <v>14</v>
      </c>
      <c r="P502">
        <v>8</v>
      </c>
      <c r="Q502">
        <v>0</v>
      </c>
      <c r="R502">
        <v>0</v>
      </c>
      <c r="S502">
        <v>0</v>
      </c>
      <c r="T502">
        <v>0</v>
      </c>
      <c r="U502">
        <v>1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3</v>
      </c>
      <c r="AD502">
        <v>1</v>
      </c>
      <c r="AE502">
        <v>12</v>
      </c>
      <c r="AF502">
        <v>65</v>
      </c>
      <c r="AG502">
        <v>31</v>
      </c>
      <c r="AH502">
        <v>4.4000000000000004</v>
      </c>
    </row>
    <row r="503" spans="1:34" x14ac:dyDescent="0.2">
      <c r="A503">
        <v>140</v>
      </c>
      <c r="B503" s="3">
        <v>2</v>
      </c>
      <c r="C503" s="28">
        <v>133341.45123410123</v>
      </c>
      <c r="D503">
        <v>52</v>
      </c>
      <c r="E503">
        <v>32</v>
      </c>
      <c r="F503">
        <v>9</v>
      </c>
      <c r="G503">
        <v>2.2948249999999999</v>
      </c>
      <c r="H503">
        <v>9</v>
      </c>
      <c r="I503">
        <v>1</v>
      </c>
      <c r="J503">
        <v>0</v>
      </c>
      <c r="K503">
        <v>1</v>
      </c>
      <c r="L503">
        <v>1</v>
      </c>
      <c r="M503">
        <v>1</v>
      </c>
      <c r="N503">
        <v>0</v>
      </c>
      <c r="O503">
        <v>17</v>
      </c>
      <c r="P503">
        <v>16</v>
      </c>
      <c r="Q503">
        <v>0</v>
      </c>
      <c r="R503">
        <v>0</v>
      </c>
      <c r="S503">
        <v>1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1</v>
      </c>
      <c r="AD503">
        <v>1</v>
      </c>
      <c r="AE503">
        <v>11</v>
      </c>
      <c r="AF503">
        <v>9</v>
      </c>
      <c r="AG503">
        <v>17</v>
      </c>
      <c r="AH503">
        <v>7.4</v>
      </c>
    </row>
    <row r="504" spans="1:34" x14ac:dyDescent="0.2">
      <c r="A504">
        <v>141</v>
      </c>
      <c r="B504" s="3">
        <v>2</v>
      </c>
      <c r="C504" s="28">
        <v>201270.0657021628</v>
      </c>
      <c r="D504">
        <v>52</v>
      </c>
      <c r="E504">
        <v>30</v>
      </c>
      <c r="F504">
        <v>9</v>
      </c>
      <c r="G504">
        <v>2.1550539999999998</v>
      </c>
      <c r="H504">
        <v>5</v>
      </c>
      <c r="I504">
        <v>1</v>
      </c>
      <c r="J504">
        <v>1</v>
      </c>
      <c r="K504">
        <v>1</v>
      </c>
      <c r="L504">
        <v>0</v>
      </c>
      <c r="M504">
        <v>1</v>
      </c>
      <c r="N504">
        <v>0</v>
      </c>
      <c r="O504">
        <v>27</v>
      </c>
      <c r="P504">
        <v>6</v>
      </c>
      <c r="Q504">
        <v>0</v>
      </c>
      <c r="R504">
        <v>0</v>
      </c>
      <c r="S504">
        <v>1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</v>
      </c>
      <c r="AD504">
        <v>1</v>
      </c>
      <c r="AE504">
        <v>13</v>
      </c>
      <c r="AF504">
        <v>9</v>
      </c>
      <c r="AG504">
        <v>17</v>
      </c>
      <c r="AH504">
        <v>7.4</v>
      </c>
    </row>
    <row r="505" spans="1:34" x14ac:dyDescent="0.2">
      <c r="A505">
        <v>653</v>
      </c>
      <c r="B505" s="3">
        <v>2</v>
      </c>
      <c r="C505" s="28">
        <v>98119.255149059507</v>
      </c>
      <c r="D505">
        <v>52</v>
      </c>
      <c r="E505">
        <v>29</v>
      </c>
      <c r="F505">
        <v>12</v>
      </c>
      <c r="G505">
        <v>2.0489250000000001</v>
      </c>
      <c r="H505">
        <v>7</v>
      </c>
      <c r="I505">
        <v>0</v>
      </c>
      <c r="J505">
        <v>0</v>
      </c>
      <c r="K505">
        <v>0</v>
      </c>
      <c r="L505">
        <v>1</v>
      </c>
      <c r="M505">
        <v>1</v>
      </c>
      <c r="N505">
        <v>0</v>
      </c>
      <c r="O505">
        <v>16</v>
      </c>
      <c r="P505">
        <v>6</v>
      </c>
      <c r="Q505">
        <v>0</v>
      </c>
      <c r="R505">
        <v>0</v>
      </c>
      <c r="S505">
        <v>0</v>
      </c>
      <c r="T505">
        <v>0</v>
      </c>
      <c r="U505">
        <v>1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3</v>
      </c>
      <c r="AD505">
        <v>0</v>
      </c>
      <c r="AE505">
        <v>11</v>
      </c>
      <c r="AF505">
        <v>45</v>
      </c>
      <c r="AG505">
        <v>26</v>
      </c>
      <c r="AH505">
        <v>11</v>
      </c>
    </row>
    <row r="506" spans="1:34" x14ac:dyDescent="0.2">
      <c r="A506">
        <v>661</v>
      </c>
      <c r="B506" s="3">
        <v>2</v>
      </c>
      <c r="C506" s="28">
        <v>96861.366298048568</v>
      </c>
      <c r="D506">
        <v>52</v>
      </c>
      <c r="E506">
        <v>32</v>
      </c>
      <c r="F506">
        <v>9</v>
      </c>
      <c r="G506">
        <v>1.8967670000000001</v>
      </c>
      <c r="H506">
        <v>9</v>
      </c>
      <c r="I506">
        <v>1</v>
      </c>
      <c r="J506">
        <v>0</v>
      </c>
      <c r="K506">
        <v>1</v>
      </c>
      <c r="L506">
        <v>1</v>
      </c>
      <c r="M506">
        <v>1</v>
      </c>
      <c r="N506">
        <v>0</v>
      </c>
      <c r="O506">
        <v>17</v>
      </c>
      <c r="P506">
        <v>3</v>
      </c>
      <c r="Q506">
        <v>0</v>
      </c>
      <c r="R506">
        <v>0</v>
      </c>
      <c r="S506">
        <v>0</v>
      </c>
      <c r="T506">
        <v>0</v>
      </c>
      <c r="U506">
        <v>1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3</v>
      </c>
      <c r="AD506">
        <v>1</v>
      </c>
      <c r="AE506">
        <v>11</v>
      </c>
      <c r="AF506">
        <v>46</v>
      </c>
      <c r="AG506">
        <v>31</v>
      </c>
      <c r="AH506">
        <v>14</v>
      </c>
    </row>
    <row r="507" spans="1:34" x14ac:dyDescent="0.2">
      <c r="A507">
        <v>1144</v>
      </c>
      <c r="B507" s="3">
        <v>2</v>
      </c>
      <c r="C507" s="28">
        <v>120761.90859562415</v>
      </c>
      <c r="D507">
        <v>52</v>
      </c>
      <c r="E507">
        <v>32</v>
      </c>
      <c r="F507">
        <v>9</v>
      </c>
      <c r="G507">
        <v>1.806354</v>
      </c>
      <c r="H507">
        <v>15</v>
      </c>
      <c r="I507">
        <v>1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12</v>
      </c>
      <c r="P507">
        <v>12</v>
      </c>
      <c r="Q507">
        <v>0</v>
      </c>
      <c r="R507">
        <v>1</v>
      </c>
      <c r="S507">
        <v>0</v>
      </c>
      <c r="T507">
        <v>0</v>
      </c>
      <c r="U507">
        <v>0</v>
      </c>
      <c r="V507">
        <v>1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4</v>
      </c>
      <c r="AD507">
        <v>1</v>
      </c>
      <c r="AE507">
        <v>11</v>
      </c>
      <c r="AF507">
        <v>82</v>
      </c>
      <c r="AG507">
        <v>22</v>
      </c>
      <c r="AH507">
        <v>3.4</v>
      </c>
    </row>
    <row r="508" spans="1:34" x14ac:dyDescent="0.2">
      <c r="A508">
        <v>666</v>
      </c>
      <c r="B508" s="3">
        <v>2</v>
      </c>
      <c r="C508" s="28">
        <v>91829.810894004797</v>
      </c>
      <c r="D508">
        <v>52</v>
      </c>
      <c r="E508">
        <v>30</v>
      </c>
      <c r="F508">
        <v>9</v>
      </c>
      <c r="G508">
        <v>1.733582</v>
      </c>
      <c r="H508">
        <v>10</v>
      </c>
      <c r="I508">
        <v>1</v>
      </c>
      <c r="J508">
        <v>0</v>
      </c>
      <c r="K508">
        <v>0</v>
      </c>
      <c r="L508">
        <v>1</v>
      </c>
      <c r="M508">
        <v>1</v>
      </c>
      <c r="N508">
        <v>0</v>
      </c>
      <c r="O508">
        <v>14</v>
      </c>
      <c r="P508">
        <v>8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3</v>
      </c>
      <c r="AD508">
        <v>1</v>
      </c>
      <c r="AE508">
        <v>13</v>
      </c>
      <c r="AF508">
        <v>46</v>
      </c>
      <c r="AG508">
        <v>31</v>
      </c>
      <c r="AH508">
        <v>14</v>
      </c>
    </row>
    <row r="509" spans="1:34" x14ac:dyDescent="0.2">
      <c r="A509">
        <v>959</v>
      </c>
      <c r="B509" s="3">
        <v>2</v>
      </c>
      <c r="C509" s="28">
        <v>109440.90893652565</v>
      </c>
      <c r="D509">
        <v>52</v>
      </c>
      <c r="E509">
        <v>32</v>
      </c>
      <c r="F509">
        <v>8</v>
      </c>
      <c r="G509">
        <v>1.321769</v>
      </c>
      <c r="H509">
        <v>5</v>
      </c>
      <c r="I509">
        <v>0</v>
      </c>
      <c r="J509">
        <v>1</v>
      </c>
      <c r="K509">
        <v>1</v>
      </c>
      <c r="L509">
        <v>1</v>
      </c>
      <c r="M509">
        <v>1</v>
      </c>
      <c r="N509">
        <v>0</v>
      </c>
      <c r="O509">
        <v>12</v>
      </c>
      <c r="P509">
        <v>10</v>
      </c>
      <c r="Q509">
        <v>0</v>
      </c>
      <c r="R509">
        <v>0</v>
      </c>
      <c r="S509">
        <v>0</v>
      </c>
      <c r="T509">
        <v>0</v>
      </c>
      <c r="U509">
        <v>1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3</v>
      </c>
      <c r="AD509">
        <v>1</v>
      </c>
      <c r="AE509">
        <v>12</v>
      </c>
      <c r="AF509">
        <v>65</v>
      </c>
      <c r="AG509">
        <v>31</v>
      </c>
      <c r="AH509">
        <v>4.4000000000000004</v>
      </c>
    </row>
    <row r="510" spans="1:34" x14ac:dyDescent="0.2">
      <c r="A510">
        <v>733</v>
      </c>
      <c r="B510" s="3">
        <v>2</v>
      </c>
      <c r="C510" s="28">
        <v>132083.56238309029</v>
      </c>
      <c r="D510">
        <v>52</v>
      </c>
      <c r="E510">
        <v>31</v>
      </c>
      <c r="F510">
        <v>8</v>
      </c>
      <c r="G510">
        <v>1.019779</v>
      </c>
      <c r="H510">
        <v>11</v>
      </c>
      <c r="I510">
        <v>1</v>
      </c>
      <c r="J510">
        <v>0</v>
      </c>
      <c r="K510">
        <v>1</v>
      </c>
      <c r="L510">
        <v>1</v>
      </c>
      <c r="M510">
        <v>1</v>
      </c>
      <c r="N510">
        <v>0</v>
      </c>
      <c r="O510">
        <v>17</v>
      </c>
      <c r="P510">
        <v>6</v>
      </c>
      <c r="Q510">
        <v>0</v>
      </c>
      <c r="R510">
        <v>0</v>
      </c>
      <c r="S510">
        <v>0</v>
      </c>
      <c r="T510">
        <v>0</v>
      </c>
      <c r="U510">
        <v>1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3</v>
      </c>
      <c r="AD510">
        <v>1</v>
      </c>
      <c r="AE510">
        <v>13</v>
      </c>
      <c r="AF510">
        <v>53</v>
      </c>
      <c r="AG510">
        <v>24</v>
      </c>
      <c r="AH510">
        <v>8.6999999999999993</v>
      </c>
    </row>
    <row r="511" spans="1:34" x14ac:dyDescent="0.2">
      <c r="A511">
        <v>3</v>
      </c>
      <c r="B511" s="3">
        <v>2</v>
      </c>
      <c r="C511" s="28">
        <v>149120.98984717298</v>
      </c>
      <c r="D511">
        <v>52</v>
      </c>
      <c r="E511">
        <v>31</v>
      </c>
      <c r="F511">
        <v>8</v>
      </c>
      <c r="G511">
        <v>0.32386599999999999</v>
      </c>
      <c r="H511">
        <v>5</v>
      </c>
      <c r="I511">
        <v>0</v>
      </c>
      <c r="J511">
        <v>0</v>
      </c>
      <c r="K511">
        <v>1</v>
      </c>
      <c r="L511">
        <v>0</v>
      </c>
      <c r="M511">
        <v>0</v>
      </c>
      <c r="N511">
        <v>0</v>
      </c>
      <c r="O511">
        <v>7</v>
      </c>
      <c r="P511">
        <v>7</v>
      </c>
      <c r="Q511">
        <v>0</v>
      </c>
      <c r="R511">
        <v>1</v>
      </c>
      <c r="S511">
        <v>0</v>
      </c>
      <c r="T511">
        <v>0</v>
      </c>
      <c r="U511">
        <v>0</v>
      </c>
      <c r="V511">
        <v>1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4</v>
      </c>
      <c r="AD511">
        <v>1</v>
      </c>
      <c r="AE511">
        <v>13</v>
      </c>
      <c r="AF511">
        <v>1</v>
      </c>
      <c r="AG511">
        <v>11</v>
      </c>
      <c r="AH511">
        <v>3.1</v>
      </c>
    </row>
    <row r="512" spans="1:34" x14ac:dyDescent="0.2">
      <c r="A512">
        <v>4</v>
      </c>
      <c r="B512" s="3">
        <v>2</v>
      </c>
      <c r="C512" s="28">
        <v>149120.98984717298</v>
      </c>
      <c r="D512">
        <v>52</v>
      </c>
      <c r="E512">
        <v>31</v>
      </c>
      <c r="F512">
        <v>8</v>
      </c>
      <c r="G512">
        <v>0.32386599999999999</v>
      </c>
      <c r="H512">
        <v>5</v>
      </c>
      <c r="I512">
        <v>0</v>
      </c>
      <c r="J512">
        <v>0</v>
      </c>
      <c r="K512">
        <v>1</v>
      </c>
      <c r="L512">
        <v>0</v>
      </c>
      <c r="M512">
        <v>0</v>
      </c>
      <c r="N512">
        <v>0</v>
      </c>
      <c r="O512">
        <v>7</v>
      </c>
      <c r="P512">
        <v>7</v>
      </c>
      <c r="Q512">
        <v>0</v>
      </c>
      <c r="R512">
        <v>1</v>
      </c>
      <c r="S512">
        <v>0</v>
      </c>
      <c r="T512">
        <v>0</v>
      </c>
      <c r="U512">
        <v>0</v>
      </c>
      <c r="V512">
        <v>1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4</v>
      </c>
      <c r="AD512">
        <v>1</v>
      </c>
      <c r="AE512">
        <v>13</v>
      </c>
      <c r="AF512">
        <v>1</v>
      </c>
      <c r="AG512">
        <v>11</v>
      </c>
      <c r="AH512">
        <v>3.1</v>
      </c>
    </row>
    <row r="513" spans="1:34" x14ac:dyDescent="0.2">
      <c r="A513">
        <v>6</v>
      </c>
      <c r="B513" s="3">
        <v>2</v>
      </c>
      <c r="C513" s="28">
        <v>149120.98984717298</v>
      </c>
      <c r="D513">
        <v>52</v>
      </c>
      <c r="E513">
        <v>31</v>
      </c>
      <c r="F513">
        <v>8</v>
      </c>
      <c r="G513">
        <v>0.32386599999999999</v>
      </c>
      <c r="H513">
        <v>5</v>
      </c>
      <c r="I513">
        <v>0</v>
      </c>
      <c r="J513">
        <v>0</v>
      </c>
      <c r="K513">
        <v>1</v>
      </c>
      <c r="L513">
        <v>0</v>
      </c>
      <c r="M513">
        <v>0</v>
      </c>
      <c r="N513">
        <v>0</v>
      </c>
      <c r="O513">
        <v>7</v>
      </c>
      <c r="P513">
        <v>7</v>
      </c>
      <c r="Q513">
        <v>0</v>
      </c>
      <c r="R513">
        <v>1</v>
      </c>
      <c r="S513">
        <v>0</v>
      </c>
      <c r="T513">
        <v>0</v>
      </c>
      <c r="U513">
        <v>0</v>
      </c>
      <c r="V513">
        <v>1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4</v>
      </c>
      <c r="AD513">
        <v>1</v>
      </c>
      <c r="AE513">
        <v>13</v>
      </c>
      <c r="AF513">
        <v>1</v>
      </c>
      <c r="AG513">
        <v>11</v>
      </c>
      <c r="AH513">
        <v>3.1</v>
      </c>
    </row>
    <row r="514" spans="1:34" x14ac:dyDescent="0.2">
      <c r="A514">
        <v>8</v>
      </c>
      <c r="B514" s="3">
        <v>2</v>
      </c>
      <c r="C514" s="28">
        <v>149120.98984717298</v>
      </c>
      <c r="D514">
        <v>52</v>
      </c>
      <c r="E514">
        <v>31</v>
      </c>
      <c r="F514">
        <v>8</v>
      </c>
      <c r="G514">
        <v>0.32386599999999999</v>
      </c>
      <c r="H514">
        <v>5</v>
      </c>
      <c r="I514">
        <v>0</v>
      </c>
      <c r="J514">
        <v>0</v>
      </c>
      <c r="K514">
        <v>1</v>
      </c>
      <c r="L514">
        <v>0</v>
      </c>
      <c r="M514">
        <v>0</v>
      </c>
      <c r="N514">
        <v>0</v>
      </c>
      <c r="O514">
        <v>7</v>
      </c>
      <c r="P514">
        <v>7</v>
      </c>
      <c r="Q514">
        <v>0</v>
      </c>
      <c r="R514">
        <v>1</v>
      </c>
      <c r="S514">
        <v>0</v>
      </c>
      <c r="T514">
        <v>0</v>
      </c>
      <c r="U514">
        <v>0</v>
      </c>
      <c r="V514">
        <v>1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4</v>
      </c>
      <c r="AD514">
        <v>1</v>
      </c>
      <c r="AE514">
        <v>13</v>
      </c>
      <c r="AF514">
        <v>1</v>
      </c>
      <c r="AG514">
        <v>11</v>
      </c>
      <c r="AH514">
        <v>3.1</v>
      </c>
    </row>
    <row r="515" spans="1:34" x14ac:dyDescent="0.2">
      <c r="A515">
        <v>11</v>
      </c>
      <c r="B515" s="3">
        <v>2</v>
      </c>
      <c r="C515" s="28">
        <v>149120.98984717298</v>
      </c>
      <c r="D515">
        <v>52</v>
      </c>
      <c r="E515">
        <v>31</v>
      </c>
      <c r="F515">
        <v>8</v>
      </c>
      <c r="G515">
        <v>0.32386599999999999</v>
      </c>
      <c r="H515">
        <v>5</v>
      </c>
      <c r="I515">
        <v>0</v>
      </c>
      <c r="J515">
        <v>0</v>
      </c>
      <c r="K515">
        <v>1</v>
      </c>
      <c r="L515">
        <v>0</v>
      </c>
      <c r="M515">
        <v>0</v>
      </c>
      <c r="N515">
        <v>0</v>
      </c>
      <c r="O515">
        <v>7</v>
      </c>
      <c r="P515">
        <v>7</v>
      </c>
      <c r="Q515">
        <v>0</v>
      </c>
      <c r="R515">
        <v>1</v>
      </c>
      <c r="S515">
        <v>0</v>
      </c>
      <c r="T515">
        <v>0</v>
      </c>
      <c r="U515">
        <v>0</v>
      </c>
      <c r="V515">
        <v>1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4</v>
      </c>
      <c r="AD515">
        <v>1</v>
      </c>
      <c r="AE515">
        <v>13</v>
      </c>
      <c r="AF515">
        <v>1</v>
      </c>
      <c r="AG515">
        <v>11</v>
      </c>
      <c r="AH515">
        <v>3.1</v>
      </c>
    </row>
    <row r="516" spans="1:34" x14ac:dyDescent="0.2">
      <c r="A516">
        <v>1025</v>
      </c>
      <c r="B516" s="3">
        <v>2</v>
      </c>
      <c r="C516" s="28">
        <v>100635.2970183068</v>
      </c>
      <c r="D516">
        <v>51</v>
      </c>
      <c r="E516">
        <v>33</v>
      </c>
      <c r="F516">
        <v>7</v>
      </c>
      <c r="G516">
        <v>18.195070000000001</v>
      </c>
      <c r="H516">
        <v>5</v>
      </c>
      <c r="I516">
        <v>1</v>
      </c>
      <c r="J516">
        <v>0</v>
      </c>
      <c r="K516">
        <v>0</v>
      </c>
      <c r="L516">
        <v>1</v>
      </c>
      <c r="M516">
        <v>1</v>
      </c>
      <c r="N516">
        <v>0</v>
      </c>
      <c r="O516">
        <v>14</v>
      </c>
      <c r="P516">
        <v>7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1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5</v>
      </c>
      <c r="AD516">
        <v>1</v>
      </c>
      <c r="AE516">
        <v>11</v>
      </c>
      <c r="AF516">
        <v>73</v>
      </c>
      <c r="AG516">
        <v>41</v>
      </c>
      <c r="AH516">
        <v>14</v>
      </c>
    </row>
    <row r="517" spans="1:34" x14ac:dyDescent="0.2">
      <c r="A517">
        <v>1030</v>
      </c>
      <c r="B517" s="3">
        <v>2</v>
      </c>
      <c r="C517" s="28">
        <v>96609.577194066049</v>
      </c>
      <c r="D517">
        <v>51</v>
      </c>
      <c r="E517">
        <v>29</v>
      </c>
      <c r="F517">
        <v>8</v>
      </c>
      <c r="G517">
        <v>17.088889999999999</v>
      </c>
      <c r="H517">
        <v>16</v>
      </c>
      <c r="I517">
        <v>1</v>
      </c>
      <c r="J517">
        <v>0</v>
      </c>
      <c r="K517">
        <v>1</v>
      </c>
      <c r="L517">
        <v>0</v>
      </c>
      <c r="M517">
        <v>1</v>
      </c>
      <c r="N517">
        <v>0</v>
      </c>
      <c r="O517">
        <v>14</v>
      </c>
      <c r="P517">
        <v>2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1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5</v>
      </c>
      <c r="AD517">
        <v>1</v>
      </c>
      <c r="AE517">
        <v>14</v>
      </c>
      <c r="AF517">
        <v>73</v>
      </c>
      <c r="AG517">
        <v>41</v>
      </c>
      <c r="AH517">
        <v>14</v>
      </c>
    </row>
    <row r="518" spans="1:34" x14ac:dyDescent="0.2">
      <c r="A518">
        <v>833</v>
      </c>
      <c r="B518" s="3">
        <v>2</v>
      </c>
      <c r="C518" s="28">
        <v>94345.550857851616</v>
      </c>
      <c r="D518">
        <v>51</v>
      </c>
      <c r="E518">
        <v>31</v>
      </c>
      <c r="F518">
        <v>10</v>
      </c>
      <c r="G518">
        <v>16.000468999999999</v>
      </c>
      <c r="H518">
        <v>10</v>
      </c>
      <c r="I518">
        <v>1</v>
      </c>
      <c r="J518">
        <v>0</v>
      </c>
      <c r="K518">
        <v>1</v>
      </c>
      <c r="L518">
        <v>0</v>
      </c>
      <c r="M518">
        <v>1</v>
      </c>
      <c r="N518">
        <v>0</v>
      </c>
      <c r="O518">
        <v>12</v>
      </c>
      <c r="P518">
        <v>11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5</v>
      </c>
      <c r="AD518">
        <v>1</v>
      </c>
      <c r="AE518">
        <v>10</v>
      </c>
      <c r="AF518">
        <v>58</v>
      </c>
      <c r="AG518">
        <v>31</v>
      </c>
      <c r="AH518">
        <v>16</v>
      </c>
    </row>
    <row r="519" spans="1:34" x14ac:dyDescent="0.2">
      <c r="A519">
        <v>475</v>
      </c>
      <c r="B519" s="3">
        <v>2</v>
      </c>
      <c r="C519" s="28">
        <v>89000.80633900706</v>
      </c>
      <c r="D519">
        <v>51</v>
      </c>
      <c r="E519">
        <v>30</v>
      </c>
      <c r="F519">
        <v>10</v>
      </c>
      <c r="G519">
        <v>15.667400000000001</v>
      </c>
      <c r="H519">
        <v>9</v>
      </c>
      <c r="I519">
        <v>1</v>
      </c>
      <c r="J519">
        <v>0</v>
      </c>
      <c r="K519">
        <v>1</v>
      </c>
      <c r="L519">
        <v>0</v>
      </c>
      <c r="M519">
        <v>1</v>
      </c>
      <c r="N519">
        <v>0</v>
      </c>
      <c r="O519">
        <v>12</v>
      </c>
      <c r="P519">
        <v>2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1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5</v>
      </c>
      <c r="AD519">
        <v>1</v>
      </c>
      <c r="AE519">
        <v>11</v>
      </c>
      <c r="AF519">
        <v>32</v>
      </c>
      <c r="AG519">
        <v>19</v>
      </c>
      <c r="AH519">
        <v>3</v>
      </c>
    </row>
    <row r="520" spans="1:34" x14ac:dyDescent="0.2">
      <c r="A520">
        <v>56</v>
      </c>
      <c r="B520" s="3">
        <v>2</v>
      </c>
      <c r="C520" s="28">
        <v>94491.82402437384</v>
      </c>
      <c r="D520">
        <v>51</v>
      </c>
      <c r="E520">
        <v>32</v>
      </c>
      <c r="F520">
        <v>9</v>
      </c>
      <c r="G520">
        <v>15.185420000000001</v>
      </c>
      <c r="H520">
        <v>10</v>
      </c>
      <c r="I520">
        <v>1</v>
      </c>
      <c r="J520">
        <v>0</v>
      </c>
      <c r="K520">
        <v>1</v>
      </c>
      <c r="L520">
        <v>1</v>
      </c>
      <c r="M520">
        <v>1</v>
      </c>
      <c r="N520">
        <v>0</v>
      </c>
      <c r="O520">
        <v>12</v>
      </c>
      <c r="P520">
        <v>11</v>
      </c>
      <c r="Q520">
        <v>0</v>
      </c>
      <c r="R520">
        <v>0</v>
      </c>
      <c r="S520">
        <v>0</v>
      </c>
      <c r="T520">
        <v>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2</v>
      </c>
      <c r="AD520">
        <v>1</v>
      </c>
      <c r="AE520">
        <v>10</v>
      </c>
      <c r="AF520">
        <v>5</v>
      </c>
      <c r="AG520">
        <v>21</v>
      </c>
      <c r="AH520">
        <v>3</v>
      </c>
    </row>
    <row r="521" spans="1:34" x14ac:dyDescent="0.2">
      <c r="A521">
        <v>1092</v>
      </c>
      <c r="B521" s="3">
        <v>2</v>
      </c>
      <c r="C521" s="28">
        <v>106299.53292718672</v>
      </c>
      <c r="D521">
        <v>51</v>
      </c>
      <c r="E521">
        <v>30</v>
      </c>
      <c r="F521">
        <v>8</v>
      </c>
      <c r="G521">
        <v>15.02125</v>
      </c>
      <c r="H521">
        <v>15</v>
      </c>
      <c r="I521">
        <v>1</v>
      </c>
      <c r="J521">
        <v>0</v>
      </c>
      <c r="K521">
        <v>1</v>
      </c>
      <c r="L521">
        <v>1</v>
      </c>
      <c r="M521">
        <v>1</v>
      </c>
      <c r="N521">
        <v>0</v>
      </c>
      <c r="O521">
        <v>17</v>
      </c>
      <c r="P521">
        <v>11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1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5</v>
      </c>
      <c r="AD521">
        <v>1</v>
      </c>
      <c r="AE521">
        <v>13</v>
      </c>
      <c r="AF521">
        <v>79</v>
      </c>
      <c r="AG521">
        <v>16</v>
      </c>
      <c r="AH521">
        <v>2.4</v>
      </c>
    </row>
    <row r="522" spans="1:34" x14ac:dyDescent="0.2">
      <c r="A522">
        <v>749</v>
      </c>
      <c r="B522" s="3">
        <v>2</v>
      </c>
      <c r="C522" s="28">
        <v>91829.395774079167</v>
      </c>
      <c r="D522">
        <v>51</v>
      </c>
      <c r="E522">
        <v>30</v>
      </c>
      <c r="F522">
        <v>8</v>
      </c>
      <c r="G522">
        <v>14.9474</v>
      </c>
      <c r="H522">
        <v>15</v>
      </c>
      <c r="I522">
        <v>0</v>
      </c>
      <c r="J522">
        <v>0</v>
      </c>
      <c r="K522">
        <v>1</v>
      </c>
      <c r="L522">
        <v>1</v>
      </c>
      <c r="M522">
        <v>1</v>
      </c>
      <c r="N522">
        <v>0</v>
      </c>
      <c r="O522">
        <v>16</v>
      </c>
      <c r="P522">
        <v>14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13</v>
      </c>
      <c r="AF522">
        <v>54</v>
      </c>
      <c r="AG522">
        <v>23</v>
      </c>
      <c r="AH522">
        <v>4.4000000000000004</v>
      </c>
    </row>
    <row r="523" spans="1:34" x14ac:dyDescent="0.2">
      <c r="A523">
        <v>582</v>
      </c>
      <c r="B523" s="3">
        <v>2</v>
      </c>
      <c r="C523" s="28">
        <v>121543.37814531966</v>
      </c>
      <c r="D523">
        <v>51</v>
      </c>
      <c r="E523">
        <v>30</v>
      </c>
      <c r="F523">
        <v>9</v>
      </c>
      <c r="G523">
        <v>14.198410000000001</v>
      </c>
      <c r="H523">
        <v>7</v>
      </c>
      <c r="I523">
        <v>1</v>
      </c>
      <c r="J523">
        <v>0</v>
      </c>
      <c r="K523">
        <v>0</v>
      </c>
      <c r="L523">
        <v>1</v>
      </c>
      <c r="M523">
        <v>1</v>
      </c>
      <c r="N523">
        <v>0</v>
      </c>
      <c r="O523">
        <v>10</v>
      </c>
      <c r="P523">
        <v>3</v>
      </c>
      <c r="Q523">
        <v>0</v>
      </c>
      <c r="R523">
        <v>0</v>
      </c>
      <c r="S523">
        <v>0</v>
      </c>
      <c r="T523">
        <v>1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2</v>
      </c>
      <c r="AD523">
        <v>0</v>
      </c>
      <c r="AE523">
        <v>12</v>
      </c>
      <c r="AF523">
        <v>41</v>
      </c>
      <c r="AG523">
        <v>25</v>
      </c>
      <c r="AH523">
        <v>3.7</v>
      </c>
    </row>
    <row r="524" spans="1:34" x14ac:dyDescent="0.2">
      <c r="A524">
        <v>788</v>
      </c>
      <c r="B524" s="3">
        <v>2</v>
      </c>
      <c r="C524" s="28">
        <v>100513.40271287161</v>
      </c>
      <c r="D524">
        <v>51</v>
      </c>
      <c r="E524">
        <v>30</v>
      </c>
      <c r="F524">
        <v>9</v>
      </c>
      <c r="G524">
        <v>13.938000000000001</v>
      </c>
      <c r="H524">
        <v>20</v>
      </c>
      <c r="I524">
        <v>0</v>
      </c>
      <c r="J524">
        <v>0</v>
      </c>
      <c r="K524">
        <v>1</v>
      </c>
      <c r="L524">
        <v>1</v>
      </c>
      <c r="M524">
        <v>1</v>
      </c>
      <c r="N524">
        <v>0</v>
      </c>
      <c r="O524">
        <v>17</v>
      </c>
      <c r="P524">
        <v>5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1</v>
      </c>
      <c r="AD524">
        <v>1</v>
      </c>
      <c r="AE524">
        <v>12</v>
      </c>
      <c r="AF524">
        <v>54</v>
      </c>
      <c r="AG524">
        <v>23</v>
      </c>
      <c r="AH524">
        <v>4.4000000000000004</v>
      </c>
    </row>
    <row r="525" spans="1:34" x14ac:dyDescent="0.2">
      <c r="A525">
        <v>794</v>
      </c>
      <c r="B525" s="3">
        <v>2</v>
      </c>
      <c r="C525" s="28">
        <v>99377.219476420563</v>
      </c>
      <c r="D525">
        <v>51</v>
      </c>
      <c r="E525">
        <v>28</v>
      </c>
      <c r="F525">
        <v>11</v>
      </c>
      <c r="G525">
        <v>13.662710000000001</v>
      </c>
      <c r="H525">
        <v>15</v>
      </c>
      <c r="I525">
        <v>0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16</v>
      </c>
      <c r="P525">
        <v>15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12</v>
      </c>
      <c r="AF525">
        <v>54</v>
      </c>
      <c r="AG525">
        <v>23</v>
      </c>
      <c r="AH525">
        <v>4.4000000000000004</v>
      </c>
    </row>
    <row r="526" spans="1:34" x14ac:dyDescent="0.2">
      <c r="A526">
        <v>50</v>
      </c>
      <c r="B526" s="3">
        <v>2</v>
      </c>
      <c r="C526" s="28">
        <v>86834.936996116739</v>
      </c>
      <c r="D526">
        <v>51</v>
      </c>
      <c r="E526">
        <v>30</v>
      </c>
      <c r="F526">
        <v>8</v>
      </c>
      <c r="G526">
        <v>13.49471</v>
      </c>
      <c r="H526">
        <v>4</v>
      </c>
      <c r="I526">
        <v>1</v>
      </c>
      <c r="J526">
        <v>0</v>
      </c>
      <c r="K526">
        <v>1</v>
      </c>
      <c r="L526">
        <v>1</v>
      </c>
      <c r="M526">
        <v>1</v>
      </c>
      <c r="N526">
        <v>0</v>
      </c>
      <c r="O526">
        <v>17</v>
      </c>
      <c r="P526">
        <v>11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1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5</v>
      </c>
      <c r="AD526">
        <v>1</v>
      </c>
      <c r="AE526">
        <v>13</v>
      </c>
      <c r="AF526">
        <v>4</v>
      </c>
      <c r="AG526">
        <v>22</v>
      </c>
      <c r="AH526">
        <v>4.9000000000000004</v>
      </c>
    </row>
    <row r="527" spans="1:34" x14ac:dyDescent="0.2">
      <c r="A527">
        <v>467</v>
      </c>
      <c r="B527" s="3">
        <v>2</v>
      </c>
      <c r="C527" s="28">
        <v>109212.80682708748</v>
      </c>
      <c r="D527">
        <v>51</v>
      </c>
      <c r="E527">
        <v>30</v>
      </c>
      <c r="F527">
        <v>8</v>
      </c>
      <c r="G527">
        <v>13.139810000000001</v>
      </c>
      <c r="H527">
        <v>10</v>
      </c>
      <c r="I527">
        <v>0</v>
      </c>
      <c r="J527">
        <v>0</v>
      </c>
      <c r="K527">
        <v>1</v>
      </c>
      <c r="L527">
        <v>1</v>
      </c>
      <c r="M527">
        <v>1</v>
      </c>
      <c r="N527">
        <v>0</v>
      </c>
      <c r="O527">
        <v>17</v>
      </c>
      <c r="P527">
        <v>4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1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5</v>
      </c>
      <c r="AD527">
        <v>1</v>
      </c>
      <c r="AE527">
        <v>13</v>
      </c>
      <c r="AF527">
        <v>30</v>
      </c>
      <c r="AG527">
        <v>23</v>
      </c>
      <c r="AH527">
        <v>7.1</v>
      </c>
    </row>
    <row r="528" spans="1:34" x14ac:dyDescent="0.2">
      <c r="A528">
        <v>452</v>
      </c>
      <c r="B528" s="3">
        <v>2</v>
      </c>
      <c r="C528" s="28">
        <v>115628.29658683368</v>
      </c>
      <c r="D528">
        <v>51</v>
      </c>
      <c r="E528">
        <v>30</v>
      </c>
      <c r="F528">
        <v>8</v>
      </c>
      <c r="G528">
        <v>13.107839999999999</v>
      </c>
      <c r="H528">
        <v>11</v>
      </c>
      <c r="I528">
        <v>1</v>
      </c>
      <c r="J528">
        <v>0</v>
      </c>
      <c r="K528">
        <v>1</v>
      </c>
      <c r="L528">
        <v>1</v>
      </c>
      <c r="M528">
        <v>1</v>
      </c>
      <c r="N528">
        <v>0</v>
      </c>
      <c r="O528">
        <v>17</v>
      </c>
      <c r="P528">
        <v>14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1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5</v>
      </c>
      <c r="AD528">
        <v>1</v>
      </c>
      <c r="AE528">
        <v>13</v>
      </c>
      <c r="AF528">
        <v>29</v>
      </c>
      <c r="AG528">
        <v>25</v>
      </c>
      <c r="AH528">
        <v>7.1</v>
      </c>
    </row>
    <row r="529" spans="1:34" x14ac:dyDescent="0.2">
      <c r="A529">
        <v>459</v>
      </c>
      <c r="B529" s="3">
        <v>2</v>
      </c>
      <c r="C529" s="28">
        <v>118875.17595424122</v>
      </c>
      <c r="D529">
        <v>51</v>
      </c>
      <c r="E529">
        <v>30</v>
      </c>
      <c r="F529">
        <v>9</v>
      </c>
      <c r="G529">
        <v>13.02009</v>
      </c>
      <c r="H529">
        <v>10</v>
      </c>
      <c r="I529">
        <v>1</v>
      </c>
      <c r="J529">
        <v>0</v>
      </c>
      <c r="K529">
        <v>0</v>
      </c>
      <c r="L529">
        <v>1</v>
      </c>
      <c r="M529">
        <v>1</v>
      </c>
      <c r="N529">
        <v>0</v>
      </c>
      <c r="O529">
        <v>17</v>
      </c>
      <c r="P529">
        <v>9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1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5</v>
      </c>
      <c r="AD529">
        <v>1</v>
      </c>
      <c r="AE529">
        <v>12</v>
      </c>
      <c r="AF529">
        <v>29</v>
      </c>
      <c r="AG529">
        <v>25</v>
      </c>
      <c r="AH529">
        <v>7.1</v>
      </c>
    </row>
    <row r="530" spans="1:34" x14ac:dyDescent="0.2">
      <c r="A530">
        <v>880</v>
      </c>
      <c r="B530" s="3">
        <v>2</v>
      </c>
      <c r="C530" s="28">
        <v>121140.4853884076</v>
      </c>
      <c r="D530">
        <v>51</v>
      </c>
      <c r="E530">
        <v>30</v>
      </c>
      <c r="F530">
        <v>9</v>
      </c>
      <c r="G530">
        <v>12.798679999999999</v>
      </c>
      <c r="H530">
        <v>15</v>
      </c>
      <c r="I530">
        <v>1</v>
      </c>
      <c r="J530">
        <v>0</v>
      </c>
      <c r="K530">
        <v>0</v>
      </c>
      <c r="L530">
        <v>1</v>
      </c>
      <c r="M530">
        <v>1</v>
      </c>
      <c r="N530">
        <v>0</v>
      </c>
      <c r="O530">
        <v>17</v>
      </c>
      <c r="P530">
        <v>6</v>
      </c>
      <c r="Q530">
        <v>0</v>
      </c>
      <c r="R530">
        <v>0</v>
      </c>
      <c r="S530">
        <v>1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1</v>
      </c>
      <c r="AD530">
        <v>1</v>
      </c>
      <c r="AE530">
        <v>12</v>
      </c>
      <c r="AF530">
        <v>61</v>
      </c>
      <c r="AG530">
        <v>16</v>
      </c>
      <c r="AH530">
        <v>3.8</v>
      </c>
    </row>
    <row r="531" spans="1:34" x14ac:dyDescent="0.2">
      <c r="A531">
        <v>784</v>
      </c>
      <c r="B531" s="3">
        <v>2</v>
      </c>
      <c r="C531" s="28">
        <v>111956.71179733092</v>
      </c>
      <c r="D531">
        <v>51</v>
      </c>
      <c r="E531">
        <v>30</v>
      </c>
      <c r="F531">
        <v>10</v>
      </c>
      <c r="G531">
        <v>12.75145</v>
      </c>
      <c r="H531">
        <v>10</v>
      </c>
      <c r="I531">
        <v>0</v>
      </c>
      <c r="J531">
        <v>0</v>
      </c>
      <c r="K531">
        <v>0</v>
      </c>
      <c r="L531">
        <v>1</v>
      </c>
      <c r="M531">
        <v>1</v>
      </c>
      <c r="N531">
        <v>0</v>
      </c>
      <c r="O531">
        <v>14</v>
      </c>
      <c r="P531">
        <v>4</v>
      </c>
      <c r="Q531">
        <v>0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1</v>
      </c>
      <c r="AE531">
        <v>11</v>
      </c>
      <c r="AF531">
        <v>54</v>
      </c>
      <c r="AG531">
        <v>23</v>
      </c>
      <c r="AH531">
        <v>4.4000000000000004</v>
      </c>
    </row>
    <row r="532" spans="1:34" x14ac:dyDescent="0.2">
      <c r="A532">
        <v>101</v>
      </c>
      <c r="B532" s="3">
        <v>2</v>
      </c>
      <c r="C532" s="28">
        <v>134737.47438521369</v>
      </c>
      <c r="D532">
        <v>51</v>
      </c>
      <c r="E532">
        <v>30</v>
      </c>
      <c r="F532">
        <v>8</v>
      </c>
      <c r="G532">
        <v>12.692539999999999</v>
      </c>
      <c r="H532">
        <v>3</v>
      </c>
      <c r="I532">
        <v>1</v>
      </c>
      <c r="J532">
        <v>0</v>
      </c>
      <c r="K532">
        <v>1</v>
      </c>
      <c r="L532">
        <v>1</v>
      </c>
      <c r="M532">
        <v>1</v>
      </c>
      <c r="N532">
        <v>0</v>
      </c>
      <c r="O532">
        <v>14</v>
      </c>
      <c r="P532">
        <v>7</v>
      </c>
      <c r="Q532">
        <v>0</v>
      </c>
      <c r="R532">
        <v>0</v>
      </c>
      <c r="S532">
        <v>0</v>
      </c>
      <c r="T532">
        <v>1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2</v>
      </c>
      <c r="AD532">
        <v>1</v>
      </c>
      <c r="AE532">
        <v>13</v>
      </c>
      <c r="AF532">
        <v>8</v>
      </c>
      <c r="AG532">
        <v>27</v>
      </c>
      <c r="AH532">
        <v>6.3</v>
      </c>
    </row>
    <row r="533" spans="1:34" x14ac:dyDescent="0.2">
      <c r="A533">
        <v>264</v>
      </c>
      <c r="B533" s="3">
        <v>2</v>
      </c>
      <c r="C533" s="28">
        <v>111956.71179733092</v>
      </c>
      <c r="D533">
        <v>51</v>
      </c>
      <c r="E533">
        <v>31</v>
      </c>
      <c r="F533">
        <v>10</v>
      </c>
      <c r="G533">
        <v>12.344569999999999</v>
      </c>
      <c r="H533">
        <v>42</v>
      </c>
      <c r="I533">
        <v>1</v>
      </c>
      <c r="J533">
        <v>1</v>
      </c>
      <c r="K533">
        <v>0</v>
      </c>
      <c r="L533">
        <v>1</v>
      </c>
      <c r="M533">
        <v>1</v>
      </c>
      <c r="N533">
        <v>0</v>
      </c>
      <c r="O533">
        <v>17</v>
      </c>
      <c r="P533">
        <v>14</v>
      </c>
      <c r="Q533">
        <v>0</v>
      </c>
      <c r="R533">
        <v>0</v>
      </c>
      <c r="S533">
        <v>1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1</v>
      </c>
      <c r="AD533">
        <v>0</v>
      </c>
      <c r="AE533">
        <v>10</v>
      </c>
      <c r="AF533">
        <v>17</v>
      </c>
      <c r="AG533">
        <v>11</v>
      </c>
      <c r="AH533">
        <v>0.7</v>
      </c>
    </row>
    <row r="534" spans="1:34" x14ac:dyDescent="0.2">
      <c r="A534">
        <v>893</v>
      </c>
      <c r="B534" s="3">
        <v>2</v>
      </c>
      <c r="C534" s="28">
        <v>100635.2970183068</v>
      </c>
      <c r="D534">
        <v>51</v>
      </c>
      <c r="E534">
        <v>30</v>
      </c>
      <c r="F534">
        <v>9</v>
      </c>
      <c r="G534">
        <v>11.88172</v>
      </c>
      <c r="H534">
        <v>15</v>
      </c>
      <c r="I534">
        <v>1</v>
      </c>
      <c r="J534">
        <v>0</v>
      </c>
      <c r="K534">
        <v>1</v>
      </c>
      <c r="L534">
        <v>1</v>
      </c>
      <c r="M534">
        <v>1</v>
      </c>
      <c r="N534">
        <v>0</v>
      </c>
      <c r="O534">
        <v>12</v>
      </c>
      <c r="P534">
        <v>6</v>
      </c>
      <c r="Q534">
        <v>0</v>
      </c>
      <c r="R534">
        <v>0</v>
      </c>
      <c r="S534">
        <v>1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12</v>
      </c>
      <c r="AF534">
        <v>61</v>
      </c>
      <c r="AG534">
        <v>16</v>
      </c>
      <c r="AH534">
        <v>3.8</v>
      </c>
    </row>
    <row r="535" spans="1:34" x14ac:dyDescent="0.2">
      <c r="A535">
        <v>202</v>
      </c>
      <c r="B535" s="3">
        <v>2</v>
      </c>
      <c r="C535" s="28">
        <v>114829.56811174526</v>
      </c>
      <c r="D535">
        <v>51</v>
      </c>
      <c r="E535">
        <v>30</v>
      </c>
      <c r="F535">
        <v>9</v>
      </c>
      <c r="G535">
        <v>10.92179</v>
      </c>
      <c r="H535">
        <v>9</v>
      </c>
      <c r="I535">
        <v>1</v>
      </c>
      <c r="J535">
        <v>0</v>
      </c>
      <c r="K535">
        <v>1</v>
      </c>
      <c r="L535">
        <v>1</v>
      </c>
      <c r="M535">
        <v>1</v>
      </c>
      <c r="N535">
        <v>0</v>
      </c>
      <c r="O535">
        <v>16</v>
      </c>
      <c r="P535">
        <v>15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1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4</v>
      </c>
      <c r="AD535">
        <v>1</v>
      </c>
      <c r="AE535">
        <v>12</v>
      </c>
      <c r="AF535">
        <v>13</v>
      </c>
      <c r="AG535">
        <v>9</v>
      </c>
      <c r="AH535">
        <v>1.2</v>
      </c>
    </row>
    <row r="536" spans="1:34" x14ac:dyDescent="0.2">
      <c r="A536">
        <v>182</v>
      </c>
      <c r="B536" s="3">
        <v>2</v>
      </c>
      <c r="C536" s="28">
        <v>79992.175618371446</v>
      </c>
      <c r="D536">
        <v>51</v>
      </c>
      <c r="E536">
        <v>30</v>
      </c>
      <c r="F536">
        <v>10</v>
      </c>
      <c r="G536">
        <v>10.268750000000001</v>
      </c>
      <c r="H536">
        <v>7</v>
      </c>
      <c r="I536">
        <v>1</v>
      </c>
      <c r="J536">
        <v>1</v>
      </c>
      <c r="K536">
        <v>0</v>
      </c>
      <c r="L536">
        <v>1</v>
      </c>
      <c r="M536">
        <v>1</v>
      </c>
      <c r="N536">
        <v>1</v>
      </c>
      <c r="O536">
        <v>18</v>
      </c>
      <c r="P536">
        <v>6</v>
      </c>
      <c r="Q536">
        <v>0</v>
      </c>
      <c r="R536">
        <v>0</v>
      </c>
      <c r="S536">
        <v>0</v>
      </c>
      <c r="T536">
        <v>1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2</v>
      </c>
      <c r="AD536">
        <v>1</v>
      </c>
      <c r="AE536">
        <v>11</v>
      </c>
      <c r="AF536">
        <v>12</v>
      </c>
      <c r="AG536">
        <v>16</v>
      </c>
      <c r="AH536">
        <v>3.1</v>
      </c>
    </row>
    <row r="537" spans="1:34" x14ac:dyDescent="0.2">
      <c r="A537">
        <v>529</v>
      </c>
      <c r="B537" s="3">
        <v>2</v>
      </c>
      <c r="C537" s="28">
        <v>113214.78933921714</v>
      </c>
      <c r="D537">
        <v>51</v>
      </c>
      <c r="E537">
        <v>30</v>
      </c>
      <c r="F537">
        <v>8</v>
      </c>
      <c r="G537">
        <v>9.4783469999999994</v>
      </c>
      <c r="H537">
        <v>12</v>
      </c>
      <c r="I537">
        <v>1</v>
      </c>
      <c r="J537">
        <v>0</v>
      </c>
      <c r="K537">
        <v>0</v>
      </c>
      <c r="L537">
        <v>1</v>
      </c>
      <c r="M537">
        <v>1</v>
      </c>
      <c r="N537">
        <v>0</v>
      </c>
      <c r="O537">
        <v>17</v>
      </c>
      <c r="P537">
        <v>9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1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4</v>
      </c>
      <c r="AD537">
        <v>1</v>
      </c>
      <c r="AE537">
        <v>13</v>
      </c>
      <c r="AF537">
        <v>37</v>
      </c>
      <c r="AG537">
        <v>19</v>
      </c>
      <c r="AH537">
        <v>4</v>
      </c>
    </row>
    <row r="538" spans="1:34" x14ac:dyDescent="0.2">
      <c r="A538">
        <v>298</v>
      </c>
      <c r="B538" s="3">
        <v>2</v>
      </c>
      <c r="C538" s="28">
        <v>132083.38627160669</v>
      </c>
      <c r="D538">
        <v>51</v>
      </c>
      <c r="E538">
        <v>31</v>
      </c>
      <c r="F538">
        <v>9</v>
      </c>
      <c r="G538">
        <v>8.2930139999999994</v>
      </c>
      <c r="H538">
        <v>7</v>
      </c>
      <c r="I538">
        <v>0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17</v>
      </c>
      <c r="P538">
        <v>16</v>
      </c>
      <c r="Q538">
        <v>0</v>
      </c>
      <c r="R538">
        <v>0</v>
      </c>
      <c r="S538">
        <v>1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</v>
      </c>
      <c r="AD538">
        <v>1</v>
      </c>
      <c r="AE538">
        <v>11</v>
      </c>
      <c r="AF538">
        <v>19</v>
      </c>
      <c r="AG538">
        <v>31</v>
      </c>
      <c r="AH538">
        <v>5.4</v>
      </c>
    </row>
    <row r="539" spans="1:34" x14ac:dyDescent="0.2">
      <c r="A539">
        <v>800</v>
      </c>
      <c r="B539" s="3">
        <v>2</v>
      </c>
      <c r="C539" s="28">
        <v>100635.2970183068</v>
      </c>
      <c r="D539">
        <v>51</v>
      </c>
      <c r="E539">
        <v>29</v>
      </c>
      <c r="F539">
        <v>9</v>
      </c>
      <c r="G539">
        <v>7.3275240000000004</v>
      </c>
      <c r="H539">
        <v>6</v>
      </c>
      <c r="I539">
        <v>1</v>
      </c>
      <c r="J539">
        <v>1</v>
      </c>
      <c r="K539">
        <v>0</v>
      </c>
      <c r="L539">
        <v>1</v>
      </c>
      <c r="M539">
        <v>1</v>
      </c>
      <c r="N539">
        <v>0</v>
      </c>
      <c r="O539">
        <v>12</v>
      </c>
      <c r="P539">
        <v>3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1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4</v>
      </c>
      <c r="AD539">
        <v>1</v>
      </c>
      <c r="AE539">
        <v>13</v>
      </c>
      <c r="AF539">
        <v>55</v>
      </c>
      <c r="AG539">
        <v>22</v>
      </c>
      <c r="AH539">
        <v>7</v>
      </c>
    </row>
    <row r="540" spans="1:34" x14ac:dyDescent="0.2">
      <c r="A540">
        <v>1113</v>
      </c>
      <c r="B540" s="3">
        <v>2</v>
      </c>
      <c r="C540" s="28">
        <v>101277.48754325739</v>
      </c>
      <c r="D540">
        <v>51</v>
      </c>
      <c r="E540">
        <v>28</v>
      </c>
      <c r="F540">
        <v>12</v>
      </c>
      <c r="G540">
        <v>7.3123459999999998</v>
      </c>
      <c r="H540">
        <v>12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0</v>
      </c>
      <c r="O540">
        <v>16</v>
      </c>
      <c r="P540">
        <v>13</v>
      </c>
      <c r="Q540">
        <v>0</v>
      </c>
      <c r="R540">
        <v>0</v>
      </c>
      <c r="S540">
        <v>0</v>
      </c>
      <c r="T540">
        <v>0</v>
      </c>
      <c r="U540">
        <v>1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3</v>
      </c>
      <c r="AD540">
        <v>0</v>
      </c>
      <c r="AE540">
        <v>11</v>
      </c>
      <c r="AF540">
        <v>81</v>
      </c>
      <c r="AG540">
        <v>39</v>
      </c>
      <c r="AH540">
        <v>9.5</v>
      </c>
    </row>
    <row r="541" spans="1:34" x14ac:dyDescent="0.2">
      <c r="A541">
        <v>430</v>
      </c>
      <c r="B541" s="3">
        <v>2</v>
      </c>
      <c r="C541" s="28">
        <v>119504.53549967232</v>
      </c>
      <c r="D541">
        <v>51</v>
      </c>
      <c r="E541">
        <v>27</v>
      </c>
      <c r="F541">
        <v>10</v>
      </c>
      <c r="G541">
        <v>7.0152970000000003</v>
      </c>
      <c r="H541">
        <v>11</v>
      </c>
      <c r="I541">
        <v>1</v>
      </c>
      <c r="J541">
        <v>0</v>
      </c>
      <c r="K541">
        <v>1</v>
      </c>
      <c r="L541">
        <v>1</v>
      </c>
      <c r="M541">
        <v>1</v>
      </c>
      <c r="N541">
        <v>0</v>
      </c>
      <c r="O541">
        <v>17</v>
      </c>
      <c r="P541">
        <v>5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4</v>
      </c>
      <c r="AD541">
        <v>1</v>
      </c>
      <c r="AE541">
        <v>14</v>
      </c>
      <c r="AF541">
        <v>26</v>
      </c>
      <c r="AG541">
        <v>29</v>
      </c>
      <c r="AH541">
        <v>13</v>
      </c>
    </row>
    <row r="542" spans="1:34" x14ac:dyDescent="0.2">
      <c r="A542">
        <v>246</v>
      </c>
      <c r="B542" s="3">
        <v>2</v>
      </c>
      <c r="C542" s="28">
        <v>125793.64011115153</v>
      </c>
      <c r="D542">
        <v>51</v>
      </c>
      <c r="E542">
        <v>31</v>
      </c>
      <c r="F542">
        <v>5</v>
      </c>
      <c r="G542">
        <v>6.7403510000000004</v>
      </c>
      <c r="H542">
        <v>15</v>
      </c>
      <c r="I542">
        <v>1</v>
      </c>
      <c r="J542">
        <v>1</v>
      </c>
      <c r="K542">
        <v>1</v>
      </c>
      <c r="L542">
        <v>0</v>
      </c>
      <c r="M542">
        <v>1</v>
      </c>
      <c r="N542">
        <v>0</v>
      </c>
      <c r="O542">
        <v>8</v>
      </c>
      <c r="P542">
        <v>5</v>
      </c>
      <c r="Q542">
        <v>0</v>
      </c>
      <c r="R542">
        <v>0</v>
      </c>
      <c r="S542">
        <v>0</v>
      </c>
      <c r="T542">
        <v>1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2</v>
      </c>
      <c r="AD542">
        <v>1</v>
      </c>
      <c r="AE542">
        <v>15</v>
      </c>
      <c r="AF542">
        <v>15</v>
      </c>
      <c r="AG542">
        <v>29</v>
      </c>
      <c r="AH542">
        <v>8.8000000000000007</v>
      </c>
    </row>
    <row r="543" spans="1:34" x14ac:dyDescent="0.2">
      <c r="A543">
        <v>519</v>
      </c>
      <c r="B543" s="3">
        <v>2</v>
      </c>
      <c r="C543" s="28">
        <v>119504.53549967232</v>
      </c>
      <c r="D543">
        <v>51</v>
      </c>
      <c r="E543">
        <v>30</v>
      </c>
      <c r="F543">
        <v>9</v>
      </c>
      <c r="G543">
        <v>6.532019</v>
      </c>
      <c r="H543">
        <v>6</v>
      </c>
      <c r="I543">
        <v>1</v>
      </c>
      <c r="J543">
        <v>0</v>
      </c>
      <c r="K543">
        <v>1</v>
      </c>
      <c r="L543">
        <v>1</v>
      </c>
      <c r="M543">
        <v>1</v>
      </c>
      <c r="N543">
        <v>0</v>
      </c>
      <c r="O543">
        <v>10</v>
      </c>
      <c r="P543">
        <v>6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1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4</v>
      </c>
      <c r="AD543">
        <v>1</v>
      </c>
      <c r="AE543">
        <v>12</v>
      </c>
      <c r="AF543">
        <v>36</v>
      </c>
      <c r="AG543">
        <v>42</v>
      </c>
      <c r="AH543">
        <v>9</v>
      </c>
    </row>
    <row r="544" spans="1:34" x14ac:dyDescent="0.2">
      <c r="A544">
        <v>512</v>
      </c>
      <c r="B544" s="3">
        <v>2</v>
      </c>
      <c r="C544" s="28">
        <v>100635.2970183068</v>
      </c>
      <c r="D544">
        <v>51</v>
      </c>
      <c r="E544">
        <v>30</v>
      </c>
      <c r="F544">
        <v>8</v>
      </c>
      <c r="G544">
        <v>6.4377589999999998</v>
      </c>
      <c r="H544">
        <v>5</v>
      </c>
      <c r="I544">
        <v>1</v>
      </c>
      <c r="J544">
        <v>0</v>
      </c>
      <c r="K544">
        <v>0</v>
      </c>
      <c r="L544">
        <v>1</v>
      </c>
      <c r="M544">
        <v>1</v>
      </c>
      <c r="N544">
        <v>0</v>
      </c>
      <c r="O544">
        <v>17</v>
      </c>
      <c r="P544">
        <v>8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1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4</v>
      </c>
      <c r="AD544">
        <v>1</v>
      </c>
      <c r="AE544">
        <v>13</v>
      </c>
      <c r="AF544">
        <v>36</v>
      </c>
      <c r="AG544">
        <v>42</v>
      </c>
      <c r="AH544">
        <v>9</v>
      </c>
    </row>
    <row r="545" spans="1:34" x14ac:dyDescent="0.2">
      <c r="A545">
        <v>1133</v>
      </c>
      <c r="B545" s="3">
        <v>2</v>
      </c>
      <c r="C545" s="28">
        <v>127051.71765303775</v>
      </c>
      <c r="D545">
        <v>51</v>
      </c>
      <c r="E545">
        <v>30</v>
      </c>
      <c r="F545">
        <v>10</v>
      </c>
      <c r="G545">
        <v>6.3525869999999998</v>
      </c>
      <c r="H545">
        <v>5</v>
      </c>
      <c r="I545">
        <v>1</v>
      </c>
      <c r="J545">
        <v>0</v>
      </c>
      <c r="K545">
        <v>0</v>
      </c>
      <c r="L545">
        <v>1</v>
      </c>
      <c r="M545">
        <v>1</v>
      </c>
      <c r="N545">
        <v>0</v>
      </c>
      <c r="O545">
        <v>17</v>
      </c>
      <c r="P545">
        <v>7</v>
      </c>
      <c r="Q545">
        <v>0</v>
      </c>
      <c r="R545">
        <v>0</v>
      </c>
      <c r="S545">
        <v>0</v>
      </c>
      <c r="T545">
        <v>0</v>
      </c>
      <c r="U545">
        <v>1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3</v>
      </c>
      <c r="AD545">
        <v>1</v>
      </c>
      <c r="AE545">
        <v>11</v>
      </c>
      <c r="AF545">
        <v>81</v>
      </c>
      <c r="AG545">
        <v>39</v>
      </c>
      <c r="AH545">
        <v>9.5</v>
      </c>
    </row>
    <row r="546" spans="1:34" x14ac:dyDescent="0.2">
      <c r="A546">
        <v>348</v>
      </c>
      <c r="B546" s="3">
        <v>2</v>
      </c>
      <c r="C546" s="28">
        <v>83024.136078827505</v>
      </c>
      <c r="D546">
        <v>51</v>
      </c>
      <c r="E546">
        <v>31</v>
      </c>
      <c r="F546">
        <v>9</v>
      </c>
      <c r="G546">
        <v>5.5788500000000001</v>
      </c>
      <c r="H546">
        <v>10</v>
      </c>
      <c r="I546">
        <v>0</v>
      </c>
      <c r="J546">
        <v>0</v>
      </c>
      <c r="K546">
        <v>0</v>
      </c>
      <c r="L546">
        <v>1</v>
      </c>
      <c r="M546">
        <v>1</v>
      </c>
      <c r="N546">
        <v>0</v>
      </c>
      <c r="O546">
        <v>17</v>
      </c>
      <c r="P546">
        <v>8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1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4</v>
      </c>
      <c r="AD546">
        <v>1</v>
      </c>
      <c r="AE546">
        <v>11</v>
      </c>
      <c r="AF546">
        <v>21</v>
      </c>
      <c r="AG546">
        <v>23</v>
      </c>
      <c r="AH546">
        <v>6.8</v>
      </c>
    </row>
    <row r="547" spans="1:34" x14ac:dyDescent="0.2">
      <c r="A547">
        <v>408</v>
      </c>
      <c r="B547" s="3">
        <v>2</v>
      </c>
      <c r="C547" s="28">
        <v>123278.12657635502</v>
      </c>
      <c r="D547">
        <v>51</v>
      </c>
      <c r="E547">
        <v>31</v>
      </c>
      <c r="F547">
        <v>8</v>
      </c>
      <c r="G547">
        <v>5.497312</v>
      </c>
      <c r="H547">
        <v>3</v>
      </c>
      <c r="I547">
        <v>1</v>
      </c>
      <c r="J547">
        <v>0</v>
      </c>
      <c r="K547">
        <v>1</v>
      </c>
      <c r="L547">
        <v>1</v>
      </c>
      <c r="M547">
        <v>1</v>
      </c>
      <c r="N547">
        <v>0</v>
      </c>
      <c r="O547">
        <v>16</v>
      </c>
      <c r="P547">
        <v>11</v>
      </c>
      <c r="Q547">
        <v>0</v>
      </c>
      <c r="R547">
        <v>0</v>
      </c>
      <c r="S547">
        <v>1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1</v>
      </c>
      <c r="AD547">
        <v>1</v>
      </c>
      <c r="AE547">
        <v>12</v>
      </c>
      <c r="AF547">
        <v>23</v>
      </c>
      <c r="AG547">
        <v>23</v>
      </c>
      <c r="AH547">
        <v>8.8000000000000007</v>
      </c>
    </row>
    <row r="548" spans="1:34" x14ac:dyDescent="0.2">
      <c r="A548">
        <v>518</v>
      </c>
      <c r="B548" s="3">
        <v>2</v>
      </c>
      <c r="C548" s="28">
        <v>88446.508023764996</v>
      </c>
      <c r="D548">
        <v>51</v>
      </c>
      <c r="E548">
        <v>30</v>
      </c>
      <c r="F548">
        <v>9</v>
      </c>
      <c r="G548">
        <v>5.3804999999999996</v>
      </c>
      <c r="H548">
        <v>10</v>
      </c>
      <c r="I548">
        <v>0</v>
      </c>
      <c r="J548">
        <v>0</v>
      </c>
      <c r="K548">
        <v>0</v>
      </c>
      <c r="L548">
        <v>1</v>
      </c>
      <c r="M548">
        <v>1</v>
      </c>
      <c r="N548">
        <v>0</v>
      </c>
      <c r="O548">
        <v>17</v>
      </c>
      <c r="P548">
        <v>12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1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4</v>
      </c>
      <c r="AD548">
        <v>1</v>
      </c>
      <c r="AE548">
        <v>12</v>
      </c>
      <c r="AF548">
        <v>36</v>
      </c>
      <c r="AG548">
        <v>42</v>
      </c>
      <c r="AH548">
        <v>9</v>
      </c>
    </row>
    <row r="549" spans="1:34" x14ac:dyDescent="0.2">
      <c r="A549">
        <v>369</v>
      </c>
      <c r="B549" s="3">
        <v>2</v>
      </c>
      <c r="C549" s="28">
        <v>82861.824187905921</v>
      </c>
      <c r="D549">
        <v>51</v>
      </c>
      <c r="E549">
        <v>31</v>
      </c>
      <c r="F549">
        <v>1</v>
      </c>
      <c r="G549">
        <v>5.3380809999999999</v>
      </c>
      <c r="H549">
        <v>15</v>
      </c>
      <c r="I549">
        <v>0</v>
      </c>
      <c r="J549">
        <v>0</v>
      </c>
      <c r="K549">
        <v>0</v>
      </c>
      <c r="L549">
        <v>1</v>
      </c>
      <c r="M549">
        <v>1</v>
      </c>
      <c r="N549">
        <v>0</v>
      </c>
      <c r="O549">
        <v>17</v>
      </c>
      <c r="P549">
        <v>5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1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4</v>
      </c>
      <c r="AD549">
        <v>1</v>
      </c>
      <c r="AE549">
        <v>19</v>
      </c>
      <c r="AF549">
        <v>21</v>
      </c>
      <c r="AG549">
        <v>23</v>
      </c>
      <c r="AH549">
        <v>6.8</v>
      </c>
    </row>
    <row r="550" spans="1:34" x14ac:dyDescent="0.2">
      <c r="A550">
        <v>373</v>
      </c>
      <c r="B550" s="3">
        <v>2</v>
      </c>
      <c r="C550" s="28">
        <v>90042.040327013878</v>
      </c>
      <c r="D550">
        <v>51</v>
      </c>
      <c r="E550">
        <v>31</v>
      </c>
      <c r="F550">
        <v>11</v>
      </c>
      <c r="G550">
        <v>5.3342640000000001</v>
      </c>
      <c r="H550">
        <v>10</v>
      </c>
      <c r="I550">
        <v>0</v>
      </c>
      <c r="J550">
        <v>0</v>
      </c>
      <c r="K550">
        <v>0</v>
      </c>
      <c r="L550">
        <v>1</v>
      </c>
      <c r="M550">
        <v>1</v>
      </c>
      <c r="N550">
        <v>0</v>
      </c>
      <c r="O550">
        <v>17</v>
      </c>
      <c r="P550">
        <v>8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1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4</v>
      </c>
      <c r="AD550">
        <v>1</v>
      </c>
      <c r="AE550">
        <v>9</v>
      </c>
      <c r="AF550">
        <v>21</v>
      </c>
      <c r="AG550">
        <v>23</v>
      </c>
      <c r="AH550">
        <v>6.8</v>
      </c>
    </row>
    <row r="551" spans="1:34" x14ac:dyDescent="0.2">
      <c r="A551">
        <v>516</v>
      </c>
      <c r="B551" s="3">
        <v>2</v>
      </c>
      <c r="C551" s="28">
        <v>84545.248700863332</v>
      </c>
      <c r="D551">
        <v>51</v>
      </c>
      <c r="E551">
        <v>32</v>
      </c>
      <c r="F551">
        <v>8</v>
      </c>
      <c r="G551">
        <v>5.0716270000000003</v>
      </c>
      <c r="H551">
        <v>15</v>
      </c>
      <c r="I551">
        <v>1</v>
      </c>
      <c r="J551">
        <v>0</v>
      </c>
      <c r="K551">
        <v>1</v>
      </c>
      <c r="L551">
        <v>1</v>
      </c>
      <c r="M551">
        <v>1</v>
      </c>
      <c r="N551">
        <v>0</v>
      </c>
      <c r="O551">
        <v>9</v>
      </c>
      <c r="P551">
        <v>4</v>
      </c>
      <c r="Q551">
        <v>0</v>
      </c>
      <c r="R551">
        <v>0</v>
      </c>
      <c r="S551">
        <v>0</v>
      </c>
      <c r="T551">
        <v>0</v>
      </c>
      <c r="U551">
        <v>1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3</v>
      </c>
      <c r="AD551">
        <v>1</v>
      </c>
      <c r="AE551">
        <v>11</v>
      </c>
      <c r="AF551">
        <v>36</v>
      </c>
      <c r="AG551">
        <v>42</v>
      </c>
      <c r="AH551">
        <v>9</v>
      </c>
    </row>
    <row r="552" spans="1:34" x14ac:dyDescent="0.2">
      <c r="A552">
        <v>424</v>
      </c>
      <c r="B552" s="3">
        <v>2</v>
      </c>
      <c r="C552" s="28">
        <v>200641.23449118249</v>
      </c>
      <c r="D552">
        <v>51</v>
      </c>
      <c r="E552">
        <v>27</v>
      </c>
      <c r="F552">
        <v>8</v>
      </c>
      <c r="G552">
        <v>3.2472370000000002</v>
      </c>
      <c r="H552">
        <v>5</v>
      </c>
      <c r="I552">
        <v>1</v>
      </c>
      <c r="J552">
        <v>0</v>
      </c>
      <c r="K552">
        <v>0</v>
      </c>
      <c r="L552">
        <v>1</v>
      </c>
      <c r="M552">
        <v>1</v>
      </c>
      <c r="N552">
        <v>0</v>
      </c>
      <c r="O552">
        <v>15</v>
      </c>
      <c r="P552">
        <v>3</v>
      </c>
      <c r="Q552">
        <v>0</v>
      </c>
      <c r="R552">
        <v>0</v>
      </c>
      <c r="S552">
        <v>0</v>
      </c>
      <c r="T552">
        <v>1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2</v>
      </c>
      <c r="AD552">
        <v>1</v>
      </c>
      <c r="AE552">
        <v>16</v>
      </c>
      <c r="AF552">
        <v>25</v>
      </c>
      <c r="AG552">
        <v>37</v>
      </c>
      <c r="AH552">
        <v>6.2</v>
      </c>
    </row>
    <row r="553" spans="1:34" x14ac:dyDescent="0.2">
      <c r="A553">
        <v>150</v>
      </c>
      <c r="B553" s="3">
        <v>2</v>
      </c>
      <c r="C553" s="28">
        <v>132083.38627160669</v>
      </c>
      <c r="D553">
        <v>51</v>
      </c>
      <c r="E553">
        <v>31</v>
      </c>
      <c r="F553">
        <v>9</v>
      </c>
      <c r="G553">
        <v>2.3475320000000002</v>
      </c>
      <c r="H553">
        <v>9</v>
      </c>
      <c r="I553">
        <v>1</v>
      </c>
      <c r="J553">
        <v>0</v>
      </c>
      <c r="K553">
        <v>1</v>
      </c>
      <c r="L553">
        <v>0</v>
      </c>
      <c r="M553">
        <v>1</v>
      </c>
      <c r="N553">
        <v>0</v>
      </c>
      <c r="O553">
        <v>16</v>
      </c>
      <c r="P553">
        <v>2</v>
      </c>
      <c r="Q553">
        <v>0</v>
      </c>
      <c r="R553">
        <v>0</v>
      </c>
      <c r="S553">
        <v>1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1</v>
      </c>
      <c r="AD553">
        <v>1</v>
      </c>
      <c r="AE553">
        <v>11</v>
      </c>
      <c r="AF553">
        <v>9</v>
      </c>
      <c r="AG553">
        <v>17</v>
      </c>
      <c r="AH553">
        <v>7.4</v>
      </c>
    </row>
    <row r="554" spans="1:34" x14ac:dyDescent="0.2">
      <c r="A554">
        <v>137</v>
      </c>
      <c r="B554" s="3">
        <v>2</v>
      </c>
      <c r="C554" s="28">
        <v>132083.38627160669</v>
      </c>
      <c r="D554">
        <v>51</v>
      </c>
      <c r="E554">
        <v>31</v>
      </c>
      <c r="F554">
        <v>9</v>
      </c>
      <c r="G554">
        <v>2.3475320000000002</v>
      </c>
      <c r="H554">
        <v>8</v>
      </c>
      <c r="I554">
        <v>1</v>
      </c>
      <c r="J554">
        <v>0</v>
      </c>
      <c r="K554">
        <v>1</v>
      </c>
      <c r="L554">
        <v>0</v>
      </c>
      <c r="M554">
        <v>1</v>
      </c>
      <c r="N554">
        <v>0</v>
      </c>
      <c r="O554">
        <v>16</v>
      </c>
      <c r="P554">
        <v>2</v>
      </c>
      <c r="Q554">
        <v>0</v>
      </c>
      <c r="R554">
        <v>0</v>
      </c>
      <c r="S554">
        <v>1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1</v>
      </c>
      <c r="AD554">
        <v>1</v>
      </c>
      <c r="AE554">
        <v>11</v>
      </c>
      <c r="AF554">
        <v>9</v>
      </c>
      <c r="AG554">
        <v>17</v>
      </c>
      <c r="AH554">
        <v>7.4</v>
      </c>
    </row>
    <row r="555" spans="1:34" x14ac:dyDescent="0.2">
      <c r="A555">
        <v>139</v>
      </c>
      <c r="B555" s="3">
        <v>2</v>
      </c>
      <c r="C555" s="28">
        <v>132083.38627160669</v>
      </c>
      <c r="D555">
        <v>51</v>
      </c>
      <c r="E555">
        <v>31</v>
      </c>
      <c r="F555">
        <v>9</v>
      </c>
      <c r="G555">
        <v>2.3475320000000002</v>
      </c>
      <c r="H555">
        <v>8</v>
      </c>
      <c r="I555">
        <v>1</v>
      </c>
      <c r="J555">
        <v>0</v>
      </c>
      <c r="K555">
        <v>1</v>
      </c>
      <c r="L555">
        <v>0</v>
      </c>
      <c r="M555">
        <v>1</v>
      </c>
      <c r="N555">
        <v>0</v>
      </c>
      <c r="O555">
        <v>16</v>
      </c>
      <c r="P555">
        <v>2</v>
      </c>
      <c r="Q555">
        <v>0</v>
      </c>
      <c r="R555">
        <v>0</v>
      </c>
      <c r="S555">
        <v>1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11</v>
      </c>
      <c r="AF555">
        <v>9</v>
      </c>
      <c r="AG555">
        <v>17</v>
      </c>
      <c r="AH555">
        <v>7.4</v>
      </c>
    </row>
    <row r="556" spans="1:34" x14ac:dyDescent="0.2">
      <c r="A556">
        <v>806</v>
      </c>
      <c r="B556" s="3">
        <v>2</v>
      </c>
      <c r="C556" s="28">
        <v>95603.628399737849</v>
      </c>
      <c r="D556">
        <v>51</v>
      </c>
      <c r="E556">
        <v>30</v>
      </c>
      <c r="F556">
        <v>8</v>
      </c>
      <c r="G556">
        <v>2.052991</v>
      </c>
      <c r="H556">
        <v>20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0</v>
      </c>
      <c r="O556">
        <v>12</v>
      </c>
      <c r="P556">
        <v>11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1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4</v>
      </c>
      <c r="AD556">
        <v>1</v>
      </c>
      <c r="AE556">
        <v>13</v>
      </c>
      <c r="AF556">
        <v>56</v>
      </c>
      <c r="AG556">
        <v>11</v>
      </c>
      <c r="AH556">
        <v>3.1</v>
      </c>
    </row>
    <row r="557" spans="1:34" x14ac:dyDescent="0.2">
      <c r="A557">
        <v>663</v>
      </c>
      <c r="B557" s="3">
        <v>2</v>
      </c>
      <c r="C557" s="28">
        <v>88055.804697396452</v>
      </c>
      <c r="D557">
        <v>51</v>
      </c>
      <c r="E557">
        <v>31</v>
      </c>
      <c r="F557">
        <v>9</v>
      </c>
      <c r="G557">
        <v>1.7803310000000001</v>
      </c>
      <c r="H557">
        <v>10</v>
      </c>
      <c r="I557">
        <v>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14</v>
      </c>
      <c r="P557">
        <v>1</v>
      </c>
      <c r="Q557">
        <v>1</v>
      </c>
      <c r="R557">
        <v>0</v>
      </c>
      <c r="S557">
        <v>0</v>
      </c>
      <c r="T557">
        <v>0</v>
      </c>
      <c r="U557">
        <v>1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3</v>
      </c>
      <c r="AD557">
        <v>1</v>
      </c>
      <c r="AE557">
        <v>11</v>
      </c>
      <c r="AF557">
        <v>46</v>
      </c>
      <c r="AG557">
        <v>31</v>
      </c>
      <c r="AH557">
        <v>14</v>
      </c>
    </row>
    <row r="558" spans="1:34" x14ac:dyDescent="0.2">
      <c r="A558">
        <v>667</v>
      </c>
      <c r="B558" s="3">
        <v>2</v>
      </c>
      <c r="C558" s="28">
        <v>88055.804697396452</v>
      </c>
      <c r="D558">
        <v>51</v>
      </c>
      <c r="E558">
        <v>31</v>
      </c>
      <c r="F558">
        <v>9</v>
      </c>
      <c r="G558">
        <v>1.7803310000000001</v>
      </c>
      <c r="H558">
        <v>10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14</v>
      </c>
      <c r="P558">
        <v>1</v>
      </c>
      <c r="Q558">
        <v>1</v>
      </c>
      <c r="R558">
        <v>0</v>
      </c>
      <c r="S558">
        <v>0</v>
      </c>
      <c r="T558">
        <v>0</v>
      </c>
      <c r="U558">
        <v>1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3</v>
      </c>
      <c r="AD558">
        <v>0</v>
      </c>
      <c r="AE558">
        <v>11</v>
      </c>
      <c r="AF558">
        <v>46</v>
      </c>
      <c r="AG558">
        <v>31</v>
      </c>
      <c r="AH558">
        <v>14</v>
      </c>
    </row>
    <row r="559" spans="1:34" x14ac:dyDescent="0.2">
      <c r="A559">
        <v>625</v>
      </c>
      <c r="B559" s="3">
        <v>2</v>
      </c>
      <c r="C559" s="28">
        <v>86169.009159055087</v>
      </c>
      <c r="D559">
        <v>51</v>
      </c>
      <c r="E559">
        <v>30</v>
      </c>
      <c r="F559">
        <v>10</v>
      </c>
      <c r="G559">
        <v>0.70089199999999996</v>
      </c>
      <c r="H559">
        <v>16</v>
      </c>
      <c r="I559">
        <v>1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12</v>
      </c>
      <c r="P559">
        <v>11</v>
      </c>
      <c r="Q559">
        <v>0</v>
      </c>
      <c r="R559">
        <v>0</v>
      </c>
      <c r="S559">
        <v>0</v>
      </c>
      <c r="T559">
        <v>0</v>
      </c>
      <c r="U559">
        <v>1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3</v>
      </c>
      <c r="AD559">
        <v>1</v>
      </c>
      <c r="AE559">
        <v>11</v>
      </c>
      <c r="AF559">
        <v>45</v>
      </c>
      <c r="AG559">
        <v>26</v>
      </c>
      <c r="AH559">
        <v>11</v>
      </c>
    </row>
    <row r="560" spans="1:34" x14ac:dyDescent="0.2">
      <c r="A560">
        <v>835</v>
      </c>
      <c r="B560" s="3">
        <v>2</v>
      </c>
      <c r="C560" s="28">
        <v>85198.961948598095</v>
      </c>
      <c r="D560">
        <v>50</v>
      </c>
      <c r="E560">
        <v>28</v>
      </c>
      <c r="F560">
        <v>11</v>
      </c>
      <c r="G560">
        <v>17.68449</v>
      </c>
      <c r="H560">
        <v>18</v>
      </c>
      <c r="I560">
        <v>0</v>
      </c>
      <c r="J560">
        <v>0</v>
      </c>
      <c r="K560">
        <v>1</v>
      </c>
      <c r="L560">
        <v>1</v>
      </c>
      <c r="M560">
        <v>1</v>
      </c>
      <c r="N560">
        <v>0</v>
      </c>
      <c r="O560">
        <v>17</v>
      </c>
      <c r="P560">
        <v>4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1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5</v>
      </c>
      <c r="AD560">
        <v>1</v>
      </c>
      <c r="AE560">
        <v>11</v>
      </c>
      <c r="AF560">
        <v>58</v>
      </c>
      <c r="AG560">
        <v>31</v>
      </c>
      <c r="AH560">
        <v>16</v>
      </c>
    </row>
    <row r="561" spans="1:34" x14ac:dyDescent="0.2">
      <c r="A561">
        <v>827</v>
      </c>
      <c r="B561" s="3">
        <v>2</v>
      </c>
      <c r="C561" s="28">
        <v>98119.255149059507</v>
      </c>
      <c r="D561">
        <v>50</v>
      </c>
      <c r="E561">
        <v>36</v>
      </c>
      <c r="F561">
        <v>8</v>
      </c>
      <c r="G561">
        <v>16.439368999999999</v>
      </c>
      <c r="H561">
        <v>7</v>
      </c>
      <c r="I561">
        <v>1</v>
      </c>
      <c r="J561">
        <v>0</v>
      </c>
      <c r="K561">
        <v>1</v>
      </c>
      <c r="L561">
        <v>1</v>
      </c>
      <c r="M561">
        <v>1</v>
      </c>
      <c r="N561">
        <v>0</v>
      </c>
      <c r="O561">
        <v>12</v>
      </c>
      <c r="P561">
        <v>7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1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5</v>
      </c>
      <c r="AD561">
        <v>1</v>
      </c>
      <c r="AE561">
        <v>6</v>
      </c>
      <c r="AF561">
        <v>58</v>
      </c>
      <c r="AG561">
        <v>31</v>
      </c>
      <c r="AH561">
        <v>16</v>
      </c>
    </row>
    <row r="562" spans="1:34" x14ac:dyDescent="0.2">
      <c r="A562">
        <v>901</v>
      </c>
      <c r="B562" s="3">
        <v>2</v>
      </c>
      <c r="C562" s="28">
        <v>125793.91685776861</v>
      </c>
      <c r="D562">
        <v>50</v>
      </c>
      <c r="E562">
        <v>28</v>
      </c>
      <c r="F562">
        <v>7</v>
      </c>
      <c r="G562">
        <v>13.241099999999999</v>
      </c>
      <c r="H562">
        <v>12</v>
      </c>
      <c r="I562">
        <v>1</v>
      </c>
      <c r="J562">
        <v>0</v>
      </c>
      <c r="K562">
        <v>0</v>
      </c>
      <c r="L562">
        <v>1</v>
      </c>
      <c r="M562">
        <v>1</v>
      </c>
      <c r="N562">
        <v>0</v>
      </c>
      <c r="O562">
        <v>12</v>
      </c>
      <c r="P562">
        <v>5</v>
      </c>
      <c r="Q562">
        <v>0</v>
      </c>
      <c r="R562">
        <v>0</v>
      </c>
      <c r="S562">
        <v>1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</v>
      </c>
      <c r="AD562">
        <v>1</v>
      </c>
      <c r="AE562">
        <v>15</v>
      </c>
      <c r="AF562">
        <v>61</v>
      </c>
      <c r="AG562">
        <v>16</v>
      </c>
      <c r="AH562">
        <v>3.8</v>
      </c>
    </row>
    <row r="563" spans="1:34" x14ac:dyDescent="0.2">
      <c r="A563">
        <v>51</v>
      </c>
      <c r="B563" s="3">
        <v>2</v>
      </c>
      <c r="C563" s="28">
        <v>101285.48803636954</v>
      </c>
      <c r="D563">
        <v>50</v>
      </c>
      <c r="E563">
        <v>30</v>
      </c>
      <c r="F563">
        <v>8</v>
      </c>
      <c r="G563">
        <v>12.80489</v>
      </c>
      <c r="H563">
        <v>11</v>
      </c>
      <c r="I563">
        <v>1</v>
      </c>
      <c r="J563">
        <v>0</v>
      </c>
      <c r="K563">
        <v>1</v>
      </c>
      <c r="L563">
        <v>1</v>
      </c>
      <c r="M563">
        <v>1</v>
      </c>
      <c r="N563">
        <v>0</v>
      </c>
      <c r="O563">
        <v>17</v>
      </c>
      <c r="P563">
        <v>4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1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5</v>
      </c>
      <c r="AD563">
        <v>1</v>
      </c>
      <c r="AE563">
        <v>12</v>
      </c>
      <c r="AF563">
        <v>4</v>
      </c>
      <c r="AG563">
        <v>22</v>
      </c>
      <c r="AH563">
        <v>4.9000000000000004</v>
      </c>
    </row>
    <row r="564" spans="1:34" x14ac:dyDescent="0.2">
      <c r="A564">
        <v>689</v>
      </c>
      <c r="B564" s="3">
        <v>2</v>
      </c>
      <c r="C564" s="28">
        <v>123812.66266725874</v>
      </c>
      <c r="D564">
        <v>50</v>
      </c>
      <c r="E564">
        <v>30</v>
      </c>
      <c r="F564">
        <v>8</v>
      </c>
      <c r="G564">
        <v>12.76371</v>
      </c>
      <c r="H564">
        <v>10</v>
      </c>
      <c r="I564">
        <v>1</v>
      </c>
      <c r="J564">
        <v>1</v>
      </c>
      <c r="K564">
        <v>1</v>
      </c>
      <c r="L564">
        <v>1</v>
      </c>
      <c r="M564">
        <v>1</v>
      </c>
      <c r="N564">
        <v>0</v>
      </c>
      <c r="O564">
        <v>13</v>
      </c>
      <c r="P564">
        <v>8</v>
      </c>
      <c r="Q564">
        <v>0</v>
      </c>
      <c r="R564">
        <v>0</v>
      </c>
      <c r="S564">
        <v>0</v>
      </c>
      <c r="T564">
        <v>1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2</v>
      </c>
      <c r="AD564">
        <v>1</v>
      </c>
      <c r="AE564">
        <v>12</v>
      </c>
      <c r="AF564">
        <v>49</v>
      </c>
      <c r="AG564">
        <v>12</v>
      </c>
      <c r="AH564">
        <v>2.4</v>
      </c>
    </row>
    <row r="565" spans="1:34" x14ac:dyDescent="0.2">
      <c r="A565">
        <v>187</v>
      </c>
      <c r="B565" s="3">
        <v>2</v>
      </c>
      <c r="C565" s="28">
        <v>108814.88292989129</v>
      </c>
      <c r="D565">
        <v>50</v>
      </c>
      <c r="E565">
        <v>29</v>
      </c>
      <c r="F565">
        <v>9</v>
      </c>
      <c r="G565">
        <v>10.268750000000001</v>
      </c>
      <c r="H565">
        <v>7</v>
      </c>
      <c r="I565">
        <v>1</v>
      </c>
      <c r="J565">
        <v>1</v>
      </c>
      <c r="K565">
        <v>0</v>
      </c>
      <c r="L565">
        <v>1</v>
      </c>
      <c r="M565">
        <v>0</v>
      </c>
      <c r="N565">
        <v>1</v>
      </c>
      <c r="O565">
        <v>18</v>
      </c>
      <c r="P565">
        <v>18</v>
      </c>
      <c r="Q565">
        <v>0</v>
      </c>
      <c r="R565">
        <v>1</v>
      </c>
      <c r="S565">
        <v>0</v>
      </c>
      <c r="T565">
        <v>1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2</v>
      </c>
      <c r="AD565">
        <v>1</v>
      </c>
      <c r="AE565">
        <v>12</v>
      </c>
      <c r="AF565">
        <v>12</v>
      </c>
      <c r="AG565">
        <v>16</v>
      </c>
      <c r="AH565">
        <v>3.1</v>
      </c>
    </row>
    <row r="566" spans="1:34" x14ac:dyDescent="0.2">
      <c r="A566">
        <v>528</v>
      </c>
      <c r="B566" s="3">
        <v>2</v>
      </c>
      <c r="C566" s="28">
        <v>113214.52517199174</v>
      </c>
      <c r="D566">
        <v>50</v>
      </c>
      <c r="E566">
        <v>29</v>
      </c>
      <c r="F566">
        <v>7</v>
      </c>
      <c r="G566">
        <v>8.9816789999999997</v>
      </c>
      <c r="H566">
        <v>7</v>
      </c>
      <c r="I566">
        <v>1</v>
      </c>
      <c r="J566">
        <v>0</v>
      </c>
      <c r="K566">
        <v>1</v>
      </c>
      <c r="L566">
        <v>1</v>
      </c>
      <c r="M566">
        <v>1</v>
      </c>
      <c r="N566">
        <v>0</v>
      </c>
      <c r="O566">
        <v>12</v>
      </c>
      <c r="P566">
        <v>11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4</v>
      </c>
      <c r="AD566">
        <v>1</v>
      </c>
      <c r="AE566">
        <v>14</v>
      </c>
      <c r="AF566">
        <v>37</v>
      </c>
      <c r="AG566">
        <v>19</v>
      </c>
      <c r="AH566">
        <v>4</v>
      </c>
    </row>
    <row r="567" spans="1:34" x14ac:dyDescent="0.2">
      <c r="A567">
        <v>798</v>
      </c>
      <c r="B567" s="3">
        <v>2</v>
      </c>
      <c r="C567" s="28">
        <v>113214.52517199174</v>
      </c>
      <c r="D567">
        <v>50</v>
      </c>
      <c r="E567">
        <v>30</v>
      </c>
      <c r="F567">
        <v>10</v>
      </c>
      <c r="G567">
        <v>8.8807279999999995</v>
      </c>
      <c r="H567">
        <v>18</v>
      </c>
      <c r="I567">
        <v>1</v>
      </c>
      <c r="J567">
        <v>0</v>
      </c>
      <c r="K567">
        <v>1</v>
      </c>
      <c r="L567">
        <v>1</v>
      </c>
      <c r="M567">
        <v>1</v>
      </c>
      <c r="N567">
        <v>0</v>
      </c>
      <c r="O567">
        <v>16</v>
      </c>
      <c r="P567">
        <v>14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1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4</v>
      </c>
      <c r="AD567">
        <v>1</v>
      </c>
      <c r="AE567">
        <v>10</v>
      </c>
      <c r="AF567">
        <v>55</v>
      </c>
      <c r="AG567">
        <v>22</v>
      </c>
      <c r="AH567">
        <v>7</v>
      </c>
    </row>
    <row r="568" spans="1:34" x14ac:dyDescent="0.2">
      <c r="A568">
        <v>1169</v>
      </c>
      <c r="B568" s="3">
        <v>2</v>
      </c>
      <c r="C568" s="28">
        <v>106924.82932910332</v>
      </c>
      <c r="D568">
        <v>50</v>
      </c>
      <c r="E568">
        <v>29</v>
      </c>
      <c r="F568">
        <v>8</v>
      </c>
      <c r="G568">
        <v>8.0209440000000001</v>
      </c>
      <c r="H568">
        <v>3</v>
      </c>
      <c r="I568">
        <v>0</v>
      </c>
      <c r="J568">
        <v>0</v>
      </c>
      <c r="K568">
        <v>1</v>
      </c>
      <c r="L568">
        <v>1</v>
      </c>
      <c r="M568">
        <v>0</v>
      </c>
      <c r="N568">
        <v>0</v>
      </c>
      <c r="O568">
        <v>9</v>
      </c>
      <c r="P568">
        <v>1</v>
      </c>
      <c r="Q568">
        <v>1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1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5</v>
      </c>
      <c r="AD568">
        <v>1</v>
      </c>
      <c r="AE568">
        <v>13</v>
      </c>
      <c r="AF568">
        <v>84</v>
      </c>
      <c r="AG568">
        <v>24</v>
      </c>
      <c r="AH568">
        <v>6.2</v>
      </c>
    </row>
    <row r="569" spans="1:34" x14ac:dyDescent="0.2">
      <c r="A569">
        <v>515</v>
      </c>
      <c r="B569" s="3">
        <v>2</v>
      </c>
      <c r="C569" s="28">
        <v>105532.9196390721</v>
      </c>
      <c r="D569">
        <v>50</v>
      </c>
      <c r="E569">
        <v>35</v>
      </c>
      <c r="F569">
        <v>10</v>
      </c>
      <c r="G569">
        <v>6.7685060000000004</v>
      </c>
      <c r="H569">
        <v>9</v>
      </c>
      <c r="I569">
        <v>1</v>
      </c>
      <c r="J569">
        <v>0</v>
      </c>
      <c r="K569">
        <v>0</v>
      </c>
      <c r="L569">
        <v>1</v>
      </c>
      <c r="M569">
        <v>1</v>
      </c>
      <c r="N569">
        <v>0</v>
      </c>
      <c r="O569">
        <v>17</v>
      </c>
      <c r="P569">
        <v>13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1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4</v>
      </c>
      <c r="AD569">
        <v>1</v>
      </c>
      <c r="AE569">
        <v>5</v>
      </c>
      <c r="AF569">
        <v>36</v>
      </c>
      <c r="AG569">
        <v>42</v>
      </c>
      <c r="AH569">
        <v>9</v>
      </c>
    </row>
    <row r="570" spans="1:34" x14ac:dyDescent="0.2">
      <c r="A570">
        <v>978</v>
      </c>
      <c r="B570" s="3">
        <v>2</v>
      </c>
      <c r="C570" s="28">
        <v>168385.85019705616</v>
      </c>
      <c r="D570">
        <v>50</v>
      </c>
      <c r="E570">
        <v>30</v>
      </c>
      <c r="F570">
        <v>6</v>
      </c>
      <c r="G570">
        <v>4.3253240000000002</v>
      </c>
      <c r="H570">
        <v>10</v>
      </c>
      <c r="I570">
        <v>1</v>
      </c>
      <c r="J570">
        <v>0</v>
      </c>
      <c r="K570">
        <v>1</v>
      </c>
      <c r="L570">
        <v>1</v>
      </c>
      <c r="M570">
        <v>1</v>
      </c>
      <c r="N570">
        <v>0</v>
      </c>
      <c r="O570">
        <v>12</v>
      </c>
      <c r="P570">
        <v>2</v>
      </c>
      <c r="Q570">
        <v>0</v>
      </c>
      <c r="R570">
        <v>0</v>
      </c>
      <c r="S570">
        <v>0</v>
      </c>
      <c r="T570">
        <v>0</v>
      </c>
      <c r="U570">
        <v>1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3</v>
      </c>
      <c r="AD570">
        <v>1</v>
      </c>
      <c r="AE570">
        <v>14</v>
      </c>
      <c r="AF570">
        <v>68</v>
      </c>
      <c r="AG570">
        <v>17</v>
      </c>
      <c r="AH570">
        <v>2.2999999999999998</v>
      </c>
    </row>
    <row r="571" spans="1:34" x14ac:dyDescent="0.2">
      <c r="A571">
        <v>972</v>
      </c>
      <c r="B571" s="3">
        <v>2</v>
      </c>
      <c r="C571" s="28">
        <v>132083.61270065702</v>
      </c>
      <c r="D571">
        <v>50</v>
      </c>
      <c r="E571">
        <v>29</v>
      </c>
      <c r="F571">
        <v>9</v>
      </c>
      <c r="G571">
        <v>4.3242240000000001</v>
      </c>
      <c r="H571">
        <v>12</v>
      </c>
      <c r="I571">
        <v>1</v>
      </c>
      <c r="J571">
        <v>0</v>
      </c>
      <c r="K571">
        <v>1</v>
      </c>
      <c r="L571">
        <v>0</v>
      </c>
      <c r="M571">
        <v>1</v>
      </c>
      <c r="N571">
        <v>0</v>
      </c>
      <c r="O571">
        <v>5</v>
      </c>
      <c r="P571">
        <v>2</v>
      </c>
      <c r="Q571">
        <v>0</v>
      </c>
      <c r="R571">
        <v>0</v>
      </c>
      <c r="S571">
        <v>1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1</v>
      </c>
      <c r="AD571">
        <v>0</v>
      </c>
      <c r="AE571">
        <v>12</v>
      </c>
      <c r="AF571">
        <v>67</v>
      </c>
      <c r="AG571">
        <v>18</v>
      </c>
      <c r="AH571">
        <v>3</v>
      </c>
    </row>
    <row r="572" spans="1:34" x14ac:dyDescent="0.2">
      <c r="A572">
        <v>349</v>
      </c>
      <c r="B572" s="3">
        <v>2</v>
      </c>
      <c r="C572" s="28">
        <v>103138.43243168449</v>
      </c>
      <c r="D572">
        <v>50</v>
      </c>
      <c r="E572">
        <v>35</v>
      </c>
      <c r="F572">
        <v>7</v>
      </c>
      <c r="G572">
        <v>3.6746880000000002</v>
      </c>
      <c r="H572">
        <v>12</v>
      </c>
      <c r="I572">
        <v>1</v>
      </c>
      <c r="J572">
        <v>0</v>
      </c>
      <c r="K572">
        <v>1</v>
      </c>
      <c r="L572">
        <v>1</v>
      </c>
      <c r="M572">
        <v>1</v>
      </c>
      <c r="N572">
        <v>0</v>
      </c>
      <c r="O572">
        <v>12</v>
      </c>
      <c r="P572">
        <v>11</v>
      </c>
      <c r="Q572">
        <v>0</v>
      </c>
      <c r="R572">
        <v>0</v>
      </c>
      <c r="S572">
        <v>0</v>
      </c>
      <c r="T572">
        <v>0</v>
      </c>
      <c r="U572">
        <v>1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3</v>
      </c>
      <c r="AD572">
        <v>1</v>
      </c>
      <c r="AE572">
        <v>8</v>
      </c>
      <c r="AF572">
        <v>21</v>
      </c>
      <c r="AG572">
        <v>23</v>
      </c>
      <c r="AH572">
        <v>6.8</v>
      </c>
    </row>
    <row r="573" spans="1:34" x14ac:dyDescent="0.2">
      <c r="A573">
        <v>378</v>
      </c>
      <c r="B573" s="3">
        <v>2</v>
      </c>
      <c r="C573" s="28">
        <v>85539.863463282658</v>
      </c>
      <c r="D573">
        <v>50</v>
      </c>
      <c r="E573">
        <v>32</v>
      </c>
      <c r="F573">
        <v>8</v>
      </c>
      <c r="G573">
        <v>3.2444670000000002</v>
      </c>
      <c r="H573">
        <v>10</v>
      </c>
      <c r="I573">
        <v>1</v>
      </c>
      <c r="J573">
        <v>0</v>
      </c>
      <c r="K573">
        <v>1</v>
      </c>
      <c r="L573">
        <v>1</v>
      </c>
      <c r="M573">
        <v>1</v>
      </c>
      <c r="N573">
        <v>0</v>
      </c>
      <c r="O573">
        <v>12</v>
      </c>
      <c r="P573">
        <v>5</v>
      </c>
      <c r="Q573">
        <v>0</v>
      </c>
      <c r="R573">
        <v>0</v>
      </c>
      <c r="S573">
        <v>0</v>
      </c>
      <c r="T573">
        <v>0</v>
      </c>
      <c r="U573">
        <v>1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3</v>
      </c>
      <c r="AD573">
        <v>1</v>
      </c>
      <c r="AE573">
        <v>10</v>
      </c>
      <c r="AF573">
        <v>21</v>
      </c>
      <c r="AG573">
        <v>23</v>
      </c>
      <c r="AH573">
        <v>6.8</v>
      </c>
    </row>
    <row r="574" spans="1:34" x14ac:dyDescent="0.2">
      <c r="A574">
        <v>390</v>
      </c>
      <c r="B574" s="3">
        <v>2</v>
      </c>
      <c r="C574" s="28">
        <v>153468.57856647769</v>
      </c>
      <c r="D574">
        <v>50</v>
      </c>
      <c r="E574">
        <v>30</v>
      </c>
      <c r="F574">
        <v>7</v>
      </c>
      <c r="G574">
        <v>2.9950420000000002</v>
      </c>
      <c r="H574">
        <v>10</v>
      </c>
      <c r="I574">
        <v>1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9</v>
      </c>
      <c r="P574">
        <v>4</v>
      </c>
      <c r="Q574">
        <v>0</v>
      </c>
      <c r="R574">
        <v>0</v>
      </c>
      <c r="S574">
        <v>1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1</v>
      </c>
      <c r="AD574">
        <v>1</v>
      </c>
      <c r="AE574">
        <v>13</v>
      </c>
      <c r="AF574">
        <v>22</v>
      </c>
      <c r="AG574">
        <v>22</v>
      </c>
      <c r="AH574">
        <v>2.8</v>
      </c>
    </row>
    <row r="575" spans="1:34" x14ac:dyDescent="0.2">
      <c r="A575">
        <v>639</v>
      </c>
      <c r="B575" s="3">
        <v>2</v>
      </c>
      <c r="C575" s="28">
        <v>91829.559306171068</v>
      </c>
      <c r="D575">
        <v>50</v>
      </c>
      <c r="E575">
        <v>31</v>
      </c>
      <c r="F575">
        <v>9</v>
      </c>
      <c r="G575">
        <v>2.162639</v>
      </c>
      <c r="H575">
        <v>22</v>
      </c>
      <c r="I575">
        <v>1</v>
      </c>
      <c r="J575">
        <v>0</v>
      </c>
      <c r="K575">
        <v>1</v>
      </c>
      <c r="L575">
        <v>1</v>
      </c>
      <c r="M575">
        <v>1</v>
      </c>
      <c r="N575">
        <v>0</v>
      </c>
      <c r="O575">
        <v>12</v>
      </c>
      <c r="P575">
        <v>3</v>
      </c>
      <c r="Q575">
        <v>0</v>
      </c>
      <c r="R575">
        <v>0</v>
      </c>
      <c r="S575">
        <v>0</v>
      </c>
      <c r="T575">
        <v>0</v>
      </c>
      <c r="U575">
        <v>1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3</v>
      </c>
      <c r="AD575">
        <v>1</v>
      </c>
      <c r="AE575">
        <v>10</v>
      </c>
      <c r="AF575">
        <v>45</v>
      </c>
      <c r="AG575">
        <v>26</v>
      </c>
      <c r="AH575">
        <v>11</v>
      </c>
    </row>
    <row r="576" spans="1:34" x14ac:dyDescent="0.2">
      <c r="A576">
        <v>648</v>
      </c>
      <c r="B576" s="3">
        <v>2</v>
      </c>
      <c r="C576" s="28">
        <v>90571.620137593389</v>
      </c>
      <c r="D576">
        <v>50</v>
      </c>
      <c r="E576">
        <v>30</v>
      </c>
      <c r="F576">
        <v>10</v>
      </c>
      <c r="G576">
        <v>0.99132299999999995</v>
      </c>
      <c r="H576">
        <v>10</v>
      </c>
      <c r="I576">
        <v>1</v>
      </c>
      <c r="J576">
        <v>0</v>
      </c>
      <c r="K576">
        <v>1</v>
      </c>
      <c r="L576">
        <v>1</v>
      </c>
      <c r="M576">
        <v>1</v>
      </c>
      <c r="N576">
        <v>0</v>
      </c>
      <c r="O576">
        <v>14</v>
      </c>
      <c r="P576">
        <v>9</v>
      </c>
      <c r="Q576">
        <v>0</v>
      </c>
      <c r="R576">
        <v>0</v>
      </c>
      <c r="S576">
        <v>0</v>
      </c>
      <c r="T576">
        <v>0</v>
      </c>
      <c r="U576">
        <v>1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3</v>
      </c>
      <c r="AD576">
        <v>1</v>
      </c>
      <c r="AE576">
        <v>10</v>
      </c>
      <c r="AF576">
        <v>45</v>
      </c>
      <c r="AG576">
        <v>26</v>
      </c>
      <c r="AH576">
        <v>11</v>
      </c>
    </row>
    <row r="577" spans="1:34" x14ac:dyDescent="0.2">
      <c r="A577">
        <v>440</v>
      </c>
      <c r="B577" s="3">
        <v>2</v>
      </c>
      <c r="C577" s="28">
        <v>90173.570446480357</v>
      </c>
      <c r="D577">
        <v>49</v>
      </c>
      <c r="E577">
        <v>27</v>
      </c>
      <c r="F577">
        <v>10</v>
      </c>
      <c r="G577">
        <v>17.087399999999999</v>
      </c>
      <c r="H577">
        <v>14</v>
      </c>
      <c r="I577">
        <v>1</v>
      </c>
      <c r="J577">
        <v>0</v>
      </c>
      <c r="K577">
        <v>1</v>
      </c>
      <c r="L577">
        <v>1</v>
      </c>
      <c r="M577">
        <v>1</v>
      </c>
      <c r="N577">
        <v>0</v>
      </c>
      <c r="O577">
        <v>16</v>
      </c>
      <c r="P577">
        <v>2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1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5</v>
      </c>
      <c r="AD577">
        <v>1</v>
      </c>
      <c r="AE577">
        <v>12</v>
      </c>
      <c r="AF577">
        <v>27</v>
      </c>
      <c r="AG577">
        <v>22</v>
      </c>
      <c r="AH577">
        <v>3.3</v>
      </c>
    </row>
    <row r="578" spans="1:34" x14ac:dyDescent="0.2">
      <c r="A578">
        <v>1034</v>
      </c>
      <c r="B578" s="3">
        <v>2</v>
      </c>
      <c r="C578" s="28">
        <v>95497.332539993047</v>
      </c>
      <c r="D578">
        <v>49</v>
      </c>
      <c r="E578">
        <v>32</v>
      </c>
      <c r="F578">
        <v>9</v>
      </c>
      <c r="G578">
        <v>16.898689000000001</v>
      </c>
      <c r="H578">
        <v>14</v>
      </c>
      <c r="I578">
        <v>1</v>
      </c>
      <c r="J578">
        <v>0</v>
      </c>
      <c r="K578">
        <v>1</v>
      </c>
      <c r="L578">
        <v>1</v>
      </c>
      <c r="M578">
        <v>0</v>
      </c>
      <c r="N578">
        <v>0</v>
      </c>
      <c r="O578">
        <v>14</v>
      </c>
      <c r="P578">
        <v>14</v>
      </c>
      <c r="Q578">
        <v>0</v>
      </c>
      <c r="R578">
        <v>1</v>
      </c>
      <c r="S578">
        <v>0</v>
      </c>
      <c r="T578">
        <v>0</v>
      </c>
      <c r="U578">
        <v>0</v>
      </c>
      <c r="V578">
        <v>0</v>
      </c>
      <c r="W578">
        <v>1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5</v>
      </c>
      <c r="AD578">
        <v>1</v>
      </c>
      <c r="AE578">
        <v>8</v>
      </c>
      <c r="AF578">
        <v>73</v>
      </c>
      <c r="AG578">
        <v>41</v>
      </c>
      <c r="AH578">
        <v>14</v>
      </c>
    </row>
    <row r="579" spans="1:34" x14ac:dyDescent="0.2">
      <c r="A579">
        <v>889</v>
      </c>
      <c r="B579" s="3">
        <v>2</v>
      </c>
      <c r="C579" s="28">
        <v>108519.19174892541</v>
      </c>
      <c r="D579">
        <v>49</v>
      </c>
      <c r="E579">
        <v>28</v>
      </c>
      <c r="F579">
        <v>10</v>
      </c>
      <c r="G579">
        <v>11.997719999999999</v>
      </c>
      <c r="H579">
        <v>15</v>
      </c>
      <c r="I579">
        <v>0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16</v>
      </c>
      <c r="P579">
        <v>12</v>
      </c>
      <c r="Q579">
        <v>0</v>
      </c>
      <c r="R579">
        <v>0</v>
      </c>
      <c r="S579">
        <v>1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1</v>
      </c>
      <c r="AD579">
        <v>1</v>
      </c>
      <c r="AE579">
        <v>11</v>
      </c>
      <c r="AF579">
        <v>61</v>
      </c>
      <c r="AG579">
        <v>16</v>
      </c>
      <c r="AH579">
        <v>3.8</v>
      </c>
    </row>
    <row r="580" spans="1:34" x14ac:dyDescent="0.2">
      <c r="A580">
        <v>183</v>
      </c>
      <c r="B580" s="3">
        <v>2</v>
      </c>
      <c r="C580" s="28">
        <v>84148.972703977997</v>
      </c>
      <c r="D580">
        <v>49</v>
      </c>
      <c r="E580">
        <v>28</v>
      </c>
      <c r="F580">
        <v>9</v>
      </c>
      <c r="G580">
        <v>10.268750000000001</v>
      </c>
      <c r="H580">
        <v>7</v>
      </c>
      <c r="I580">
        <v>1</v>
      </c>
      <c r="J580">
        <v>1</v>
      </c>
      <c r="K580">
        <v>0</v>
      </c>
      <c r="L580">
        <v>1</v>
      </c>
      <c r="M580">
        <v>1</v>
      </c>
      <c r="N580">
        <v>1</v>
      </c>
      <c r="O580">
        <v>18</v>
      </c>
      <c r="P580">
        <v>14</v>
      </c>
      <c r="Q580">
        <v>0</v>
      </c>
      <c r="R580">
        <v>0</v>
      </c>
      <c r="S580">
        <v>0</v>
      </c>
      <c r="T580">
        <v>1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2</v>
      </c>
      <c r="AD580">
        <v>1</v>
      </c>
      <c r="AE580">
        <v>12</v>
      </c>
      <c r="AF580">
        <v>12</v>
      </c>
      <c r="AG580">
        <v>16</v>
      </c>
      <c r="AH580">
        <v>3.1</v>
      </c>
    </row>
    <row r="581" spans="1:34" x14ac:dyDescent="0.2">
      <c r="A581">
        <v>181</v>
      </c>
      <c r="B581" s="3">
        <v>2</v>
      </c>
      <c r="C581" s="28">
        <v>82471.158599712449</v>
      </c>
      <c r="D581">
        <v>49</v>
      </c>
      <c r="E581">
        <v>29</v>
      </c>
      <c r="F581">
        <v>9</v>
      </c>
      <c r="G581">
        <v>10.268750000000001</v>
      </c>
      <c r="H581">
        <v>7</v>
      </c>
      <c r="I581">
        <v>1</v>
      </c>
      <c r="J581">
        <v>1</v>
      </c>
      <c r="K581">
        <v>0</v>
      </c>
      <c r="L581">
        <v>1</v>
      </c>
      <c r="M581">
        <v>1</v>
      </c>
      <c r="N581">
        <v>1</v>
      </c>
      <c r="O581">
        <v>18</v>
      </c>
      <c r="P581">
        <v>9</v>
      </c>
      <c r="Q581">
        <v>0</v>
      </c>
      <c r="R581">
        <v>0</v>
      </c>
      <c r="S581">
        <v>0</v>
      </c>
      <c r="T581">
        <v>1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2</v>
      </c>
      <c r="AD581">
        <v>1</v>
      </c>
      <c r="AE581">
        <v>11</v>
      </c>
      <c r="AF581">
        <v>12</v>
      </c>
      <c r="AG581">
        <v>16</v>
      </c>
      <c r="AH581">
        <v>3.1</v>
      </c>
    </row>
    <row r="582" spans="1:34" x14ac:dyDescent="0.2">
      <c r="A582">
        <v>778</v>
      </c>
      <c r="B582" s="3">
        <v>2</v>
      </c>
      <c r="C582" s="28">
        <v>90571.758510901942</v>
      </c>
      <c r="D582">
        <v>49</v>
      </c>
      <c r="E582">
        <v>31</v>
      </c>
      <c r="F582">
        <v>9</v>
      </c>
      <c r="G582">
        <v>9.8908959999999997</v>
      </c>
      <c r="H582">
        <v>10</v>
      </c>
      <c r="I582">
        <v>0</v>
      </c>
      <c r="J582">
        <v>0</v>
      </c>
      <c r="K582">
        <v>0</v>
      </c>
      <c r="L582">
        <v>1</v>
      </c>
      <c r="M582">
        <v>1</v>
      </c>
      <c r="N582">
        <v>0</v>
      </c>
      <c r="O582">
        <v>12</v>
      </c>
      <c r="P582">
        <v>5</v>
      </c>
      <c r="Q582">
        <v>0</v>
      </c>
      <c r="R582">
        <v>0</v>
      </c>
      <c r="S582">
        <v>1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1</v>
      </c>
      <c r="AD582">
        <v>1</v>
      </c>
      <c r="AE582">
        <v>9</v>
      </c>
      <c r="AF582">
        <v>54</v>
      </c>
      <c r="AG582">
        <v>23</v>
      </c>
      <c r="AH582">
        <v>4.4000000000000004</v>
      </c>
    </row>
    <row r="583" spans="1:34" x14ac:dyDescent="0.2">
      <c r="A583">
        <v>837</v>
      </c>
      <c r="B583" s="3">
        <v>2</v>
      </c>
      <c r="C583" s="28">
        <v>168563.6095809679</v>
      </c>
      <c r="D583">
        <v>49</v>
      </c>
      <c r="E583">
        <v>33</v>
      </c>
      <c r="F583">
        <v>9</v>
      </c>
      <c r="G583">
        <v>7.200132</v>
      </c>
      <c r="H583">
        <v>10</v>
      </c>
      <c r="I583">
        <v>1</v>
      </c>
      <c r="J583">
        <v>1</v>
      </c>
      <c r="K583">
        <v>0</v>
      </c>
      <c r="L583">
        <v>1</v>
      </c>
      <c r="M583">
        <v>1</v>
      </c>
      <c r="N583">
        <v>0</v>
      </c>
      <c r="O583">
        <v>30</v>
      </c>
      <c r="P583">
        <v>12</v>
      </c>
      <c r="Q583">
        <v>0</v>
      </c>
      <c r="R583">
        <v>0</v>
      </c>
      <c r="S583">
        <v>0</v>
      </c>
      <c r="T583">
        <v>0</v>
      </c>
      <c r="U583">
        <v>1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3</v>
      </c>
      <c r="AD583">
        <v>1</v>
      </c>
      <c r="AE583">
        <v>7</v>
      </c>
      <c r="AF583">
        <v>59</v>
      </c>
      <c r="AG583">
        <v>22</v>
      </c>
      <c r="AH583">
        <v>3.9</v>
      </c>
    </row>
    <row r="584" spans="1:34" x14ac:dyDescent="0.2">
      <c r="A584">
        <v>991</v>
      </c>
      <c r="B584" s="3">
        <v>2</v>
      </c>
      <c r="C584" s="28">
        <v>76472.449245299402</v>
      </c>
      <c r="D584">
        <v>49</v>
      </c>
      <c r="E584">
        <v>29</v>
      </c>
      <c r="F584">
        <v>7</v>
      </c>
      <c r="G584">
        <v>4.6532289999999996</v>
      </c>
      <c r="H584">
        <v>7</v>
      </c>
      <c r="I584">
        <v>1</v>
      </c>
      <c r="J584">
        <v>1</v>
      </c>
      <c r="K584">
        <v>0</v>
      </c>
      <c r="L584">
        <v>1</v>
      </c>
      <c r="M584">
        <v>0</v>
      </c>
      <c r="N584">
        <v>0</v>
      </c>
      <c r="O584">
        <v>4</v>
      </c>
      <c r="P584">
        <v>4</v>
      </c>
      <c r="Q584">
        <v>0</v>
      </c>
      <c r="R584">
        <v>1</v>
      </c>
      <c r="S584">
        <v>0</v>
      </c>
      <c r="T584">
        <v>0</v>
      </c>
      <c r="U584">
        <v>0</v>
      </c>
      <c r="V584">
        <v>1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4</v>
      </c>
      <c r="AD584">
        <v>0</v>
      </c>
      <c r="AE584">
        <v>13</v>
      </c>
      <c r="AF584">
        <v>70</v>
      </c>
      <c r="AG584">
        <v>18</v>
      </c>
      <c r="AH584">
        <v>9</v>
      </c>
    </row>
    <row r="585" spans="1:34" x14ac:dyDescent="0.2">
      <c r="A585">
        <v>919</v>
      </c>
      <c r="B585" s="3">
        <v>2</v>
      </c>
      <c r="C585" s="28">
        <v>99174.71642906293</v>
      </c>
      <c r="D585">
        <v>49</v>
      </c>
      <c r="E585">
        <v>28</v>
      </c>
      <c r="F585">
        <v>8</v>
      </c>
      <c r="G585">
        <v>4.5464260000000003</v>
      </c>
      <c r="H585">
        <v>3</v>
      </c>
      <c r="I585">
        <v>1</v>
      </c>
      <c r="J585">
        <v>1</v>
      </c>
      <c r="K585">
        <v>0</v>
      </c>
      <c r="L585">
        <v>1</v>
      </c>
      <c r="M585">
        <v>1</v>
      </c>
      <c r="N585">
        <v>0</v>
      </c>
      <c r="O585">
        <v>25</v>
      </c>
      <c r="P585">
        <v>17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1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4</v>
      </c>
      <c r="AD585">
        <v>0</v>
      </c>
      <c r="AE585">
        <v>13</v>
      </c>
      <c r="AF585">
        <v>62</v>
      </c>
      <c r="AG585">
        <v>15</v>
      </c>
      <c r="AH585">
        <v>5.0999999999999996</v>
      </c>
    </row>
    <row r="586" spans="1:34" x14ac:dyDescent="0.2">
      <c r="A586">
        <v>332</v>
      </c>
      <c r="B586" s="3">
        <v>2</v>
      </c>
      <c r="C586" s="28">
        <v>86797.601361593363</v>
      </c>
      <c r="D586">
        <v>49</v>
      </c>
      <c r="E586">
        <v>32</v>
      </c>
      <c r="F586">
        <v>9</v>
      </c>
      <c r="G586">
        <v>3.2085560000000002</v>
      </c>
      <c r="H586">
        <v>15</v>
      </c>
      <c r="I586">
        <v>1</v>
      </c>
      <c r="J586">
        <v>0</v>
      </c>
      <c r="K586">
        <v>1</v>
      </c>
      <c r="L586">
        <v>1</v>
      </c>
      <c r="M586">
        <v>0</v>
      </c>
      <c r="N586">
        <v>0</v>
      </c>
      <c r="O586">
        <v>14</v>
      </c>
      <c r="P586">
        <v>14</v>
      </c>
      <c r="Q586">
        <v>0</v>
      </c>
      <c r="R586">
        <v>1</v>
      </c>
      <c r="S586">
        <v>0</v>
      </c>
      <c r="T586">
        <v>0</v>
      </c>
      <c r="U586">
        <v>1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3</v>
      </c>
      <c r="AD586">
        <v>1</v>
      </c>
      <c r="AE586">
        <v>8</v>
      </c>
      <c r="AF586">
        <v>21</v>
      </c>
      <c r="AG586">
        <v>23</v>
      </c>
      <c r="AH586">
        <v>6.8</v>
      </c>
    </row>
    <row r="587" spans="1:34" x14ac:dyDescent="0.2">
      <c r="A587">
        <v>353</v>
      </c>
      <c r="B587" s="3">
        <v>2</v>
      </c>
      <c r="C587" s="28">
        <v>91829.810894004797</v>
      </c>
      <c r="D587">
        <v>49</v>
      </c>
      <c r="E587">
        <v>31</v>
      </c>
      <c r="F587">
        <v>9</v>
      </c>
      <c r="G587">
        <v>2.162639</v>
      </c>
      <c r="H587">
        <v>3</v>
      </c>
      <c r="I587">
        <v>0</v>
      </c>
      <c r="J587">
        <v>0</v>
      </c>
      <c r="K587">
        <v>1</v>
      </c>
      <c r="L587">
        <v>1</v>
      </c>
      <c r="M587">
        <v>1</v>
      </c>
      <c r="N587">
        <v>0</v>
      </c>
      <c r="O587">
        <v>12</v>
      </c>
      <c r="P587">
        <v>4</v>
      </c>
      <c r="Q587">
        <v>0</v>
      </c>
      <c r="R587">
        <v>0</v>
      </c>
      <c r="S587">
        <v>0</v>
      </c>
      <c r="T587">
        <v>0</v>
      </c>
      <c r="U587">
        <v>1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3</v>
      </c>
      <c r="AD587">
        <v>1</v>
      </c>
      <c r="AE587">
        <v>9</v>
      </c>
      <c r="AF587">
        <v>21</v>
      </c>
      <c r="AG587">
        <v>23</v>
      </c>
      <c r="AH587">
        <v>6.8</v>
      </c>
    </row>
    <row r="588" spans="1:34" x14ac:dyDescent="0.2">
      <c r="A588">
        <v>419</v>
      </c>
      <c r="B588" s="3">
        <v>2</v>
      </c>
      <c r="C588" s="28">
        <v>100425.81240856355</v>
      </c>
      <c r="D588">
        <v>48</v>
      </c>
      <c r="E588">
        <v>33</v>
      </c>
      <c r="F588">
        <v>7</v>
      </c>
      <c r="G588">
        <v>17.543530000000001</v>
      </c>
      <c r="H588">
        <v>15</v>
      </c>
      <c r="I588">
        <v>1</v>
      </c>
      <c r="J588">
        <v>0</v>
      </c>
      <c r="K588">
        <v>1</v>
      </c>
      <c r="L588">
        <v>1</v>
      </c>
      <c r="M588">
        <v>1</v>
      </c>
      <c r="N588">
        <v>0</v>
      </c>
      <c r="O588">
        <v>9</v>
      </c>
      <c r="P588">
        <v>6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1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5</v>
      </c>
      <c r="AD588">
        <v>1</v>
      </c>
      <c r="AE588">
        <v>8</v>
      </c>
      <c r="AF588">
        <v>24</v>
      </c>
      <c r="AG588">
        <v>12</v>
      </c>
      <c r="AH588">
        <v>1.3</v>
      </c>
    </row>
    <row r="589" spans="1:34" x14ac:dyDescent="0.2">
      <c r="A589">
        <v>414</v>
      </c>
      <c r="B589" s="3">
        <v>2</v>
      </c>
      <c r="C589" s="28">
        <v>88055.540530171056</v>
      </c>
      <c r="D589">
        <v>48</v>
      </c>
      <c r="E589">
        <v>30</v>
      </c>
      <c r="F589">
        <v>7</v>
      </c>
      <c r="G589">
        <v>17.483999000000001</v>
      </c>
      <c r="H589">
        <v>16</v>
      </c>
      <c r="I589">
        <v>1</v>
      </c>
      <c r="J589">
        <v>0</v>
      </c>
      <c r="K589">
        <v>1</v>
      </c>
      <c r="L589">
        <v>1</v>
      </c>
      <c r="M589">
        <v>1</v>
      </c>
      <c r="N589">
        <v>0</v>
      </c>
      <c r="O589">
        <v>9</v>
      </c>
      <c r="P589">
        <v>5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1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5</v>
      </c>
      <c r="AD589">
        <v>1</v>
      </c>
      <c r="AE589">
        <v>11</v>
      </c>
      <c r="AF589">
        <v>24</v>
      </c>
      <c r="AG589">
        <v>12</v>
      </c>
      <c r="AH589">
        <v>1.3</v>
      </c>
    </row>
    <row r="590" spans="1:34" x14ac:dyDescent="0.2">
      <c r="A590">
        <v>1070</v>
      </c>
      <c r="B590" s="3">
        <v>2</v>
      </c>
      <c r="C590" s="28">
        <v>79250.167620394219</v>
      </c>
      <c r="D590">
        <v>48</v>
      </c>
      <c r="E590">
        <v>19</v>
      </c>
      <c r="F590">
        <v>11</v>
      </c>
      <c r="G590">
        <v>16.963349999999998</v>
      </c>
      <c r="H590">
        <v>15</v>
      </c>
      <c r="I590">
        <v>1</v>
      </c>
      <c r="J590">
        <v>1</v>
      </c>
      <c r="K590">
        <v>0</v>
      </c>
      <c r="L590">
        <v>1</v>
      </c>
      <c r="M590">
        <v>1</v>
      </c>
      <c r="N590">
        <v>1</v>
      </c>
      <c r="O590">
        <v>10</v>
      </c>
      <c r="P590">
        <v>6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1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5</v>
      </c>
      <c r="AD590">
        <v>1</v>
      </c>
      <c r="AE590">
        <v>18</v>
      </c>
      <c r="AF590">
        <v>75</v>
      </c>
      <c r="AG590">
        <v>23</v>
      </c>
      <c r="AH590">
        <v>6.3</v>
      </c>
    </row>
    <row r="591" spans="1:34" x14ac:dyDescent="0.2">
      <c r="A591">
        <v>71</v>
      </c>
      <c r="B591" s="3">
        <v>2</v>
      </c>
      <c r="C591" s="28">
        <v>86797.802631860337</v>
      </c>
      <c r="D591">
        <v>48</v>
      </c>
      <c r="E591">
        <v>30</v>
      </c>
      <c r="F591">
        <v>7</v>
      </c>
      <c r="G591">
        <v>15.40028</v>
      </c>
      <c r="H591">
        <v>11</v>
      </c>
      <c r="I591">
        <v>1</v>
      </c>
      <c r="J591">
        <v>0</v>
      </c>
      <c r="K591">
        <v>0</v>
      </c>
      <c r="L591">
        <v>1</v>
      </c>
      <c r="M591">
        <v>1</v>
      </c>
      <c r="N591">
        <v>0</v>
      </c>
      <c r="O591">
        <v>12</v>
      </c>
      <c r="P591">
        <v>9</v>
      </c>
      <c r="Q591">
        <v>0</v>
      </c>
      <c r="R591">
        <v>0</v>
      </c>
      <c r="S591">
        <v>0</v>
      </c>
      <c r="T591">
        <v>1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2</v>
      </c>
      <c r="AD591">
        <v>0</v>
      </c>
      <c r="AE591">
        <v>11</v>
      </c>
      <c r="AF591">
        <v>5</v>
      </c>
      <c r="AG591">
        <v>21</v>
      </c>
      <c r="AH591">
        <v>3</v>
      </c>
    </row>
    <row r="592" spans="1:34" x14ac:dyDescent="0.2">
      <c r="A592">
        <v>596</v>
      </c>
      <c r="B592" s="3">
        <v>2</v>
      </c>
      <c r="C592" s="28">
        <v>91829.358035904108</v>
      </c>
      <c r="D592">
        <v>48</v>
      </c>
      <c r="E592">
        <v>32</v>
      </c>
      <c r="F592">
        <v>9</v>
      </c>
      <c r="G592">
        <v>14.58652</v>
      </c>
      <c r="H592">
        <v>23</v>
      </c>
      <c r="I592">
        <v>1</v>
      </c>
      <c r="J592">
        <v>0</v>
      </c>
      <c r="K592">
        <v>1</v>
      </c>
      <c r="L592">
        <v>1</v>
      </c>
      <c r="M592">
        <v>1</v>
      </c>
      <c r="N592">
        <v>0</v>
      </c>
      <c r="O592">
        <v>14</v>
      </c>
      <c r="P592">
        <v>12</v>
      </c>
      <c r="Q592">
        <v>0</v>
      </c>
      <c r="R592">
        <v>0</v>
      </c>
      <c r="S592">
        <v>0</v>
      </c>
      <c r="T592">
        <v>1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2</v>
      </c>
      <c r="AD592">
        <v>1</v>
      </c>
      <c r="AE592">
        <v>7</v>
      </c>
      <c r="AF592">
        <v>41</v>
      </c>
      <c r="AG592">
        <v>25</v>
      </c>
      <c r="AH592">
        <v>3.7</v>
      </c>
    </row>
    <row r="593" spans="1:34" x14ac:dyDescent="0.2">
      <c r="A593">
        <v>461</v>
      </c>
      <c r="B593" s="3">
        <v>2</v>
      </c>
      <c r="C593" s="28">
        <v>85540.064733549618</v>
      </c>
      <c r="D593">
        <v>48</v>
      </c>
      <c r="E593">
        <v>32</v>
      </c>
      <c r="F593">
        <v>8</v>
      </c>
      <c r="G593">
        <v>14.57498</v>
      </c>
      <c r="H593">
        <v>10</v>
      </c>
      <c r="I593">
        <v>1</v>
      </c>
      <c r="J593">
        <v>0</v>
      </c>
      <c r="K593">
        <v>0</v>
      </c>
      <c r="L593">
        <v>1</v>
      </c>
      <c r="M593">
        <v>1</v>
      </c>
      <c r="N593">
        <v>0</v>
      </c>
      <c r="O593">
        <v>12</v>
      </c>
      <c r="P593">
        <v>10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1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5</v>
      </c>
      <c r="AD593">
        <v>0</v>
      </c>
      <c r="AE593">
        <v>8</v>
      </c>
      <c r="AF593">
        <v>29</v>
      </c>
      <c r="AG593">
        <v>25</v>
      </c>
      <c r="AH593">
        <v>7.1</v>
      </c>
    </row>
    <row r="594" spans="1:34" x14ac:dyDescent="0.2">
      <c r="A594">
        <v>1095</v>
      </c>
      <c r="B594" s="3">
        <v>2</v>
      </c>
      <c r="C594" s="28">
        <v>94345.437643326455</v>
      </c>
      <c r="D594">
        <v>48</v>
      </c>
      <c r="E594">
        <v>30</v>
      </c>
      <c r="F594">
        <v>8</v>
      </c>
      <c r="G594">
        <v>14.411160000000001</v>
      </c>
      <c r="H594">
        <v>5</v>
      </c>
      <c r="I594">
        <v>1</v>
      </c>
      <c r="J594">
        <v>0</v>
      </c>
      <c r="K594">
        <v>0</v>
      </c>
      <c r="L594">
        <v>1</v>
      </c>
      <c r="M594">
        <v>1</v>
      </c>
      <c r="N594">
        <v>0</v>
      </c>
      <c r="O594">
        <v>12</v>
      </c>
      <c r="P594">
        <v>8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1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5</v>
      </c>
      <c r="AD594">
        <v>1</v>
      </c>
      <c r="AE594">
        <v>10</v>
      </c>
      <c r="AF594">
        <v>79</v>
      </c>
      <c r="AG594">
        <v>16</v>
      </c>
      <c r="AH594">
        <v>2.4</v>
      </c>
    </row>
    <row r="595" spans="1:34" x14ac:dyDescent="0.2">
      <c r="A595">
        <v>219</v>
      </c>
      <c r="B595" s="3">
        <v>2</v>
      </c>
      <c r="C595" s="28">
        <v>86797.802631860337</v>
      </c>
      <c r="D595">
        <v>48</v>
      </c>
      <c r="E595">
        <v>30</v>
      </c>
      <c r="F595">
        <v>7</v>
      </c>
      <c r="G595">
        <v>13.67412</v>
      </c>
      <c r="H595">
        <v>7</v>
      </c>
      <c r="I595">
        <v>0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5</v>
      </c>
      <c r="P595">
        <v>2</v>
      </c>
      <c r="Q595">
        <v>0</v>
      </c>
      <c r="R595">
        <v>0</v>
      </c>
      <c r="S595">
        <v>0</v>
      </c>
      <c r="T595">
        <v>1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2</v>
      </c>
      <c r="AD595">
        <v>0</v>
      </c>
      <c r="AE595">
        <v>11</v>
      </c>
      <c r="AF595">
        <v>15</v>
      </c>
      <c r="AG595">
        <v>29</v>
      </c>
      <c r="AH595">
        <v>8.8000000000000007</v>
      </c>
    </row>
    <row r="596" spans="1:34" x14ac:dyDescent="0.2">
      <c r="A596">
        <v>1083</v>
      </c>
      <c r="B596" s="3">
        <v>2</v>
      </c>
      <c r="C596" s="28">
        <v>94813.391014037348</v>
      </c>
      <c r="D596">
        <v>48</v>
      </c>
      <c r="E596">
        <v>29</v>
      </c>
      <c r="F596">
        <v>8</v>
      </c>
      <c r="G596">
        <v>13.34253</v>
      </c>
      <c r="H596">
        <v>9</v>
      </c>
      <c r="I596">
        <v>1</v>
      </c>
      <c r="J596">
        <v>0</v>
      </c>
      <c r="K596">
        <v>1</v>
      </c>
      <c r="L596">
        <v>1</v>
      </c>
      <c r="M596">
        <v>0</v>
      </c>
      <c r="N596">
        <v>0</v>
      </c>
      <c r="O596">
        <v>12</v>
      </c>
      <c r="P596">
        <v>1</v>
      </c>
      <c r="Q596">
        <v>1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1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5</v>
      </c>
      <c r="AD596">
        <v>1</v>
      </c>
      <c r="AE596">
        <v>11</v>
      </c>
      <c r="AF596">
        <v>77</v>
      </c>
      <c r="AG596">
        <v>25</v>
      </c>
      <c r="AH596">
        <v>13</v>
      </c>
    </row>
    <row r="597" spans="1:34" x14ac:dyDescent="0.2">
      <c r="A597">
        <v>903</v>
      </c>
      <c r="B597" s="3">
        <v>2</v>
      </c>
      <c r="C597" s="28">
        <v>98119.255149059522</v>
      </c>
      <c r="D597">
        <v>48</v>
      </c>
      <c r="E597">
        <v>32</v>
      </c>
      <c r="F597">
        <v>9</v>
      </c>
      <c r="G597">
        <v>11.871460000000001</v>
      </c>
      <c r="H597">
        <v>14</v>
      </c>
      <c r="I597">
        <v>1</v>
      </c>
      <c r="J597">
        <v>0</v>
      </c>
      <c r="K597">
        <v>1</v>
      </c>
      <c r="L597">
        <v>0</v>
      </c>
      <c r="M597">
        <v>1</v>
      </c>
      <c r="N597">
        <v>0</v>
      </c>
      <c r="O597">
        <v>9</v>
      </c>
      <c r="P597">
        <v>6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7</v>
      </c>
      <c r="AF597">
        <v>61</v>
      </c>
      <c r="AG597">
        <v>16</v>
      </c>
      <c r="AH597">
        <v>3.8</v>
      </c>
    </row>
    <row r="598" spans="1:34" x14ac:dyDescent="0.2">
      <c r="A598">
        <v>684</v>
      </c>
      <c r="B598" s="3">
        <v>2</v>
      </c>
      <c r="C598" s="28">
        <v>123278.23979088021</v>
      </c>
      <c r="D598">
        <v>48</v>
      </c>
      <c r="E598">
        <v>31</v>
      </c>
      <c r="F598">
        <v>7</v>
      </c>
      <c r="G598">
        <v>11.64851</v>
      </c>
      <c r="H598">
        <v>14</v>
      </c>
      <c r="I598">
        <v>1</v>
      </c>
      <c r="J598">
        <v>0</v>
      </c>
      <c r="K598">
        <v>1</v>
      </c>
      <c r="L598">
        <v>1</v>
      </c>
      <c r="M598">
        <v>1</v>
      </c>
      <c r="N598">
        <v>0</v>
      </c>
      <c r="O598">
        <v>12</v>
      </c>
      <c r="P598">
        <v>3</v>
      </c>
      <c r="Q598">
        <v>0</v>
      </c>
      <c r="R598">
        <v>0</v>
      </c>
      <c r="S598">
        <v>0</v>
      </c>
      <c r="T598">
        <v>1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2</v>
      </c>
      <c r="AD598">
        <v>1</v>
      </c>
      <c r="AE598">
        <v>10</v>
      </c>
      <c r="AF598">
        <v>49</v>
      </c>
      <c r="AG598">
        <v>12</v>
      </c>
      <c r="AH598">
        <v>2.4</v>
      </c>
    </row>
    <row r="599" spans="1:34" x14ac:dyDescent="0.2">
      <c r="A599">
        <v>20</v>
      </c>
      <c r="B599" s="3">
        <v>2</v>
      </c>
      <c r="C599" s="28">
        <v>110468.3936494199</v>
      </c>
      <c r="D599">
        <v>48</v>
      </c>
      <c r="E599">
        <v>27</v>
      </c>
      <c r="F599">
        <v>8</v>
      </c>
      <c r="G599">
        <v>6.1696299999999997</v>
      </c>
      <c r="H599">
        <v>9</v>
      </c>
      <c r="I599">
        <v>1</v>
      </c>
      <c r="J599">
        <v>1</v>
      </c>
      <c r="K599">
        <v>1</v>
      </c>
      <c r="L599">
        <v>1</v>
      </c>
      <c r="M599">
        <v>1</v>
      </c>
      <c r="N599">
        <v>0</v>
      </c>
      <c r="O599">
        <v>13</v>
      </c>
      <c r="P599">
        <v>3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1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5</v>
      </c>
      <c r="AD599">
        <v>1</v>
      </c>
      <c r="AE599">
        <v>13</v>
      </c>
      <c r="AF599">
        <v>2</v>
      </c>
      <c r="AG599">
        <v>11</v>
      </c>
      <c r="AH599">
        <v>3.5</v>
      </c>
    </row>
    <row r="600" spans="1:34" x14ac:dyDescent="0.2">
      <c r="A600">
        <v>1137</v>
      </c>
      <c r="B600" s="3">
        <v>2</v>
      </c>
      <c r="C600" s="28">
        <v>150326.54842877109</v>
      </c>
      <c r="D600">
        <v>48</v>
      </c>
      <c r="E600">
        <v>30</v>
      </c>
      <c r="F600">
        <v>8</v>
      </c>
      <c r="G600">
        <v>5.9120229999999996</v>
      </c>
      <c r="H600">
        <v>11</v>
      </c>
      <c r="I600">
        <v>0</v>
      </c>
      <c r="J600">
        <v>1</v>
      </c>
      <c r="K600">
        <v>1</v>
      </c>
      <c r="L600">
        <v>1</v>
      </c>
      <c r="M600">
        <v>1</v>
      </c>
      <c r="N600">
        <v>0</v>
      </c>
      <c r="O600">
        <v>5</v>
      </c>
      <c r="P600">
        <v>3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1</v>
      </c>
      <c r="AE600">
        <v>10</v>
      </c>
      <c r="AF600">
        <v>81</v>
      </c>
      <c r="AG600">
        <v>39</v>
      </c>
      <c r="AH600">
        <v>9.5</v>
      </c>
    </row>
    <row r="601" spans="1:34" x14ac:dyDescent="0.2">
      <c r="A601">
        <v>716</v>
      </c>
      <c r="B601" s="3">
        <v>2</v>
      </c>
      <c r="C601" s="28">
        <v>77866.233264691793</v>
      </c>
      <c r="D601">
        <v>48</v>
      </c>
      <c r="E601">
        <v>32</v>
      </c>
      <c r="F601">
        <v>9</v>
      </c>
      <c r="G601">
        <v>4.9024549999999998</v>
      </c>
      <c r="H601">
        <v>22</v>
      </c>
      <c r="I601">
        <v>1</v>
      </c>
      <c r="J601">
        <v>0</v>
      </c>
      <c r="K601">
        <v>1</v>
      </c>
      <c r="L601">
        <v>0</v>
      </c>
      <c r="M601">
        <v>0</v>
      </c>
      <c r="N601">
        <v>0</v>
      </c>
      <c r="O601">
        <v>12</v>
      </c>
      <c r="P601">
        <v>1</v>
      </c>
      <c r="Q601">
        <v>1</v>
      </c>
      <c r="R601">
        <v>0</v>
      </c>
      <c r="S601">
        <v>0</v>
      </c>
      <c r="T601">
        <v>0</v>
      </c>
      <c r="U601">
        <v>1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3</v>
      </c>
      <c r="AD601">
        <v>0</v>
      </c>
      <c r="AE601">
        <v>7</v>
      </c>
      <c r="AF601">
        <v>52</v>
      </c>
      <c r="AG601">
        <v>40</v>
      </c>
      <c r="AH601">
        <v>11</v>
      </c>
    </row>
    <row r="602" spans="1:34" x14ac:dyDescent="0.2">
      <c r="A602">
        <v>498</v>
      </c>
      <c r="B602" s="3">
        <v>2</v>
      </c>
      <c r="C602" s="28">
        <v>88055.540530171056</v>
      </c>
      <c r="D602">
        <v>48</v>
      </c>
      <c r="E602">
        <v>36</v>
      </c>
      <c r="F602">
        <v>10</v>
      </c>
      <c r="G602">
        <v>4.7766080000000004</v>
      </c>
      <c r="H602">
        <v>11</v>
      </c>
      <c r="I602">
        <v>1</v>
      </c>
      <c r="J602">
        <v>0</v>
      </c>
      <c r="K602">
        <v>1</v>
      </c>
      <c r="L602">
        <v>1</v>
      </c>
      <c r="M602">
        <v>1</v>
      </c>
      <c r="N602">
        <v>0</v>
      </c>
      <c r="O602">
        <v>12</v>
      </c>
      <c r="P602">
        <v>10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1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4</v>
      </c>
      <c r="AD602">
        <v>1</v>
      </c>
      <c r="AE602">
        <v>2</v>
      </c>
      <c r="AF602">
        <v>34</v>
      </c>
      <c r="AG602">
        <v>25</v>
      </c>
      <c r="AH602">
        <v>8.6</v>
      </c>
    </row>
    <row r="603" spans="1:34" x14ac:dyDescent="0.2">
      <c r="A603">
        <v>551</v>
      </c>
      <c r="B603" s="3">
        <v>2</v>
      </c>
      <c r="C603" s="28">
        <v>99376.993047370226</v>
      </c>
      <c r="D603">
        <v>48</v>
      </c>
      <c r="E603">
        <v>31</v>
      </c>
      <c r="F603">
        <v>7</v>
      </c>
      <c r="G603">
        <v>4.6326159999999996</v>
      </c>
      <c r="H603">
        <v>10</v>
      </c>
      <c r="I603">
        <v>1</v>
      </c>
      <c r="J603">
        <v>0</v>
      </c>
      <c r="K603">
        <v>1</v>
      </c>
      <c r="L603">
        <v>1</v>
      </c>
      <c r="M603">
        <v>1</v>
      </c>
      <c r="N603">
        <v>0</v>
      </c>
      <c r="O603">
        <v>12</v>
      </c>
      <c r="P603">
        <v>2</v>
      </c>
      <c r="Q603">
        <v>0</v>
      </c>
      <c r="R603">
        <v>0</v>
      </c>
      <c r="S603">
        <v>0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2</v>
      </c>
      <c r="AD603">
        <v>1</v>
      </c>
      <c r="AE603">
        <v>10</v>
      </c>
      <c r="AF603">
        <v>39</v>
      </c>
      <c r="AG603">
        <v>34</v>
      </c>
      <c r="AH603">
        <v>5</v>
      </c>
    </row>
    <row r="604" spans="1:34" x14ac:dyDescent="0.2">
      <c r="A604">
        <v>323</v>
      </c>
      <c r="B604" s="3">
        <v>2</v>
      </c>
      <c r="C604" s="28">
        <v>82338.056056285233</v>
      </c>
      <c r="D604">
        <v>48</v>
      </c>
      <c r="E604">
        <v>32</v>
      </c>
      <c r="F604">
        <v>10</v>
      </c>
      <c r="G604">
        <v>4.3778290000000002</v>
      </c>
      <c r="H604">
        <v>5</v>
      </c>
      <c r="I604">
        <v>1</v>
      </c>
      <c r="J604">
        <v>0</v>
      </c>
      <c r="K604">
        <v>1</v>
      </c>
      <c r="L604">
        <v>0</v>
      </c>
      <c r="M604">
        <v>1</v>
      </c>
      <c r="N604">
        <v>0</v>
      </c>
      <c r="O604">
        <v>12</v>
      </c>
      <c r="P604">
        <v>2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1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4</v>
      </c>
      <c r="AD604">
        <v>1</v>
      </c>
      <c r="AE604">
        <v>6</v>
      </c>
      <c r="AF604">
        <v>21</v>
      </c>
      <c r="AG604">
        <v>23</v>
      </c>
      <c r="AH604">
        <v>6.8</v>
      </c>
    </row>
    <row r="605" spans="1:34" x14ac:dyDescent="0.2">
      <c r="A605">
        <v>358</v>
      </c>
      <c r="B605" s="3">
        <v>2</v>
      </c>
      <c r="C605" s="28">
        <v>102722.70869525292</v>
      </c>
      <c r="D605">
        <v>48</v>
      </c>
      <c r="E605">
        <v>31</v>
      </c>
      <c r="F605">
        <v>9</v>
      </c>
      <c r="G605">
        <v>4.0182779999999996</v>
      </c>
      <c r="H605">
        <v>9</v>
      </c>
      <c r="I605">
        <v>1</v>
      </c>
      <c r="J605">
        <v>0</v>
      </c>
      <c r="K605">
        <v>1</v>
      </c>
      <c r="L605">
        <v>1</v>
      </c>
      <c r="M605">
        <v>1</v>
      </c>
      <c r="N605">
        <v>0</v>
      </c>
      <c r="O605">
        <v>12</v>
      </c>
      <c r="P605">
        <v>8</v>
      </c>
      <c r="Q605">
        <v>0</v>
      </c>
      <c r="R605">
        <v>0</v>
      </c>
      <c r="S605">
        <v>0</v>
      </c>
      <c r="T605">
        <v>0</v>
      </c>
      <c r="U605">
        <v>1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3</v>
      </c>
      <c r="AD605">
        <v>1</v>
      </c>
      <c r="AE605">
        <v>8</v>
      </c>
      <c r="AF605">
        <v>21</v>
      </c>
      <c r="AG605">
        <v>23</v>
      </c>
      <c r="AH605">
        <v>6.8</v>
      </c>
    </row>
    <row r="606" spans="1:34" x14ac:dyDescent="0.2">
      <c r="A606">
        <v>999</v>
      </c>
      <c r="B606" s="3">
        <v>2</v>
      </c>
      <c r="C606" s="28">
        <v>91829.358035904108</v>
      </c>
      <c r="D606">
        <v>48</v>
      </c>
      <c r="E606">
        <v>30</v>
      </c>
      <c r="F606">
        <v>7</v>
      </c>
      <c r="G606">
        <v>3.4453719999999999</v>
      </c>
      <c r="H606">
        <v>10</v>
      </c>
      <c r="I606">
        <v>0</v>
      </c>
      <c r="J606">
        <v>0</v>
      </c>
      <c r="K606">
        <v>1</v>
      </c>
      <c r="L606">
        <v>1</v>
      </c>
      <c r="M606">
        <v>1</v>
      </c>
      <c r="N606">
        <v>0</v>
      </c>
      <c r="O606">
        <v>12</v>
      </c>
      <c r="P606">
        <v>2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1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4</v>
      </c>
      <c r="AD606">
        <v>1</v>
      </c>
      <c r="AE606">
        <v>11</v>
      </c>
      <c r="AF606">
        <v>70</v>
      </c>
      <c r="AG606">
        <v>18</v>
      </c>
      <c r="AH606">
        <v>9</v>
      </c>
    </row>
    <row r="607" spans="1:34" x14ac:dyDescent="0.2">
      <c r="A607">
        <v>144</v>
      </c>
      <c r="B607" s="3">
        <v>2</v>
      </c>
      <c r="C607" s="28">
        <v>115730.60477941408</v>
      </c>
      <c r="D607">
        <v>48</v>
      </c>
      <c r="E607">
        <v>28</v>
      </c>
      <c r="F607">
        <v>7</v>
      </c>
      <c r="G607">
        <v>2.561779</v>
      </c>
      <c r="H607">
        <v>12</v>
      </c>
      <c r="I607">
        <v>1</v>
      </c>
      <c r="J607">
        <v>0</v>
      </c>
      <c r="K607">
        <v>1</v>
      </c>
      <c r="L607">
        <v>1</v>
      </c>
      <c r="M607">
        <v>0</v>
      </c>
      <c r="N607">
        <v>0</v>
      </c>
      <c r="O607">
        <v>4</v>
      </c>
      <c r="P607">
        <v>4</v>
      </c>
      <c r="Q607">
        <v>0</v>
      </c>
      <c r="R607">
        <v>1</v>
      </c>
      <c r="S607">
        <v>1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1</v>
      </c>
      <c r="AD607">
        <v>0</v>
      </c>
      <c r="AE607">
        <v>13</v>
      </c>
      <c r="AF607">
        <v>9</v>
      </c>
      <c r="AG607">
        <v>17</v>
      </c>
      <c r="AH607">
        <v>7.4</v>
      </c>
    </row>
    <row r="608" spans="1:34" x14ac:dyDescent="0.2">
      <c r="A608">
        <v>1099</v>
      </c>
      <c r="B608" s="3">
        <v>2</v>
      </c>
      <c r="C608" s="28">
        <v>91829.358035904108</v>
      </c>
      <c r="D608">
        <v>48</v>
      </c>
      <c r="E608">
        <v>33</v>
      </c>
      <c r="F608">
        <v>9</v>
      </c>
      <c r="G608">
        <v>1.624744</v>
      </c>
      <c r="H608">
        <v>12</v>
      </c>
      <c r="I608">
        <v>1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12</v>
      </c>
      <c r="P608">
        <v>1</v>
      </c>
      <c r="Q608">
        <v>1</v>
      </c>
      <c r="R608">
        <v>0</v>
      </c>
      <c r="S608">
        <v>0</v>
      </c>
      <c r="T608">
        <v>0</v>
      </c>
      <c r="U608">
        <v>1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3</v>
      </c>
      <c r="AD608">
        <v>1</v>
      </c>
      <c r="AE608">
        <v>6</v>
      </c>
      <c r="AF608">
        <v>80</v>
      </c>
      <c r="AG608">
        <v>20</v>
      </c>
      <c r="AH608">
        <v>5.5</v>
      </c>
    </row>
    <row r="609" spans="1:34" x14ac:dyDescent="0.2">
      <c r="A609">
        <v>825</v>
      </c>
      <c r="B609" s="3">
        <v>2</v>
      </c>
      <c r="C609" s="28">
        <v>77992.291348774961</v>
      </c>
      <c r="D609">
        <v>47</v>
      </c>
      <c r="E609">
        <v>30</v>
      </c>
      <c r="F609">
        <v>7</v>
      </c>
      <c r="G609">
        <v>18.564449</v>
      </c>
      <c r="H609">
        <v>10</v>
      </c>
      <c r="I609">
        <v>0</v>
      </c>
      <c r="J609">
        <v>0</v>
      </c>
      <c r="K609">
        <v>0</v>
      </c>
      <c r="L609">
        <v>1</v>
      </c>
      <c r="M609">
        <v>1</v>
      </c>
      <c r="N609">
        <v>0</v>
      </c>
      <c r="O609">
        <v>12</v>
      </c>
      <c r="P609">
        <v>5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5</v>
      </c>
      <c r="AD609">
        <v>1</v>
      </c>
      <c r="AE609">
        <v>10</v>
      </c>
      <c r="AF609">
        <v>58</v>
      </c>
      <c r="AG609">
        <v>31</v>
      </c>
      <c r="AH609">
        <v>16</v>
      </c>
    </row>
    <row r="610" spans="1:34" x14ac:dyDescent="0.2">
      <c r="A610">
        <v>474</v>
      </c>
      <c r="B610" s="3">
        <v>2</v>
      </c>
      <c r="C610" s="28">
        <v>86798.09195786911</v>
      </c>
      <c r="D610">
        <v>47</v>
      </c>
      <c r="E610">
        <v>30</v>
      </c>
      <c r="F610">
        <v>7</v>
      </c>
      <c r="G610">
        <v>16.80283</v>
      </c>
      <c r="H610">
        <v>10</v>
      </c>
      <c r="I610">
        <v>1</v>
      </c>
      <c r="J610">
        <v>0</v>
      </c>
      <c r="K610">
        <v>1</v>
      </c>
      <c r="L610">
        <v>1</v>
      </c>
      <c r="M610">
        <v>1</v>
      </c>
      <c r="N610">
        <v>0</v>
      </c>
      <c r="O610">
        <v>12</v>
      </c>
      <c r="P610">
        <v>2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1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5</v>
      </c>
      <c r="AD610">
        <v>1</v>
      </c>
      <c r="AE610">
        <v>10</v>
      </c>
      <c r="AF610">
        <v>32</v>
      </c>
      <c r="AG610">
        <v>19</v>
      </c>
      <c r="AH610">
        <v>3</v>
      </c>
    </row>
    <row r="611" spans="1:34" x14ac:dyDescent="0.2">
      <c r="A611">
        <v>476</v>
      </c>
      <c r="B611" s="3">
        <v>2</v>
      </c>
      <c r="C611" s="28">
        <v>74092.528973483903</v>
      </c>
      <c r="D611">
        <v>47</v>
      </c>
      <c r="E611">
        <v>30</v>
      </c>
      <c r="F611">
        <v>7</v>
      </c>
      <c r="G611">
        <v>16.195250000000001</v>
      </c>
      <c r="H611">
        <v>7</v>
      </c>
      <c r="I611">
        <v>1</v>
      </c>
      <c r="J611">
        <v>0</v>
      </c>
      <c r="K611">
        <v>0</v>
      </c>
      <c r="L611">
        <v>1</v>
      </c>
      <c r="M611">
        <v>1</v>
      </c>
      <c r="N611">
        <v>0</v>
      </c>
      <c r="O611">
        <v>9</v>
      </c>
      <c r="P611">
        <v>8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1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5</v>
      </c>
      <c r="AD611">
        <v>1</v>
      </c>
      <c r="AE611">
        <v>10</v>
      </c>
      <c r="AF611">
        <v>32</v>
      </c>
      <c r="AG611">
        <v>19</v>
      </c>
      <c r="AH611">
        <v>3</v>
      </c>
    </row>
    <row r="612" spans="1:34" x14ac:dyDescent="0.2">
      <c r="A612">
        <v>162</v>
      </c>
      <c r="B612" s="3">
        <v>2</v>
      </c>
      <c r="C612" s="28">
        <v>92496.971511451658</v>
      </c>
      <c r="D612">
        <v>47</v>
      </c>
      <c r="E612">
        <v>30</v>
      </c>
      <c r="F612">
        <v>6</v>
      </c>
      <c r="G612">
        <v>15.22546</v>
      </c>
      <c r="H612">
        <v>13</v>
      </c>
      <c r="I612">
        <v>1</v>
      </c>
      <c r="J612">
        <v>0</v>
      </c>
      <c r="K612">
        <v>1</v>
      </c>
      <c r="L612">
        <v>1</v>
      </c>
      <c r="M612">
        <v>1</v>
      </c>
      <c r="N612">
        <v>0</v>
      </c>
      <c r="O612">
        <v>12</v>
      </c>
      <c r="P612">
        <v>11</v>
      </c>
      <c r="Q612">
        <v>0</v>
      </c>
      <c r="R612">
        <v>0</v>
      </c>
      <c r="S612">
        <v>0</v>
      </c>
      <c r="T612">
        <v>1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2</v>
      </c>
      <c r="AD612">
        <v>1</v>
      </c>
      <c r="AE612">
        <v>11</v>
      </c>
      <c r="AF612">
        <v>11</v>
      </c>
      <c r="AG612">
        <v>21</v>
      </c>
      <c r="AH612">
        <v>7.5</v>
      </c>
    </row>
    <row r="613" spans="1:34" x14ac:dyDescent="0.2">
      <c r="A613">
        <v>1154</v>
      </c>
      <c r="B613" s="3">
        <v>2</v>
      </c>
      <c r="C613" s="28">
        <v>84997.201085349923</v>
      </c>
      <c r="D613">
        <v>47</v>
      </c>
      <c r="E613">
        <v>31</v>
      </c>
      <c r="F613">
        <v>6</v>
      </c>
      <c r="G613">
        <v>15.03417</v>
      </c>
      <c r="H613">
        <v>8</v>
      </c>
      <c r="I613">
        <v>1</v>
      </c>
      <c r="J613">
        <v>0</v>
      </c>
      <c r="K613">
        <v>1</v>
      </c>
      <c r="L613">
        <v>1</v>
      </c>
      <c r="M613">
        <v>0</v>
      </c>
      <c r="N613">
        <v>0</v>
      </c>
      <c r="O613">
        <v>9</v>
      </c>
      <c r="P613">
        <v>9</v>
      </c>
      <c r="Q613">
        <v>0</v>
      </c>
      <c r="R613">
        <v>1</v>
      </c>
      <c r="S613">
        <v>0</v>
      </c>
      <c r="T613">
        <v>0</v>
      </c>
      <c r="U613">
        <v>0</v>
      </c>
      <c r="V613">
        <v>0</v>
      </c>
      <c r="W613">
        <v>1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5</v>
      </c>
      <c r="AD613">
        <v>1</v>
      </c>
      <c r="AE613">
        <v>10</v>
      </c>
      <c r="AF613">
        <v>83</v>
      </c>
      <c r="AG613">
        <v>29</v>
      </c>
      <c r="AH613">
        <v>15</v>
      </c>
    </row>
    <row r="614" spans="1:34" x14ac:dyDescent="0.2">
      <c r="A614">
        <v>1089</v>
      </c>
      <c r="B614" s="3">
        <v>2</v>
      </c>
      <c r="C614" s="28">
        <v>81766.121433899709</v>
      </c>
      <c r="D614">
        <v>47</v>
      </c>
      <c r="E614">
        <v>28</v>
      </c>
      <c r="F614">
        <v>6</v>
      </c>
      <c r="G614">
        <v>14.69369</v>
      </c>
      <c r="H614">
        <v>6</v>
      </c>
      <c r="I614">
        <v>1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9</v>
      </c>
      <c r="P614">
        <v>2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1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5</v>
      </c>
      <c r="AD614">
        <v>1</v>
      </c>
      <c r="AE614">
        <v>13</v>
      </c>
      <c r="AF614">
        <v>79</v>
      </c>
      <c r="AG614">
        <v>16</v>
      </c>
      <c r="AH614">
        <v>2.4</v>
      </c>
    </row>
    <row r="615" spans="1:34" x14ac:dyDescent="0.2">
      <c r="A615">
        <v>1090</v>
      </c>
      <c r="B615" s="3">
        <v>2</v>
      </c>
      <c r="C615" s="28">
        <v>81766.121433899709</v>
      </c>
      <c r="D615">
        <v>47</v>
      </c>
      <c r="E615">
        <v>28</v>
      </c>
      <c r="F615">
        <v>6</v>
      </c>
      <c r="G615">
        <v>14.69369</v>
      </c>
      <c r="H615">
        <v>6</v>
      </c>
      <c r="I615">
        <v>1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9</v>
      </c>
      <c r="P615">
        <v>2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1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5</v>
      </c>
      <c r="AD615">
        <v>1</v>
      </c>
      <c r="AE615">
        <v>13</v>
      </c>
      <c r="AF615">
        <v>79</v>
      </c>
      <c r="AG615">
        <v>16</v>
      </c>
      <c r="AH615">
        <v>2.4</v>
      </c>
    </row>
    <row r="616" spans="1:34" x14ac:dyDescent="0.2">
      <c r="A616">
        <v>1094</v>
      </c>
      <c r="B616" s="3">
        <v>2</v>
      </c>
      <c r="C616" s="28">
        <v>81766.121433899709</v>
      </c>
      <c r="D616">
        <v>47</v>
      </c>
      <c r="E616">
        <v>28</v>
      </c>
      <c r="F616">
        <v>6</v>
      </c>
      <c r="G616">
        <v>14.69369</v>
      </c>
      <c r="H616">
        <v>6</v>
      </c>
      <c r="I616">
        <v>1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9</v>
      </c>
      <c r="P616">
        <v>2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1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5</v>
      </c>
      <c r="AD616">
        <v>1</v>
      </c>
      <c r="AE616">
        <v>13</v>
      </c>
      <c r="AF616">
        <v>79</v>
      </c>
      <c r="AG616">
        <v>16</v>
      </c>
      <c r="AH616">
        <v>2.4</v>
      </c>
    </row>
    <row r="617" spans="1:34" x14ac:dyDescent="0.2">
      <c r="A617">
        <v>1149</v>
      </c>
      <c r="B617" s="3">
        <v>2</v>
      </c>
      <c r="C617" s="28">
        <v>94345.160896709363</v>
      </c>
      <c r="D617">
        <v>47</v>
      </c>
      <c r="E617">
        <v>31</v>
      </c>
      <c r="F617">
        <v>9</v>
      </c>
      <c r="G617">
        <v>14.00379</v>
      </c>
      <c r="H617">
        <v>11</v>
      </c>
      <c r="I617">
        <v>1</v>
      </c>
      <c r="J617">
        <v>0</v>
      </c>
      <c r="K617">
        <v>1</v>
      </c>
      <c r="L617">
        <v>1</v>
      </c>
      <c r="M617">
        <v>1</v>
      </c>
      <c r="N617">
        <v>0</v>
      </c>
      <c r="O617">
        <v>14</v>
      </c>
      <c r="P617">
        <v>13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1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5</v>
      </c>
      <c r="AD617">
        <v>1</v>
      </c>
      <c r="AE617">
        <v>7</v>
      </c>
      <c r="AF617">
        <v>83</v>
      </c>
      <c r="AG617">
        <v>29</v>
      </c>
      <c r="AH617">
        <v>15</v>
      </c>
    </row>
    <row r="618" spans="1:34" x14ac:dyDescent="0.2">
      <c r="A618">
        <v>1058</v>
      </c>
      <c r="B618" s="3">
        <v>2</v>
      </c>
      <c r="C618" s="28">
        <v>85177.526665165526</v>
      </c>
      <c r="D618">
        <v>47</v>
      </c>
      <c r="E618">
        <v>30</v>
      </c>
      <c r="F618">
        <v>7</v>
      </c>
      <c r="G618">
        <v>13.61096</v>
      </c>
      <c r="H618">
        <v>19</v>
      </c>
      <c r="I618">
        <v>1</v>
      </c>
      <c r="J618">
        <v>0</v>
      </c>
      <c r="K618">
        <v>1</v>
      </c>
      <c r="L618">
        <v>1</v>
      </c>
      <c r="M618">
        <v>0</v>
      </c>
      <c r="N618">
        <v>0</v>
      </c>
      <c r="O618">
        <v>9</v>
      </c>
      <c r="P618">
        <v>9</v>
      </c>
      <c r="Q618">
        <v>0</v>
      </c>
      <c r="R618">
        <v>1</v>
      </c>
      <c r="S618">
        <v>0</v>
      </c>
      <c r="T618">
        <v>0</v>
      </c>
      <c r="U618">
        <v>0</v>
      </c>
      <c r="V618">
        <v>0</v>
      </c>
      <c r="W618">
        <v>1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5</v>
      </c>
      <c r="AD618">
        <v>1</v>
      </c>
      <c r="AE618">
        <v>10</v>
      </c>
      <c r="AF618">
        <v>75</v>
      </c>
      <c r="AG618">
        <v>23</v>
      </c>
      <c r="AH618">
        <v>6.3</v>
      </c>
    </row>
    <row r="619" spans="1:34" x14ac:dyDescent="0.2">
      <c r="A619">
        <v>233</v>
      </c>
      <c r="B619" s="3">
        <v>2</v>
      </c>
      <c r="C619" s="28">
        <v>85539.951519024457</v>
      </c>
      <c r="D619">
        <v>47</v>
      </c>
      <c r="E619">
        <v>31</v>
      </c>
      <c r="F619">
        <v>9</v>
      </c>
      <c r="G619">
        <v>12.65776</v>
      </c>
      <c r="H619">
        <v>12</v>
      </c>
      <c r="I619">
        <v>0</v>
      </c>
      <c r="J619">
        <v>0</v>
      </c>
      <c r="K619">
        <v>1</v>
      </c>
      <c r="L619">
        <v>1</v>
      </c>
      <c r="M619">
        <v>1</v>
      </c>
      <c r="N619">
        <v>0</v>
      </c>
      <c r="O619">
        <v>14</v>
      </c>
      <c r="P619">
        <v>8</v>
      </c>
      <c r="Q619">
        <v>0</v>
      </c>
      <c r="R619">
        <v>0</v>
      </c>
      <c r="S619">
        <v>0</v>
      </c>
      <c r="T619">
        <v>1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2</v>
      </c>
      <c r="AD619">
        <v>1</v>
      </c>
      <c r="AE619">
        <v>7</v>
      </c>
      <c r="AF619">
        <v>15</v>
      </c>
      <c r="AG619">
        <v>29</v>
      </c>
      <c r="AH619">
        <v>8.8000000000000007</v>
      </c>
    </row>
    <row r="620" spans="1:34" x14ac:dyDescent="0.2">
      <c r="A620">
        <v>614</v>
      </c>
      <c r="B620" s="3">
        <v>2</v>
      </c>
      <c r="C620" s="28">
        <v>123278.25237027189</v>
      </c>
      <c r="D620">
        <v>47</v>
      </c>
      <c r="E620">
        <v>32</v>
      </c>
      <c r="F620">
        <v>6</v>
      </c>
      <c r="G620">
        <v>10.76568</v>
      </c>
      <c r="H620">
        <v>6</v>
      </c>
      <c r="I620">
        <v>1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12</v>
      </c>
      <c r="P620">
        <v>8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1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5</v>
      </c>
      <c r="AD620">
        <v>1</v>
      </c>
      <c r="AE620">
        <v>9</v>
      </c>
      <c r="AF620">
        <v>44</v>
      </c>
      <c r="AG620">
        <v>21</v>
      </c>
      <c r="AH620">
        <v>11</v>
      </c>
    </row>
    <row r="621" spans="1:34" x14ac:dyDescent="0.2">
      <c r="A621">
        <v>611</v>
      </c>
      <c r="B621" s="3">
        <v>2</v>
      </c>
      <c r="C621" s="28">
        <v>84281.811080179788</v>
      </c>
      <c r="D621">
        <v>47</v>
      </c>
      <c r="E621">
        <v>31</v>
      </c>
      <c r="F621">
        <v>9</v>
      </c>
      <c r="G621">
        <v>9.9284459999999992</v>
      </c>
      <c r="H621">
        <v>13</v>
      </c>
      <c r="I621">
        <v>1</v>
      </c>
      <c r="J621">
        <v>0</v>
      </c>
      <c r="K621">
        <v>1</v>
      </c>
      <c r="L621">
        <v>0</v>
      </c>
      <c r="M621">
        <v>0</v>
      </c>
      <c r="N621">
        <v>0</v>
      </c>
      <c r="O621">
        <v>14</v>
      </c>
      <c r="P621">
        <v>1</v>
      </c>
      <c r="Q621">
        <v>1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1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5</v>
      </c>
      <c r="AD621">
        <v>1</v>
      </c>
      <c r="AE621">
        <v>7</v>
      </c>
      <c r="AF621">
        <v>43</v>
      </c>
      <c r="AG621">
        <v>27</v>
      </c>
      <c r="AH621">
        <v>2.8</v>
      </c>
    </row>
    <row r="622" spans="1:34" x14ac:dyDescent="0.2">
      <c r="A622">
        <v>1159</v>
      </c>
      <c r="B622" s="3">
        <v>2</v>
      </c>
      <c r="C622" s="28">
        <v>95603.301335554017</v>
      </c>
      <c r="D622">
        <v>47</v>
      </c>
      <c r="E622">
        <v>32</v>
      </c>
      <c r="F622">
        <v>6</v>
      </c>
      <c r="G622">
        <v>9.4382669999999997</v>
      </c>
      <c r="H622">
        <v>18</v>
      </c>
      <c r="I622">
        <v>1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9</v>
      </c>
      <c r="P622">
        <v>2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1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5</v>
      </c>
      <c r="AD622">
        <v>0</v>
      </c>
      <c r="AE622">
        <v>9</v>
      </c>
      <c r="AF622">
        <v>84</v>
      </c>
      <c r="AG622">
        <v>24</v>
      </c>
      <c r="AH622">
        <v>6.2</v>
      </c>
    </row>
    <row r="623" spans="1:34" x14ac:dyDescent="0.2">
      <c r="A623">
        <v>288</v>
      </c>
      <c r="B623" s="3">
        <v>2</v>
      </c>
      <c r="C623" s="28">
        <v>100006.20164010109</v>
      </c>
      <c r="D623">
        <v>47</v>
      </c>
      <c r="E623">
        <v>33</v>
      </c>
      <c r="F623">
        <v>6</v>
      </c>
      <c r="G623">
        <v>9.2676239999999996</v>
      </c>
      <c r="H623">
        <v>10</v>
      </c>
      <c r="I623">
        <v>0</v>
      </c>
      <c r="J623">
        <v>1</v>
      </c>
      <c r="K623">
        <v>1</v>
      </c>
      <c r="L623">
        <v>1</v>
      </c>
      <c r="M623">
        <v>1</v>
      </c>
      <c r="N623">
        <v>0</v>
      </c>
      <c r="O623">
        <v>9</v>
      </c>
      <c r="P623">
        <v>7</v>
      </c>
      <c r="Q623">
        <v>0</v>
      </c>
      <c r="R623">
        <v>0</v>
      </c>
      <c r="S623">
        <v>1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1</v>
      </c>
      <c r="AE623">
        <v>8</v>
      </c>
      <c r="AF623">
        <v>19</v>
      </c>
      <c r="AG623">
        <v>31</v>
      </c>
      <c r="AH623">
        <v>5.4</v>
      </c>
    </row>
    <row r="624" spans="1:34" x14ac:dyDescent="0.2">
      <c r="A624">
        <v>546</v>
      </c>
      <c r="B624" s="3">
        <v>2</v>
      </c>
      <c r="C624" s="28">
        <v>81766.121433899709</v>
      </c>
      <c r="D624">
        <v>47</v>
      </c>
      <c r="E624">
        <v>29</v>
      </c>
      <c r="F624">
        <v>6</v>
      </c>
      <c r="G624">
        <v>8.9742060000000006</v>
      </c>
      <c r="H624">
        <v>18</v>
      </c>
      <c r="I624">
        <v>1</v>
      </c>
      <c r="J624">
        <v>1</v>
      </c>
      <c r="K624">
        <v>1</v>
      </c>
      <c r="L624">
        <v>1</v>
      </c>
      <c r="M624">
        <v>1</v>
      </c>
      <c r="N624">
        <v>0</v>
      </c>
      <c r="O624">
        <v>9</v>
      </c>
      <c r="P624">
        <v>5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1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4</v>
      </c>
      <c r="AD624">
        <v>1</v>
      </c>
      <c r="AE624">
        <v>12</v>
      </c>
      <c r="AF624">
        <v>37</v>
      </c>
      <c r="AG624">
        <v>19</v>
      </c>
      <c r="AH624">
        <v>4</v>
      </c>
    </row>
    <row r="625" spans="1:34" x14ac:dyDescent="0.2">
      <c r="A625">
        <v>1013</v>
      </c>
      <c r="B625" s="3">
        <v>2</v>
      </c>
      <c r="C625" s="28">
        <v>96861.441774398671</v>
      </c>
      <c r="D625">
        <v>47</v>
      </c>
      <c r="E625">
        <v>30</v>
      </c>
      <c r="F625">
        <v>6</v>
      </c>
      <c r="G625">
        <v>7.8056710000000002</v>
      </c>
      <c r="H625">
        <v>7</v>
      </c>
      <c r="I625">
        <v>1</v>
      </c>
      <c r="J625">
        <v>0</v>
      </c>
      <c r="K625">
        <v>1</v>
      </c>
      <c r="L625">
        <v>1</v>
      </c>
      <c r="M625">
        <v>0</v>
      </c>
      <c r="N625">
        <v>0</v>
      </c>
      <c r="O625">
        <v>9</v>
      </c>
      <c r="P625">
        <v>9</v>
      </c>
      <c r="Q625">
        <v>0</v>
      </c>
      <c r="R625">
        <v>1</v>
      </c>
      <c r="S625">
        <v>0</v>
      </c>
      <c r="T625">
        <v>1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2</v>
      </c>
      <c r="AD625">
        <v>1</v>
      </c>
      <c r="AE625">
        <v>11</v>
      </c>
      <c r="AF625">
        <v>71</v>
      </c>
      <c r="AG625">
        <v>26</v>
      </c>
      <c r="AH625">
        <v>7.4</v>
      </c>
    </row>
    <row r="626" spans="1:34" x14ac:dyDescent="0.2">
      <c r="A626">
        <v>1003</v>
      </c>
      <c r="B626" s="3">
        <v>2</v>
      </c>
      <c r="C626" s="28">
        <v>96232.371554976358</v>
      </c>
      <c r="D626">
        <v>47</v>
      </c>
      <c r="E626">
        <v>31</v>
      </c>
      <c r="F626">
        <v>9</v>
      </c>
      <c r="G626">
        <v>7.5418219999999998</v>
      </c>
      <c r="H626">
        <v>17</v>
      </c>
      <c r="I626">
        <v>1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12</v>
      </c>
      <c r="P626">
        <v>1</v>
      </c>
      <c r="Q626">
        <v>1</v>
      </c>
      <c r="R626">
        <v>0</v>
      </c>
      <c r="S626">
        <v>1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1</v>
      </c>
      <c r="AD626">
        <v>1</v>
      </c>
      <c r="AE626">
        <v>7</v>
      </c>
      <c r="AF626">
        <v>71</v>
      </c>
      <c r="AG626">
        <v>26</v>
      </c>
      <c r="AH626">
        <v>7.4</v>
      </c>
    </row>
    <row r="627" spans="1:34" x14ac:dyDescent="0.2">
      <c r="A627">
        <v>222</v>
      </c>
      <c r="B627" s="3">
        <v>2</v>
      </c>
      <c r="C627" s="28">
        <v>144663.09244217569</v>
      </c>
      <c r="D627">
        <v>47</v>
      </c>
      <c r="E627">
        <v>26</v>
      </c>
      <c r="F627">
        <v>7</v>
      </c>
      <c r="G627">
        <v>7.2455069999999999</v>
      </c>
      <c r="H627">
        <v>10</v>
      </c>
      <c r="I627">
        <v>1</v>
      </c>
      <c r="J627">
        <v>1</v>
      </c>
      <c r="K627">
        <v>1</v>
      </c>
      <c r="L627">
        <v>1</v>
      </c>
      <c r="M627">
        <v>1</v>
      </c>
      <c r="N627">
        <v>0</v>
      </c>
      <c r="O627">
        <v>8</v>
      </c>
      <c r="P627">
        <v>5</v>
      </c>
      <c r="Q627">
        <v>0</v>
      </c>
      <c r="R627">
        <v>0</v>
      </c>
      <c r="S627">
        <v>0</v>
      </c>
      <c r="T627">
        <v>1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2</v>
      </c>
      <c r="AD627">
        <v>1</v>
      </c>
      <c r="AE627">
        <v>14</v>
      </c>
      <c r="AF627">
        <v>15</v>
      </c>
      <c r="AG627">
        <v>29</v>
      </c>
      <c r="AH627">
        <v>8.8000000000000007</v>
      </c>
    </row>
    <row r="628" spans="1:34" x14ac:dyDescent="0.2">
      <c r="A628">
        <v>751</v>
      </c>
      <c r="B628" s="3">
        <v>2</v>
      </c>
      <c r="C628" s="28">
        <v>151355.24076326718</v>
      </c>
      <c r="D628">
        <v>47</v>
      </c>
      <c r="E628">
        <v>37</v>
      </c>
      <c r="F628">
        <v>9</v>
      </c>
      <c r="G628">
        <v>6.9654870000000004</v>
      </c>
      <c r="H628">
        <v>10</v>
      </c>
      <c r="I628">
        <v>1</v>
      </c>
      <c r="J628">
        <v>1</v>
      </c>
      <c r="K628">
        <v>1</v>
      </c>
      <c r="L628">
        <v>1</v>
      </c>
      <c r="M628">
        <v>1</v>
      </c>
      <c r="N628">
        <v>1</v>
      </c>
      <c r="O628">
        <v>28</v>
      </c>
      <c r="P628">
        <v>3</v>
      </c>
      <c r="Q628">
        <v>0</v>
      </c>
      <c r="R628">
        <v>0</v>
      </c>
      <c r="S628">
        <v>1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1</v>
      </c>
      <c r="AD628">
        <v>1</v>
      </c>
      <c r="AE628">
        <v>1</v>
      </c>
      <c r="AF628">
        <v>54</v>
      </c>
      <c r="AG628">
        <v>23</v>
      </c>
      <c r="AH628">
        <v>4.4000000000000004</v>
      </c>
    </row>
    <row r="629" spans="1:34" x14ac:dyDescent="0.2">
      <c r="A629">
        <v>1115</v>
      </c>
      <c r="B629" s="3">
        <v>2</v>
      </c>
      <c r="C629" s="28">
        <v>77497.430659248188</v>
      </c>
      <c r="D629">
        <v>47</v>
      </c>
      <c r="E629">
        <v>30</v>
      </c>
      <c r="F629">
        <v>6</v>
      </c>
      <c r="G629">
        <v>6.1827040000000002</v>
      </c>
      <c r="H629">
        <v>5</v>
      </c>
      <c r="I629">
        <v>0</v>
      </c>
      <c r="J629">
        <v>0</v>
      </c>
      <c r="K629">
        <v>1</v>
      </c>
      <c r="L629">
        <v>0</v>
      </c>
      <c r="M629">
        <v>0</v>
      </c>
      <c r="N629">
        <v>0</v>
      </c>
      <c r="O629">
        <v>9</v>
      </c>
      <c r="P629">
        <v>9</v>
      </c>
      <c r="Q629">
        <v>0</v>
      </c>
      <c r="R629">
        <v>1</v>
      </c>
      <c r="S629">
        <v>0</v>
      </c>
      <c r="T629">
        <v>0</v>
      </c>
      <c r="U629">
        <v>1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3</v>
      </c>
      <c r="AD629">
        <v>1</v>
      </c>
      <c r="AE629">
        <v>11</v>
      </c>
      <c r="AF629">
        <v>81</v>
      </c>
      <c r="AG629">
        <v>39</v>
      </c>
      <c r="AH629">
        <v>9.5</v>
      </c>
    </row>
    <row r="630" spans="1:34" x14ac:dyDescent="0.2">
      <c r="A630">
        <v>557</v>
      </c>
      <c r="B630" s="3">
        <v>2</v>
      </c>
      <c r="C630" s="28">
        <v>100608.66644610801</v>
      </c>
      <c r="D630">
        <v>47</v>
      </c>
      <c r="E630">
        <v>31</v>
      </c>
      <c r="F630">
        <v>10</v>
      </c>
      <c r="G630">
        <v>5.9094759999999997</v>
      </c>
      <c r="H630">
        <v>10</v>
      </c>
      <c r="I630">
        <v>1</v>
      </c>
      <c r="J630">
        <v>0</v>
      </c>
      <c r="K630">
        <v>1</v>
      </c>
      <c r="L630">
        <v>1</v>
      </c>
      <c r="M630">
        <v>1</v>
      </c>
      <c r="N630">
        <v>0</v>
      </c>
      <c r="O630">
        <v>12</v>
      </c>
      <c r="P630">
        <v>7</v>
      </c>
      <c r="Q630">
        <v>0</v>
      </c>
      <c r="R630">
        <v>0</v>
      </c>
      <c r="S630">
        <v>0</v>
      </c>
      <c r="T630">
        <v>1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2</v>
      </c>
      <c r="AD630">
        <v>0</v>
      </c>
      <c r="AE630">
        <v>6</v>
      </c>
      <c r="AF630">
        <v>39</v>
      </c>
      <c r="AG630">
        <v>34</v>
      </c>
      <c r="AH630">
        <v>5</v>
      </c>
    </row>
    <row r="631" spans="1:34" x14ac:dyDescent="0.2">
      <c r="A631">
        <v>561</v>
      </c>
      <c r="B631" s="3">
        <v>2</v>
      </c>
      <c r="C631" s="28">
        <v>111956.76211489766</v>
      </c>
      <c r="D631">
        <v>47</v>
      </c>
      <c r="E631">
        <v>31</v>
      </c>
      <c r="F631">
        <v>10</v>
      </c>
      <c r="G631">
        <v>4.1571709999999999</v>
      </c>
      <c r="H631">
        <v>5</v>
      </c>
      <c r="I631">
        <v>1</v>
      </c>
      <c r="J631">
        <v>0</v>
      </c>
      <c r="K631">
        <v>1</v>
      </c>
      <c r="L631">
        <v>0</v>
      </c>
      <c r="M631">
        <v>0</v>
      </c>
      <c r="N631">
        <v>0</v>
      </c>
      <c r="O631">
        <v>12</v>
      </c>
      <c r="P631">
        <v>1</v>
      </c>
      <c r="Q631">
        <v>1</v>
      </c>
      <c r="R631">
        <v>0</v>
      </c>
      <c r="S631">
        <v>0</v>
      </c>
      <c r="T631">
        <v>1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2</v>
      </c>
      <c r="AD631">
        <v>0</v>
      </c>
      <c r="AE631">
        <v>6</v>
      </c>
      <c r="AF631">
        <v>39</v>
      </c>
      <c r="AG631">
        <v>34</v>
      </c>
      <c r="AH631">
        <v>5</v>
      </c>
    </row>
    <row r="632" spans="1:34" x14ac:dyDescent="0.2">
      <c r="A632">
        <v>915</v>
      </c>
      <c r="B632" s="3">
        <v>2</v>
      </c>
      <c r="C632" s="28">
        <v>87868.812039987373</v>
      </c>
      <c r="D632">
        <v>47</v>
      </c>
      <c r="E632">
        <v>32</v>
      </c>
      <c r="F632">
        <v>9</v>
      </c>
      <c r="G632">
        <v>3.095367</v>
      </c>
      <c r="H632">
        <v>15</v>
      </c>
      <c r="I632">
        <v>1</v>
      </c>
      <c r="J632">
        <v>0</v>
      </c>
      <c r="K632">
        <v>0</v>
      </c>
      <c r="L632">
        <v>1</v>
      </c>
      <c r="M632">
        <v>1</v>
      </c>
      <c r="N632">
        <v>0</v>
      </c>
      <c r="O632">
        <v>12</v>
      </c>
      <c r="P632">
        <v>11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1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4</v>
      </c>
      <c r="AD632">
        <v>1</v>
      </c>
      <c r="AE632">
        <v>6</v>
      </c>
      <c r="AF632">
        <v>62</v>
      </c>
      <c r="AG632">
        <v>15</v>
      </c>
      <c r="AH632">
        <v>5.0999999999999996</v>
      </c>
    </row>
    <row r="633" spans="1:34" x14ac:dyDescent="0.2">
      <c r="A633">
        <v>637</v>
      </c>
      <c r="B633" s="3">
        <v>2</v>
      </c>
      <c r="C633" s="28">
        <v>78581.157832369558</v>
      </c>
      <c r="D633">
        <v>47</v>
      </c>
      <c r="E633">
        <v>27</v>
      </c>
      <c r="F633">
        <v>6</v>
      </c>
      <c r="G633">
        <v>0.94621699999999997</v>
      </c>
      <c r="H633">
        <v>24</v>
      </c>
      <c r="I633">
        <v>1</v>
      </c>
      <c r="J633">
        <v>0</v>
      </c>
      <c r="K633">
        <v>1</v>
      </c>
      <c r="L633">
        <v>1</v>
      </c>
      <c r="M633">
        <v>0</v>
      </c>
      <c r="N633">
        <v>0</v>
      </c>
      <c r="O633">
        <v>9</v>
      </c>
      <c r="P633">
        <v>1</v>
      </c>
      <c r="Q633">
        <v>1</v>
      </c>
      <c r="R633">
        <v>0</v>
      </c>
      <c r="S633">
        <v>0</v>
      </c>
      <c r="T633">
        <v>0</v>
      </c>
      <c r="U633">
        <v>1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3</v>
      </c>
      <c r="AD633">
        <v>1</v>
      </c>
      <c r="AE633">
        <v>14</v>
      </c>
      <c r="AF633">
        <v>45</v>
      </c>
      <c r="AG633">
        <v>26</v>
      </c>
      <c r="AH633">
        <v>11</v>
      </c>
    </row>
    <row r="634" spans="1:34" x14ac:dyDescent="0.2">
      <c r="A634">
        <v>638</v>
      </c>
      <c r="B634" s="3">
        <v>2</v>
      </c>
      <c r="C634" s="28">
        <v>71792.638791573321</v>
      </c>
      <c r="D634">
        <v>47</v>
      </c>
      <c r="E634">
        <v>30</v>
      </c>
      <c r="F634">
        <v>6</v>
      </c>
      <c r="G634">
        <v>0.55906500000000003</v>
      </c>
      <c r="H634">
        <v>15</v>
      </c>
      <c r="I634">
        <v>1</v>
      </c>
      <c r="J634">
        <v>0</v>
      </c>
      <c r="K634">
        <v>0</v>
      </c>
      <c r="L634">
        <v>1</v>
      </c>
      <c r="M634">
        <v>1</v>
      </c>
      <c r="N634">
        <v>0</v>
      </c>
      <c r="O634">
        <v>9</v>
      </c>
      <c r="P634">
        <v>3</v>
      </c>
      <c r="Q634">
        <v>0</v>
      </c>
      <c r="R634">
        <v>0</v>
      </c>
      <c r="S634">
        <v>0</v>
      </c>
      <c r="T634">
        <v>0</v>
      </c>
      <c r="U634">
        <v>1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3</v>
      </c>
      <c r="AD634">
        <v>1</v>
      </c>
      <c r="AE634">
        <v>11</v>
      </c>
      <c r="AF634">
        <v>45</v>
      </c>
      <c r="AG634">
        <v>26</v>
      </c>
      <c r="AH634">
        <v>11</v>
      </c>
    </row>
    <row r="635" spans="1:34" x14ac:dyDescent="0.2">
      <c r="A635">
        <v>1077</v>
      </c>
      <c r="B635" s="3">
        <v>2</v>
      </c>
      <c r="C635" s="28">
        <v>78963.432966308625</v>
      </c>
      <c r="D635">
        <v>46</v>
      </c>
      <c r="E635">
        <v>29</v>
      </c>
      <c r="F635">
        <v>6</v>
      </c>
      <c r="G635">
        <v>19.569459999999999</v>
      </c>
      <c r="H635">
        <v>10</v>
      </c>
      <c r="I635">
        <v>0</v>
      </c>
      <c r="J635">
        <v>0</v>
      </c>
      <c r="K635">
        <v>1</v>
      </c>
      <c r="L635">
        <v>1</v>
      </c>
      <c r="M635">
        <v>0</v>
      </c>
      <c r="N635">
        <v>0</v>
      </c>
      <c r="O635">
        <v>9</v>
      </c>
      <c r="P635">
        <v>9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1</v>
      </c>
      <c r="AE635">
        <v>11</v>
      </c>
      <c r="AF635">
        <v>75</v>
      </c>
      <c r="AG635">
        <v>23</v>
      </c>
      <c r="AH635">
        <v>6.3</v>
      </c>
    </row>
    <row r="636" spans="1:34" x14ac:dyDescent="0.2">
      <c r="A636">
        <v>1071</v>
      </c>
      <c r="B636" s="3">
        <v>2</v>
      </c>
      <c r="C636" s="28">
        <v>74218.486422433591</v>
      </c>
      <c r="D636">
        <v>46</v>
      </c>
      <c r="E636">
        <v>31</v>
      </c>
      <c r="F636">
        <v>7</v>
      </c>
      <c r="G636">
        <v>17.427209999999999</v>
      </c>
      <c r="H636">
        <v>5</v>
      </c>
      <c r="I636">
        <v>0</v>
      </c>
      <c r="J636">
        <v>0</v>
      </c>
      <c r="K636">
        <v>1</v>
      </c>
      <c r="L636">
        <v>1</v>
      </c>
      <c r="M636">
        <v>1</v>
      </c>
      <c r="N636">
        <v>0</v>
      </c>
      <c r="O636">
        <v>12</v>
      </c>
      <c r="P636">
        <v>9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1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5</v>
      </c>
      <c r="AD636">
        <v>1</v>
      </c>
      <c r="AE636">
        <v>8</v>
      </c>
      <c r="AF636">
        <v>75</v>
      </c>
      <c r="AG636">
        <v>23</v>
      </c>
      <c r="AH636">
        <v>6.3</v>
      </c>
    </row>
    <row r="637" spans="1:34" x14ac:dyDescent="0.2">
      <c r="A637">
        <v>1024</v>
      </c>
      <c r="B637" s="3">
        <v>2</v>
      </c>
      <c r="C637" s="28">
        <v>79642.191782889771</v>
      </c>
      <c r="D637">
        <v>46</v>
      </c>
      <c r="E637">
        <v>29</v>
      </c>
      <c r="F637">
        <v>7</v>
      </c>
      <c r="G637">
        <v>17.32366</v>
      </c>
      <c r="H637">
        <v>10</v>
      </c>
      <c r="I637">
        <v>1</v>
      </c>
      <c r="J637">
        <v>0</v>
      </c>
      <c r="K637">
        <v>1</v>
      </c>
      <c r="L637">
        <v>1</v>
      </c>
      <c r="M637">
        <v>1</v>
      </c>
      <c r="N637">
        <v>0</v>
      </c>
      <c r="O637">
        <v>12</v>
      </c>
      <c r="P637">
        <v>4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1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5</v>
      </c>
      <c r="AD637">
        <v>1</v>
      </c>
      <c r="AE637">
        <v>10</v>
      </c>
      <c r="AF637">
        <v>73</v>
      </c>
      <c r="AG637">
        <v>41</v>
      </c>
      <c r="AH637">
        <v>14</v>
      </c>
    </row>
    <row r="638" spans="1:34" x14ac:dyDescent="0.2">
      <c r="A638">
        <v>836</v>
      </c>
      <c r="B638" s="3">
        <v>2</v>
      </c>
      <c r="C638" s="28">
        <v>90877.878007575317</v>
      </c>
      <c r="D638">
        <v>46</v>
      </c>
      <c r="E638">
        <v>31</v>
      </c>
      <c r="F638">
        <v>8</v>
      </c>
      <c r="G638">
        <v>16.844231000000001</v>
      </c>
      <c r="H638">
        <v>14</v>
      </c>
      <c r="I638">
        <v>1</v>
      </c>
      <c r="J638">
        <v>0</v>
      </c>
      <c r="K638">
        <v>1</v>
      </c>
      <c r="L638">
        <v>1</v>
      </c>
      <c r="M638">
        <v>1</v>
      </c>
      <c r="N638">
        <v>0</v>
      </c>
      <c r="O638">
        <v>14</v>
      </c>
      <c r="P638">
        <v>7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1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5</v>
      </c>
      <c r="AD638">
        <v>1</v>
      </c>
      <c r="AE638">
        <v>7</v>
      </c>
      <c r="AF638">
        <v>58</v>
      </c>
      <c r="AG638">
        <v>31</v>
      </c>
      <c r="AH638">
        <v>16</v>
      </c>
    </row>
    <row r="639" spans="1:34" x14ac:dyDescent="0.2">
      <c r="A639">
        <v>1098</v>
      </c>
      <c r="B639" s="3">
        <v>2</v>
      </c>
      <c r="C639" s="28">
        <v>79250.444367011311</v>
      </c>
      <c r="D639">
        <v>46</v>
      </c>
      <c r="E639">
        <v>30</v>
      </c>
      <c r="F639">
        <v>7</v>
      </c>
      <c r="G639">
        <v>15.28515</v>
      </c>
      <c r="H639">
        <v>10</v>
      </c>
      <c r="I639">
        <v>1</v>
      </c>
      <c r="J639">
        <v>0</v>
      </c>
      <c r="K639">
        <v>0</v>
      </c>
      <c r="L639">
        <v>1</v>
      </c>
      <c r="M639">
        <v>1</v>
      </c>
      <c r="N639">
        <v>0</v>
      </c>
      <c r="O639">
        <v>12</v>
      </c>
      <c r="P639">
        <v>2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1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5</v>
      </c>
      <c r="AD639">
        <v>1</v>
      </c>
      <c r="AE639">
        <v>9</v>
      </c>
      <c r="AF639">
        <v>79</v>
      </c>
      <c r="AG639">
        <v>16</v>
      </c>
      <c r="AH639">
        <v>2.4</v>
      </c>
    </row>
    <row r="640" spans="1:34" x14ac:dyDescent="0.2">
      <c r="A640">
        <v>1147</v>
      </c>
      <c r="B640" s="3">
        <v>2</v>
      </c>
      <c r="C640" s="28">
        <v>94345.160896709363</v>
      </c>
      <c r="D640">
        <v>46</v>
      </c>
      <c r="E640">
        <v>31</v>
      </c>
      <c r="F640">
        <v>8</v>
      </c>
      <c r="G640">
        <v>15.27364</v>
      </c>
      <c r="H640">
        <v>10</v>
      </c>
      <c r="I640">
        <v>1</v>
      </c>
      <c r="J640">
        <v>0</v>
      </c>
      <c r="K640">
        <v>1</v>
      </c>
      <c r="L640">
        <v>1</v>
      </c>
      <c r="M640">
        <v>1</v>
      </c>
      <c r="N640">
        <v>0</v>
      </c>
      <c r="O640">
        <v>14</v>
      </c>
      <c r="P640">
        <v>8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5</v>
      </c>
      <c r="AD640">
        <v>1</v>
      </c>
      <c r="AE640">
        <v>7</v>
      </c>
      <c r="AF640">
        <v>83</v>
      </c>
      <c r="AG640">
        <v>29</v>
      </c>
      <c r="AH640">
        <v>15</v>
      </c>
    </row>
    <row r="641" spans="1:34" x14ac:dyDescent="0.2">
      <c r="A641">
        <v>887</v>
      </c>
      <c r="B641" s="3">
        <v>2</v>
      </c>
      <c r="C641" s="28">
        <v>94345.160896709363</v>
      </c>
      <c r="D641">
        <v>46</v>
      </c>
      <c r="E641">
        <v>30</v>
      </c>
      <c r="F641">
        <v>7</v>
      </c>
      <c r="G641">
        <v>14.487080000000001</v>
      </c>
      <c r="H641">
        <v>10</v>
      </c>
      <c r="I641">
        <v>0</v>
      </c>
      <c r="J641">
        <v>0</v>
      </c>
      <c r="K641">
        <v>1</v>
      </c>
      <c r="L641">
        <v>1</v>
      </c>
      <c r="M641">
        <v>1</v>
      </c>
      <c r="N641">
        <v>0</v>
      </c>
      <c r="O641">
        <v>14</v>
      </c>
      <c r="P641">
        <v>5</v>
      </c>
      <c r="Q641">
        <v>0</v>
      </c>
      <c r="R641">
        <v>0</v>
      </c>
      <c r="S641">
        <v>1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9</v>
      </c>
      <c r="AF641">
        <v>61</v>
      </c>
      <c r="AG641">
        <v>16</v>
      </c>
      <c r="AH641">
        <v>3.8</v>
      </c>
    </row>
    <row r="642" spans="1:34" x14ac:dyDescent="0.2">
      <c r="A642">
        <v>159</v>
      </c>
      <c r="B642" s="3">
        <v>2</v>
      </c>
      <c r="C642" s="28">
        <v>98119.12935514265</v>
      </c>
      <c r="D642">
        <v>46</v>
      </c>
      <c r="E642">
        <v>30</v>
      </c>
      <c r="F642">
        <v>7</v>
      </c>
      <c r="G642">
        <v>14.349500000000001</v>
      </c>
      <c r="H642">
        <v>5</v>
      </c>
      <c r="I642">
        <v>1</v>
      </c>
      <c r="J642">
        <v>0</v>
      </c>
      <c r="K642">
        <v>0</v>
      </c>
      <c r="L642">
        <v>1</v>
      </c>
      <c r="M642">
        <v>1</v>
      </c>
      <c r="N642">
        <v>0</v>
      </c>
      <c r="O642">
        <v>12</v>
      </c>
      <c r="P642">
        <v>6</v>
      </c>
      <c r="Q642">
        <v>0</v>
      </c>
      <c r="R642">
        <v>0</v>
      </c>
      <c r="S642">
        <v>0</v>
      </c>
      <c r="T642">
        <v>1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2</v>
      </c>
      <c r="AD642">
        <v>1</v>
      </c>
      <c r="AE642">
        <v>9</v>
      </c>
      <c r="AF642">
        <v>11</v>
      </c>
      <c r="AG642">
        <v>21</v>
      </c>
      <c r="AH642">
        <v>7.5</v>
      </c>
    </row>
    <row r="643" spans="1:34" x14ac:dyDescent="0.2">
      <c r="A643">
        <v>896</v>
      </c>
      <c r="B643" s="3">
        <v>2</v>
      </c>
      <c r="C643" s="28">
        <v>87674.460438442125</v>
      </c>
      <c r="D643">
        <v>46</v>
      </c>
      <c r="E643">
        <v>30</v>
      </c>
      <c r="F643">
        <v>7</v>
      </c>
      <c r="G643">
        <v>14.25492</v>
      </c>
      <c r="H643">
        <v>10</v>
      </c>
      <c r="I643">
        <v>0</v>
      </c>
      <c r="J643">
        <v>0</v>
      </c>
      <c r="K643">
        <v>1</v>
      </c>
      <c r="L643">
        <v>1</v>
      </c>
      <c r="M643">
        <v>0</v>
      </c>
      <c r="N643">
        <v>0</v>
      </c>
      <c r="O643">
        <v>12</v>
      </c>
      <c r="P643">
        <v>12</v>
      </c>
      <c r="Q643">
        <v>0</v>
      </c>
      <c r="R643">
        <v>1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9</v>
      </c>
      <c r="AF643">
        <v>61</v>
      </c>
      <c r="AG643">
        <v>16</v>
      </c>
      <c r="AH643">
        <v>3.8</v>
      </c>
    </row>
    <row r="644" spans="1:34" x14ac:dyDescent="0.2">
      <c r="A644">
        <v>900</v>
      </c>
      <c r="B644" s="3">
        <v>2</v>
      </c>
      <c r="C644" s="28">
        <v>95603.150382853783</v>
      </c>
      <c r="D644">
        <v>46</v>
      </c>
      <c r="E644">
        <v>33</v>
      </c>
      <c r="F644">
        <v>8</v>
      </c>
      <c r="G644">
        <v>13.89301</v>
      </c>
      <c r="H644">
        <v>10</v>
      </c>
      <c r="I644">
        <v>1</v>
      </c>
      <c r="J644">
        <v>0</v>
      </c>
      <c r="K644">
        <v>1</v>
      </c>
      <c r="L644">
        <v>1</v>
      </c>
      <c r="M644">
        <v>1</v>
      </c>
      <c r="N644">
        <v>0</v>
      </c>
      <c r="O644">
        <v>9</v>
      </c>
      <c r="P644">
        <v>2</v>
      </c>
      <c r="Q644">
        <v>0</v>
      </c>
      <c r="R644">
        <v>0</v>
      </c>
      <c r="S644">
        <v>1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1</v>
      </c>
      <c r="AD644">
        <v>1</v>
      </c>
      <c r="AE644">
        <v>5</v>
      </c>
      <c r="AF644">
        <v>61</v>
      </c>
      <c r="AG644">
        <v>16</v>
      </c>
      <c r="AH644">
        <v>3.8</v>
      </c>
    </row>
    <row r="645" spans="1:34" x14ac:dyDescent="0.2">
      <c r="A645">
        <v>780</v>
      </c>
      <c r="B645" s="3">
        <v>2</v>
      </c>
      <c r="C645" s="28">
        <v>75476.475908578024</v>
      </c>
      <c r="D645">
        <v>46</v>
      </c>
      <c r="E645">
        <v>29</v>
      </c>
      <c r="F645">
        <v>9</v>
      </c>
      <c r="G645">
        <v>13.891909999999999</v>
      </c>
      <c r="H645">
        <v>7</v>
      </c>
      <c r="I645">
        <v>0</v>
      </c>
      <c r="J645">
        <v>0</v>
      </c>
      <c r="K645">
        <v>1</v>
      </c>
      <c r="L645">
        <v>1</v>
      </c>
      <c r="M645">
        <v>0</v>
      </c>
      <c r="N645">
        <v>0</v>
      </c>
      <c r="O645">
        <v>9</v>
      </c>
      <c r="P645">
        <v>1</v>
      </c>
      <c r="Q645">
        <v>1</v>
      </c>
      <c r="R645">
        <v>0</v>
      </c>
      <c r="S645">
        <v>1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1</v>
      </c>
      <c r="AD645">
        <v>1</v>
      </c>
      <c r="AE645">
        <v>8</v>
      </c>
      <c r="AF645">
        <v>54</v>
      </c>
      <c r="AG645">
        <v>23</v>
      </c>
      <c r="AH645">
        <v>4.4000000000000004</v>
      </c>
    </row>
    <row r="646" spans="1:34" x14ac:dyDescent="0.2">
      <c r="A646">
        <v>1085</v>
      </c>
      <c r="B646" s="3">
        <v>2</v>
      </c>
      <c r="C646" s="28">
        <v>93532.154812057604</v>
      </c>
      <c r="D646">
        <v>46</v>
      </c>
      <c r="E646">
        <v>30</v>
      </c>
      <c r="F646">
        <v>6</v>
      </c>
      <c r="G646">
        <v>13.841480000000001</v>
      </c>
      <c r="H646">
        <v>10</v>
      </c>
      <c r="I646">
        <v>1</v>
      </c>
      <c r="J646">
        <v>0</v>
      </c>
      <c r="K646">
        <v>1</v>
      </c>
      <c r="L646">
        <v>1</v>
      </c>
      <c r="M646">
        <v>1</v>
      </c>
      <c r="N646">
        <v>0</v>
      </c>
      <c r="O646">
        <v>9</v>
      </c>
      <c r="P646">
        <v>3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5</v>
      </c>
      <c r="AD646">
        <v>1</v>
      </c>
      <c r="AE646">
        <v>10</v>
      </c>
      <c r="AF646">
        <v>77</v>
      </c>
      <c r="AG646">
        <v>25</v>
      </c>
      <c r="AH646">
        <v>13</v>
      </c>
    </row>
    <row r="647" spans="1:34" x14ac:dyDescent="0.2">
      <c r="A647">
        <v>1152</v>
      </c>
      <c r="B647" s="3">
        <v>2</v>
      </c>
      <c r="C647" s="28">
        <v>93532.154812057604</v>
      </c>
      <c r="D647">
        <v>46</v>
      </c>
      <c r="E647">
        <v>30</v>
      </c>
      <c r="F647">
        <v>6</v>
      </c>
      <c r="G647">
        <v>13.841480000000001</v>
      </c>
      <c r="H647">
        <v>10</v>
      </c>
      <c r="I647">
        <v>1</v>
      </c>
      <c r="J647">
        <v>0</v>
      </c>
      <c r="K647">
        <v>1</v>
      </c>
      <c r="L647">
        <v>1</v>
      </c>
      <c r="M647">
        <v>1</v>
      </c>
      <c r="N647">
        <v>0</v>
      </c>
      <c r="O647">
        <v>9</v>
      </c>
      <c r="P647">
        <v>3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1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5</v>
      </c>
      <c r="AD647">
        <v>1</v>
      </c>
      <c r="AE647">
        <v>10</v>
      </c>
      <c r="AF647">
        <v>83</v>
      </c>
      <c r="AG647">
        <v>29</v>
      </c>
      <c r="AH647">
        <v>15</v>
      </c>
    </row>
    <row r="648" spans="1:34" x14ac:dyDescent="0.2">
      <c r="A648">
        <v>135</v>
      </c>
      <c r="B648" s="3">
        <v>2</v>
      </c>
      <c r="C648" s="28">
        <v>100635.1083274315</v>
      </c>
      <c r="D648">
        <v>46</v>
      </c>
      <c r="E648">
        <v>31</v>
      </c>
      <c r="F648">
        <v>7</v>
      </c>
      <c r="G648">
        <v>13.74234</v>
      </c>
      <c r="H648">
        <v>20</v>
      </c>
      <c r="I648">
        <v>1</v>
      </c>
      <c r="J648">
        <v>0</v>
      </c>
      <c r="K648">
        <v>1</v>
      </c>
      <c r="L648">
        <v>1</v>
      </c>
      <c r="M648">
        <v>1</v>
      </c>
      <c r="N648">
        <v>0</v>
      </c>
      <c r="O648">
        <v>12</v>
      </c>
      <c r="P648">
        <v>9</v>
      </c>
      <c r="Q648">
        <v>0</v>
      </c>
      <c r="R648">
        <v>0</v>
      </c>
      <c r="S648">
        <v>0</v>
      </c>
      <c r="T648">
        <v>1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2</v>
      </c>
      <c r="AD648">
        <v>1</v>
      </c>
      <c r="AE648">
        <v>8</v>
      </c>
      <c r="AF648">
        <v>8</v>
      </c>
      <c r="AG648">
        <v>27</v>
      </c>
      <c r="AH648">
        <v>6.3</v>
      </c>
    </row>
    <row r="649" spans="1:34" x14ac:dyDescent="0.2">
      <c r="A649">
        <v>114</v>
      </c>
      <c r="B649" s="3">
        <v>2</v>
      </c>
      <c r="C649" s="28">
        <v>85680.425585979523</v>
      </c>
      <c r="D649">
        <v>46</v>
      </c>
      <c r="E649">
        <v>32</v>
      </c>
      <c r="F649">
        <v>6</v>
      </c>
      <c r="G649">
        <v>13.66666</v>
      </c>
      <c r="H649">
        <v>15</v>
      </c>
      <c r="I649">
        <v>1</v>
      </c>
      <c r="J649">
        <v>1</v>
      </c>
      <c r="K649">
        <v>1</v>
      </c>
      <c r="L649">
        <v>1</v>
      </c>
      <c r="M649">
        <v>0</v>
      </c>
      <c r="N649">
        <v>0</v>
      </c>
      <c r="O649">
        <v>9</v>
      </c>
      <c r="P649">
        <v>1</v>
      </c>
      <c r="Q649">
        <v>1</v>
      </c>
      <c r="R649">
        <v>0</v>
      </c>
      <c r="S649">
        <v>0</v>
      </c>
      <c r="T649">
        <v>1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2</v>
      </c>
      <c r="AD649">
        <v>1</v>
      </c>
      <c r="AE649">
        <v>8</v>
      </c>
      <c r="AF649">
        <v>8</v>
      </c>
      <c r="AG649">
        <v>27</v>
      </c>
      <c r="AH649">
        <v>6.3</v>
      </c>
    </row>
    <row r="650" spans="1:34" x14ac:dyDescent="0.2">
      <c r="A650">
        <v>120</v>
      </c>
      <c r="B650" s="3">
        <v>2</v>
      </c>
      <c r="C650" s="28">
        <v>85680.425585979523</v>
      </c>
      <c r="D650">
        <v>46</v>
      </c>
      <c r="E650">
        <v>32</v>
      </c>
      <c r="F650">
        <v>6</v>
      </c>
      <c r="G650">
        <v>13.66666</v>
      </c>
      <c r="H650">
        <v>15</v>
      </c>
      <c r="I650">
        <v>1</v>
      </c>
      <c r="J650">
        <v>1</v>
      </c>
      <c r="K650">
        <v>1</v>
      </c>
      <c r="L650">
        <v>1</v>
      </c>
      <c r="M650">
        <v>0</v>
      </c>
      <c r="N650">
        <v>0</v>
      </c>
      <c r="O650">
        <v>9</v>
      </c>
      <c r="P650">
        <v>1</v>
      </c>
      <c r="Q650">
        <v>1</v>
      </c>
      <c r="R650">
        <v>0</v>
      </c>
      <c r="S650">
        <v>0</v>
      </c>
      <c r="T650">
        <v>1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2</v>
      </c>
      <c r="AD650">
        <v>1</v>
      </c>
      <c r="AE650">
        <v>8</v>
      </c>
      <c r="AF650">
        <v>8</v>
      </c>
      <c r="AG650">
        <v>27</v>
      </c>
      <c r="AH650">
        <v>6.3</v>
      </c>
    </row>
    <row r="651" spans="1:34" x14ac:dyDescent="0.2">
      <c r="A651">
        <v>122</v>
      </c>
      <c r="B651" s="3">
        <v>2</v>
      </c>
      <c r="C651" s="28">
        <v>85680.425585979523</v>
      </c>
      <c r="D651">
        <v>46</v>
      </c>
      <c r="E651">
        <v>32</v>
      </c>
      <c r="F651">
        <v>6</v>
      </c>
      <c r="G651">
        <v>13.66666</v>
      </c>
      <c r="H651">
        <v>15</v>
      </c>
      <c r="I651">
        <v>1</v>
      </c>
      <c r="J651">
        <v>1</v>
      </c>
      <c r="K651">
        <v>1</v>
      </c>
      <c r="L651">
        <v>1</v>
      </c>
      <c r="M651">
        <v>0</v>
      </c>
      <c r="N651">
        <v>0</v>
      </c>
      <c r="O651">
        <v>9</v>
      </c>
      <c r="P651">
        <v>1</v>
      </c>
      <c r="Q651">
        <v>1</v>
      </c>
      <c r="R651">
        <v>0</v>
      </c>
      <c r="S651">
        <v>0</v>
      </c>
      <c r="T651">
        <v>1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2</v>
      </c>
      <c r="AD651">
        <v>1</v>
      </c>
      <c r="AE651">
        <v>8</v>
      </c>
      <c r="AF651">
        <v>8</v>
      </c>
      <c r="AG651">
        <v>27</v>
      </c>
      <c r="AH651">
        <v>6.3</v>
      </c>
    </row>
    <row r="652" spans="1:34" x14ac:dyDescent="0.2">
      <c r="A652">
        <v>123</v>
      </c>
      <c r="B652" s="3">
        <v>2</v>
      </c>
      <c r="C652" s="28">
        <v>85680.425585979523</v>
      </c>
      <c r="D652">
        <v>46</v>
      </c>
      <c r="E652">
        <v>32</v>
      </c>
      <c r="F652">
        <v>6</v>
      </c>
      <c r="G652">
        <v>13.66666</v>
      </c>
      <c r="H652">
        <v>15</v>
      </c>
      <c r="I652">
        <v>1</v>
      </c>
      <c r="J652">
        <v>1</v>
      </c>
      <c r="K652">
        <v>1</v>
      </c>
      <c r="L652">
        <v>1</v>
      </c>
      <c r="M652">
        <v>0</v>
      </c>
      <c r="N652">
        <v>0</v>
      </c>
      <c r="O652">
        <v>9</v>
      </c>
      <c r="P652">
        <v>1</v>
      </c>
      <c r="Q652">
        <v>1</v>
      </c>
      <c r="R652">
        <v>0</v>
      </c>
      <c r="S652">
        <v>0</v>
      </c>
      <c r="T652">
        <v>1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2</v>
      </c>
      <c r="AD652">
        <v>1</v>
      </c>
      <c r="AE652">
        <v>8</v>
      </c>
      <c r="AF652">
        <v>8</v>
      </c>
      <c r="AG652">
        <v>27</v>
      </c>
      <c r="AH652">
        <v>6.3</v>
      </c>
    </row>
    <row r="653" spans="1:34" x14ac:dyDescent="0.2">
      <c r="A653">
        <v>128</v>
      </c>
      <c r="B653" s="3">
        <v>2</v>
      </c>
      <c r="C653" s="28">
        <v>85680.425585979523</v>
      </c>
      <c r="D653">
        <v>46</v>
      </c>
      <c r="E653">
        <v>32</v>
      </c>
      <c r="F653">
        <v>6</v>
      </c>
      <c r="G653">
        <v>13.66666</v>
      </c>
      <c r="H653">
        <v>15</v>
      </c>
      <c r="I653">
        <v>1</v>
      </c>
      <c r="J653">
        <v>1</v>
      </c>
      <c r="K653">
        <v>1</v>
      </c>
      <c r="L653">
        <v>1</v>
      </c>
      <c r="M653">
        <v>0</v>
      </c>
      <c r="N653">
        <v>0</v>
      </c>
      <c r="O653">
        <v>9</v>
      </c>
      <c r="P653">
        <v>1</v>
      </c>
      <c r="Q653">
        <v>1</v>
      </c>
      <c r="R653">
        <v>0</v>
      </c>
      <c r="S653">
        <v>0</v>
      </c>
      <c r="T653">
        <v>1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2</v>
      </c>
      <c r="AD653">
        <v>1</v>
      </c>
      <c r="AE653">
        <v>8</v>
      </c>
      <c r="AF653">
        <v>8</v>
      </c>
      <c r="AG653">
        <v>27</v>
      </c>
      <c r="AH653">
        <v>6.3</v>
      </c>
    </row>
    <row r="654" spans="1:34" x14ac:dyDescent="0.2">
      <c r="A654">
        <v>132</v>
      </c>
      <c r="B654" s="3">
        <v>2</v>
      </c>
      <c r="C654" s="28">
        <v>85680.425585979523</v>
      </c>
      <c r="D654">
        <v>46</v>
      </c>
      <c r="E654">
        <v>32</v>
      </c>
      <c r="F654">
        <v>6</v>
      </c>
      <c r="G654">
        <v>13.66666</v>
      </c>
      <c r="H654">
        <v>15</v>
      </c>
      <c r="I654">
        <v>1</v>
      </c>
      <c r="J654">
        <v>1</v>
      </c>
      <c r="K654">
        <v>1</v>
      </c>
      <c r="L654">
        <v>1</v>
      </c>
      <c r="M654">
        <v>0</v>
      </c>
      <c r="N654">
        <v>0</v>
      </c>
      <c r="O654">
        <v>9</v>
      </c>
      <c r="P654">
        <v>1</v>
      </c>
      <c r="Q654">
        <v>1</v>
      </c>
      <c r="R654">
        <v>0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2</v>
      </c>
      <c r="AD654">
        <v>1</v>
      </c>
      <c r="AE654">
        <v>8</v>
      </c>
      <c r="AF654">
        <v>8</v>
      </c>
      <c r="AG654">
        <v>27</v>
      </c>
      <c r="AH654">
        <v>6.3</v>
      </c>
    </row>
    <row r="655" spans="1:34" x14ac:dyDescent="0.2">
      <c r="A655">
        <v>127</v>
      </c>
      <c r="B655" s="3">
        <v>2</v>
      </c>
      <c r="C655" s="28">
        <v>106296.06101508145</v>
      </c>
      <c r="D655">
        <v>46</v>
      </c>
      <c r="E655">
        <v>30</v>
      </c>
      <c r="F655">
        <v>7</v>
      </c>
      <c r="G655">
        <v>13.549480000000001</v>
      </c>
      <c r="H655">
        <v>15</v>
      </c>
      <c r="I655">
        <v>1</v>
      </c>
      <c r="J655">
        <v>0</v>
      </c>
      <c r="K655">
        <v>1</v>
      </c>
      <c r="L655">
        <v>1</v>
      </c>
      <c r="M655">
        <v>1</v>
      </c>
      <c r="N655">
        <v>0</v>
      </c>
      <c r="O655">
        <v>12</v>
      </c>
      <c r="P655">
        <v>9</v>
      </c>
      <c r="Q655">
        <v>0</v>
      </c>
      <c r="R655">
        <v>0</v>
      </c>
      <c r="S655">
        <v>0</v>
      </c>
      <c r="T655">
        <v>1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2</v>
      </c>
      <c r="AD655">
        <v>1</v>
      </c>
      <c r="AE655">
        <v>9</v>
      </c>
      <c r="AF655">
        <v>8</v>
      </c>
      <c r="AG655">
        <v>27</v>
      </c>
      <c r="AH655">
        <v>6.3</v>
      </c>
    </row>
    <row r="656" spans="1:34" x14ac:dyDescent="0.2">
      <c r="A656">
        <v>700</v>
      </c>
      <c r="B656" s="3">
        <v>2</v>
      </c>
      <c r="C656" s="28">
        <v>91829.760576438057</v>
      </c>
      <c r="D656">
        <v>46</v>
      </c>
      <c r="E656">
        <v>29</v>
      </c>
      <c r="F656">
        <v>6</v>
      </c>
      <c r="G656">
        <v>12.51956</v>
      </c>
      <c r="H656">
        <v>13</v>
      </c>
      <c r="I656">
        <v>1</v>
      </c>
      <c r="J656">
        <v>0</v>
      </c>
      <c r="K656">
        <v>1</v>
      </c>
      <c r="L656">
        <v>1</v>
      </c>
      <c r="M656">
        <v>1</v>
      </c>
      <c r="N656">
        <v>0</v>
      </c>
      <c r="O656">
        <v>9</v>
      </c>
      <c r="P656">
        <v>4</v>
      </c>
      <c r="Q656">
        <v>0</v>
      </c>
      <c r="R656">
        <v>0</v>
      </c>
      <c r="S656">
        <v>0</v>
      </c>
      <c r="T656">
        <v>1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2</v>
      </c>
      <c r="AD656">
        <v>1</v>
      </c>
      <c r="AE656">
        <v>11</v>
      </c>
      <c r="AF656">
        <v>49</v>
      </c>
      <c r="AG656">
        <v>12</v>
      </c>
      <c r="AH656">
        <v>2.4</v>
      </c>
    </row>
    <row r="657" spans="1:34" x14ac:dyDescent="0.2">
      <c r="A657">
        <v>888</v>
      </c>
      <c r="B657" s="3">
        <v>2</v>
      </c>
      <c r="C657" s="28">
        <v>99377.118841287083</v>
      </c>
      <c r="D657">
        <v>46</v>
      </c>
      <c r="E657">
        <v>29</v>
      </c>
      <c r="F657">
        <v>6</v>
      </c>
      <c r="G657">
        <v>12.15109</v>
      </c>
      <c r="H657">
        <v>12</v>
      </c>
      <c r="I657">
        <v>1</v>
      </c>
      <c r="J657">
        <v>0</v>
      </c>
      <c r="K657">
        <v>1</v>
      </c>
      <c r="L657">
        <v>1</v>
      </c>
      <c r="M657">
        <v>1</v>
      </c>
      <c r="N657">
        <v>0</v>
      </c>
      <c r="O657">
        <v>14</v>
      </c>
      <c r="P657">
        <v>6</v>
      </c>
      <c r="Q657">
        <v>0</v>
      </c>
      <c r="R657">
        <v>0</v>
      </c>
      <c r="S657">
        <v>1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1</v>
      </c>
      <c r="AD657">
        <v>1</v>
      </c>
      <c r="AE657">
        <v>11</v>
      </c>
      <c r="AF657">
        <v>61</v>
      </c>
      <c r="AG657">
        <v>16</v>
      </c>
      <c r="AH657">
        <v>3.8</v>
      </c>
    </row>
    <row r="658" spans="1:34" x14ac:dyDescent="0.2">
      <c r="A658">
        <v>867</v>
      </c>
      <c r="B658" s="3">
        <v>2</v>
      </c>
      <c r="C658" s="28">
        <v>98119.12935514265</v>
      </c>
      <c r="D658">
        <v>46</v>
      </c>
      <c r="E658">
        <v>28</v>
      </c>
      <c r="F658">
        <v>6</v>
      </c>
      <c r="G658">
        <v>12.15109</v>
      </c>
      <c r="H658">
        <v>15</v>
      </c>
      <c r="I658">
        <v>1</v>
      </c>
      <c r="J658">
        <v>0</v>
      </c>
      <c r="K658">
        <v>1</v>
      </c>
      <c r="L658">
        <v>1</v>
      </c>
      <c r="M658">
        <v>1</v>
      </c>
      <c r="N658">
        <v>0</v>
      </c>
      <c r="O658">
        <v>14</v>
      </c>
      <c r="P658">
        <v>6</v>
      </c>
      <c r="Q658">
        <v>0</v>
      </c>
      <c r="R658">
        <v>0</v>
      </c>
      <c r="S658">
        <v>1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1</v>
      </c>
      <c r="AD658">
        <v>1</v>
      </c>
      <c r="AE658">
        <v>12</v>
      </c>
      <c r="AF658">
        <v>61</v>
      </c>
      <c r="AG658">
        <v>16</v>
      </c>
      <c r="AH658">
        <v>3.8</v>
      </c>
    </row>
    <row r="659" spans="1:34" x14ac:dyDescent="0.2">
      <c r="A659">
        <v>786</v>
      </c>
      <c r="B659" s="3">
        <v>2</v>
      </c>
      <c r="C659" s="28">
        <v>84281.823659571484</v>
      </c>
      <c r="D659">
        <v>46</v>
      </c>
      <c r="E659">
        <v>30</v>
      </c>
      <c r="F659">
        <v>9</v>
      </c>
      <c r="G659">
        <v>12.0471</v>
      </c>
      <c r="H659">
        <v>5</v>
      </c>
      <c r="I659">
        <v>0</v>
      </c>
      <c r="J659">
        <v>0</v>
      </c>
      <c r="K659">
        <v>1</v>
      </c>
      <c r="L659">
        <v>1</v>
      </c>
      <c r="M659">
        <v>0</v>
      </c>
      <c r="N659">
        <v>0</v>
      </c>
      <c r="O659">
        <v>14</v>
      </c>
      <c r="P659">
        <v>14</v>
      </c>
      <c r="Q659">
        <v>0</v>
      </c>
      <c r="R659">
        <v>1</v>
      </c>
      <c r="S659">
        <v>1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1</v>
      </c>
      <c r="AD659">
        <v>1</v>
      </c>
      <c r="AE659">
        <v>7</v>
      </c>
      <c r="AF659">
        <v>54</v>
      </c>
      <c r="AG659">
        <v>23</v>
      </c>
      <c r="AH659">
        <v>4.4000000000000004</v>
      </c>
    </row>
    <row r="660" spans="1:34" x14ac:dyDescent="0.2">
      <c r="A660">
        <v>571</v>
      </c>
      <c r="B660" s="3">
        <v>2</v>
      </c>
      <c r="C660" s="28">
        <v>79878.860458065974</v>
      </c>
      <c r="D660">
        <v>46</v>
      </c>
      <c r="E660">
        <v>31</v>
      </c>
      <c r="F660">
        <v>7</v>
      </c>
      <c r="G660">
        <v>11.81382</v>
      </c>
      <c r="H660">
        <v>17</v>
      </c>
      <c r="I660">
        <v>1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9</v>
      </c>
      <c r="P660">
        <v>2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1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4</v>
      </c>
      <c r="AD660">
        <v>1</v>
      </c>
      <c r="AE660">
        <v>8</v>
      </c>
      <c r="AF660">
        <v>40</v>
      </c>
      <c r="AG660">
        <v>12</v>
      </c>
      <c r="AH660">
        <v>1.7</v>
      </c>
    </row>
    <row r="661" spans="1:34" x14ac:dyDescent="0.2">
      <c r="A661">
        <v>748</v>
      </c>
      <c r="B661" s="3">
        <v>2</v>
      </c>
      <c r="C661" s="28">
        <v>89790.590866606886</v>
      </c>
      <c r="D661">
        <v>46</v>
      </c>
      <c r="E661">
        <v>31</v>
      </c>
      <c r="F661">
        <v>6</v>
      </c>
      <c r="G661">
        <v>9.971622</v>
      </c>
      <c r="H661">
        <v>18</v>
      </c>
      <c r="I661">
        <v>1</v>
      </c>
      <c r="J661">
        <v>0</v>
      </c>
      <c r="K661">
        <v>1</v>
      </c>
      <c r="L661">
        <v>0</v>
      </c>
      <c r="M661">
        <v>1</v>
      </c>
      <c r="N661">
        <v>0</v>
      </c>
      <c r="O661">
        <v>9</v>
      </c>
      <c r="P661">
        <v>7</v>
      </c>
      <c r="Q661">
        <v>0</v>
      </c>
      <c r="R661">
        <v>0</v>
      </c>
      <c r="S661">
        <v>1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9</v>
      </c>
      <c r="AF661">
        <v>54</v>
      </c>
      <c r="AG661">
        <v>23</v>
      </c>
      <c r="AH661">
        <v>4.4000000000000004</v>
      </c>
    </row>
    <row r="662" spans="1:34" x14ac:dyDescent="0.2">
      <c r="A662">
        <v>1170</v>
      </c>
      <c r="B662" s="3">
        <v>2</v>
      </c>
      <c r="C662" s="28">
        <v>119245.13586371992</v>
      </c>
      <c r="D662">
        <v>46</v>
      </c>
      <c r="E662">
        <v>31</v>
      </c>
      <c r="F662">
        <v>5</v>
      </c>
      <c r="G662">
        <v>8.3378300000000003</v>
      </c>
      <c r="H662">
        <v>4</v>
      </c>
      <c r="I662">
        <v>1</v>
      </c>
      <c r="J662">
        <v>0</v>
      </c>
      <c r="K662">
        <v>1</v>
      </c>
      <c r="L662">
        <v>1</v>
      </c>
      <c r="M662">
        <v>1</v>
      </c>
      <c r="N662">
        <v>0</v>
      </c>
      <c r="O662">
        <v>9</v>
      </c>
      <c r="P662">
        <v>4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5</v>
      </c>
      <c r="AD662">
        <v>1</v>
      </c>
      <c r="AE662">
        <v>10</v>
      </c>
      <c r="AF662">
        <v>84</v>
      </c>
      <c r="AG662">
        <v>24</v>
      </c>
      <c r="AH662">
        <v>6.2</v>
      </c>
    </row>
    <row r="663" spans="1:34" x14ac:dyDescent="0.2">
      <c r="A663">
        <v>1007</v>
      </c>
      <c r="B663" s="3">
        <v>2</v>
      </c>
      <c r="C663" s="28">
        <v>100635.1083274315</v>
      </c>
      <c r="D663">
        <v>46</v>
      </c>
      <c r="E663">
        <v>30</v>
      </c>
      <c r="F663">
        <v>7</v>
      </c>
      <c r="G663">
        <v>8.0127120000000005</v>
      </c>
      <c r="H663">
        <v>10</v>
      </c>
      <c r="I663">
        <v>1</v>
      </c>
      <c r="J663">
        <v>0</v>
      </c>
      <c r="K663">
        <v>1</v>
      </c>
      <c r="L663">
        <v>1</v>
      </c>
      <c r="M663">
        <v>1</v>
      </c>
      <c r="N663">
        <v>0</v>
      </c>
      <c r="O663">
        <v>12</v>
      </c>
      <c r="P663">
        <v>4</v>
      </c>
      <c r="Q663">
        <v>0</v>
      </c>
      <c r="R663">
        <v>0</v>
      </c>
      <c r="S663">
        <v>0</v>
      </c>
      <c r="T663">
        <v>1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2</v>
      </c>
      <c r="AD663">
        <v>1</v>
      </c>
      <c r="AE663">
        <v>9</v>
      </c>
      <c r="AF663">
        <v>71</v>
      </c>
      <c r="AG663">
        <v>26</v>
      </c>
      <c r="AH663">
        <v>7.4</v>
      </c>
    </row>
    <row r="664" spans="1:34" x14ac:dyDescent="0.2">
      <c r="A664">
        <v>311</v>
      </c>
      <c r="B664" s="3">
        <v>2</v>
      </c>
      <c r="C664" s="28">
        <v>72834.929448481736</v>
      </c>
      <c r="D664">
        <v>46</v>
      </c>
      <c r="E664">
        <v>30</v>
      </c>
      <c r="F664">
        <v>6</v>
      </c>
      <c r="G664">
        <v>7.8341419999999999</v>
      </c>
      <c r="H664">
        <v>7</v>
      </c>
      <c r="I664">
        <v>1</v>
      </c>
      <c r="J664">
        <v>0</v>
      </c>
      <c r="K664">
        <v>1</v>
      </c>
      <c r="L664">
        <v>1</v>
      </c>
      <c r="M664">
        <v>1</v>
      </c>
      <c r="N664">
        <v>0</v>
      </c>
      <c r="O664">
        <v>4</v>
      </c>
      <c r="P664">
        <v>3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1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4</v>
      </c>
      <c r="AD664">
        <v>0</v>
      </c>
      <c r="AE664">
        <v>10</v>
      </c>
      <c r="AF664">
        <v>20</v>
      </c>
      <c r="AG664">
        <v>23</v>
      </c>
      <c r="AH664">
        <v>4.9000000000000004</v>
      </c>
    </row>
    <row r="665" spans="1:34" x14ac:dyDescent="0.2">
      <c r="A665">
        <v>314</v>
      </c>
      <c r="B665" s="3">
        <v>2</v>
      </c>
      <c r="C665" s="28">
        <v>72834.929448481736</v>
      </c>
      <c r="D665">
        <v>46</v>
      </c>
      <c r="E665">
        <v>30</v>
      </c>
      <c r="F665">
        <v>6</v>
      </c>
      <c r="G665">
        <v>7.8341419999999999</v>
      </c>
      <c r="H665">
        <v>7</v>
      </c>
      <c r="I665">
        <v>1</v>
      </c>
      <c r="J665">
        <v>0</v>
      </c>
      <c r="K665">
        <v>1</v>
      </c>
      <c r="L665">
        <v>1</v>
      </c>
      <c r="M665">
        <v>1</v>
      </c>
      <c r="N665">
        <v>0</v>
      </c>
      <c r="O665">
        <v>4</v>
      </c>
      <c r="P665">
        <v>3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1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4</v>
      </c>
      <c r="AD665">
        <v>0</v>
      </c>
      <c r="AE665">
        <v>10</v>
      </c>
      <c r="AF665">
        <v>20</v>
      </c>
      <c r="AG665">
        <v>23</v>
      </c>
      <c r="AH665">
        <v>4.9000000000000004</v>
      </c>
    </row>
    <row r="666" spans="1:34" x14ac:dyDescent="0.2">
      <c r="A666">
        <v>315</v>
      </c>
      <c r="B666" s="3">
        <v>2</v>
      </c>
      <c r="C666" s="28">
        <v>72834.929448481736</v>
      </c>
      <c r="D666">
        <v>46</v>
      </c>
      <c r="E666">
        <v>30</v>
      </c>
      <c r="F666">
        <v>6</v>
      </c>
      <c r="G666">
        <v>7.8341419999999999</v>
      </c>
      <c r="H666">
        <v>7</v>
      </c>
      <c r="I666">
        <v>1</v>
      </c>
      <c r="J666">
        <v>0</v>
      </c>
      <c r="K666">
        <v>1</v>
      </c>
      <c r="L666">
        <v>1</v>
      </c>
      <c r="M666">
        <v>1</v>
      </c>
      <c r="N666">
        <v>0</v>
      </c>
      <c r="O666">
        <v>4</v>
      </c>
      <c r="P666">
        <v>3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1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4</v>
      </c>
      <c r="AD666">
        <v>0</v>
      </c>
      <c r="AE666">
        <v>10</v>
      </c>
      <c r="AF666">
        <v>20</v>
      </c>
      <c r="AG666">
        <v>23</v>
      </c>
      <c r="AH666">
        <v>4.9000000000000004</v>
      </c>
    </row>
    <row r="667" spans="1:34" x14ac:dyDescent="0.2">
      <c r="A667">
        <v>317</v>
      </c>
      <c r="B667" s="3">
        <v>2</v>
      </c>
      <c r="C667" s="28">
        <v>72834.929448481736</v>
      </c>
      <c r="D667">
        <v>46</v>
      </c>
      <c r="E667">
        <v>30</v>
      </c>
      <c r="F667">
        <v>6</v>
      </c>
      <c r="G667">
        <v>7.8341419999999999</v>
      </c>
      <c r="H667">
        <v>7</v>
      </c>
      <c r="I667">
        <v>1</v>
      </c>
      <c r="J667">
        <v>0</v>
      </c>
      <c r="K667">
        <v>1</v>
      </c>
      <c r="L667">
        <v>1</v>
      </c>
      <c r="M667">
        <v>1</v>
      </c>
      <c r="N667">
        <v>0</v>
      </c>
      <c r="O667">
        <v>4</v>
      </c>
      <c r="P667">
        <v>3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1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4</v>
      </c>
      <c r="AD667">
        <v>0</v>
      </c>
      <c r="AE667">
        <v>10</v>
      </c>
      <c r="AF667">
        <v>20</v>
      </c>
      <c r="AG667">
        <v>23</v>
      </c>
      <c r="AH667">
        <v>4.9000000000000004</v>
      </c>
    </row>
    <row r="668" spans="1:34" x14ac:dyDescent="0.2">
      <c r="A668">
        <v>841</v>
      </c>
      <c r="B668" s="3">
        <v>2</v>
      </c>
      <c r="C668" s="28">
        <v>88055.792118004771</v>
      </c>
      <c r="D668">
        <v>46</v>
      </c>
      <c r="E668">
        <v>30</v>
      </c>
      <c r="F668">
        <v>6</v>
      </c>
      <c r="G668">
        <v>7.0681830000000003</v>
      </c>
      <c r="H668">
        <v>5</v>
      </c>
      <c r="I668">
        <v>0</v>
      </c>
      <c r="J668">
        <v>0</v>
      </c>
      <c r="K668">
        <v>1</v>
      </c>
      <c r="L668">
        <v>1</v>
      </c>
      <c r="M668">
        <v>1</v>
      </c>
      <c r="N668">
        <v>0</v>
      </c>
      <c r="O668">
        <v>5</v>
      </c>
      <c r="P668">
        <v>3</v>
      </c>
      <c r="Q668">
        <v>0</v>
      </c>
      <c r="R668">
        <v>0</v>
      </c>
      <c r="S668">
        <v>0</v>
      </c>
      <c r="T668">
        <v>0</v>
      </c>
      <c r="U668">
        <v>1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3</v>
      </c>
      <c r="AD668">
        <v>0</v>
      </c>
      <c r="AE668">
        <v>10</v>
      </c>
      <c r="AF668">
        <v>59</v>
      </c>
      <c r="AG668">
        <v>22</v>
      </c>
      <c r="AH668">
        <v>3.9</v>
      </c>
    </row>
    <row r="669" spans="1:34" x14ac:dyDescent="0.2">
      <c r="A669">
        <v>1011</v>
      </c>
      <c r="B669" s="3">
        <v>2</v>
      </c>
      <c r="C669" s="28">
        <v>82394.839430354841</v>
      </c>
      <c r="D669">
        <v>46</v>
      </c>
      <c r="E669">
        <v>33</v>
      </c>
      <c r="F669">
        <v>5</v>
      </c>
      <c r="G669">
        <v>6.8879140000000003</v>
      </c>
      <c r="H669">
        <v>6</v>
      </c>
      <c r="I669">
        <v>1</v>
      </c>
      <c r="J669">
        <v>0</v>
      </c>
      <c r="K669">
        <v>0</v>
      </c>
      <c r="L669">
        <v>1</v>
      </c>
      <c r="M669">
        <v>0</v>
      </c>
      <c r="N669">
        <v>0</v>
      </c>
      <c r="O669">
        <v>5</v>
      </c>
      <c r="P669">
        <v>5</v>
      </c>
      <c r="Q669">
        <v>0</v>
      </c>
      <c r="R669">
        <v>1</v>
      </c>
      <c r="S669">
        <v>1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1</v>
      </c>
      <c r="AD669">
        <v>0</v>
      </c>
      <c r="AE669">
        <v>8</v>
      </c>
      <c r="AF669">
        <v>71</v>
      </c>
      <c r="AG669">
        <v>26</v>
      </c>
      <c r="AH669">
        <v>7.4</v>
      </c>
    </row>
    <row r="670" spans="1:34" x14ac:dyDescent="0.2">
      <c r="A670">
        <v>502</v>
      </c>
      <c r="B670" s="3">
        <v>2</v>
      </c>
      <c r="C670" s="28">
        <v>79250.444367011311</v>
      </c>
      <c r="D670">
        <v>46</v>
      </c>
      <c r="E670">
        <v>32</v>
      </c>
      <c r="F670">
        <v>6</v>
      </c>
      <c r="G670">
        <v>6.5631539999999999</v>
      </c>
      <c r="H670">
        <v>12</v>
      </c>
      <c r="I670">
        <v>1</v>
      </c>
      <c r="J670">
        <v>0</v>
      </c>
      <c r="K670">
        <v>1</v>
      </c>
      <c r="L670">
        <v>1</v>
      </c>
      <c r="M670">
        <v>1</v>
      </c>
      <c r="N670">
        <v>0</v>
      </c>
      <c r="O670">
        <v>5</v>
      </c>
      <c r="P670">
        <v>2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1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4</v>
      </c>
      <c r="AD670">
        <v>0</v>
      </c>
      <c r="AE670">
        <v>8</v>
      </c>
      <c r="AF670">
        <v>34</v>
      </c>
      <c r="AG670">
        <v>25</v>
      </c>
      <c r="AH670">
        <v>8.6</v>
      </c>
    </row>
    <row r="671" spans="1:34" x14ac:dyDescent="0.2">
      <c r="A671">
        <v>318</v>
      </c>
      <c r="B671" s="3">
        <v>2</v>
      </c>
      <c r="C671" s="28">
        <v>79250.444367011311</v>
      </c>
      <c r="D671">
        <v>46</v>
      </c>
      <c r="E671">
        <v>30</v>
      </c>
      <c r="F671">
        <v>6</v>
      </c>
      <c r="G671">
        <v>6.5631539999999999</v>
      </c>
      <c r="H671">
        <v>11</v>
      </c>
      <c r="I671">
        <v>1</v>
      </c>
      <c r="J671">
        <v>0</v>
      </c>
      <c r="K671">
        <v>1</v>
      </c>
      <c r="L671">
        <v>1</v>
      </c>
      <c r="M671">
        <v>1</v>
      </c>
      <c r="N671">
        <v>0</v>
      </c>
      <c r="O671">
        <v>5</v>
      </c>
      <c r="P671">
        <v>2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1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4</v>
      </c>
      <c r="AD671">
        <v>0</v>
      </c>
      <c r="AE671">
        <v>10</v>
      </c>
      <c r="AF671">
        <v>20</v>
      </c>
      <c r="AG671">
        <v>23</v>
      </c>
      <c r="AH671">
        <v>4.9000000000000004</v>
      </c>
    </row>
    <row r="672" spans="1:34" x14ac:dyDescent="0.2">
      <c r="A672">
        <v>407</v>
      </c>
      <c r="B672" s="3">
        <v>2</v>
      </c>
      <c r="C672" s="28">
        <v>125793.74074628501</v>
      </c>
      <c r="D672">
        <v>46</v>
      </c>
      <c r="E672">
        <v>28</v>
      </c>
      <c r="F672">
        <v>7</v>
      </c>
      <c r="G672">
        <v>6.3868799999999997</v>
      </c>
      <c r="H672">
        <v>9</v>
      </c>
      <c r="I672">
        <v>1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5</v>
      </c>
      <c r="P672">
        <v>1</v>
      </c>
      <c r="Q672">
        <v>1</v>
      </c>
      <c r="R672">
        <v>0</v>
      </c>
      <c r="S672">
        <v>0</v>
      </c>
      <c r="T672">
        <v>1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2</v>
      </c>
      <c r="AD672">
        <v>0</v>
      </c>
      <c r="AE672">
        <v>11</v>
      </c>
      <c r="AF672">
        <v>23</v>
      </c>
      <c r="AG672">
        <v>23</v>
      </c>
      <c r="AH672">
        <v>8.8000000000000007</v>
      </c>
    </row>
    <row r="673" spans="1:34" x14ac:dyDescent="0.2">
      <c r="A673">
        <v>385</v>
      </c>
      <c r="B673" s="3">
        <v>2</v>
      </c>
      <c r="C673" s="28">
        <v>74218.486422433591</v>
      </c>
      <c r="D673">
        <v>46</v>
      </c>
      <c r="E673">
        <v>30</v>
      </c>
      <c r="F673">
        <v>6</v>
      </c>
      <c r="G673">
        <v>6.1556290000000002</v>
      </c>
      <c r="H673">
        <v>20</v>
      </c>
      <c r="I673">
        <v>1</v>
      </c>
      <c r="J673">
        <v>0</v>
      </c>
      <c r="K673">
        <v>1</v>
      </c>
      <c r="L673">
        <v>1</v>
      </c>
      <c r="M673">
        <v>1</v>
      </c>
      <c r="N673">
        <v>0</v>
      </c>
      <c r="O673">
        <v>5</v>
      </c>
      <c r="P673">
        <v>2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1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4</v>
      </c>
      <c r="AD673">
        <v>0</v>
      </c>
      <c r="AE673">
        <v>10</v>
      </c>
      <c r="AF673">
        <v>21</v>
      </c>
      <c r="AG673">
        <v>23</v>
      </c>
      <c r="AH673">
        <v>6.8</v>
      </c>
    </row>
    <row r="674" spans="1:34" x14ac:dyDescent="0.2">
      <c r="A674">
        <v>998</v>
      </c>
      <c r="B674" s="3">
        <v>2</v>
      </c>
      <c r="C674" s="28">
        <v>74218.486422433591</v>
      </c>
      <c r="D674">
        <v>46</v>
      </c>
      <c r="E674">
        <v>37</v>
      </c>
      <c r="F674">
        <v>6</v>
      </c>
      <c r="G674">
        <v>6.1225940000000003</v>
      </c>
      <c r="H674">
        <v>10</v>
      </c>
      <c r="I674">
        <v>1</v>
      </c>
      <c r="J674">
        <v>1</v>
      </c>
      <c r="K674">
        <v>0</v>
      </c>
      <c r="L674">
        <v>0</v>
      </c>
      <c r="M674">
        <v>0</v>
      </c>
      <c r="N674">
        <v>0</v>
      </c>
      <c r="O674">
        <v>9</v>
      </c>
      <c r="P674">
        <v>1</v>
      </c>
      <c r="Q674">
        <v>1</v>
      </c>
      <c r="R674">
        <v>0</v>
      </c>
      <c r="S674">
        <v>0</v>
      </c>
      <c r="T674">
        <v>0</v>
      </c>
      <c r="U674">
        <v>0</v>
      </c>
      <c r="V674">
        <v>1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4</v>
      </c>
      <c r="AD674">
        <v>1</v>
      </c>
      <c r="AE674">
        <v>3</v>
      </c>
      <c r="AF674">
        <v>70</v>
      </c>
      <c r="AG674">
        <v>18</v>
      </c>
      <c r="AH674">
        <v>9</v>
      </c>
    </row>
    <row r="675" spans="1:34" x14ac:dyDescent="0.2">
      <c r="A675">
        <v>330</v>
      </c>
      <c r="B675" s="3">
        <v>2</v>
      </c>
      <c r="C675" s="28">
        <v>98119.12935514265</v>
      </c>
      <c r="D675">
        <v>46</v>
      </c>
      <c r="E675">
        <v>30</v>
      </c>
      <c r="F675">
        <v>7</v>
      </c>
      <c r="G675">
        <v>6.1051650000000004</v>
      </c>
      <c r="H675">
        <v>25</v>
      </c>
      <c r="I675">
        <v>1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14</v>
      </c>
      <c r="P675">
        <v>14</v>
      </c>
      <c r="Q675">
        <v>0</v>
      </c>
      <c r="R675">
        <v>1</v>
      </c>
      <c r="S675">
        <v>0</v>
      </c>
      <c r="T675">
        <v>0</v>
      </c>
      <c r="U675">
        <v>0</v>
      </c>
      <c r="V675">
        <v>1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4</v>
      </c>
      <c r="AD675">
        <v>0</v>
      </c>
      <c r="AE675">
        <v>9</v>
      </c>
      <c r="AF675">
        <v>21</v>
      </c>
      <c r="AG675">
        <v>23</v>
      </c>
      <c r="AH675">
        <v>6.8</v>
      </c>
    </row>
    <row r="676" spans="1:34" x14ac:dyDescent="0.2">
      <c r="A676">
        <v>1009</v>
      </c>
      <c r="B676" s="3">
        <v>2</v>
      </c>
      <c r="C676" s="28">
        <v>85539.813145715903</v>
      </c>
      <c r="D676">
        <v>46</v>
      </c>
      <c r="E676">
        <v>28</v>
      </c>
      <c r="F676">
        <v>9</v>
      </c>
      <c r="G676">
        <v>6.0797730000000003</v>
      </c>
      <c r="H676">
        <v>10</v>
      </c>
      <c r="I676">
        <v>1</v>
      </c>
      <c r="J676">
        <v>1</v>
      </c>
      <c r="K676">
        <v>1</v>
      </c>
      <c r="L676">
        <v>0</v>
      </c>
      <c r="M676">
        <v>0</v>
      </c>
      <c r="N676">
        <v>0</v>
      </c>
      <c r="O676">
        <v>5</v>
      </c>
      <c r="P676">
        <v>1</v>
      </c>
      <c r="Q676">
        <v>1</v>
      </c>
      <c r="R676">
        <v>0</v>
      </c>
      <c r="S676">
        <v>1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1</v>
      </c>
      <c r="AD676">
        <v>0</v>
      </c>
      <c r="AE676">
        <v>9</v>
      </c>
      <c r="AF676">
        <v>71</v>
      </c>
      <c r="AG676">
        <v>26</v>
      </c>
      <c r="AH676">
        <v>7.4</v>
      </c>
    </row>
    <row r="677" spans="1:34" x14ac:dyDescent="0.2">
      <c r="A677">
        <v>343</v>
      </c>
      <c r="B677" s="3">
        <v>2</v>
      </c>
      <c r="C677" s="28">
        <v>77363.460137794667</v>
      </c>
      <c r="D677">
        <v>46</v>
      </c>
      <c r="E677">
        <v>30</v>
      </c>
      <c r="F677">
        <v>7</v>
      </c>
      <c r="G677">
        <v>6.0490310000000003</v>
      </c>
      <c r="H677">
        <v>20</v>
      </c>
      <c r="I677">
        <v>1</v>
      </c>
      <c r="J677">
        <v>0</v>
      </c>
      <c r="K677">
        <v>1</v>
      </c>
      <c r="L677">
        <v>1</v>
      </c>
      <c r="M677">
        <v>0</v>
      </c>
      <c r="N677">
        <v>0</v>
      </c>
      <c r="O677">
        <v>9</v>
      </c>
      <c r="P677">
        <v>9</v>
      </c>
      <c r="Q677">
        <v>0</v>
      </c>
      <c r="R677">
        <v>1</v>
      </c>
      <c r="S677">
        <v>0</v>
      </c>
      <c r="T677">
        <v>0</v>
      </c>
      <c r="U677">
        <v>0</v>
      </c>
      <c r="V677">
        <v>1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4</v>
      </c>
      <c r="AD677">
        <v>1</v>
      </c>
      <c r="AE677">
        <v>9</v>
      </c>
      <c r="AF677">
        <v>21</v>
      </c>
      <c r="AG677">
        <v>23</v>
      </c>
      <c r="AH677">
        <v>6.8</v>
      </c>
    </row>
    <row r="678" spans="1:34" x14ac:dyDescent="0.2">
      <c r="A678">
        <v>1080</v>
      </c>
      <c r="B678" s="3">
        <v>2</v>
      </c>
      <c r="C678" s="28">
        <v>84281.823659571484</v>
      </c>
      <c r="D678">
        <v>46</v>
      </c>
      <c r="E678">
        <v>29</v>
      </c>
      <c r="F678">
        <v>8</v>
      </c>
      <c r="G678">
        <v>5.7055610000000003</v>
      </c>
      <c r="H678">
        <v>15</v>
      </c>
      <c r="I678">
        <v>1</v>
      </c>
      <c r="J678">
        <v>0</v>
      </c>
      <c r="K678">
        <v>1</v>
      </c>
      <c r="L678">
        <v>1</v>
      </c>
      <c r="M678">
        <v>1</v>
      </c>
      <c r="N678">
        <v>0</v>
      </c>
      <c r="O678">
        <v>12</v>
      </c>
      <c r="P678">
        <v>2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3</v>
      </c>
      <c r="AD678">
        <v>1</v>
      </c>
      <c r="AE678">
        <v>9</v>
      </c>
      <c r="AF678">
        <v>76</v>
      </c>
      <c r="AG678">
        <v>27</v>
      </c>
      <c r="AH678">
        <v>6.2</v>
      </c>
    </row>
    <row r="679" spans="1:34" x14ac:dyDescent="0.2">
      <c r="A679">
        <v>357</v>
      </c>
      <c r="B679" s="3">
        <v>2</v>
      </c>
      <c r="C679" s="28">
        <v>67928.538991711437</v>
      </c>
      <c r="D679">
        <v>46</v>
      </c>
      <c r="E679">
        <v>30</v>
      </c>
      <c r="F679">
        <v>6</v>
      </c>
      <c r="G679">
        <v>5.5739650000000003</v>
      </c>
      <c r="H679">
        <v>15</v>
      </c>
      <c r="I679">
        <v>1</v>
      </c>
      <c r="J679">
        <v>0</v>
      </c>
      <c r="K679">
        <v>1</v>
      </c>
      <c r="L679">
        <v>1</v>
      </c>
      <c r="M679">
        <v>1</v>
      </c>
      <c r="N679">
        <v>0</v>
      </c>
      <c r="O679">
        <v>5</v>
      </c>
      <c r="P679">
        <v>4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1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4</v>
      </c>
      <c r="AD679">
        <v>0</v>
      </c>
      <c r="AE679">
        <v>10</v>
      </c>
      <c r="AF679">
        <v>21</v>
      </c>
      <c r="AG679">
        <v>23</v>
      </c>
      <c r="AH679">
        <v>6.8</v>
      </c>
    </row>
    <row r="680" spans="1:34" x14ac:dyDescent="0.2">
      <c r="A680">
        <v>933</v>
      </c>
      <c r="B680" s="3">
        <v>2</v>
      </c>
      <c r="C680" s="28">
        <v>99339.5064601466</v>
      </c>
      <c r="D680">
        <v>46</v>
      </c>
      <c r="E680">
        <v>28</v>
      </c>
      <c r="F680">
        <v>6</v>
      </c>
      <c r="G680">
        <v>3.9901490000000002</v>
      </c>
      <c r="H680">
        <v>10</v>
      </c>
      <c r="I680">
        <v>1</v>
      </c>
      <c r="J680">
        <v>1</v>
      </c>
      <c r="K680">
        <v>1</v>
      </c>
      <c r="L680">
        <v>1</v>
      </c>
      <c r="M680">
        <v>1</v>
      </c>
      <c r="N680">
        <v>0</v>
      </c>
      <c r="O680">
        <v>9</v>
      </c>
      <c r="P680">
        <v>2</v>
      </c>
      <c r="Q680">
        <v>0</v>
      </c>
      <c r="R680">
        <v>0</v>
      </c>
      <c r="S680">
        <v>1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1</v>
      </c>
      <c r="AD680">
        <v>1</v>
      </c>
      <c r="AE680">
        <v>12</v>
      </c>
      <c r="AF680">
        <v>63</v>
      </c>
      <c r="AG680">
        <v>40</v>
      </c>
      <c r="AH680">
        <v>5.2</v>
      </c>
    </row>
    <row r="681" spans="1:34" x14ac:dyDescent="0.2">
      <c r="A681">
        <v>322</v>
      </c>
      <c r="B681" s="3">
        <v>2</v>
      </c>
      <c r="C681" s="28">
        <v>86797.802631860337</v>
      </c>
      <c r="D681">
        <v>46</v>
      </c>
      <c r="E681">
        <v>30</v>
      </c>
      <c r="F681">
        <v>6</v>
      </c>
      <c r="G681">
        <v>3.9160270000000001</v>
      </c>
      <c r="H681">
        <v>10</v>
      </c>
      <c r="I681">
        <v>1</v>
      </c>
      <c r="J681">
        <v>0</v>
      </c>
      <c r="K681">
        <v>0</v>
      </c>
      <c r="L681">
        <v>0</v>
      </c>
      <c r="M681">
        <v>1</v>
      </c>
      <c r="N681">
        <v>0</v>
      </c>
      <c r="O681">
        <v>9</v>
      </c>
      <c r="P681">
        <v>3</v>
      </c>
      <c r="Q681">
        <v>0</v>
      </c>
      <c r="R681">
        <v>0</v>
      </c>
      <c r="S681">
        <v>0</v>
      </c>
      <c r="T681">
        <v>0</v>
      </c>
      <c r="U681">
        <v>1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3</v>
      </c>
      <c r="AD681">
        <v>1</v>
      </c>
      <c r="AE681">
        <v>10</v>
      </c>
      <c r="AF681">
        <v>21</v>
      </c>
      <c r="AG681">
        <v>23</v>
      </c>
      <c r="AH681">
        <v>6.8</v>
      </c>
    </row>
    <row r="682" spans="1:34" x14ac:dyDescent="0.2">
      <c r="A682">
        <v>381</v>
      </c>
      <c r="B682" s="3">
        <v>2</v>
      </c>
      <c r="C682" s="28">
        <v>69815.52322092808</v>
      </c>
      <c r="D682">
        <v>46</v>
      </c>
      <c r="E682">
        <v>29</v>
      </c>
      <c r="F682">
        <v>6</v>
      </c>
      <c r="G682">
        <v>3.1462479999999999</v>
      </c>
      <c r="H682">
        <v>21</v>
      </c>
      <c r="I682">
        <v>1</v>
      </c>
      <c r="J682">
        <v>0</v>
      </c>
      <c r="K682">
        <v>0</v>
      </c>
      <c r="L682">
        <v>1</v>
      </c>
      <c r="M682">
        <v>1</v>
      </c>
      <c r="N682">
        <v>0</v>
      </c>
      <c r="O682">
        <v>14</v>
      </c>
      <c r="P682">
        <v>10</v>
      </c>
      <c r="Q682">
        <v>0</v>
      </c>
      <c r="R682">
        <v>0</v>
      </c>
      <c r="S682">
        <v>0</v>
      </c>
      <c r="T682">
        <v>0</v>
      </c>
      <c r="U682">
        <v>1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3</v>
      </c>
      <c r="AD682">
        <v>1</v>
      </c>
      <c r="AE682">
        <v>11</v>
      </c>
      <c r="AF682">
        <v>21</v>
      </c>
      <c r="AG682">
        <v>23</v>
      </c>
      <c r="AH682">
        <v>6.8</v>
      </c>
    </row>
    <row r="683" spans="1:34" x14ac:dyDescent="0.2">
      <c r="A683">
        <v>912</v>
      </c>
      <c r="B683" s="3">
        <v>2</v>
      </c>
      <c r="C683" s="28">
        <v>80256.720225523342</v>
      </c>
      <c r="D683">
        <v>46</v>
      </c>
      <c r="E683">
        <v>32</v>
      </c>
      <c r="F683">
        <v>6</v>
      </c>
      <c r="G683">
        <v>2.8214549999999998</v>
      </c>
      <c r="H683">
        <v>17</v>
      </c>
      <c r="I683">
        <v>1</v>
      </c>
      <c r="J683">
        <v>0</v>
      </c>
      <c r="K683">
        <v>0</v>
      </c>
      <c r="L683">
        <v>1</v>
      </c>
      <c r="M683">
        <v>1</v>
      </c>
      <c r="N683">
        <v>0</v>
      </c>
      <c r="O683">
        <v>5</v>
      </c>
      <c r="P683">
        <v>4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1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4</v>
      </c>
      <c r="AD683">
        <v>0</v>
      </c>
      <c r="AE683">
        <v>8</v>
      </c>
      <c r="AF683">
        <v>62</v>
      </c>
      <c r="AG683">
        <v>15</v>
      </c>
      <c r="AH683">
        <v>5.0999999999999996</v>
      </c>
    </row>
    <row r="684" spans="1:34" x14ac:dyDescent="0.2">
      <c r="A684">
        <v>153</v>
      </c>
      <c r="B684" s="3">
        <v>2</v>
      </c>
      <c r="C684" s="28">
        <v>143405.01490028945</v>
      </c>
      <c r="D684">
        <v>46</v>
      </c>
      <c r="E684">
        <v>25</v>
      </c>
      <c r="F684">
        <v>7</v>
      </c>
      <c r="G684">
        <v>2.3985430000000001</v>
      </c>
      <c r="H684">
        <v>4</v>
      </c>
      <c r="I684">
        <v>1</v>
      </c>
      <c r="J684">
        <v>1</v>
      </c>
      <c r="K684">
        <v>1</v>
      </c>
      <c r="L684">
        <v>1</v>
      </c>
      <c r="M684">
        <v>1</v>
      </c>
      <c r="N684">
        <v>0</v>
      </c>
      <c r="O684">
        <v>9</v>
      </c>
      <c r="P684">
        <v>8</v>
      </c>
      <c r="Q684">
        <v>0</v>
      </c>
      <c r="R684">
        <v>0</v>
      </c>
      <c r="S684">
        <v>1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1</v>
      </c>
      <c r="AD684">
        <v>1</v>
      </c>
      <c r="AE684">
        <v>14</v>
      </c>
      <c r="AF684">
        <v>10</v>
      </c>
      <c r="AG684">
        <v>33</v>
      </c>
      <c r="AH684">
        <v>9.6999999999999993</v>
      </c>
    </row>
    <row r="685" spans="1:34" x14ac:dyDescent="0.2">
      <c r="A685">
        <v>629</v>
      </c>
      <c r="B685" s="3">
        <v>2</v>
      </c>
      <c r="C685" s="28">
        <v>74218.486422433591</v>
      </c>
      <c r="D685">
        <v>46</v>
      </c>
      <c r="E685">
        <v>30</v>
      </c>
      <c r="F685">
        <v>6</v>
      </c>
      <c r="G685">
        <v>2.1411690000000001</v>
      </c>
      <c r="H685">
        <v>20</v>
      </c>
      <c r="I685">
        <v>1</v>
      </c>
      <c r="J685">
        <v>0</v>
      </c>
      <c r="K685">
        <v>1</v>
      </c>
      <c r="L685">
        <v>0</v>
      </c>
      <c r="M685">
        <v>1</v>
      </c>
      <c r="N685">
        <v>0</v>
      </c>
      <c r="O685">
        <v>9</v>
      </c>
      <c r="P685">
        <v>6</v>
      </c>
      <c r="Q685">
        <v>0</v>
      </c>
      <c r="R685">
        <v>0</v>
      </c>
      <c r="S685">
        <v>0</v>
      </c>
      <c r="T685">
        <v>0</v>
      </c>
      <c r="U685">
        <v>1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3</v>
      </c>
      <c r="AD685">
        <v>1</v>
      </c>
      <c r="AE685">
        <v>10</v>
      </c>
      <c r="AF685">
        <v>45</v>
      </c>
      <c r="AG685">
        <v>26</v>
      </c>
      <c r="AH685">
        <v>11</v>
      </c>
    </row>
    <row r="686" spans="1:34" x14ac:dyDescent="0.2">
      <c r="A686">
        <v>645</v>
      </c>
      <c r="B686" s="3">
        <v>2</v>
      </c>
      <c r="C686" s="28">
        <v>73897.334552695713</v>
      </c>
      <c r="D686">
        <v>46</v>
      </c>
      <c r="E686">
        <v>28</v>
      </c>
      <c r="F686">
        <v>7</v>
      </c>
      <c r="G686">
        <v>2.1411690000000001</v>
      </c>
      <c r="H686">
        <v>20</v>
      </c>
      <c r="I686">
        <v>1</v>
      </c>
      <c r="J686">
        <v>0</v>
      </c>
      <c r="K686">
        <v>0</v>
      </c>
      <c r="L686">
        <v>1</v>
      </c>
      <c r="M686">
        <v>0</v>
      </c>
      <c r="N686">
        <v>0</v>
      </c>
      <c r="O686">
        <v>9</v>
      </c>
      <c r="P686">
        <v>1</v>
      </c>
      <c r="Q686">
        <v>1</v>
      </c>
      <c r="R686">
        <v>0</v>
      </c>
      <c r="S686">
        <v>0</v>
      </c>
      <c r="T686">
        <v>0</v>
      </c>
      <c r="U686">
        <v>1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3</v>
      </c>
      <c r="AD686">
        <v>1</v>
      </c>
      <c r="AE686">
        <v>11</v>
      </c>
      <c r="AF686">
        <v>45</v>
      </c>
      <c r="AG686">
        <v>26</v>
      </c>
      <c r="AH686">
        <v>11</v>
      </c>
    </row>
    <row r="687" spans="1:34" x14ac:dyDescent="0.2">
      <c r="A687">
        <v>647</v>
      </c>
      <c r="B687" s="3">
        <v>2</v>
      </c>
      <c r="C687" s="28">
        <v>75476.475908578024</v>
      </c>
      <c r="D687">
        <v>46</v>
      </c>
      <c r="E687">
        <v>28</v>
      </c>
      <c r="F687">
        <v>7</v>
      </c>
      <c r="G687">
        <v>1.4409289999999999</v>
      </c>
      <c r="H687">
        <v>12</v>
      </c>
      <c r="I687">
        <v>1</v>
      </c>
      <c r="J687">
        <v>0</v>
      </c>
      <c r="K687">
        <v>0</v>
      </c>
      <c r="L687">
        <v>1</v>
      </c>
      <c r="M687">
        <v>0</v>
      </c>
      <c r="N687">
        <v>0</v>
      </c>
      <c r="O687">
        <v>9</v>
      </c>
      <c r="P687">
        <v>1</v>
      </c>
      <c r="Q687">
        <v>1</v>
      </c>
      <c r="R687">
        <v>0</v>
      </c>
      <c r="S687">
        <v>0</v>
      </c>
      <c r="T687">
        <v>0</v>
      </c>
      <c r="U687">
        <v>1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3</v>
      </c>
      <c r="AD687">
        <v>1</v>
      </c>
      <c r="AE687">
        <v>11</v>
      </c>
      <c r="AF687">
        <v>45</v>
      </c>
      <c r="AG687">
        <v>26</v>
      </c>
      <c r="AH687">
        <v>11</v>
      </c>
    </row>
    <row r="688" spans="1:34" x14ac:dyDescent="0.2">
      <c r="A688">
        <v>632</v>
      </c>
      <c r="B688" s="3">
        <v>2</v>
      </c>
      <c r="C688" s="28">
        <v>77992.454880866877</v>
      </c>
      <c r="D688">
        <v>46</v>
      </c>
      <c r="E688">
        <v>28</v>
      </c>
      <c r="F688">
        <v>6</v>
      </c>
      <c r="G688">
        <v>0.94670299999999996</v>
      </c>
      <c r="H688">
        <v>5</v>
      </c>
      <c r="I688">
        <v>1</v>
      </c>
      <c r="J688">
        <v>0</v>
      </c>
      <c r="K688">
        <v>1</v>
      </c>
      <c r="L688">
        <v>1</v>
      </c>
      <c r="M688">
        <v>0</v>
      </c>
      <c r="N688">
        <v>0</v>
      </c>
      <c r="O688">
        <v>9</v>
      </c>
      <c r="P688">
        <v>1</v>
      </c>
      <c r="Q688">
        <v>1</v>
      </c>
      <c r="R688">
        <v>0</v>
      </c>
      <c r="S688">
        <v>0</v>
      </c>
      <c r="T688">
        <v>0</v>
      </c>
      <c r="U688">
        <v>1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3</v>
      </c>
      <c r="AD688">
        <v>1</v>
      </c>
      <c r="AE688">
        <v>12</v>
      </c>
      <c r="AF688">
        <v>45</v>
      </c>
      <c r="AG688">
        <v>26</v>
      </c>
      <c r="AH688">
        <v>11</v>
      </c>
    </row>
    <row r="689" spans="1:34" x14ac:dyDescent="0.2">
      <c r="A689">
        <v>626</v>
      </c>
      <c r="B689" s="3">
        <v>2</v>
      </c>
      <c r="C689" s="28">
        <v>91829.760576438057</v>
      </c>
      <c r="D689">
        <v>46</v>
      </c>
      <c r="E689">
        <v>29</v>
      </c>
      <c r="F689">
        <v>6</v>
      </c>
      <c r="G689">
        <v>0.83657099999999995</v>
      </c>
      <c r="H689">
        <v>7</v>
      </c>
      <c r="I689">
        <v>1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12</v>
      </c>
      <c r="P689">
        <v>11</v>
      </c>
      <c r="Q689">
        <v>0</v>
      </c>
      <c r="R689">
        <v>0</v>
      </c>
      <c r="S689">
        <v>0</v>
      </c>
      <c r="T689">
        <v>0</v>
      </c>
      <c r="U689">
        <v>1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3</v>
      </c>
      <c r="AD689">
        <v>1</v>
      </c>
      <c r="AE689">
        <v>11</v>
      </c>
      <c r="AF689">
        <v>45</v>
      </c>
      <c r="AG689">
        <v>26</v>
      </c>
      <c r="AH689">
        <v>11</v>
      </c>
    </row>
    <row r="690" spans="1:34" x14ac:dyDescent="0.2">
      <c r="A690">
        <v>804</v>
      </c>
      <c r="B690" s="3">
        <v>2</v>
      </c>
      <c r="C690" s="28">
        <v>98119.12935514265</v>
      </c>
      <c r="D690">
        <v>46</v>
      </c>
      <c r="E690">
        <v>30</v>
      </c>
      <c r="F690">
        <v>6</v>
      </c>
      <c r="G690">
        <v>0.54852400000000001</v>
      </c>
      <c r="H690">
        <v>6</v>
      </c>
      <c r="I690">
        <v>1</v>
      </c>
      <c r="J690">
        <v>0</v>
      </c>
      <c r="K690">
        <v>0</v>
      </c>
      <c r="L690">
        <v>1</v>
      </c>
      <c r="M690">
        <v>0</v>
      </c>
      <c r="N690">
        <v>0</v>
      </c>
      <c r="O690">
        <v>5</v>
      </c>
      <c r="P690">
        <v>5</v>
      </c>
      <c r="Q690">
        <v>0</v>
      </c>
      <c r="R690">
        <v>1</v>
      </c>
      <c r="S690">
        <v>0</v>
      </c>
      <c r="T690">
        <v>0</v>
      </c>
      <c r="U690">
        <v>0</v>
      </c>
      <c r="V690">
        <v>1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4</v>
      </c>
      <c r="AD690">
        <v>0</v>
      </c>
      <c r="AE690">
        <v>10</v>
      </c>
      <c r="AF690">
        <v>56</v>
      </c>
      <c r="AG690">
        <v>11</v>
      </c>
      <c r="AH690">
        <v>3.1</v>
      </c>
    </row>
    <row r="691" spans="1:34" x14ac:dyDescent="0.2">
      <c r="A691">
        <v>826</v>
      </c>
      <c r="B691" s="3">
        <v>2</v>
      </c>
      <c r="C691" s="28">
        <v>65649.706711482853</v>
      </c>
      <c r="D691">
        <v>45</v>
      </c>
      <c r="E691">
        <v>29</v>
      </c>
      <c r="F691">
        <v>6</v>
      </c>
      <c r="G691">
        <v>19.765739</v>
      </c>
      <c r="H691">
        <v>10</v>
      </c>
      <c r="I691">
        <v>0</v>
      </c>
      <c r="J691">
        <v>0</v>
      </c>
      <c r="K691">
        <v>1</v>
      </c>
      <c r="L691">
        <v>1</v>
      </c>
      <c r="M691">
        <v>0</v>
      </c>
      <c r="N691">
        <v>0</v>
      </c>
      <c r="O691">
        <v>9</v>
      </c>
      <c r="P691">
        <v>1</v>
      </c>
      <c r="Q691">
        <v>1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1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5</v>
      </c>
      <c r="AD691">
        <v>1</v>
      </c>
      <c r="AE691">
        <v>10</v>
      </c>
      <c r="AF691">
        <v>58</v>
      </c>
      <c r="AG691">
        <v>31</v>
      </c>
      <c r="AH691">
        <v>16</v>
      </c>
    </row>
    <row r="692" spans="1:34" x14ac:dyDescent="0.2">
      <c r="A692">
        <v>1044</v>
      </c>
      <c r="B692" s="3">
        <v>2</v>
      </c>
      <c r="C692" s="28">
        <v>72960.53467446423</v>
      </c>
      <c r="D692">
        <v>45</v>
      </c>
      <c r="E692">
        <v>29</v>
      </c>
      <c r="F692">
        <v>6</v>
      </c>
      <c r="G692">
        <v>19.677209999999999</v>
      </c>
      <c r="H692">
        <v>15</v>
      </c>
      <c r="I692">
        <v>0</v>
      </c>
      <c r="J692">
        <v>0</v>
      </c>
      <c r="K692">
        <v>1</v>
      </c>
      <c r="L692">
        <v>0</v>
      </c>
      <c r="M692">
        <v>1</v>
      </c>
      <c r="N692">
        <v>0</v>
      </c>
      <c r="O692">
        <v>9</v>
      </c>
      <c r="P692">
        <v>5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1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5</v>
      </c>
      <c r="AD692">
        <v>1</v>
      </c>
      <c r="AE692">
        <v>10</v>
      </c>
      <c r="AF692">
        <v>75</v>
      </c>
      <c r="AG692">
        <v>23</v>
      </c>
      <c r="AH692">
        <v>6.3</v>
      </c>
    </row>
    <row r="693" spans="1:34" x14ac:dyDescent="0.2">
      <c r="A693">
        <v>1050</v>
      </c>
      <c r="B693" s="3">
        <v>2</v>
      </c>
      <c r="C693" s="28">
        <v>71073.814612472983</v>
      </c>
      <c r="D693">
        <v>45</v>
      </c>
      <c r="E693">
        <v>28</v>
      </c>
      <c r="F693">
        <v>6</v>
      </c>
      <c r="G693">
        <v>17.983730000000001</v>
      </c>
      <c r="H693">
        <v>10</v>
      </c>
      <c r="I693">
        <v>0</v>
      </c>
      <c r="J693">
        <v>0</v>
      </c>
      <c r="K693">
        <v>1</v>
      </c>
      <c r="L693">
        <v>0</v>
      </c>
      <c r="M693">
        <v>1</v>
      </c>
      <c r="N693">
        <v>0</v>
      </c>
      <c r="O693">
        <v>9</v>
      </c>
      <c r="P693">
        <v>8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1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5</v>
      </c>
      <c r="AD693">
        <v>1</v>
      </c>
      <c r="AE693">
        <v>11</v>
      </c>
      <c r="AF693">
        <v>75</v>
      </c>
      <c r="AG693">
        <v>23</v>
      </c>
      <c r="AH693">
        <v>6.3</v>
      </c>
    </row>
    <row r="694" spans="1:34" x14ac:dyDescent="0.2">
      <c r="A694">
        <v>1029</v>
      </c>
      <c r="B694" s="3">
        <v>2</v>
      </c>
      <c r="C694" s="28">
        <v>77992.354245733397</v>
      </c>
      <c r="D694">
        <v>45</v>
      </c>
      <c r="E694">
        <v>30</v>
      </c>
      <c r="F694">
        <v>6</v>
      </c>
      <c r="G694">
        <v>17.798651</v>
      </c>
      <c r="H694">
        <v>5</v>
      </c>
      <c r="I694">
        <v>1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9</v>
      </c>
      <c r="P694">
        <v>1</v>
      </c>
      <c r="Q694">
        <v>1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5</v>
      </c>
      <c r="AD694">
        <v>1</v>
      </c>
      <c r="AE694">
        <v>9</v>
      </c>
      <c r="AF694">
        <v>73</v>
      </c>
      <c r="AG694">
        <v>41</v>
      </c>
      <c r="AH694">
        <v>14</v>
      </c>
    </row>
    <row r="695" spans="1:34" x14ac:dyDescent="0.2">
      <c r="A695">
        <v>1023</v>
      </c>
      <c r="B695" s="3">
        <v>2</v>
      </c>
      <c r="C695" s="28">
        <v>72960.53467446423</v>
      </c>
      <c r="D695">
        <v>45</v>
      </c>
      <c r="E695">
        <v>28</v>
      </c>
      <c r="F695">
        <v>8</v>
      </c>
      <c r="G695">
        <v>17.111940000000001</v>
      </c>
      <c r="H695">
        <v>20</v>
      </c>
      <c r="I695">
        <v>0</v>
      </c>
      <c r="J695">
        <v>0</v>
      </c>
      <c r="K695">
        <v>1</v>
      </c>
      <c r="L695">
        <v>1</v>
      </c>
      <c r="M695">
        <v>1</v>
      </c>
      <c r="N695">
        <v>0</v>
      </c>
      <c r="O695">
        <v>14</v>
      </c>
      <c r="P695">
        <v>3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1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5</v>
      </c>
      <c r="AD695">
        <v>1</v>
      </c>
      <c r="AE695">
        <v>9</v>
      </c>
      <c r="AF695">
        <v>73</v>
      </c>
      <c r="AG695">
        <v>41</v>
      </c>
      <c r="AH695">
        <v>14</v>
      </c>
    </row>
    <row r="696" spans="1:34" x14ac:dyDescent="0.2">
      <c r="A696">
        <v>438</v>
      </c>
      <c r="B696" s="3">
        <v>2</v>
      </c>
      <c r="C696" s="28">
        <v>87426.520628315455</v>
      </c>
      <c r="D696">
        <v>45</v>
      </c>
      <c r="E696">
        <v>30</v>
      </c>
      <c r="F696">
        <v>7</v>
      </c>
      <c r="G696">
        <v>16.96199</v>
      </c>
      <c r="H696">
        <v>12</v>
      </c>
      <c r="I696">
        <v>1</v>
      </c>
      <c r="J696">
        <v>0</v>
      </c>
      <c r="K696">
        <v>1</v>
      </c>
      <c r="L696">
        <v>1</v>
      </c>
      <c r="M696">
        <v>1</v>
      </c>
      <c r="N696">
        <v>0</v>
      </c>
      <c r="O696">
        <v>12</v>
      </c>
      <c r="P696">
        <v>6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8</v>
      </c>
      <c r="AF696">
        <v>27</v>
      </c>
      <c r="AG696">
        <v>22</v>
      </c>
      <c r="AH696">
        <v>3.3</v>
      </c>
    </row>
    <row r="697" spans="1:34" x14ac:dyDescent="0.2">
      <c r="A697">
        <v>435</v>
      </c>
      <c r="B697" s="3">
        <v>2</v>
      </c>
      <c r="C697" s="28">
        <v>89576.464461331576</v>
      </c>
      <c r="D697">
        <v>45</v>
      </c>
      <c r="E697">
        <v>29</v>
      </c>
      <c r="F697">
        <v>6</v>
      </c>
      <c r="G697">
        <v>16.394020000000001</v>
      </c>
      <c r="H697">
        <v>7</v>
      </c>
      <c r="I697">
        <v>1</v>
      </c>
      <c r="J697">
        <v>0</v>
      </c>
      <c r="K697">
        <v>1</v>
      </c>
      <c r="L697">
        <v>1</v>
      </c>
      <c r="M697">
        <v>0</v>
      </c>
      <c r="N697">
        <v>0</v>
      </c>
      <c r="O697">
        <v>9</v>
      </c>
      <c r="P697">
        <v>9</v>
      </c>
      <c r="Q697">
        <v>0</v>
      </c>
      <c r="R697">
        <v>1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10</v>
      </c>
      <c r="AF697">
        <v>27</v>
      </c>
      <c r="AG697">
        <v>22</v>
      </c>
      <c r="AH697">
        <v>3.3</v>
      </c>
    </row>
    <row r="698" spans="1:34" x14ac:dyDescent="0.2">
      <c r="A698">
        <v>78</v>
      </c>
      <c r="B698" s="3">
        <v>2</v>
      </c>
      <c r="C698" s="28">
        <v>149622.61824942671</v>
      </c>
      <c r="D698">
        <v>45</v>
      </c>
      <c r="E698">
        <v>30</v>
      </c>
      <c r="F698">
        <v>6</v>
      </c>
      <c r="G698">
        <v>15.903700000000001</v>
      </c>
      <c r="H698">
        <v>5</v>
      </c>
      <c r="I698">
        <v>1</v>
      </c>
      <c r="J698">
        <v>0</v>
      </c>
      <c r="K698">
        <v>1</v>
      </c>
      <c r="L698">
        <v>0</v>
      </c>
      <c r="M698">
        <v>0</v>
      </c>
      <c r="N698">
        <v>0</v>
      </c>
      <c r="O698">
        <v>12</v>
      </c>
      <c r="P698">
        <v>1</v>
      </c>
      <c r="Q698">
        <v>1</v>
      </c>
      <c r="R698">
        <v>0</v>
      </c>
      <c r="S698">
        <v>0</v>
      </c>
      <c r="T698">
        <v>1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2</v>
      </c>
      <c r="AD698">
        <v>1</v>
      </c>
      <c r="AE698">
        <v>9</v>
      </c>
      <c r="AF698">
        <v>5</v>
      </c>
      <c r="AG698">
        <v>21</v>
      </c>
      <c r="AH698">
        <v>3</v>
      </c>
    </row>
    <row r="699" spans="1:34" x14ac:dyDescent="0.2">
      <c r="A699">
        <v>1053</v>
      </c>
      <c r="B699" s="3">
        <v>2</v>
      </c>
      <c r="C699" s="28">
        <v>83024.173817002564</v>
      </c>
      <c r="D699">
        <v>45</v>
      </c>
      <c r="E699">
        <v>30</v>
      </c>
      <c r="F699">
        <v>6</v>
      </c>
      <c r="G699">
        <v>15.490460000000001</v>
      </c>
      <c r="H699">
        <v>20</v>
      </c>
      <c r="I699">
        <v>1</v>
      </c>
      <c r="J699">
        <v>0</v>
      </c>
      <c r="K699">
        <v>0</v>
      </c>
      <c r="L699">
        <v>1</v>
      </c>
      <c r="M699">
        <v>1</v>
      </c>
      <c r="N699">
        <v>0</v>
      </c>
      <c r="O699">
        <v>9</v>
      </c>
      <c r="P699">
        <v>2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1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5</v>
      </c>
      <c r="AD699">
        <v>1</v>
      </c>
      <c r="AE699">
        <v>9</v>
      </c>
      <c r="AF699">
        <v>75</v>
      </c>
      <c r="AG699">
        <v>23</v>
      </c>
      <c r="AH699">
        <v>6.3</v>
      </c>
    </row>
    <row r="700" spans="1:34" x14ac:dyDescent="0.2">
      <c r="A700">
        <v>60</v>
      </c>
      <c r="B700" s="3">
        <v>2</v>
      </c>
      <c r="C700" s="28">
        <v>88526.965812987226</v>
      </c>
      <c r="D700">
        <v>45</v>
      </c>
      <c r="E700">
        <v>30</v>
      </c>
      <c r="F700">
        <v>6</v>
      </c>
      <c r="G700">
        <v>15.380649999999999</v>
      </c>
      <c r="H700">
        <v>7</v>
      </c>
      <c r="I700">
        <v>1</v>
      </c>
      <c r="J700">
        <v>0</v>
      </c>
      <c r="K700">
        <v>1</v>
      </c>
      <c r="L700">
        <v>1</v>
      </c>
      <c r="M700">
        <v>1</v>
      </c>
      <c r="N700">
        <v>0</v>
      </c>
      <c r="O700">
        <v>12</v>
      </c>
      <c r="P700">
        <v>9</v>
      </c>
      <c r="Q700">
        <v>0</v>
      </c>
      <c r="R700">
        <v>0</v>
      </c>
      <c r="S700">
        <v>0</v>
      </c>
      <c r="T700">
        <v>1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2</v>
      </c>
      <c r="AD700">
        <v>1</v>
      </c>
      <c r="AE700">
        <v>9</v>
      </c>
      <c r="AF700">
        <v>5</v>
      </c>
      <c r="AG700">
        <v>21</v>
      </c>
      <c r="AH700">
        <v>3</v>
      </c>
    </row>
    <row r="701" spans="1:34" x14ac:dyDescent="0.2">
      <c r="A701">
        <v>760</v>
      </c>
      <c r="B701" s="3">
        <v>2</v>
      </c>
      <c r="C701" s="28">
        <v>81765.794369715877</v>
      </c>
      <c r="D701">
        <v>45</v>
      </c>
      <c r="E701">
        <v>28</v>
      </c>
      <c r="F701">
        <v>6</v>
      </c>
      <c r="G701">
        <v>15.2974</v>
      </c>
      <c r="H701">
        <v>5</v>
      </c>
      <c r="I701">
        <v>0</v>
      </c>
      <c r="J701">
        <v>1</v>
      </c>
      <c r="K701">
        <v>1</v>
      </c>
      <c r="L701">
        <v>1</v>
      </c>
      <c r="M701">
        <v>1</v>
      </c>
      <c r="N701">
        <v>0</v>
      </c>
      <c r="O701">
        <v>5</v>
      </c>
      <c r="P701">
        <v>3</v>
      </c>
      <c r="Q701">
        <v>0</v>
      </c>
      <c r="R701">
        <v>0</v>
      </c>
      <c r="S701">
        <v>1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1</v>
      </c>
      <c r="AD701">
        <v>0</v>
      </c>
      <c r="AE701">
        <v>11</v>
      </c>
      <c r="AF701">
        <v>54</v>
      </c>
      <c r="AG701">
        <v>23</v>
      </c>
      <c r="AH701">
        <v>4.4000000000000004</v>
      </c>
    </row>
    <row r="702" spans="1:34" x14ac:dyDescent="0.2">
      <c r="A702">
        <v>599</v>
      </c>
      <c r="B702" s="3">
        <v>2</v>
      </c>
      <c r="C702" s="28">
        <v>96735.584960582491</v>
      </c>
      <c r="D702">
        <v>45</v>
      </c>
      <c r="E702">
        <v>28</v>
      </c>
      <c r="F702">
        <v>6</v>
      </c>
      <c r="G702">
        <v>15.255129999999999</v>
      </c>
      <c r="H702">
        <v>8</v>
      </c>
      <c r="I702">
        <v>1</v>
      </c>
      <c r="J702">
        <v>0</v>
      </c>
      <c r="K702">
        <v>0</v>
      </c>
      <c r="L702">
        <v>1</v>
      </c>
      <c r="M702">
        <v>1</v>
      </c>
      <c r="N702">
        <v>0</v>
      </c>
      <c r="O702">
        <v>12</v>
      </c>
      <c r="P702">
        <v>9</v>
      </c>
      <c r="Q702">
        <v>0</v>
      </c>
      <c r="R702">
        <v>0</v>
      </c>
      <c r="S702">
        <v>0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2</v>
      </c>
      <c r="AD702">
        <v>0</v>
      </c>
      <c r="AE702">
        <v>11</v>
      </c>
      <c r="AF702">
        <v>41</v>
      </c>
      <c r="AG702">
        <v>25</v>
      </c>
      <c r="AH702">
        <v>3.7</v>
      </c>
    </row>
    <row r="703" spans="1:34" x14ac:dyDescent="0.2">
      <c r="A703">
        <v>55</v>
      </c>
      <c r="B703" s="3">
        <v>2</v>
      </c>
      <c r="C703" s="28">
        <v>94345.626334201734</v>
      </c>
      <c r="D703">
        <v>45</v>
      </c>
      <c r="E703">
        <v>27</v>
      </c>
      <c r="F703">
        <v>7</v>
      </c>
      <c r="G703">
        <v>15.20363</v>
      </c>
      <c r="H703">
        <v>10</v>
      </c>
      <c r="I703">
        <v>1</v>
      </c>
      <c r="J703">
        <v>0</v>
      </c>
      <c r="K703">
        <v>1</v>
      </c>
      <c r="L703">
        <v>1</v>
      </c>
      <c r="M703">
        <v>1</v>
      </c>
      <c r="N703">
        <v>0</v>
      </c>
      <c r="O703">
        <v>9</v>
      </c>
      <c r="P703">
        <v>2</v>
      </c>
      <c r="Q703">
        <v>0</v>
      </c>
      <c r="R703">
        <v>0</v>
      </c>
      <c r="S703">
        <v>0</v>
      </c>
      <c r="T703">
        <v>1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2</v>
      </c>
      <c r="AD703">
        <v>1</v>
      </c>
      <c r="AE703">
        <v>11</v>
      </c>
      <c r="AF703">
        <v>5</v>
      </c>
      <c r="AG703">
        <v>21</v>
      </c>
      <c r="AH703">
        <v>3</v>
      </c>
    </row>
    <row r="704" spans="1:34" x14ac:dyDescent="0.2">
      <c r="A704">
        <v>1151</v>
      </c>
      <c r="B704" s="3">
        <v>2</v>
      </c>
      <c r="C704" s="28">
        <v>74646.86502690104</v>
      </c>
      <c r="D704">
        <v>45</v>
      </c>
      <c r="E704">
        <v>25</v>
      </c>
      <c r="F704">
        <v>6</v>
      </c>
      <c r="G704">
        <v>15.03417</v>
      </c>
      <c r="H704">
        <v>8</v>
      </c>
      <c r="I704">
        <v>1</v>
      </c>
      <c r="J704">
        <v>0</v>
      </c>
      <c r="K704">
        <v>1</v>
      </c>
      <c r="L704">
        <v>0</v>
      </c>
      <c r="M704">
        <v>0</v>
      </c>
      <c r="N704">
        <v>0</v>
      </c>
      <c r="O704">
        <v>9</v>
      </c>
      <c r="P704">
        <v>1</v>
      </c>
      <c r="Q704">
        <v>1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5</v>
      </c>
      <c r="AD704">
        <v>1</v>
      </c>
      <c r="AE704">
        <v>14</v>
      </c>
      <c r="AF704">
        <v>83</v>
      </c>
      <c r="AG704">
        <v>29</v>
      </c>
      <c r="AH704">
        <v>15</v>
      </c>
    </row>
    <row r="705" spans="1:34" x14ac:dyDescent="0.2">
      <c r="A705">
        <v>587</v>
      </c>
      <c r="B705" s="3">
        <v>2</v>
      </c>
      <c r="C705" s="28">
        <v>100635.25928013174</v>
      </c>
      <c r="D705">
        <v>45</v>
      </c>
      <c r="E705">
        <v>28</v>
      </c>
      <c r="F705">
        <v>6</v>
      </c>
      <c r="G705">
        <v>14.760350000000001</v>
      </c>
      <c r="H705">
        <v>11</v>
      </c>
      <c r="I705">
        <v>1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9</v>
      </c>
      <c r="P705">
        <v>4</v>
      </c>
      <c r="Q705">
        <v>0</v>
      </c>
      <c r="R705">
        <v>0</v>
      </c>
      <c r="S705">
        <v>0</v>
      </c>
      <c r="T705">
        <v>1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2</v>
      </c>
      <c r="AD705">
        <v>1</v>
      </c>
      <c r="AE705">
        <v>11</v>
      </c>
      <c r="AF705">
        <v>41</v>
      </c>
      <c r="AG705">
        <v>25</v>
      </c>
      <c r="AH705">
        <v>3.7</v>
      </c>
    </row>
    <row r="706" spans="1:34" x14ac:dyDescent="0.2">
      <c r="A706">
        <v>1054</v>
      </c>
      <c r="B706" s="3">
        <v>2</v>
      </c>
      <c r="C706" s="28">
        <v>83355.892375756506</v>
      </c>
      <c r="D706">
        <v>45</v>
      </c>
      <c r="E706">
        <v>30</v>
      </c>
      <c r="F706">
        <v>6</v>
      </c>
      <c r="G706">
        <v>14.320819999999999</v>
      </c>
      <c r="H706">
        <v>9</v>
      </c>
      <c r="I706">
        <v>1</v>
      </c>
      <c r="J706">
        <v>0</v>
      </c>
      <c r="K706">
        <v>1</v>
      </c>
      <c r="L706">
        <v>1</v>
      </c>
      <c r="M706">
        <v>1</v>
      </c>
      <c r="N706">
        <v>0</v>
      </c>
      <c r="O706">
        <v>5</v>
      </c>
      <c r="P706">
        <v>2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1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5</v>
      </c>
      <c r="AD706">
        <v>0</v>
      </c>
      <c r="AE706">
        <v>9</v>
      </c>
      <c r="AF706">
        <v>75</v>
      </c>
      <c r="AG706">
        <v>23</v>
      </c>
      <c r="AH706">
        <v>6.3</v>
      </c>
    </row>
    <row r="707" spans="1:34" x14ac:dyDescent="0.2">
      <c r="A707">
        <v>1153</v>
      </c>
      <c r="B707" s="3">
        <v>2</v>
      </c>
      <c r="C707" s="28">
        <v>84229.342437458414</v>
      </c>
      <c r="D707">
        <v>45</v>
      </c>
      <c r="E707">
        <v>30</v>
      </c>
      <c r="F707">
        <v>7</v>
      </c>
      <c r="G707">
        <v>14.25736</v>
      </c>
      <c r="H707">
        <v>12</v>
      </c>
      <c r="I707">
        <v>1</v>
      </c>
      <c r="J707">
        <v>0</v>
      </c>
      <c r="K707">
        <v>1</v>
      </c>
      <c r="L707">
        <v>0</v>
      </c>
      <c r="M707">
        <v>1</v>
      </c>
      <c r="N707">
        <v>0</v>
      </c>
      <c r="O707">
        <v>9</v>
      </c>
      <c r="P707">
        <v>8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1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5</v>
      </c>
      <c r="AD707">
        <v>1</v>
      </c>
      <c r="AE707">
        <v>8</v>
      </c>
      <c r="AF707">
        <v>83</v>
      </c>
      <c r="AG707">
        <v>29</v>
      </c>
      <c r="AH707">
        <v>15</v>
      </c>
    </row>
    <row r="708" spans="1:34" x14ac:dyDescent="0.2">
      <c r="A708">
        <v>1060</v>
      </c>
      <c r="B708" s="3">
        <v>2</v>
      </c>
      <c r="C708" s="28">
        <v>79250.167620394219</v>
      </c>
      <c r="D708">
        <v>45</v>
      </c>
      <c r="E708">
        <v>27</v>
      </c>
      <c r="F708">
        <v>6</v>
      </c>
      <c r="G708">
        <v>14.18709</v>
      </c>
      <c r="H708">
        <v>10</v>
      </c>
      <c r="I708">
        <v>1</v>
      </c>
      <c r="J708">
        <v>0</v>
      </c>
      <c r="K708">
        <v>1</v>
      </c>
      <c r="L708">
        <v>1</v>
      </c>
      <c r="M708">
        <v>0</v>
      </c>
      <c r="N708">
        <v>0</v>
      </c>
      <c r="O708">
        <v>5</v>
      </c>
      <c r="P708">
        <v>5</v>
      </c>
      <c r="Q708">
        <v>0</v>
      </c>
      <c r="R708">
        <v>1</v>
      </c>
      <c r="S708">
        <v>0</v>
      </c>
      <c r="T708">
        <v>0</v>
      </c>
      <c r="U708">
        <v>0</v>
      </c>
      <c r="V708">
        <v>0</v>
      </c>
      <c r="W708">
        <v>1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5</v>
      </c>
      <c r="AD708">
        <v>0</v>
      </c>
      <c r="AE708">
        <v>12</v>
      </c>
      <c r="AF708">
        <v>75</v>
      </c>
      <c r="AG708">
        <v>23</v>
      </c>
      <c r="AH708">
        <v>6.3</v>
      </c>
    </row>
    <row r="709" spans="1:34" x14ac:dyDescent="0.2">
      <c r="A709">
        <v>588</v>
      </c>
      <c r="B709" s="3">
        <v>2</v>
      </c>
      <c r="C709" s="28">
        <v>87753.710606062508</v>
      </c>
      <c r="D709">
        <v>45</v>
      </c>
      <c r="E709">
        <v>27</v>
      </c>
      <c r="F709">
        <v>6</v>
      </c>
      <c r="G709">
        <v>14.166040000000001</v>
      </c>
      <c r="H709">
        <v>15</v>
      </c>
      <c r="I709">
        <v>1</v>
      </c>
      <c r="J709">
        <v>0</v>
      </c>
      <c r="K709">
        <v>0</v>
      </c>
      <c r="L709">
        <v>1</v>
      </c>
      <c r="M709">
        <v>1</v>
      </c>
      <c r="N709">
        <v>0</v>
      </c>
      <c r="O709">
        <v>9</v>
      </c>
      <c r="P709">
        <v>2</v>
      </c>
      <c r="Q709">
        <v>0</v>
      </c>
      <c r="R709">
        <v>0</v>
      </c>
      <c r="S709">
        <v>0</v>
      </c>
      <c r="T709">
        <v>1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2</v>
      </c>
      <c r="AD709">
        <v>1</v>
      </c>
      <c r="AE709">
        <v>12</v>
      </c>
      <c r="AF709">
        <v>41</v>
      </c>
      <c r="AG709">
        <v>25</v>
      </c>
      <c r="AH709">
        <v>3.7</v>
      </c>
    </row>
    <row r="710" spans="1:34" x14ac:dyDescent="0.2">
      <c r="A710">
        <v>1148</v>
      </c>
      <c r="B710" s="3">
        <v>2</v>
      </c>
      <c r="C710" s="28">
        <v>100635.25928013174</v>
      </c>
      <c r="D710">
        <v>45</v>
      </c>
      <c r="E710">
        <v>30</v>
      </c>
      <c r="F710">
        <v>7</v>
      </c>
      <c r="G710">
        <v>13.89466</v>
      </c>
      <c r="H710">
        <v>12</v>
      </c>
      <c r="I710">
        <v>1</v>
      </c>
      <c r="J710">
        <v>0</v>
      </c>
      <c r="K710">
        <v>1</v>
      </c>
      <c r="L710">
        <v>1</v>
      </c>
      <c r="M710">
        <v>0</v>
      </c>
      <c r="N710">
        <v>0</v>
      </c>
      <c r="O710">
        <v>12</v>
      </c>
      <c r="P710">
        <v>12</v>
      </c>
      <c r="Q710">
        <v>0</v>
      </c>
      <c r="R710">
        <v>1</v>
      </c>
      <c r="S710">
        <v>0</v>
      </c>
      <c r="T710">
        <v>0</v>
      </c>
      <c r="U710">
        <v>0</v>
      </c>
      <c r="V710">
        <v>0</v>
      </c>
      <c r="W710">
        <v>1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5</v>
      </c>
      <c r="AD710">
        <v>1</v>
      </c>
      <c r="AE710">
        <v>8</v>
      </c>
      <c r="AF710">
        <v>83</v>
      </c>
      <c r="AG710">
        <v>29</v>
      </c>
      <c r="AH710">
        <v>15</v>
      </c>
    </row>
    <row r="711" spans="1:34" x14ac:dyDescent="0.2">
      <c r="A711">
        <v>589</v>
      </c>
      <c r="B711" s="3">
        <v>2</v>
      </c>
      <c r="C711" s="28">
        <v>98877.037704210699</v>
      </c>
      <c r="D711">
        <v>45</v>
      </c>
      <c r="E711">
        <v>30</v>
      </c>
      <c r="F711">
        <v>6</v>
      </c>
      <c r="G711">
        <v>13.808870000000001</v>
      </c>
      <c r="H711">
        <v>15</v>
      </c>
      <c r="I711">
        <v>1</v>
      </c>
      <c r="J711">
        <v>0</v>
      </c>
      <c r="K711">
        <v>1</v>
      </c>
      <c r="L711">
        <v>1</v>
      </c>
      <c r="M711">
        <v>1</v>
      </c>
      <c r="N711">
        <v>0</v>
      </c>
      <c r="O711">
        <v>12</v>
      </c>
      <c r="P711">
        <v>6</v>
      </c>
      <c r="Q711">
        <v>0</v>
      </c>
      <c r="R711">
        <v>0</v>
      </c>
      <c r="S711">
        <v>0</v>
      </c>
      <c r="T711">
        <v>1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2</v>
      </c>
      <c r="AD711">
        <v>1</v>
      </c>
      <c r="AE711">
        <v>9</v>
      </c>
      <c r="AF711">
        <v>41</v>
      </c>
      <c r="AG711">
        <v>25</v>
      </c>
      <c r="AH711">
        <v>3.7</v>
      </c>
    </row>
    <row r="712" spans="1:34" x14ac:dyDescent="0.2">
      <c r="A712">
        <v>1046</v>
      </c>
      <c r="B712" s="3">
        <v>2</v>
      </c>
      <c r="C712" s="28">
        <v>76734.540871072561</v>
      </c>
      <c r="D712">
        <v>45</v>
      </c>
      <c r="E712">
        <v>32</v>
      </c>
      <c r="F712">
        <v>7</v>
      </c>
      <c r="G712">
        <v>13.61096</v>
      </c>
      <c r="H712">
        <v>19</v>
      </c>
      <c r="I712">
        <v>1</v>
      </c>
      <c r="J712">
        <v>0</v>
      </c>
      <c r="K712">
        <v>1</v>
      </c>
      <c r="L712">
        <v>1</v>
      </c>
      <c r="M712">
        <v>0</v>
      </c>
      <c r="N712">
        <v>0</v>
      </c>
      <c r="O712">
        <v>9</v>
      </c>
      <c r="P712">
        <v>9</v>
      </c>
      <c r="Q712">
        <v>0</v>
      </c>
      <c r="R712">
        <v>1</v>
      </c>
      <c r="S712">
        <v>0</v>
      </c>
      <c r="T712">
        <v>0</v>
      </c>
      <c r="U712">
        <v>0</v>
      </c>
      <c r="V712">
        <v>0</v>
      </c>
      <c r="W712">
        <v>1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5</v>
      </c>
      <c r="AD712">
        <v>1</v>
      </c>
      <c r="AE712">
        <v>6</v>
      </c>
      <c r="AF712">
        <v>75</v>
      </c>
      <c r="AG712">
        <v>23</v>
      </c>
      <c r="AH712">
        <v>6.3</v>
      </c>
    </row>
    <row r="713" spans="1:34" x14ac:dyDescent="0.2">
      <c r="A713">
        <v>116</v>
      </c>
      <c r="B713" s="3">
        <v>2</v>
      </c>
      <c r="C713" s="28">
        <v>86032.849823448239</v>
      </c>
      <c r="D713">
        <v>45</v>
      </c>
      <c r="E713">
        <v>28</v>
      </c>
      <c r="F713">
        <v>7</v>
      </c>
      <c r="G713">
        <v>13.477180000000001</v>
      </c>
      <c r="H713">
        <v>29</v>
      </c>
      <c r="I713">
        <v>1</v>
      </c>
      <c r="J713">
        <v>0</v>
      </c>
      <c r="K713">
        <v>1</v>
      </c>
      <c r="L713">
        <v>1</v>
      </c>
      <c r="M713">
        <v>1</v>
      </c>
      <c r="N713">
        <v>0</v>
      </c>
      <c r="O713">
        <v>12</v>
      </c>
      <c r="P713">
        <v>4</v>
      </c>
      <c r="Q713">
        <v>0</v>
      </c>
      <c r="R713">
        <v>0</v>
      </c>
      <c r="S713">
        <v>0</v>
      </c>
      <c r="T713">
        <v>1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2</v>
      </c>
      <c r="AD713">
        <v>1</v>
      </c>
      <c r="AE713">
        <v>10</v>
      </c>
      <c r="AF713">
        <v>8</v>
      </c>
      <c r="AG713">
        <v>27</v>
      </c>
      <c r="AH713">
        <v>6.3</v>
      </c>
    </row>
    <row r="714" spans="1:34" x14ac:dyDescent="0.2">
      <c r="A714">
        <v>178</v>
      </c>
      <c r="B714" s="3">
        <v>2</v>
      </c>
      <c r="C714" s="28">
        <v>81136.887682385466</v>
      </c>
      <c r="D714">
        <v>45</v>
      </c>
      <c r="E714">
        <v>29</v>
      </c>
      <c r="F714">
        <v>5</v>
      </c>
      <c r="G714">
        <v>13.432510000000001</v>
      </c>
      <c r="H714">
        <v>10</v>
      </c>
      <c r="I714">
        <v>0</v>
      </c>
      <c r="J714">
        <v>0</v>
      </c>
      <c r="K714">
        <v>1</v>
      </c>
      <c r="L714">
        <v>1</v>
      </c>
      <c r="M714">
        <v>0</v>
      </c>
      <c r="N714">
        <v>0</v>
      </c>
      <c r="O714">
        <v>5</v>
      </c>
      <c r="P714">
        <v>5</v>
      </c>
      <c r="Q714">
        <v>0</v>
      </c>
      <c r="R714">
        <v>1</v>
      </c>
      <c r="S714">
        <v>0</v>
      </c>
      <c r="T714">
        <v>1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2</v>
      </c>
      <c r="AD714">
        <v>0</v>
      </c>
      <c r="AE714">
        <v>11</v>
      </c>
      <c r="AF714">
        <v>11</v>
      </c>
      <c r="AG714">
        <v>21</v>
      </c>
      <c r="AH714">
        <v>7.5</v>
      </c>
    </row>
    <row r="715" spans="1:34" x14ac:dyDescent="0.2">
      <c r="A715">
        <v>167</v>
      </c>
      <c r="B715" s="3">
        <v>2</v>
      </c>
      <c r="C715" s="28">
        <v>70444.341852516707</v>
      </c>
      <c r="D715">
        <v>45</v>
      </c>
      <c r="E715">
        <v>33</v>
      </c>
      <c r="F715">
        <v>6</v>
      </c>
      <c r="G715">
        <v>13.432510000000001</v>
      </c>
      <c r="H715">
        <v>12</v>
      </c>
      <c r="I715">
        <v>1</v>
      </c>
      <c r="J715">
        <v>0</v>
      </c>
      <c r="K715">
        <v>1</v>
      </c>
      <c r="L715">
        <v>0</v>
      </c>
      <c r="M715">
        <v>0</v>
      </c>
      <c r="N715">
        <v>0</v>
      </c>
      <c r="O715">
        <v>5</v>
      </c>
      <c r="P715">
        <v>1</v>
      </c>
      <c r="Q715">
        <v>1</v>
      </c>
      <c r="R715">
        <v>0</v>
      </c>
      <c r="S715">
        <v>0</v>
      </c>
      <c r="T715">
        <v>1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2</v>
      </c>
      <c r="AD715">
        <v>0</v>
      </c>
      <c r="AE715">
        <v>6</v>
      </c>
      <c r="AF715">
        <v>11</v>
      </c>
      <c r="AG715">
        <v>21</v>
      </c>
      <c r="AH715">
        <v>7.5</v>
      </c>
    </row>
    <row r="716" spans="1:34" x14ac:dyDescent="0.2">
      <c r="A716">
        <v>464</v>
      </c>
      <c r="B716" s="3">
        <v>2</v>
      </c>
      <c r="C716" s="28">
        <v>77363.447558402971</v>
      </c>
      <c r="D716">
        <v>45</v>
      </c>
      <c r="E716">
        <v>31</v>
      </c>
      <c r="F716">
        <v>5</v>
      </c>
      <c r="G716">
        <v>13.40452</v>
      </c>
      <c r="H716">
        <v>3</v>
      </c>
      <c r="I716">
        <v>1</v>
      </c>
      <c r="J716">
        <v>0</v>
      </c>
      <c r="K716">
        <v>0</v>
      </c>
      <c r="L716">
        <v>1</v>
      </c>
      <c r="M716">
        <v>1</v>
      </c>
      <c r="N716">
        <v>0</v>
      </c>
      <c r="O716">
        <v>5</v>
      </c>
      <c r="P716">
        <v>2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5</v>
      </c>
      <c r="AD716">
        <v>0</v>
      </c>
      <c r="AE716">
        <v>9</v>
      </c>
      <c r="AF716">
        <v>29</v>
      </c>
      <c r="AG716">
        <v>25</v>
      </c>
      <c r="AH716">
        <v>7.1</v>
      </c>
    </row>
    <row r="717" spans="1:34" x14ac:dyDescent="0.2">
      <c r="A717">
        <v>174</v>
      </c>
      <c r="B717" s="3">
        <v>2</v>
      </c>
      <c r="C717" s="28">
        <v>75476.161423785874</v>
      </c>
      <c r="D717">
        <v>45</v>
      </c>
      <c r="E717">
        <v>30</v>
      </c>
      <c r="F717">
        <v>6</v>
      </c>
      <c r="G717">
        <v>13.36458</v>
      </c>
      <c r="H717">
        <v>32</v>
      </c>
      <c r="I717">
        <v>0</v>
      </c>
      <c r="J717">
        <v>0</v>
      </c>
      <c r="K717">
        <v>1</v>
      </c>
      <c r="L717">
        <v>1</v>
      </c>
      <c r="M717">
        <v>1</v>
      </c>
      <c r="N717">
        <v>0</v>
      </c>
      <c r="O717">
        <v>9</v>
      </c>
      <c r="P717">
        <v>2</v>
      </c>
      <c r="Q717">
        <v>0</v>
      </c>
      <c r="R717">
        <v>0</v>
      </c>
      <c r="S717">
        <v>0</v>
      </c>
      <c r="T717">
        <v>1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2</v>
      </c>
      <c r="AD717">
        <v>1</v>
      </c>
      <c r="AE717">
        <v>9</v>
      </c>
      <c r="AF717">
        <v>11</v>
      </c>
      <c r="AG717">
        <v>21</v>
      </c>
      <c r="AH717">
        <v>7.5</v>
      </c>
    </row>
    <row r="718" spans="1:34" x14ac:dyDescent="0.2">
      <c r="A718">
        <v>460</v>
      </c>
      <c r="B718" s="3">
        <v>2</v>
      </c>
      <c r="C718" s="28">
        <v>94345.626334201734</v>
      </c>
      <c r="D718">
        <v>45</v>
      </c>
      <c r="E718">
        <v>29</v>
      </c>
      <c r="F718">
        <v>6</v>
      </c>
      <c r="G718">
        <v>13.33732</v>
      </c>
      <c r="H718">
        <v>5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9</v>
      </c>
      <c r="P718">
        <v>4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5</v>
      </c>
      <c r="AD718">
        <v>1</v>
      </c>
      <c r="AE718">
        <v>10</v>
      </c>
      <c r="AF718">
        <v>29</v>
      </c>
      <c r="AG718">
        <v>25</v>
      </c>
      <c r="AH718">
        <v>7.1</v>
      </c>
    </row>
    <row r="719" spans="1:34" x14ac:dyDescent="0.2">
      <c r="A719">
        <v>448</v>
      </c>
      <c r="B719" s="3">
        <v>2</v>
      </c>
      <c r="C719" s="28">
        <v>77992.354245733397</v>
      </c>
      <c r="D719">
        <v>45</v>
      </c>
      <c r="E719">
        <v>29</v>
      </c>
      <c r="F719">
        <v>6</v>
      </c>
      <c r="G719">
        <v>13.265980000000001</v>
      </c>
      <c r="H719">
        <v>3</v>
      </c>
      <c r="I719">
        <v>1</v>
      </c>
      <c r="J719">
        <v>0</v>
      </c>
      <c r="K719">
        <v>0</v>
      </c>
      <c r="L719">
        <v>1</v>
      </c>
      <c r="M719">
        <v>1</v>
      </c>
      <c r="N719">
        <v>0</v>
      </c>
      <c r="O719">
        <v>5</v>
      </c>
      <c r="P719">
        <v>2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1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5</v>
      </c>
      <c r="AD719">
        <v>0</v>
      </c>
      <c r="AE719">
        <v>10</v>
      </c>
      <c r="AF719">
        <v>29</v>
      </c>
      <c r="AG719">
        <v>25</v>
      </c>
      <c r="AH719">
        <v>7.1</v>
      </c>
    </row>
    <row r="720" spans="1:34" x14ac:dyDescent="0.2">
      <c r="A720">
        <v>688</v>
      </c>
      <c r="B720" s="3">
        <v>2</v>
      </c>
      <c r="C720" s="28">
        <v>90225.749763192958</v>
      </c>
      <c r="D720">
        <v>45</v>
      </c>
      <c r="E720">
        <v>30</v>
      </c>
      <c r="F720">
        <v>6</v>
      </c>
      <c r="G720">
        <v>13.11341</v>
      </c>
      <c r="H720">
        <v>15</v>
      </c>
      <c r="I720">
        <v>1</v>
      </c>
      <c r="J720">
        <v>0</v>
      </c>
      <c r="K720">
        <v>1</v>
      </c>
      <c r="L720">
        <v>1</v>
      </c>
      <c r="M720">
        <v>1</v>
      </c>
      <c r="N720">
        <v>0</v>
      </c>
      <c r="O720">
        <v>12</v>
      </c>
      <c r="P720">
        <v>9</v>
      </c>
      <c r="Q720">
        <v>0</v>
      </c>
      <c r="R720">
        <v>0</v>
      </c>
      <c r="S720">
        <v>0</v>
      </c>
      <c r="T720">
        <v>1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2</v>
      </c>
      <c r="AD720">
        <v>1</v>
      </c>
      <c r="AE720">
        <v>9</v>
      </c>
      <c r="AF720">
        <v>49</v>
      </c>
      <c r="AG720">
        <v>12</v>
      </c>
      <c r="AH720">
        <v>2.4</v>
      </c>
    </row>
    <row r="721" spans="1:34" x14ac:dyDescent="0.2">
      <c r="A721">
        <v>697</v>
      </c>
      <c r="B721" s="3">
        <v>2</v>
      </c>
      <c r="C721" s="28">
        <v>84910.893878993811</v>
      </c>
      <c r="D721">
        <v>45</v>
      </c>
      <c r="E721">
        <v>30</v>
      </c>
      <c r="F721">
        <v>6</v>
      </c>
      <c r="G721">
        <v>12.968209999999999</v>
      </c>
      <c r="H721">
        <v>12</v>
      </c>
      <c r="I721">
        <v>1</v>
      </c>
      <c r="J721">
        <v>0</v>
      </c>
      <c r="K721">
        <v>1</v>
      </c>
      <c r="L721">
        <v>1</v>
      </c>
      <c r="M721">
        <v>1</v>
      </c>
      <c r="N721">
        <v>0</v>
      </c>
      <c r="O721">
        <v>9</v>
      </c>
      <c r="P721">
        <v>8</v>
      </c>
      <c r="Q721">
        <v>0</v>
      </c>
      <c r="R721">
        <v>0</v>
      </c>
      <c r="S721">
        <v>0</v>
      </c>
      <c r="T721">
        <v>1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2</v>
      </c>
      <c r="AD721">
        <v>1</v>
      </c>
      <c r="AE721">
        <v>9</v>
      </c>
      <c r="AF721">
        <v>49</v>
      </c>
      <c r="AG721">
        <v>12</v>
      </c>
      <c r="AH721">
        <v>2.4</v>
      </c>
    </row>
    <row r="722" spans="1:34" x14ac:dyDescent="0.2">
      <c r="A722">
        <v>879</v>
      </c>
      <c r="B722" s="3">
        <v>2</v>
      </c>
      <c r="C722" s="28">
        <v>92458.340199584636</v>
      </c>
      <c r="D722">
        <v>45</v>
      </c>
      <c r="E722">
        <v>28</v>
      </c>
      <c r="F722">
        <v>7</v>
      </c>
      <c r="G722">
        <v>12.84685</v>
      </c>
      <c r="H722">
        <v>18</v>
      </c>
      <c r="I722">
        <v>1</v>
      </c>
      <c r="J722">
        <v>0</v>
      </c>
      <c r="K722">
        <v>1</v>
      </c>
      <c r="L722">
        <v>1</v>
      </c>
      <c r="M722">
        <v>0</v>
      </c>
      <c r="N722">
        <v>0</v>
      </c>
      <c r="O722">
        <v>12</v>
      </c>
      <c r="P722">
        <v>12</v>
      </c>
      <c r="Q722">
        <v>0</v>
      </c>
      <c r="R722">
        <v>1</v>
      </c>
      <c r="S722">
        <v>1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1</v>
      </c>
      <c r="AD722">
        <v>1</v>
      </c>
      <c r="AE722">
        <v>10</v>
      </c>
      <c r="AF722">
        <v>61</v>
      </c>
      <c r="AG722">
        <v>16</v>
      </c>
      <c r="AH722">
        <v>3.8</v>
      </c>
    </row>
    <row r="723" spans="1:34" x14ac:dyDescent="0.2">
      <c r="A723">
        <v>701</v>
      </c>
      <c r="B723" s="3">
        <v>2</v>
      </c>
      <c r="C723" s="28">
        <v>100635.25928013174</v>
      </c>
      <c r="D723">
        <v>45</v>
      </c>
      <c r="E723">
        <v>30</v>
      </c>
      <c r="F723">
        <v>6</v>
      </c>
      <c r="G723">
        <v>12.069750000000001</v>
      </c>
      <c r="H723">
        <v>4</v>
      </c>
      <c r="I723">
        <v>1</v>
      </c>
      <c r="J723">
        <v>0</v>
      </c>
      <c r="K723">
        <v>1</v>
      </c>
      <c r="L723">
        <v>0</v>
      </c>
      <c r="M723">
        <v>1</v>
      </c>
      <c r="N723">
        <v>0</v>
      </c>
      <c r="O723">
        <v>9</v>
      </c>
      <c r="P723">
        <v>8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2</v>
      </c>
      <c r="AD723">
        <v>1</v>
      </c>
      <c r="AE723">
        <v>9</v>
      </c>
      <c r="AF723">
        <v>49</v>
      </c>
      <c r="AG723">
        <v>12</v>
      </c>
      <c r="AH723">
        <v>2.4</v>
      </c>
    </row>
    <row r="724" spans="1:34" x14ac:dyDescent="0.2">
      <c r="A724">
        <v>881</v>
      </c>
      <c r="B724" s="3">
        <v>2</v>
      </c>
      <c r="C724" s="28">
        <v>74218.348049125052</v>
      </c>
      <c r="D724">
        <v>45</v>
      </c>
      <c r="E724">
        <v>29</v>
      </c>
      <c r="F724">
        <v>6</v>
      </c>
      <c r="G724">
        <v>10.89897</v>
      </c>
      <c r="H724">
        <v>15</v>
      </c>
      <c r="I724">
        <v>1</v>
      </c>
      <c r="J724">
        <v>0</v>
      </c>
      <c r="K724">
        <v>1</v>
      </c>
      <c r="L724">
        <v>1</v>
      </c>
      <c r="M724">
        <v>0</v>
      </c>
      <c r="N724">
        <v>0</v>
      </c>
      <c r="O724">
        <v>5</v>
      </c>
      <c r="P724">
        <v>5</v>
      </c>
      <c r="Q724">
        <v>0</v>
      </c>
      <c r="R724">
        <v>1</v>
      </c>
      <c r="S724">
        <v>1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1</v>
      </c>
      <c r="AD724">
        <v>0</v>
      </c>
      <c r="AE724">
        <v>10</v>
      </c>
      <c r="AF724">
        <v>61</v>
      </c>
      <c r="AG724">
        <v>16</v>
      </c>
      <c r="AH724">
        <v>3.8</v>
      </c>
    </row>
    <row r="725" spans="1:34" x14ac:dyDescent="0.2">
      <c r="A725">
        <v>266</v>
      </c>
      <c r="B725" s="3">
        <v>2</v>
      </c>
      <c r="C725" s="28">
        <v>74218.348049125052</v>
      </c>
      <c r="D725">
        <v>45</v>
      </c>
      <c r="E725">
        <v>30</v>
      </c>
      <c r="F725">
        <v>6</v>
      </c>
      <c r="G725">
        <v>10.12499</v>
      </c>
      <c r="H725">
        <v>2</v>
      </c>
      <c r="I725">
        <v>1</v>
      </c>
      <c r="J725">
        <v>1</v>
      </c>
      <c r="K725">
        <v>1</v>
      </c>
      <c r="L725">
        <v>0</v>
      </c>
      <c r="M725">
        <v>0</v>
      </c>
      <c r="N725">
        <v>0</v>
      </c>
      <c r="O725">
        <v>5</v>
      </c>
      <c r="P725">
        <v>1</v>
      </c>
      <c r="Q725">
        <v>1</v>
      </c>
      <c r="R725">
        <v>0</v>
      </c>
      <c r="S725">
        <v>0</v>
      </c>
      <c r="T725">
        <v>1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2</v>
      </c>
      <c r="AD725">
        <v>0</v>
      </c>
      <c r="AE725">
        <v>9</v>
      </c>
      <c r="AF725">
        <v>17</v>
      </c>
      <c r="AG725">
        <v>11</v>
      </c>
      <c r="AH725">
        <v>0.7</v>
      </c>
    </row>
    <row r="726" spans="1:34" x14ac:dyDescent="0.2">
      <c r="A726">
        <v>618</v>
      </c>
      <c r="B726" s="3">
        <v>2</v>
      </c>
      <c r="C726" s="28">
        <v>81640.126246774962</v>
      </c>
      <c r="D726">
        <v>45</v>
      </c>
      <c r="E726">
        <v>29</v>
      </c>
      <c r="F726">
        <v>7</v>
      </c>
      <c r="G726">
        <v>9.9030660000000008</v>
      </c>
      <c r="H726">
        <v>5</v>
      </c>
      <c r="I726">
        <v>1</v>
      </c>
      <c r="J726">
        <v>1</v>
      </c>
      <c r="K726">
        <v>1</v>
      </c>
      <c r="L726">
        <v>1</v>
      </c>
      <c r="M726">
        <v>1</v>
      </c>
      <c r="N726">
        <v>0</v>
      </c>
      <c r="O726">
        <v>5</v>
      </c>
      <c r="P726">
        <v>3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1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5</v>
      </c>
      <c r="AD726">
        <v>0</v>
      </c>
      <c r="AE726">
        <v>9</v>
      </c>
      <c r="AF726">
        <v>44</v>
      </c>
      <c r="AG726">
        <v>21</v>
      </c>
      <c r="AH726">
        <v>11</v>
      </c>
    </row>
    <row r="727" spans="1:34" x14ac:dyDescent="0.2">
      <c r="A727">
        <v>1172</v>
      </c>
      <c r="B727" s="3">
        <v>2</v>
      </c>
      <c r="C727" s="28">
        <v>94345.626334201734</v>
      </c>
      <c r="D727">
        <v>45</v>
      </c>
      <c r="E727">
        <v>29</v>
      </c>
      <c r="F727">
        <v>6</v>
      </c>
      <c r="G727">
        <v>9.6993360000000006</v>
      </c>
      <c r="H727">
        <v>20</v>
      </c>
      <c r="I727">
        <v>1</v>
      </c>
      <c r="J727">
        <v>0</v>
      </c>
      <c r="K727">
        <v>1</v>
      </c>
      <c r="L727">
        <v>1</v>
      </c>
      <c r="M727">
        <v>0</v>
      </c>
      <c r="N727">
        <v>0</v>
      </c>
      <c r="O727">
        <v>9</v>
      </c>
      <c r="P727">
        <v>1</v>
      </c>
      <c r="Q727">
        <v>1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1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5</v>
      </c>
      <c r="AD727">
        <v>0</v>
      </c>
      <c r="AE727">
        <v>10</v>
      </c>
      <c r="AF727">
        <v>84</v>
      </c>
      <c r="AG727">
        <v>24</v>
      </c>
      <c r="AH727">
        <v>6.2</v>
      </c>
    </row>
    <row r="728" spans="1:34" x14ac:dyDescent="0.2">
      <c r="A728">
        <v>757</v>
      </c>
      <c r="B728" s="3">
        <v>2</v>
      </c>
      <c r="C728" s="28">
        <v>87088.009198051208</v>
      </c>
      <c r="D728">
        <v>45</v>
      </c>
      <c r="E728">
        <v>27</v>
      </c>
      <c r="F728">
        <v>7</v>
      </c>
      <c r="G728">
        <v>9.6933609999999994</v>
      </c>
      <c r="H728">
        <v>24</v>
      </c>
      <c r="I728">
        <v>1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12</v>
      </c>
      <c r="P728">
        <v>2</v>
      </c>
      <c r="Q728">
        <v>0</v>
      </c>
      <c r="R728">
        <v>0</v>
      </c>
      <c r="S728">
        <v>1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1</v>
      </c>
      <c r="AD728">
        <v>1</v>
      </c>
      <c r="AE728">
        <v>11</v>
      </c>
      <c r="AF728">
        <v>54</v>
      </c>
      <c r="AG728">
        <v>23</v>
      </c>
      <c r="AH728">
        <v>4.4000000000000004</v>
      </c>
    </row>
    <row r="729" spans="1:34" x14ac:dyDescent="0.2">
      <c r="A729">
        <v>803</v>
      </c>
      <c r="B729" s="3">
        <v>2</v>
      </c>
      <c r="C729" s="28">
        <v>71702.721299803394</v>
      </c>
      <c r="D729">
        <v>45</v>
      </c>
      <c r="E729">
        <v>29</v>
      </c>
      <c r="F729">
        <v>6</v>
      </c>
      <c r="G729">
        <v>9.447692</v>
      </c>
      <c r="H729">
        <v>5</v>
      </c>
      <c r="I729">
        <v>0</v>
      </c>
      <c r="J729">
        <v>0</v>
      </c>
      <c r="K729">
        <v>1</v>
      </c>
      <c r="L729">
        <v>1</v>
      </c>
      <c r="M729">
        <v>1</v>
      </c>
      <c r="N729">
        <v>0</v>
      </c>
      <c r="O729">
        <v>12</v>
      </c>
      <c r="P729">
        <v>8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1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4</v>
      </c>
      <c r="AD729">
        <v>1</v>
      </c>
      <c r="AE729">
        <v>10</v>
      </c>
      <c r="AF729">
        <v>55</v>
      </c>
      <c r="AG729">
        <v>22</v>
      </c>
      <c r="AH729">
        <v>7</v>
      </c>
    </row>
    <row r="730" spans="1:34" x14ac:dyDescent="0.2">
      <c r="A730">
        <v>967</v>
      </c>
      <c r="B730" s="3">
        <v>2</v>
      </c>
      <c r="C730" s="28">
        <v>79879.074307724644</v>
      </c>
      <c r="D730">
        <v>45</v>
      </c>
      <c r="E730">
        <v>29</v>
      </c>
      <c r="F730">
        <v>6</v>
      </c>
      <c r="G730">
        <v>9.3494220000000006</v>
      </c>
      <c r="H730">
        <v>10</v>
      </c>
      <c r="I730">
        <v>0</v>
      </c>
      <c r="J730">
        <v>1</v>
      </c>
      <c r="K730">
        <v>1</v>
      </c>
      <c r="L730">
        <v>1</v>
      </c>
      <c r="M730">
        <v>1</v>
      </c>
      <c r="N730">
        <v>0</v>
      </c>
      <c r="O730">
        <v>5</v>
      </c>
      <c r="P730">
        <v>3</v>
      </c>
      <c r="Q730">
        <v>0</v>
      </c>
      <c r="R730">
        <v>0</v>
      </c>
      <c r="S730">
        <v>1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0</v>
      </c>
      <c r="AE730">
        <v>10</v>
      </c>
      <c r="AF730">
        <v>67</v>
      </c>
      <c r="AG730">
        <v>18</v>
      </c>
      <c r="AH730">
        <v>3</v>
      </c>
    </row>
    <row r="731" spans="1:34" x14ac:dyDescent="0.2">
      <c r="A731">
        <v>304</v>
      </c>
      <c r="B731" s="3">
        <v>2</v>
      </c>
      <c r="C731" s="28">
        <v>94345.626334201734</v>
      </c>
      <c r="D731">
        <v>45</v>
      </c>
      <c r="E731">
        <v>30</v>
      </c>
      <c r="F731">
        <v>6</v>
      </c>
      <c r="G731">
        <v>9.2163819999999994</v>
      </c>
      <c r="H731">
        <v>7</v>
      </c>
      <c r="I731">
        <v>0</v>
      </c>
      <c r="J731">
        <v>0</v>
      </c>
      <c r="K731">
        <v>1</v>
      </c>
      <c r="L731">
        <v>1</v>
      </c>
      <c r="M731">
        <v>0</v>
      </c>
      <c r="N731">
        <v>0</v>
      </c>
      <c r="O731">
        <v>5</v>
      </c>
      <c r="P731">
        <v>5</v>
      </c>
      <c r="Q731">
        <v>0</v>
      </c>
      <c r="R731">
        <v>1</v>
      </c>
      <c r="S731">
        <v>1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1</v>
      </c>
      <c r="AD731">
        <v>0</v>
      </c>
      <c r="AE731">
        <v>9</v>
      </c>
      <c r="AF731">
        <v>19</v>
      </c>
      <c r="AG731">
        <v>31</v>
      </c>
      <c r="AH731">
        <v>5.4</v>
      </c>
    </row>
    <row r="732" spans="1:34" x14ac:dyDescent="0.2">
      <c r="A732">
        <v>531</v>
      </c>
      <c r="B732" s="3">
        <v>2</v>
      </c>
      <c r="C732" s="28">
        <v>108182.70560072256</v>
      </c>
      <c r="D732">
        <v>45</v>
      </c>
      <c r="E732">
        <v>30</v>
      </c>
      <c r="F732">
        <v>6</v>
      </c>
      <c r="G732">
        <v>9.0978619999999992</v>
      </c>
      <c r="H732">
        <v>5</v>
      </c>
      <c r="I732">
        <v>1</v>
      </c>
      <c r="J732">
        <v>0</v>
      </c>
      <c r="K732">
        <v>1</v>
      </c>
      <c r="L732">
        <v>1</v>
      </c>
      <c r="M732">
        <v>1</v>
      </c>
      <c r="N732">
        <v>0</v>
      </c>
      <c r="O732">
        <v>12</v>
      </c>
      <c r="P732">
        <v>8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1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4</v>
      </c>
      <c r="AD732">
        <v>1</v>
      </c>
      <c r="AE732">
        <v>9</v>
      </c>
      <c r="AF732">
        <v>37</v>
      </c>
      <c r="AG732">
        <v>19</v>
      </c>
      <c r="AH732">
        <v>4</v>
      </c>
    </row>
    <row r="733" spans="1:34" x14ac:dyDescent="0.2">
      <c r="A733">
        <v>238</v>
      </c>
      <c r="B733" s="3">
        <v>2</v>
      </c>
      <c r="C733" s="28">
        <v>90571.620137593403</v>
      </c>
      <c r="D733">
        <v>45</v>
      </c>
      <c r="E733">
        <v>29</v>
      </c>
      <c r="F733">
        <v>5</v>
      </c>
      <c r="G733">
        <v>8.9863959999999992</v>
      </c>
      <c r="H733">
        <v>5</v>
      </c>
      <c r="I733">
        <v>0</v>
      </c>
      <c r="J733">
        <v>0</v>
      </c>
      <c r="K733">
        <v>1</v>
      </c>
      <c r="L733">
        <v>1</v>
      </c>
      <c r="M733">
        <v>1</v>
      </c>
      <c r="N733">
        <v>0</v>
      </c>
      <c r="O733">
        <v>5</v>
      </c>
      <c r="P733">
        <v>2</v>
      </c>
      <c r="Q733">
        <v>0</v>
      </c>
      <c r="R733">
        <v>0</v>
      </c>
      <c r="S733">
        <v>0</v>
      </c>
      <c r="T733">
        <v>1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2</v>
      </c>
      <c r="AD733">
        <v>0</v>
      </c>
      <c r="AE733">
        <v>11</v>
      </c>
      <c r="AF733">
        <v>15</v>
      </c>
      <c r="AG733">
        <v>29</v>
      </c>
      <c r="AH733">
        <v>8.8000000000000007</v>
      </c>
    </row>
    <row r="734" spans="1:34" x14ac:dyDescent="0.2">
      <c r="A734">
        <v>1171</v>
      </c>
      <c r="B734" s="3">
        <v>2</v>
      </c>
      <c r="C734" s="28">
        <v>96232.346396192981</v>
      </c>
      <c r="D734">
        <v>45</v>
      </c>
      <c r="E734">
        <v>30</v>
      </c>
      <c r="F734">
        <v>10</v>
      </c>
      <c r="G734">
        <v>8.6753630000000008</v>
      </c>
      <c r="H734">
        <v>4</v>
      </c>
      <c r="I734">
        <v>1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5</v>
      </c>
      <c r="P734">
        <v>1</v>
      </c>
      <c r="Q734">
        <v>1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1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5</v>
      </c>
      <c r="AD734">
        <v>0</v>
      </c>
      <c r="AE734">
        <v>5</v>
      </c>
      <c r="AF734">
        <v>84</v>
      </c>
      <c r="AG734">
        <v>24</v>
      </c>
      <c r="AH734">
        <v>6.2</v>
      </c>
    </row>
    <row r="735" spans="1:34" x14ac:dyDescent="0.2">
      <c r="A735">
        <v>1166</v>
      </c>
      <c r="B735" s="3">
        <v>2</v>
      </c>
      <c r="C735" s="28">
        <v>83024.173817002564</v>
      </c>
      <c r="D735">
        <v>45</v>
      </c>
      <c r="E735">
        <v>28</v>
      </c>
      <c r="F735">
        <v>6</v>
      </c>
      <c r="G735">
        <v>8.2990689999999994</v>
      </c>
      <c r="H735">
        <v>14</v>
      </c>
      <c r="I735">
        <v>1</v>
      </c>
      <c r="J735">
        <v>0</v>
      </c>
      <c r="K735">
        <v>1</v>
      </c>
      <c r="L735">
        <v>0</v>
      </c>
      <c r="M735">
        <v>1</v>
      </c>
      <c r="N735">
        <v>0</v>
      </c>
      <c r="O735">
        <v>6</v>
      </c>
      <c r="P735">
        <v>5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5</v>
      </c>
      <c r="AD735">
        <v>1</v>
      </c>
      <c r="AE735">
        <v>11</v>
      </c>
      <c r="AF735">
        <v>84</v>
      </c>
      <c r="AG735">
        <v>24</v>
      </c>
      <c r="AH735">
        <v>6.2</v>
      </c>
    </row>
    <row r="736" spans="1:34" x14ac:dyDescent="0.2">
      <c r="A736">
        <v>1156</v>
      </c>
      <c r="B736" s="3">
        <v>2</v>
      </c>
      <c r="C736" s="28">
        <v>91461.486305445258</v>
      </c>
      <c r="D736">
        <v>45</v>
      </c>
      <c r="E736">
        <v>29</v>
      </c>
      <c r="F736">
        <v>5</v>
      </c>
      <c r="G736">
        <v>8.2714990000000004</v>
      </c>
      <c r="H736">
        <v>10</v>
      </c>
      <c r="I736">
        <v>1</v>
      </c>
      <c r="J736">
        <v>1</v>
      </c>
      <c r="K736">
        <v>1</v>
      </c>
      <c r="L736">
        <v>1</v>
      </c>
      <c r="M736">
        <v>1</v>
      </c>
      <c r="N736">
        <v>0</v>
      </c>
      <c r="O736">
        <v>9</v>
      </c>
      <c r="P736">
        <v>8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1</v>
      </c>
      <c r="AE736">
        <v>11</v>
      </c>
      <c r="AF736">
        <v>84</v>
      </c>
      <c r="AG736">
        <v>24</v>
      </c>
      <c r="AH736">
        <v>6.2</v>
      </c>
    </row>
    <row r="737" spans="1:34" x14ac:dyDescent="0.2">
      <c r="A737">
        <v>291</v>
      </c>
      <c r="B737" s="3">
        <v>2</v>
      </c>
      <c r="C737" s="28">
        <v>87929.759192704965</v>
      </c>
      <c r="D737">
        <v>45</v>
      </c>
      <c r="E737">
        <v>30</v>
      </c>
      <c r="F737">
        <v>7</v>
      </c>
      <c r="G737">
        <v>8.1596969999999995</v>
      </c>
      <c r="H737">
        <v>5</v>
      </c>
      <c r="I737">
        <v>0</v>
      </c>
      <c r="J737">
        <v>0</v>
      </c>
      <c r="K737">
        <v>1</v>
      </c>
      <c r="L737">
        <v>1</v>
      </c>
      <c r="M737">
        <v>0</v>
      </c>
      <c r="N737">
        <v>0</v>
      </c>
      <c r="O737">
        <v>9</v>
      </c>
      <c r="P737">
        <v>1</v>
      </c>
      <c r="Q737">
        <v>1</v>
      </c>
      <c r="R737">
        <v>0</v>
      </c>
      <c r="S737">
        <v>1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1</v>
      </c>
      <c r="AD737">
        <v>1</v>
      </c>
      <c r="AE737">
        <v>8</v>
      </c>
      <c r="AF737">
        <v>19</v>
      </c>
      <c r="AG737">
        <v>31</v>
      </c>
      <c r="AH737">
        <v>5.4</v>
      </c>
    </row>
    <row r="738" spans="1:34" x14ac:dyDescent="0.2">
      <c r="A738">
        <v>224</v>
      </c>
      <c r="B738" s="3">
        <v>2</v>
      </c>
      <c r="C738" s="28">
        <v>158500.33524078844</v>
      </c>
      <c r="D738">
        <v>45</v>
      </c>
      <c r="E738">
        <v>28</v>
      </c>
      <c r="F738">
        <v>10</v>
      </c>
      <c r="G738">
        <v>7.8702769999999997</v>
      </c>
      <c r="H738">
        <v>10</v>
      </c>
      <c r="I738">
        <v>1</v>
      </c>
      <c r="J738">
        <v>0</v>
      </c>
      <c r="K738">
        <v>1</v>
      </c>
      <c r="L738">
        <v>1</v>
      </c>
      <c r="M738">
        <v>1</v>
      </c>
      <c r="N738">
        <v>0</v>
      </c>
      <c r="O738">
        <v>25</v>
      </c>
      <c r="P738">
        <v>16</v>
      </c>
      <c r="Q738">
        <v>0</v>
      </c>
      <c r="R738">
        <v>0</v>
      </c>
      <c r="S738">
        <v>0</v>
      </c>
      <c r="T738">
        <v>1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2</v>
      </c>
      <c r="AD738">
        <v>1</v>
      </c>
      <c r="AE738">
        <v>7</v>
      </c>
      <c r="AF738">
        <v>15</v>
      </c>
      <c r="AG738">
        <v>29</v>
      </c>
      <c r="AH738">
        <v>8.8000000000000007</v>
      </c>
    </row>
    <row r="739" spans="1:34" x14ac:dyDescent="0.2">
      <c r="A739">
        <v>1132</v>
      </c>
      <c r="B739" s="3">
        <v>2</v>
      </c>
      <c r="C739" s="28">
        <v>81404.073961791364</v>
      </c>
      <c r="D739">
        <v>45</v>
      </c>
      <c r="E739">
        <v>28</v>
      </c>
      <c r="F739">
        <v>6</v>
      </c>
      <c r="G739">
        <v>7.7023789999999996</v>
      </c>
      <c r="H739">
        <v>7</v>
      </c>
      <c r="I739">
        <v>0</v>
      </c>
      <c r="J739">
        <v>0</v>
      </c>
      <c r="K739">
        <v>1</v>
      </c>
      <c r="L739">
        <v>1</v>
      </c>
      <c r="M739">
        <v>1</v>
      </c>
      <c r="N739">
        <v>0</v>
      </c>
      <c r="O739">
        <v>14</v>
      </c>
      <c r="P739">
        <v>3</v>
      </c>
      <c r="Q739">
        <v>0</v>
      </c>
      <c r="R739">
        <v>0</v>
      </c>
      <c r="S739">
        <v>0</v>
      </c>
      <c r="T739">
        <v>0</v>
      </c>
      <c r="U739">
        <v>1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3</v>
      </c>
      <c r="AD739">
        <v>1</v>
      </c>
      <c r="AE739">
        <v>11</v>
      </c>
      <c r="AF739">
        <v>81</v>
      </c>
      <c r="AG739">
        <v>39</v>
      </c>
      <c r="AH739">
        <v>9.5</v>
      </c>
    </row>
    <row r="740" spans="1:34" x14ac:dyDescent="0.2">
      <c r="A740">
        <v>1122</v>
      </c>
      <c r="B740" s="3">
        <v>2</v>
      </c>
      <c r="C740" s="28">
        <v>84281.987191663386</v>
      </c>
      <c r="D740">
        <v>45</v>
      </c>
      <c r="E740">
        <v>30</v>
      </c>
      <c r="F740">
        <v>6</v>
      </c>
      <c r="G740">
        <v>7.373373</v>
      </c>
      <c r="H740">
        <v>5</v>
      </c>
      <c r="I740">
        <v>0</v>
      </c>
      <c r="J740">
        <v>0</v>
      </c>
      <c r="K740">
        <v>1</v>
      </c>
      <c r="L740">
        <v>1</v>
      </c>
      <c r="M740">
        <v>1</v>
      </c>
      <c r="N740">
        <v>0</v>
      </c>
      <c r="O740">
        <v>9</v>
      </c>
      <c r="P740">
        <v>4</v>
      </c>
      <c r="Q740">
        <v>0</v>
      </c>
      <c r="R740">
        <v>0</v>
      </c>
      <c r="S740">
        <v>0</v>
      </c>
      <c r="T740">
        <v>0</v>
      </c>
      <c r="U740">
        <v>1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3</v>
      </c>
      <c r="AD740">
        <v>1</v>
      </c>
      <c r="AE740">
        <v>9</v>
      </c>
      <c r="AF740">
        <v>81</v>
      </c>
      <c r="AG740">
        <v>39</v>
      </c>
      <c r="AH740">
        <v>9.5</v>
      </c>
    </row>
    <row r="741" spans="1:34" x14ac:dyDescent="0.2">
      <c r="A741">
        <v>209</v>
      </c>
      <c r="B741" s="3">
        <v>2</v>
      </c>
      <c r="C741" s="28">
        <v>64783.615593917122</v>
      </c>
      <c r="D741">
        <v>45</v>
      </c>
      <c r="E741">
        <v>30</v>
      </c>
      <c r="F741">
        <v>6</v>
      </c>
      <c r="G741">
        <v>7.2413759999999998</v>
      </c>
      <c r="H741">
        <v>10</v>
      </c>
      <c r="I741">
        <v>0</v>
      </c>
      <c r="J741">
        <v>0</v>
      </c>
      <c r="K741">
        <v>1</v>
      </c>
      <c r="L741">
        <v>0</v>
      </c>
      <c r="M741">
        <v>0</v>
      </c>
      <c r="N741">
        <v>0</v>
      </c>
      <c r="O741">
        <v>5</v>
      </c>
      <c r="P741">
        <v>1</v>
      </c>
      <c r="Q741">
        <v>1</v>
      </c>
      <c r="R741">
        <v>0</v>
      </c>
      <c r="S741">
        <v>0</v>
      </c>
      <c r="T741">
        <v>0</v>
      </c>
      <c r="U741">
        <v>1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3</v>
      </c>
      <c r="AD741">
        <v>0</v>
      </c>
      <c r="AE741">
        <v>9</v>
      </c>
      <c r="AF741">
        <v>14</v>
      </c>
      <c r="AG741">
        <v>28</v>
      </c>
      <c r="AH741">
        <v>7.2</v>
      </c>
    </row>
    <row r="742" spans="1:34" x14ac:dyDescent="0.2">
      <c r="A742">
        <v>245</v>
      </c>
      <c r="B742" s="3">
        <v>2</v>
      </c>
      <c r="C742" s="28">
        <v>102521.97934212297</v>
      </c>
      <c r="D742">
        <v>45</v>
      </c>
      <c r="E742">
        <v>31</v>
      </c>
      <c r="F742">
        <v>6</v>
      </c>
      <c r="G742">
        <v>7.1177130000000002</v>
      </c>
      <c r="H742">
        <v>16</v>
      </c>
      <c r="I742">
        <v>1</v>
      </c>
      <c r="J742">
        <v>0</v>
      </c>
      <c r="K742">
        <v>0</v>
      </c>
      <c r="L742">
        <v>1</v>
      </c>
      <c r="M742">
        <v>1</v>
      </c>
      <c r="N742">
        <v>0</v>
      </c>
      <c r="O742">
        <v>5</v>
      </c>
      <c r="P742">
        <v>4</v>
      </c>
      <c r="Q742">
        <v>0</v>
      </c>
      <c r="R742">
        <v>0</v>
      </c>
      <c r="S742">
        <v>0</v>
      </c>
      <c r="T742">
        <v>1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2</v>
      </c>
      <c r="AD742">
        <v>0</v>
      </c>
      <c r="AE742">
        <v>8</v>
      </c>
      <c r="AF742">
        <v>15</v>
      </c>
      <c r="AG742">
        <v>29</v>
      </c>
      <c r="AH742">
        <v>8.8000000000000007</v>
      </c>
    </row>
    <row r="743" spans="1:34" x14ac:dyDescent="0.2">
      <c r="A743">
        <v>1016</v>
      </c>
      <c r="B743" s="3">
        <v>2</v>
      </c>
      <c r="C743" s="28">
        <v>96232.346396192981</v>
      </c>
      <c r="D743">
        <v>45</v>
      </c>
      <c r="E743">
        <v>33</v>
      </c>
      <c r="F743">
        <v>6</v>
      </c>
      <c r="G743">
        <v>6.9390340000000004</v>
      </c>
      <c r="H743">
        <v>2</v>
      </c>
      <c r="I743">
        <v>1</v>
      </c>
      <c r="J743">
        <v>0</v>
      </c>
      <c r="K743">
        <v>0</v>
      </c>
      <c r="L743">
        <v>1</v>
      </c>
      <c r="M743">
        <v>1</v>
      </c>
      <c r="N743">
        <v>0</v>
      </c>
      <c r="O743">
        <v>5</v>
      </c>
      <c r="P743">
        <v>2</v>
      </c>
      <c r="Q743">
        <v>0</v>
      </c>
      <c r="R743">
        <v>0</v>
      </c>
      <c r="S743">
        <v>1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1</v>
      </c>
      <c r="AD743">
        <v>0</v>
      </c>
      <c r="AE743">
        <v>6</v>
      </c>
      <c r="AF743">
        <v>71</v>
      </c>
      <c r="AG743">
        <v>26</v>
      </c>
      <c r="AH743">
        <v>7.4</v>
      </c>
    </row>
    <row r="744" spans="1:34" x14ac:dyDescent="0.2">
      <c r="A744">
        <v>1135</v>
      </c>
      <c r="B744" s="3">
        <v>2</v>
      </c>
      <c r="C744" s="28">
        <v>86847.994404686586</v>
      </c>
      <c r="D744">
        <v>45</v>
      </c>
      <c r="E744">
        <v>29</v>
      </c>
      <c r="F744">
        <v>6</v>
      </c>
      <c r="G744">
        <v>6.925465</v>
      </c>
      <c r="H744">
        <v>20</v>
      </c>
      <c r="I744">
        <v>1</v>
      </c>
      <c r="J744">
        <v>0</v>
      </c>
      <c r="K744">
        <v>0</v>
      </c>
      <c r="L744">
        <v>1</v>
      </c>
      <c r="M744">
        <v>1</v>
      </c>
      <c r="N744">
        <v>0</v>
      </c>
      <c r="O744">
        <v>12</v>
      </c>
      <c r="P744">
        <v>10</v>
      </c>
      <c r="Q744">
        <v>0</v>
      </c>
      <c r="R744">
        <v>0</v>
      </c>
      <c r="S744">
        <v>0</v>
      </c>
      <c r="T744">
        <v>0</v>
      </c>
      <c r="U744">
        <v>1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3</v>
      </c>
      <c r="AD744">
        <v>1</v>
      </c>
      <c r="AE744">
        <v>10</v>
      </c>
      <c r="AF744">
        <v>81</v>
      </c>
      <c r="AG744">
        <v>39</v>
      </c>
      <c r="AH744">
        <v>9.5</v>
      </c>
    </row>
    <row r="745" spans="1:34" x14ac:dyDescent="0.2">
      <c r="A745">
        <v>347</v>
      </c>
      <c r="B745" s="3">
        <v>2</v>
      </c>
      <c r="C745" s="28">
        <v>71702.721299803394</v>
      </c>
      <c r="D745">
        <v>45</v>
      </c>
      <c r="E745">
        <v>29</v>
      </c>
      <c r="F745">
        <v>6</v>
      </c>
      <c r="G745">
        <v>6.8799070000000002</v>
      </c>
      <c r="H745">
        <v>10</v>
      </c>
      <c r="I745">
        <v>1</v>
      </c>
      <c r="J745">
        <v>0</v>
      </c>
      <c r="K745">
        <v>0</v>
      </c>
      <c r="L745">
        <v>0</v>
      </c>
      <c r="M745">
        <v>1</v>
      </c>
      <c r="N745">
        <v>0</v>
      </c>
      <c r="O745">
        <v>9</v>
      </c>
      <c r="P745">
        <v>7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1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4</v>
      </c>
      <c r="AD745">
        <v>1</v>
      </c>
      <c r="AE745">
        <v>10</v>
      </c>
      <c r="AF745">
        <v>21</v>
      </c>
      <c r="AG745">
        <v>23</v>
      </c>
      <c r="AH745">
        <v>6.8</v>
      </c>
    </row>
    <row r="746" spans="1:34" x14ac:dyDescent="0.2">
      <c r="A746">
        <v>1010</v>
      </c>
      <c r="B746" s="3">
        <v>2</v>
      </c>
      <c r="C746" s="28">
        <v>99377.4459054709</v>
      </c>
      <c r="D746">
        <v>45</v>
      </c>
      <c r="E746">
        <v>31</v>
      </c>
      <c r="F746">
        <v>6</v>
      </c>
      <c r="G746">
        <v>6.8544790000000004</v>
      </c>
      <c r="H746">
        <v>15</v>
      </c>
      <c r="I746">
        <v>1</v>
      </c>
      <c r="J746">
        <v>1</v>
      </c>
      <c r="K746">
        <v>1</v>
      </c>
      <c r="L746">
        <v>1</v>
      </c>
      <c r="M746">
        <v>1</v>
      </c>
      <c r="N746">
        <v>0</v>
      </c>
      <c r="O746">
        <v>9</v>
      </c>
      <c r="P746">
        <v>6</v>
      </c>
      <c r="Q746">
        <v>0</v>
      </c>
      <c r="R746">
        <v>0</v>
      </c>
      <c r="S746">
        <v>0</v>
      </c>
      <c r="T746">
        <v>1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2</v>
      </c>
      <c r="AD746">
        <v>1</v>
      </c>
      <c r="AE746">
        <v>8</v>
      </c>
      <c r="AF746">
        <v>71</v>
      </c>
      <c r="AG746">
        <v>26</v>
      </c>
      <c r="AH746">
        <v>7.4</v>
      </c>
    </row>
    <row r="747" spans="1:34" x14ac:dyDescent="0.2">
      <c r="A747">
        <v>499</v>
      </c>
      <c r="B747" s="3">
        <v>2</v>
      </c>
      <c r="C747" s="28">
        <v>79250.167620394219</v>
      </c>
      <c r="D747">
        <v>45</v>
      </c>
      <c r="E747">
        <v>30</v>
      </c>
      <c r="F747">
        <v>7</v>
      </c>
      <c r="G747">
        <v>6.5610200000000001</v>
      </c>
      <c r="H747">
        <v>15</v>
      </c>
      <c r="I747">
        <v>1</v>
      </c>
      <c r="J747">
        <v>0</v>
      </c>
      <c r="K747">
        <v>1</v>
      </c>
      <c r="L747">
        <v>0</v>
      </c>
      <c r="M747">
        <v>1</v>
      </c>
      <c r="N747">
        <v>0</v>
      </c>
      <c r="O747">
        <v>9</v>
      </c>
      <c r="P747">
        <v>5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1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4</v>
      </c>
      <c r="AD747">
        <v>1</v>
      </c>
      <c r="AE747">
        <v>8</v>
      </c>
      <c r="AF747">
        <v>34</v>
      </c>
      <c r="AG747">
        <v>25</v>
      </c>
      <c r="AH747">
        <v>8.6</v>
      </c>
    </row>
    <row r="748" spans="1:34" x14ac:dyDescent="0.2">
      <c r="A748">
        <v>500</v>
      </c>
      <c r="B748" s="3">
        <v>2</v>
      </c>
      <c r="C748" s="28">
        <v>74218.348049125052</v>
      </c>
      <c r="D748">
        <v>45</v>
      </c>
      <c r="E748">
        <v>30</v>
      </c>
      <c r="F748">
        <v>5</v>
      </c>
      <c r="G748">
        <v>6.5409470000000001</v>
      </c>
      <c r="H748">
        <v>7</v>
      </c>
      <c r="I748">
        <v>1</v>
      </c>
      <c r="J748">
        <v>0</v>
      </c>
      <c r="K748">
        <v>0</v>
      </c>
      <c r="L748">
        <v>1</v>
      </c>
      <c r="M748">
        <v>1</v>
      </c>
      <c r="N748">
        <v>0</v>
      </c>
      <c r="O748">
        <v>5</v>
      </c>
      <c r="P748">
        <v>4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1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4</v>
      </c>
      <c r="AD748">
        <v>0</v>
      </c>
      <c r="AE748">
        <v>10</v>
      </c>
      <c r="AF748">
        <v>34</v>
      </c>
      <c r="AG748">
        <v>25</v>
      </c>
      <c r="AH748">
        <v>8.6</v>
      </c>
    </row>
    <row r="749" spans="1:34" x14ac:dyDescent="0.2">
      <c r="A749">
        <v>316</v>
      </c>
      <c r="B749" s="3">
        <v>2</v>
      </c>
      <c r="C749" s="28">
        <v>72960.53467446423</v>
      </c>
      <c r="D749">
        <v>45</v>
      </c>
      <c r="E749">
        <v>30</v>
      </c>
      <c r="F749">
        <v>5</v>
      </c>
      <c r="G749">
        <v>6.5409470000000001</v>
      </c>
      <c r="H749">
        <v>11</v>
      </c>
      <c r="I749">
        <v>1</v>
      </c>
      <c r="J749">
        <v>0</v>
      </c>
      <c r="K749">
        <v>0</v>
      </c>
      <c r="L749">
        <v>1</v>
      </c>
      <c r="M749">
        <v>1</v>
      </c>
      <c r="N749">
        <v>0</v>
      </c>
      <c r="O749">
        <v>5</v>
      </c>
      <c r="P749">
        <v>4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1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4</v>
      </c>
      <c r="AD749">
        <v>0</v>
      </c>
      <c r="AE749">
        <v>10</v>
      </c>
      <c r="AF749">
        <v>20</v>
      </c>
      <c r="AG749">
        <v>23</v>
      </c>
      <c r="AH749">
        <v>4.9000000000000004</v>
      </c>
    </row>
    <row r="750" spans="1:34" x14ac:dyDescent="0.2">
      <c r="A750">
        <v>346</v>
      </c>
      <c r="B750" s="3">
        <v>2</v>
      </c>
      <c r="C750" s="28">
        <v>76734.540871072561</v>
      </c>
      <c r="D750">
        <v>45</v>
      </c>
      <c r="E750">
        <v>30</v>
      </c>
      <c r="F750">
        <v>6</v>
      </c>
      <c r="G750">
        <v>6.3925869999999998</v>
      </c>
      <c r="H750">
        <v>5</v>
      </c>
      <c r="I750">
        <v>0</v>
      </c>
      <c r="J750">
        <v>0</v>
      </c>
      <c r="K750">
        <v>1</v>
      </c>
      <c r="L750">
        <v>0</v>
      </c>
      <c r="M750">
        <v>1</v>
      </c>
      <c r="N750">
        <v>0</v>
      </c>
      <c r="O750">
        <v>9</v>
      </c>
      <c r="P750">
        <v>2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1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4</v>
      </c>
      <c r="AD750">
        <v>1</v>
      </c>
      <c r="AE750">
        <v>9</v>
      </c>
      <c r="AF750">
        <v>21</v>
      </c>
      <c r="AG750">
        <v>23</v>
      </c>
      <c r="AH750">
        <v>6.8</v>
      </c>
    </row>
    <row r="751" spans="1:34" x14ac:dyDescent="0.2">
      <c r="A751">
        <v>37</v>
      </c>
      <c r="B751" s="3">
        <v>2</v>
      </c>
      <c r="C751" s="28">
        <v>115730.1519213134</v>
      </c>
      <c r="D751">
        <v>45</v>
      </c>
      <c r="E751">
        <v>26</v>
      </c>
      <c r="F751">
        <v>5</v>
      </c>
      <c r="G751">
        <v>6.3437840000000003</v>
      </c>
      <c r="H751">
        <v>12</v>
      </c>
      <c r="I751">
        <v>1</v>
      </c>
      <c r="J751">
        <v>1</v>
      </c>
      <c r="K751">
        <v>0</v>
      </c>
      <c r="L751">
        <v>1</v>
      </c>
      <c r="M751">
        <v>1</v>
      </c>
      <c r="N751">
        <v>0</v>
      </c>
      <c r="O751">
        <v>9</v>
      </c>
      <c r="P751">
        <v>5</v>
      </c>
      <c r="Q751">
        <v>0</v>
      </c>
      <c r="R751">
        <v>0</v>
      </c>
      <c r="S751">
        <v>0</v>
      </c>
      <c r="T751">
        <v>1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2</v>
      </c>
      <c r="AD751">
        <v>1</v>
      </c>
      <c r="AE751">
        <v>14</v>
      </c>
      <c r="AF751">
        <v>3</v>
      </c>
      <c r="AG751">
        <v>29</v>
      </c>
      <c r="AH751">
        <v>8.6999999999999993</v>
      </c>
    </row>
    <row r="752" spans="1:34" x14ac:dyDescent="0.2">
      <c r="A752">
        <v>496</v>
      </c>
      <c r="B752" s="3">
        <v>2</v>
      </c>
      <c r="C752" s="28">
        <v>74847.254736455463</v>
      </c>
      <c r="D752">
        <v>45</v>
      </c>
      <c r="E752">
        <v>30</v>
      </c>
      <c r="F752">
        <v>6</v>
      </c>
      <c r="G752">
        <v>6.3373590000000002</v>
      </c>
      <c r="H752">
        <v>20</v>
      </c>
      <c r="I752">
        <v>1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5</v>
      </c>
      <c r="P752">
        <v>3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1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4</v>
      </c>
      <c r="AD752">
        <v>0</v>
      </c>
      <c r="AE752">
        <v>9</v>
      </c>
      <c r="AF752">
        <v>34</v>
      </c>
      <c r="AG752">
        <v>25</v>
      </c>
      <c r="AH752">
        <v>8.6</v>
      </c>
    </row>
    <row r="753" spans="1:34" x14ac:dyDescent="0.2">
      <c r="A753">
        <v>478</v>
      </c>
      <c r="B753" s="3">
        <v>2</v>
      </c>
      <c r="C753" s="28">
        <v>81702.960308245412</v>
      </c>
      <c r="D753">
        <v>45</v>
      </c>
      <c r="E753">
        <v>30</v>
      </c>
      <c r="F753">
        <v>6</v>
      </c>
      <c r="G753">
        <v>6.2610919999999997</v>
      </c>
      <c r="H753">
        <v>10</v>
      </c>
      <c r="I753">
        <v>1</v>
      </c>
      <c r="J753">
        <v>0</v>
      </c>
      <c r="K753">
        <v>0</v>
      </c>
      <c r="L753">
        <v>1</v>
      </c>
      <c r="M753">
        <v>0</v>
      </c>
      <c r="N753">
        <v>0</v>
      </c>
      <c r="O753">
        <v>5</v>
      </c>
      <c r="P753">
        <v>5</v>
      </c>
      <c r="Q753">
        <v>0</v>
      </c>
      <c r="R753">
        <v>1</v>
      </c>
      <c r="S753">
        <v>0</v>
      </c>
      <c r="T753">
        <v>0</v>
      </c>
      <c r="U753">
        <v>0</v>
      </c>
      <c r="V753">
        <v>1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4</v>
      </c>
      <c r="AD753">
        <v>0</v>
      </c>
      <c r="AE753">
        <v>9</v>
      </c>
      <c r="AF753">
        <v>34</v>
      </c>
      <c r="AG753">
        <v>25</v>
      </c>
      <c r="AH753">
        <v>8.6</v>
      </c>
    </row>
    <row r="754" spans="1:34" x14ac:dyDescent="0.2">
      <c r="A754">
        <v>488</v>
      </c>
      <c r="B754" s="3">
        <v>2</v>
      </c>
      <c r="C754" s="28">
        <v>83024.173817002564</v>
      </c>
      <c r="D754">
        <v>45</v>
      </c>
      <c r="E754">
        <v>30</v>
      </c>
      <c r="F754">
        <v>7</v>
      </c>
      <c r="G754">
        <v>6.2129050000000001</v>
      </c>
      <c r="H754">
        <v>15</v>
      </c>
      <c r="I754">
        <v>1</v>
      </c>
      <c r="J754">
        <v>0</v>
      </c>
      <c r="K754">
        <v>1</v>
      </c>
      <c r="L754">
        <v>0</v>
      </c>
      <c r="M754">
        <v>1</v>
      </c>
      <c r="N754">
        <v>0</v>
      </c>
      <c r="O754">
        <v>10</v>
      </c>
      <c r="P754">
        <v>8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1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4</v>
      </c>
      <c r="AD754">
        <v>1</v>
      </c>
      <c r="AE754">
        <v>8</v>
      </c>
      <c r="AF754">
        <v>34</v>
      </c>
      <c r="AG754">
        <v>25</v>
      </c>
      <c r="AH754">
        <v>8.6</v>
      </c>
    </row>
    <row r="755" spans="1:34" x14ac:dyDescent="0.2">
      <c r="A755">
        <v>1139</v>
      </c>
      <c r="B755" s="3">
        <v>2</v>
      </c>
      <c r="C755" s="28">
        <v>72960.53467446423</v>
      </c>
      <c r="D755">
        <v>45</v>
      </c>
      <c r="E755">
        <v>30</v>
      </c>
      <c r="F755">
        <v>6</v>
      </c>
      <c r="G755">
        <v>6.1554440000000001</v>
      </c>
      <c r="H755">
        <v>5</v>
      </c>
      <c r="I755">
        <v>0</v>
      </c>
      <c r="J755">
        <v>0</v>
      </c>
      <c r="K755">
        <v>1</v>
      </c>
      <c r="L755">
        <v>1</v>
      </c>
      <c r="M755">
        <v>1</v>
      </c>
      <c r="N755">
        <v>0</v>
      </c>
      <c r="O755">
        <v>5</v>
      </c>
      <c r="P755">
        <v>3</v>
      </c>
      <c r="Q755">
        <v>0</v>
      </c>
      <c r="R755">
        <v>0</v>
      </c>
      <c r="S755">
        <v>0</v>
      </c>
      <c r="T755">
        <v>0</v>
      </c>
      <c r="U755">
        <v>1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3</v>
      </c>
      <c r="AD755">
        <v>0</v>
      </c>
      <c r="AE755">
        <v>9</v>
      </c>
      <c r="AF755">
        <v>81</v>
      </c>
      <c r="AG755">
        <v>39</v>
      </c>
      <c r="AH755">
        <v>9.5</v>
      </c>
    </row>
    <row r="756" spans="1:34" x14ac:dyDescent="0.2">
      <c r="A756">
        <v>489</v>
      </c>
      <c r="B756" s="3">
        <v>2</v>
      </c>
      <c r="C756" s="28">
        <v>77305.14207793941</v>
      </c>
      <c r="D756">
        <v>45</v>
      </c>
      <c r="E756">
        <v>30</v>
      </c>
      <c r="F756">
        <v>6</v>
      </c>
      <c r="G756">
        <v>6.0810040000000001</v>
      </c>
      <c r="H756">
        <v>7</v>
      </c>
      <c r="I756">
        <v>1</v>
      </c>
      <c r="J756">
        <v>0</v>
      </c>
      <c r="K756">
        <v>0</v>
      </c>
      <c r="L756">
        <v>1</v>
      </c>
      <c r="M756">
        <v>1</v>
      </c>
      <c r="N756">
        <v>0</v>
      </c>
      <c r="O756">
        <v>5</v>
      </c>
      <c r="P756">
        <v>3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1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4</v>
      </c>
      <c r="AD756">
        <v>0</v>
      </c>
      <c r="AE756">
        <v>9</v>
      </c>
      <c r="AF756">
        <v>34</v>
      </c>
      <c r="AG756">
        <v>25</v>
      </c>
      <c r="AH756">
        <v>8.6</v>
      </c>
    </row>
    <row r="757" spans="1:34" x14ac:dyDescent="0.2">
      <c r="A757">
        <v>484</v>
      </c>
      <c r="B757" s="3">
        <v>2</v>
      </c>
      <c r="C757" s="28">
        <v>68557.62179052546</v>
      </c>
      <c r="D757">
        <v>45</v>
      </c>
      <c r="E757">
        <v>30</v>
      </c>
      <c r="F757">
        <v>6</v>
      </c>
      <c r="G757">
        <v>6.0727840000000004</v>
      </c>
      <c r="H757">
        <v>5</v>
      </c>
      <c r="I757">
        <v>0</v>
      </c>
      <c r="J757">
        <v>0</v>
      </c>
      <c r="K757">
        <v>1</v>
      </c>
      <c r="L757">
        <v>1</v>
      </c>
      <c r="M757">
        <v>1</v>
      </c>
      <c r="N757">
        <v>0</v>
      </c>
      <c r="O757">
        <v>5</v>
      </c>
      <c r="P757">
        <v>3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1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4</v>
      </c>
      <c r="AD757">
        <v>0</v>
      </c>
      <c r="AE757">
        <v>9</v>
      </c>
      <c r="AF757">
        <v>34</v>
      </c>
      <c r="AG757">
        <v>25</v>
      </c>
      <c r="AH757">
        <v>8.6</v>
      </c>
    </row>
    <row r="758" spans="1:34" x14ac:dyDescent="0.2">
      <c r="A758">
        <v>203</v>
      </c>
      <c r="B758" s="3">
        <v>2</v>
      </c>
      <c r="C758" s="28">
        <v>77992.354245733397</v>
      </c>
      <c r="D758">
        <v>45</v>
      </c>
      <c r="E758">
        <v>29</v>
      </c>
      <c r="F758">
        <v>6</v>
      </c>
      <c r="G758">
        <v>6.0527230000000003</v>
      </c>
      <c r="H758">
        <v>5</v>
      </c>
      <c r="I758">
        <v>1</v>
      </c>
      <c r="J758">
        <v>0</v>
      </c>
      <c r="K758">
        <v>1</v>
      </c>
      <c r="L758">
        <v>1</v>
      </c>
      <c r="M758">
        <v>0</v>
      </c>
      <c r="N758">
        <v>0</v>
      </c>
      <c r="O758">
        <v>5</v>
      </c>
      <c r="P758">
        <v>5</v>
      </c>
      <c r="Q758">
        <v>0</v>
      </c>
      <c r="R758">
        <v>1</v>
      </c>
      <c r="S758">
        <v>0</v>
      </c>
      <c r="T758">
        <v>0</v>
      </c>
      <c r="U758">
        <v>1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3</v>
      </c>
      <c r="AD758">
        <v>0</v>
      </c>
      <c r="AE758">
        <v>10</v>
      </c>
      <c r="AF758">
        <v>14</v>
      </c>
      <c r="AG758">
        <v>28</v>
      </c>
      <c r="AH758">
        <v>7.2</v>
      </c>
    </row>
    <row r="759" spans="1:34" x14ac:dyDescent="0.2">
      <c r="A759">
        <v>997</v>
      </c>
      <c r="B759" s="3">
        <v>2</v>
      </c>
      <c r="C759" s="28">
        <v>71702.721299803394</v>
      </c>
      <c r="D759">
        <v>45</v>
      </c>
      <c r="E759">
        <v>29</v>
      </c>
      <c r="F759">
        <v>6</v>
      </c>
      <c r="G759">
        <v>5.935066</v>
      </c>
      <c r="H759">
        <v>9</v>
      </c>
      <c r="I759">
        <v>1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5</v>
      </c>
      <c r="P759">
        <v>1</v>
      </c>
      <c r="Q759">
        <v>1</v>
      </c>
      <c r="R759">
        <v>0</v>
      </c>
      <c r="S759">
        <v>0</v>
      </c>
      <c r="T759">
        <v>0</v>
      </c>
      <c r="U759">
        <v>0</v>
      </c>
      <c r="V759">
        <v>1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4</v>
      </c>
      <c r="AD759">
        <v>0</v>
      </c>
      <c r="AE759">
        <v>10</v>
      </c>
      <c r="AF759">
        <v>70</v>
      </c>
      <c r="AG759">
        <v>18</v>
      </c>
      <c r="AH759">
        <v>9</v>
      </c>
    </row>
    <row r="760" spans="1:34" x14ac:dyDescent="0.2">
      <c r="A760">
        <v>334</v>
      </c>
      <c r="B760" s="3">
        <v>2</v>
      </c>
      <c r="C760" s="28">
        <v>71702.721299803394</v>
      </c>
      <c r="D760">
        <v>45</v>
      </c>
      <c r="E760">
        <v>29</v>
      </c>
      <c r="F760">
        <v>6</v>
      </c>
      <c r="G760">
        <v>5.8771240000000002</v>
      </c>
      <c r="H760">
        <v>22</v>
      </c>
      <c r="I760">
        <v>1</v>
      </c>
      <c r="J760">
        <v>0</v>
      </c>
      <c r="K760">
        <v>1</v>
      </c>
      <c r="L760">
        <v>1</v>
      </c>
      <c r="M760">
        <v>1</v>
      </c>
      <c r="N760">
        <v>0</v>
      </c>
      <c r="O760">
        <v>5</v>
      </c>
      <c r="P760">
        <v>3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1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4</v>
      </c>
      <c r="AD760">
        <v>0</v>
      </c>
      <c r="AE760">
        <v>10</v>
      </c>
      <c r="AF760">
        <v>21</v>
      </c>
      <c r="AG760">
        <v>23</v>
      </c>
      <c r="AH760">
        <v>6.8</v>
      </c>
    </row>
    <row r="761" spans="1:34" x14ac:dyDescent="0.2">
      <c r="A761">
        <v>485</v>
      </c>
      <c r="B761" s="3">
        <v>2</v>
      </c>
      <c r="C761" s="28">
        <v>72331.627987133805</v>
      </c>
      <c r="D761">
        <v>45</v>
      </c>
      <c r="E761">
        <v>31</v>
      </c>
      <c r="F761">
        <v>7</v>
      </c>
      <c r="G761">
        <v>5.8191689999999996</v>
      </c>
      <c r="H761">
        <v>21</v>
      </c>
      <c r="I761">
        <v>1</v>
      </c>
      <c r="J761">
        <v>1</v>
      </c>
      <c r="K761">
        <v>1</v>
      </c>
      <c r="L761">
        <v>1</v>
      </c>
      <c r="M761">
        <v>1</v>
      </c>
      <c r="N761">
        <v>0</v>
      </c>
      <c r="O761">
        <v>5</v>
      </c>
      <c r="P761">
        <v>4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1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4</v>
      </c>
      <c r="AD761">
        <v>0</v>
      </c>
      <c r="AE761">
        <v>7</v>
      </c>
      <c r="AF761">
        <v>34</v>
      </c>
      <c r="AG761">
        <v>25</v>
      </c>
      <c r="AH761">
        <v>8.6</v>
      </c>
    </row>
    <row r="762" spans="1:34" x14ac:dyDescent="0.2">
      <c r="A762">
        <v>995</v>
      </c>
      <c r="B762" s="3">
        <v>2</v>
      </c>
      <c r="C762" s="28">
        <v>72331.627987133805</v>
      </c>
      <c r="D762">
        <v>45</v>
      </c>
      <c r="E762">
        <v>31</v>
      </c>
      <c r="F762">
        <v>7</v>
      </c>
      <c r="G762">
        <v>5.8191689999999996</v>
      </c>
      <c r="H762">
        <v>5</v>
      </c>
      <c r="I762">
        <v>0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4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1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4</v>
      </c>
      <c r="AD762">
        <v>0</v>
      </c>
      <c r="AE762">
        <v>7</v>
      </c>
      <c r="AF762">
        <v>70</v>
      </c>
      <c r="AG762">
        <v>18</v>
      </c>
      <c r="AH762">
        <v>9</v>
      </c>
    </row>
    <row r="763" spans="1:34" x14ac:dyDescent="0.2">
      <c r="A763">
        <v>493</v>
      </c>
      <c r="B763" s="3">
        <v>2</v>
      </c>
      <c r="C763" s="28">
        <v>79250.167620394219</v>
      </c>
      <c r="D763">
        <v>45</v>
      </c>
      <c r="E763">
        <v>30</v>
      </c>
      <c r="F763">
        <v>6</v>
      </c>
      <c r="G763">
        <v>5.7984429999999998</v>
      </c>
      <c r="H763">
        <v>6</v>
      </c>
      <c r="I763">
        <v>1</v>
      </c>
      <c r="J763">
        <v>0</v>
      </c>
      <c r="K763">
        <v>0</v>
      </c>
      <c r="L763">
        <v>1</v>
      </c>
      <c r="M763">
        <v>1</v>
      </c>
      <c r="N763">
        <v>0</v>
      </c>
      <c r="O763">
        <v>5</v>
      </c>
      <c r="P763">
        <v>2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1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4</v>
      </c>
      <c r="AD763">
        <v>0</v>
      </c>
      <c r="AE763">
        <v>9</v>
      </c>
      <c r="AF763">
        <v>34</v>
      </c>
      <c r="AG763">
        <v>25</v>
      </c>
      <c r="AH763">
        <v>8.6</v>
      </c>
    </row>
    <row r="764" spans="1:34" x14ac:dyDescent="0.2">
      <c r="A764">
        <v>1121</v>
      </c>
      <c r="B764" s="3">
        <v>2</v>
      </c>
      <c r="C764" s="28">
        <v>83024.173817002564</v>
      </c>
      <c r="D764">
        <v>45</v>
      </c>
      <c r="E764">
        <v>30</v>
      </c>
      <c r="F764">
        <v>6</v>
      </c>
      <c r="G764">
        <v>5.798298</v>
      </c>
      <c r="H764">
        <v>14</v>
      </c>
      <c r="I764">
        <v>1</v>
      </c>
      <c r="J764">
        <v>0</v>
      </c>
      <c r="K764">
        <v>0</v>
      </c>
      <c r="L764">
        <v>1</v>
      </c>
      <c r="M764">
        <v>1</v>
      </c>
      <c r="N764">
        <v>0</v>
      </c>
      <c r="O764">
        <v>5</v>
      </c>
      <c r="P764">
        <v>3</v>
      </c>
      <c r="Q764">
        <v>0</v>
      </c>
      <c r="R764">
        <v>0</v>
      </c>
      <c r="S764">
        <v>0</v>
      </c>
      <c r="T764">
        <v>0</v>
      </c>
      <c r="U764">
        <v>1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3</v>
      </c>
      <c r="AD764">
        <v>0</v>
      </c>
      <c r="AE764">
        <v>9</v>
      </c>
      <c r="AF764">
        <v>81</v>
      </c>
      <c r="AG764">
        <v>39</v>
      </c>
      <c r="AH764">
        <v>9.5</v>
      </c>
    </row>
    <row r="765" spans="1:34" x14ac:dyDescent="0.2">
      <c r="A765">
        <v>399</v>
      </c>
      <c r="B765" s="3">
        <v>2</v>
      </c>
      <c r="C765" s="28">
        <v>98119.066458184214</v>
      </c>
      <c r="D765">
        <v>45</v>
      </c>
      <c r="E765">
        <v>28</v>
      </c>
      <c r="F765">
        <v>7</v>
      </c>
      <c r="G765">
        <v>5.769037</v>
      </c>
      <c r="H765">
        <v>16</v>
      </c>
      <c r="I765">
        <v>1</v>
      </c>
      <c r="J765">
        <v>0</v>
      </c>
      <c r="K765">
        <v>0</v>
      </c>
      <c r="L765">
        <v>1</v>
      </c>
      <c r="M765">
        <v>1</v>
      </c>
      <c r="N765">
        <v>0</v>
      </c>
      <c r="O765">
        <v>12</v>
      </c>
      <c r="P765">
        <v>10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10</v>
      </c>
      <c r="AF765">
        <v>23</v>
      </c>
      <c r="AG765">
        <v>23</v>
      </c>
      <c r="AH765">
        <v>8.8000000000000007</v>
      </c>
    </row>
    <row r="766" spans="1:34" x14ac:dyDescent="0.2">
      <c r="A766">
        <v>842</v>
      </c>
      <c r="B766" s="3">
        <v>2</v>
      </c>
      <c r="C766" s="28">
        <v>85539.800566324222</v>
      </c>
      <c r="D766">
        <v>45</v>
      </c>
      <c r="E766">
        <v>30</v>
      </c>
      <c r="F766">
        <v>6</v>
      </c>
      <c r="G766">
        <v>5.7410410000000001</v>
      </c>
      <c r="H766">
        <v>15</v>
      </c>
      <c r="I766">
        <v>1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5</v>
      </c>
      <c r="P766">
        <v>1</v>
      </c>
      <c r="Q766">
        <v>1</v>
      </c>
      <c r="R766">
        <v>0</v>
      </c>
      <c r="S766">
        <v>0</v>
      </c>
      <c r="T766">
        <v>0</v>
      </c>
      <c r="U766">
        <v>1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3</v>
      </c>
      <c r="AD766">
        <v>0</v>
      </c>
      <c r="AE766">
        <v>9</v>
      </c>
      <c r="AF766">
        <v>59</v>
      </c>
      <c r="AG766">
        <v>22</v>
      </c>
      <c r="AH766">
        <v>3.9</v>
      </c>
    </row>
    <row r="767" spans="1:34" x14ac:dyDescent="0.2">
      <c r="A767">
        <v>486</v>
      </c>
      <c r="B767" s="3">
        <v>2</v>
      </c>
      <c r="C767" s="28">
        <v>90571.620137593403</v>
      </c>
      <c r="D767">
        <v>45</v>
      </c>
      <c r="E767">
        <v>30</v>
      </c>
      <c r="F767">
        <v>7</v>
      </c>
      <c r="G767">
        <v>5.7137469999999997</v>
      </c>
      <c r="H767">
        <v>10</v>
      </c>
      <c r="I767">
        <v>1</v>
      </c>
      <c r="J767">
        <v>0</v>
      </c>
      <c r="K767">
        <v>0</v>
      </c>
      <c r="L767">
        <v>1</v>
      </c>
      <c r="M767">
        <v>0</v>
      </c>
      <c r="N767">
        <v>0</v>
      </c>
      <c r="O767">
        <v>17</v>
      </c>
      <c r="P767">
        <v>17</v>
      </c>
      <c r="Q767">
        <v>0</v>
      </c>
      <c r="R767">
        <v>1</v>
      </c>
      <c r="S767">
        <v>0</v>
      </c>
      <c r="T767">
        <v>0</v>
      </c>
      <c r="U767">
        <v>0</v>
      </c>
      <c r="V767">
        <v>1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4</v>
      </c>
      <c r="AD767">
        <v>1</v>
      </c>
      <c r="AE767">
        <v>8</v>
      </c>
      <c r="AF767">
        <v>34</v>
      </c>
      <c r="AG767">
        <v>25</v>
      </c>
      <c r="AH767">
        <v>8.6</v>
      </c>
    </row>
    <row r="768" spans="1:34" x14ac:dyDescent="0.2">
      <c r="A768">
        <v>505</v>
      </c>
      <c r="B768" s="3">
        <v>2</v>
      </c>
      <c r="C768" s="28">
        <v>83024.173817002564</v>
      </c>
      <c r="D768">
        <v>45</v>
      </c>
      <c r="E768">
        <v>31</v>
      </c>
      <c r="F768">
        <v>6</v>
      </c>
      <c r="G768">
        <v>5.5103549999999997</v>
      </c>
      <c r="H768">
        <v>2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5</v>
      </c>
      <c r="P768">
        <v>2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1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4</v>
      </c>
      <c r="AD768">
        <v>0</v>
      </c>
      <c r="AE768">
        <v>8</v>
      </c>
      <c r="AF768">
        <v>34</v>
      </c>
      <c r="AG768">
        <v>25</v>
      </c>
      <c r="AH768">
        <v>8.6</v>
      </c>
    </row>
    <row r="769" spans="1:34" x14ac:dyDescent="0.2">
      <c r="A769">
        <v>839</v>
      </c>
      <c r="B769" s="3">
        <v>2</v>
      </c>
      <c r="C769" s="28">
        <v>106451.65551084281</v>
      </c>
      <c r="D769">
        <v>45</v>
      </c>
      <c r="E769">
        <v>30</v>
      </c>
      <c r="F769">
        <v>6</v>
      </c>
      <c r="G769">
        <v>5.4993650000000001</v>
      </c>
      <c r="H769">
        <v>10</v>
      </c>
      <c r="I769">
        <v>1</v>
      </c>
      <c r="J769">
        <v>0</v>
      </c>
      <c r="K769">
        <v>1</v>
      </c>
      <c r="L769">
        <v>1</v>
      </c>
      <c r="M769">
        <v>1</v>
      </c>
      <c r="N769">
        <v>0</v>
      </c>
      <c r="O769">
        <v>9</v>
      </c>
      <c r="P769">
        <v>8</v>
      </c>
      <c r="Q769">
        <v>0</v>
      </c>
      <c r="R769">
        <v>0</v>
      </c>
      <c r="S769">
        <v>0</v>
      </c>
      <c r="T769">
        <v>0</v>
      </c>
      <c r="U769">
        <v>1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3</v>
      </c>
      <c r="AD769">
        <v>1</v>
      </c>
      <c r="AE769">
        <v>9</v>
      </c>
      <c r="AF769">
        <v>59</v>
      </c>
      <c r="AG769">
        <v>22</v>
      </c>
      <c r="AH769">
        <v>3.9</v>
      </c>
    </row>
    <row r="770" spans="1:34" x14ac:dyDescent="0.2">
      <c r="A770">
        <v>361</v>
      </c>
      <c r="B770" s="3">
        <v>2</v>
      </c>
      <c r="C770" s="28">
        <v>77992.354245733397</v>
      </c>
      <c r="D770">
        <v>45</v>
      </c>
      <c r="E770">
        <v>28</v>
      </c>
      <c r="F770">
        <v>6</v>
      </c>
      <c r="G770">
        <v>5.4366680000000001</v>
      </c>
      <c r="H770">
        <v>15</v>
      </c>
      <c r="I770">
        <v>1</v>
      </c>
      <c r="J770">
        <v>0</v>
      </c>
      <c r="K770">
        <v>1</v>
      </c>
      <c r="L770">
        <v>1</v>
      </c>
      <c r="M770">
        <v>1</v>
      </c>
      <c r="N770">
        <v>0</v>
      </c>
      <c r="O770">
        <v>12</v>
      </c>
      <c r="P770">
        <v>10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1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4</v>
      </c>
      <c r="AD770">
        <v>1</v>
      </c>
      <c r="AE770">
        <v>11</v>
      </c>
      <c r="AF770">
        <v>21</v>
      </c>
      <c r="AG770">
        <v>23</v>
      </c>
      <c r="AH770">
        <v>6.8</v>
      </c>
    </row>
    <row r="771" spans="1:34" x14ac:dyDescent="0.2">
      <c r="A771">
        <v>852</v>
      </c>
      <c r="B771" s="3">
        <v>2</v>
      </c>
      <c r="C771" s="28">
        <v>95603.43970886257</v>
      </c>
      <c r="D771">
        <v>45</v>
      </c>
      <c r="E771">
        <v>29</v>
      </c>
      <c r="F771">
        <v>6</v>
      </c>
      <c r="G771">
        <v>5.4007569999999996</v>
      </c>
      <c r="H771">
        <v>14</v>
      </c>
      <c r="I771">
        <v>1</v>
      </c>
      <c r="J771">
        <v>1</v>
      </c>
      <c r="K771">
        <v>1</v>
      </c>
      <c r="L771">
        <v>1</v>
      </c>
      <c r="M771">
        <v>1</v>
      </c>
      <c r="N771">
        <v>0</v>
      </c>
      <c r="O771">
        <v>9</v>
      </c>
      <c r="P771">
        <v>6</v>
      </c>
      <c r="Q771">
        <v>0</v>
      </c>
      <c r="R771">
        <v>0</v>
      </c>
      <c r="S771">
        <v>0</v>
      </c>
      <c r="T771">
        <v>0</v>
      </c>
      <c r="U771">
        <v>1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3</v>
      </c>
      <c r="AD771">
        <v>1</v>
      </c>
      <c r="AE771">
        <v>10</v>
      </c>
      <c r="AF771">
        <v>59</v>
      </c>
      <c r="AG771">
        <v>22</v>
      </c>
      <c r="AH771">
        <v>3.9</v>
      </c>
    </row>
    <row r="772" spans="1:34" x14ac:dyDescent="0.2">
      <c r="A772">
        <v>371</v>
      </c>
      <c r="B772" s="3">
        <v>2</v>
      </c>
      <c r="C772" s="28">
        <v>81765.794369715877</v>
      </c>
      <c r="D772">
        <v>45</v>
      </c>
      <c r="E772">
        <v>31</v>
      </c>
      <c r="F772">
        <v>6</v>
      </c>
      <c r="G772">
        <v>5.3901450000000004</v>
      </c>
      <c r="H772">
        <v>8</v>
      </c>
      <c r="I772">
        <v>1</v>
      </c>
      <c r="J772">
        <v>0</v>
      </c>
      <c r="K772">
        <v>1</v>
      </c>
      <c r="L772">
        <v>0</v>
      </c>
      <c r="M772">
        <v>0</v>
      </c>
      <c r="N772">
        <v>0</v>
      </c>
      <c r="O772">
        <v>9</v>
      </c>
      <c r="P772">
        <v>9</v>
      </c>
      <c r="Q772">
        <v>0</v>
      </c>
      <c r="R772">
        <v>1</v>
      </c>
      <c r="S772">
        <v>0</v>
      </c>
      <c r="T772">
        <v>0</v>
      </c>
      <c r="U772">
        <v>0</v>
      </c>
      <c r="V772">
        <v>1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4</v>
      </c>
      <c r="AD772">
        <v>1</v>
      </c>
      <c r="AE772">
        <v>8</v>
      </c>
      <c r="AF772">
        <v>21</v>
      </c>
      <c r="AG772">
        <v>23</v>
      </c>
      <c r="AH772">
        <v>6.8</v>
      </c>
    </row>
    <row r="773" spans="1:34" x14ac:dyDescent="0.2">
      <c r="A773">
        <v>721</v>
      </c>
      <c r="B773" s="3">
        <v>2</v>
      </c>
      <c r="C773" s="28">
        <v>77992.354245733397</v>
      </c>
      <c r="D773">
        <v>45</v>
      </c>
      <c r="E773">
        <v>30</v>
      </c>
      <c r="F773">
        <v>6</v>
      </c>
      <c r="G773">
        <v>5.3668690000000003</v>
      </c>
      <c r="H773">
        <v>9</v>
      </c>
      <c r="I773">
        <v>1</v>
      </c>
      <c r="J773">
        <v>0</v>
      </c>
      <c r="K773">
        <v>0</v>
      </c>
      <c r="L773">
        <v>1</v>
      </c>
      <c r="M773">
        <v>1</v>
      </c>
      <c r="N773">
        <v>0</v>
      </c>
      <c r="O773">
        <v>5</v>
      </c>
      <c r="P773">
        <v>4</v>
      </c>
      <c r="Q773">
        <v>0</v>
      </c>
      <c r="R773">
        <v>0</v>
      </c>
      <c r="S773">
        <v>0</v>
      </c>
      <c r="T773">
        <v>0</v>
      </c>
      <c r="U773">
        <v>1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3</v>
      </c>
      <c r="AD773">
        <v>0</v>
      </c>
      <c r="AE773">
        <v>9</v>
      </c>
      <c r="AF773">
        <v>52</v>
      </c>
      <c r="AG773">
        <v>40</v>
      </c>
      <c r="AH773">
        <v>11</v>
      </c>
    </row>
    <row r="774" spans="1:34" x14ac:dyDescent="0.2">
      <c r="A774">
        <v>43</v>
      </c>
      <c r="B774" s="3">
        <v>2</v>
      </c>
      <c r="C774" s="28">
        <v>100646.01466002308</v>
      </c>
      <c r="D774">
        <v>45</v>
      </c>
      <c r="E774">
        <v>30</v>
      </c>
      <c r="F774">
        <v>6</v>
      </c>
      <c r="G774">
        <v>5.3204700000000003</v>
      </c>
      <c r="H774">
        <v>11</v>
      </c>
      <c r="I774">
        <v>1</v>
      </c>
      <c r="J774">
        <v>1</v>
      </c>
      <c r="K774">
        <v>1</v>
      </c>
      <c r="L774">
        <v>1</v>
      </c>
      <c r="M774">
        <v>1</v>
      </c>
      <c r="N774">
        <v>0</v>
      </c>
      <c r="O774">
        <v>8</v>
      </c>
      <c r="P774">
        <v>7</v>
      </c>
      <c r="Q774">
        <v>0</v>
      </c>
      <c r="R774">
        <v>0</v>
      </c>
      <c r="S774">
        <v>0</v>
      </c>
      <c r="T774">
        <v>1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2</v>
      </c>
      <c r="AD774">
        <v>1</v>
      </c>
      <c r="AE774">
        <v>9</v>
      </c>
      <c r="AF774">
        <v>3</v>
      </c>
      <c r="AG774">
        <v>29</v>
      </c>
      <c r="AH774">
        <v>8.6999999999999993</v>
      </c>
    </row>
    <row r="775" spans="1:34" x14ac:dyDescent="0.2">
      <c r="A775">
        <v>969</v>
      </c>
      <c r="B775" s="3">
        <v>2</v>
      </c>
      <c r="C775" s="28">
        <v>128309.98388579926</v>
      </c>
      <c r="D775">
        <v>45</v>
      </c>
      <c r="E775">
        <v>30</v>
      </c>
      <c r="F775">
        <v>6</v>
      </c>
      <c r="G775">
        <v>5.2133710000000004</v>
      </c>
      <c r="H775">
        <v>5</v>
      </c>
      <c r="I775">
        <v>1</v>
      </c>
      <c r="J775">
        <v>0</v>
      </c>
      <c r="K775">
        <v>1</v>
      </c>
      <c r="L775">
        <v>1</v>
      </c>
      <c r="M775">
        <v>1</v>
      </c>
      <c r="N775">
        <v>0</v>
      </c>
      <c r="O775">
        <v>12</v>
      </c>
      <c r="P775">
        <v>8</v>
      </c>
      <c r="Q775">
        <v>0</v>
      </c>
      <c r="R775">
        <v>0</v>
      </c>
      <c r="S775">
        <v>1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1</v>
      </c>
      <c r="AD775">
        <v>1</v>
      </c>
      <c r="AE775">
        <v>9</v>
      </c>
      <c r="AF775">
        <v>67</v>
      </c>
      <c r="AG775">
        <v>18</v>
      </c>
      <c r="AH775">
        <v>3</v>
      </c>
    </row>
    <row r="776" spans="1:34" x14ac:dyDescent="0.2">
      <c r="A776">
        <v>719</v>
      </c>
      <c r="B776" s="3">
        <v>2</v>
      </c>
      <c r="C776" s="28">
        <v>87300.852505374554</v>
      </c>
      <c r="D776">
        <v>45</v>
      </c>
      <c r="E776">
        <v>30</v>
      </c>
      <c r="F776">
        <v>7</v>
      </c>
      <c r="G776">
        <v>5.0521789999999998</v>
      </c>
      <c r="H776">
        <v>20</v>
      </c>
      <c r="I776">
        <v>1</v>
      </c>
      <c r="J776">
        <v>0</v>
      </c>
      <c r="K776">
        <v>1</v>
      </c>
      <c r="L776">
        <v>1</v>
      </c>
      <c r="M776">
        <v>1</v>
      </c>
      <c r="N776">
        <v>0</v>
      </c>
      <c r="O776">
        <v>9</v>
      </c>
      <c r="P776">
        <v>2</v>
      </c>
      <c r="Q776">
        <v>0</v>
      </c>
      <c r="R776">
        <v>0</v>
      </c>
      <c r="S776">
        <v>0</v>
      </c>
      <c r="T776">
        <v>0</v>
      </c>
      <c r="U776">
        <v>1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3</v>
      </c>
      <c r="AD776">
        <v>1</v>
      </c>
      <c r="AE776">
        <v>8</v>
      </c>
      <c r="AF776">
        <v>52</v>
      </c>
      <c r="AG776">
        <v>40</v>
      </c>
      <c r="AH776">
        <v>11</v>
      </c>
    </row>
    <row r="777" spans="1:34" x14ac:dyDescent="0.2">
      <c r="A777">
        <v>84</v>
      </c>
      <c r="B777" s="3">
        <v>2</v>
      </c>
      <c r="C777" s="28">
        <v>81765.794369715877</v>
      </c>
      <c r="D777">
        <v>45</v>
      </c>
      <c r="E777">
        <v>30</v>
      </c>
      <c r="F777">
        <v>6</v>
      </c>
      <c r="G777">
        <v>5.0476380000000001</v>
      </c>
      <c r="H777">
        <v>5</v>
      </c>
      <c r="I777">
        <v>1</v>
      </c>
      <c r="J777">
        <v>0</v>
      </c>
      <c r="K777">
        <v>1</v>
      </c>
      <c r="L777">
        <v>0</v>
      </c>
      <c r="M777">
        <v>0</v>
      </c>
      <c r="N777">
        <v>0</v>
      </c>
      <c r="O777">
        <v>5</v>
      </c>
      <c r="P777">
        <v>1</v>
      </c>
      <c r="Q777">
        <v>1</v>
      </c>
      <c r="R777">
        <v>0</v>
      </c>
      <c r="S777">
        <v>1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1</v>
      </c>
      <c r="AD777">
        <v>0</v>
      </c>
      <c r="AE777">
        <v>9</v>
      </c>
      <c r="AF777">
        <v>7</v>
      </c>
      <c r="AG777">
        <v>21</v>
      </c>
      <c r="AH777">
        <v>5.0999999999999996</v>
      </c>
    </row>
    <row r="778" spans="1:34" x14ac:dyDescent="0.2">
      <c r="A778">
        <v>928</v>
      </c>
      <c r="B778" s="3">
        <v>2</v>
      </c>
      <c r="C778" s="28">
        <v>84910.893878993811</v>
      </c>
      <c r="D778">
        <v>45</v>
      </c>
      <c r="E778">
        <v>28</v>
      </c>
      <c r="F778">
        <v>6</v>
      </c>
      <c r="G778">
        <v>4.9418049999999996</v>
      </c>
      <c r="H778">
        <v>9</v>
      </c>
      <c r="I778">
        <v>1</v>
      </c>
      <c r="J778">
        <v>0</v>
      </c>
      <c r="K778">
        <v>1</v>
      </c>
      <c r="L778">
        <v>0</v>
      </c>
      <c r="M778">
        <v>1</v>
      </c>
      <c r="N778">
        <v>0</v>
      </c>
      <c r="O778">
        <v>9</v>
      </c>
      <c r="P778">
        <v>7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1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4</v>
      </c>
      <c r="AD778">
        <v>1</v>
      </c>
      <c r="AE778">
        <v>11</v>
      </c>
      <c r="AF778">
        <v>62</v>
      </c>
      <c r="AG778">
        <v>15</v>
      </c>
      <c r="AH778">
        <v>5.0999999999999996</v>
      </c>
    </row>
    <row r="779" spans="1:34" x14ac:dyDescent="0.2">
      <c r="A779">
        <v>389</v>
      </c>
      <c r="B779" s="3">
        <v>2</v>
      </c>
      <c r="C779" s="28">
        <v>144663.25597426761</v>
      </c>
      <c r="D779">
        <v>45</v>
      </c>
      <c r="E779">
        <v>30</v>
      </c>
      <c r="F779">
        <v>6</v>
      </c>
      <c r="G779">
        <v>4.9220990000000002</v>
      </c>
      <c r="H779">
        <v>18</v>
      </c>
      <c r="I779">
        <v>1</v>
      </c>
      <c r="J779">
        <v>0</v>
      </c>
      <c r="K779">
        <v>1</v>
      </c>
      <c r="L779">
        <v>1</v>
      </c>
      <c r="M779">
        <v>1</v>
      </c>
      <c r="N779">
        <v>0</v>
      </c>
      <c r="O779">
        <v>14</v>
      </c>
      <c r="P779">
        <v>11</v>
      </c>
      <c r="Q779">
        <v>0</v>
      </c>
      <c r="R779">
        <v>0</v>
      </c>
      <c r="S779">
        <v>1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1</v>
      </c>
      <c r="AD779">
        <v>1</v>
      </c>
      <c r="AE779">
        <v>9</v>
      </c>
      <c r="AF779">
        <v>22</v>
      </c>
      <c r="AG779">
        <v>22</v>
      </c>
      <c r="AH779">
        <v>2.8</v>
      </c>
    </row>
    <row r="780" spans="1:34" x14ac:dyDescent="0.2">
      <c r="A780">
        <v>927</v>
      </c>
      <c r="B780" s="3">
        <v>2</v>
      </c>
      <c r="C780" s="28">
        <v>80507.980995055041</v>
      </c>
      <c r="D780">
        <v>45</v>
      </c>
      <c r="E780">
        <v>30</v>
      </c>
      <c r="F780">
        <v>5</v>
      </c>
      <c r="G780">
        <v>4.838946</v>
      </c>
      <c r="H780">
        <v>11</v>
      </c>
      <c r="I780">
        <v>1</v>
      </c>
      <c r="J780">
        <v>0</v>
      </c>
      <c r="K780">
        <v>1</v>
      </c>
      <c r="L780">
        <v>1</v>
      </c>
      <c r="M780">
        <v>1</v>
      </c>
      <c r="N780">
        <v>0</v>
      </c>
      <c r="O780">
        <v>9</v>
      </c>
      <c r="P780">
        <v>6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1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4</v>
      </c>
      <c r="AD780">
        <v>1</v>
      </c>
      <c r="AE780">
        <v>10</v>
      </c>
      <c r="AF780">
        <v>62</v>
      </c>
      <c r="AG780">
        <v>15</v>
      </c>
      <c r="AH780">
        <v>5.0999999999999996</v>
      </c>
    </row>
    <row r="781" spans="1:34" x14ac:dyDescent="0.2">
      <c r="A781">
        <v>838</v>
      </c>
      <c r="B781" s="3">
        <v>2</v>
      </c>
      <c r="C781" s="28">
        <v>81765.794369715877</v>
      </c>
      <c r="D781">
        <v>45</v>
      </c>
      <c r="E781">
        <v>28</v>
      </c>
      <c r="F781">
        <v>6</v>
      </c>
      <c r="G781">
        <v>4.8112950000000003</v>
      </c>
      <c r="H781">
        <v>10</v>
      </c>
      <c r="I781">
        <v>1</v>
      </c>
      <c r="J781">
        <v>0</v>
      </c>
      <c r="K781">
        <v>1</v>
      </c>
      <c r="L781">
        <v>1</v>
      </c>
      <c r="M781">
        <v>1</v>
      </c>
      <c r="N781">
        <v>0</v>
      </c>
      <c r="O781">
        <v>5</v>
      </c>
      <c r="P781">
        <v>2</v>
      </c>
      <c r="Q781">
        <v>0</v>
      </c>
      <c r="R781">
        <v>0</v>
      </c>
      <c r="S781">
        <v>0</v>
      </c>
      <c r="T781">
        <v>0</v>
      </c>
      <c r="U781">
        <v>1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3</v>
      </c>
      <c r="AD781">
        <v>0</v>
      </c>
      <c r="AE781">
        <v>11</v>
      </c>
      <c r="AF781">
        <v>59</v>
      </c>
      <c r="AG781">
        <v>22</v>
      </c>
      <c r="AH781">
        <v>3.9</v>
      </c>
    </row>
    <row r="782" spans="1:34" x14ac:dyDescent="0.2">
      <c r="A782">
        <v>481</v>
      </c>
      <c r="B782" s="3">
        <v>2</v>
      </c>
      <c r="C782" s="28">
        <v>87426.520628315455</v>
      </c>
      <c r="D782">
        <v>45</v>
      </c>
      <c r="E782">
        <v>29</v>
      </c>
      <c r="F782">
        <v>6</v>
      </c>
      <c r="G782">
        <v>4.806438</v>
      </c>
      <c r="H782">
        <v>11</v>
      </c>
      <c r="I782">
        <v>1</v>
      </c>
      <c r="J782">
        <v>0</v>
      </c>
      <c r="K782">
        <v>0</v>
      </c>
      <c r="L782">
        <v>1</v>
      </c>
      <c r="M782">
        <v>0</v>
      </c>
      <c r="N782">
        <v>0</v>
      </c>
      <c r="O782">
        <v>5</v>
      </c>
      <c r="P782">
        <v>5</v>
      </c>
      <c r="Q782">
        <v>0</v>
      </c>
      <c r="R782">
        <v>1</v>
      </c>
      <c r="S782">
        <v>0</v>
      </c>
      <c r="T782">
        <v>0</v>
      </c>
      <c r="U782">
        <v>0</v>
      </c>
      <c r="V782">
        <v>1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4</v>
      </c>
      <c r="AD782">
        <v>0</v>
      </c>
      <c r="AE782">
        <v>10</v>
      </c>
      <c r="AF782">
        <v>34</v>
      </c>
      <c r="AG782">
        <v>25</v>
      </c>
      <c r="AH782">
        <v>8.6</v>
      </c>
    </row>
    <row r="783" spans="1:34" x14ac:dyDescent="0.2">
      <c r="A783">
        <v>966</v>
      </c>
      <c r="B783" s="3">
        <v>2</v>
      </c>
      <c r="C783" s="28">
        <v>147053.21460064838</v>
      </c>
      <c r="D783">
        <v>45</v>
      </c>
      <c r="E783">
        <v>28</v>
      </c>
      <c r="F783">
        <v>7</v>
      </c>
      <c r="G783">
        <v>4.7920369999999997</v>
      </c>
      <c r="H783">
        <v>7</v>
      </c>
      <c r="I783">
        <v>1</v>
      </c>
      <c r="J783">
        <v>1</v>
      </c>
      <c r="K783">
        <v>1</v>
      </c>
      <c r="L783">
        <v>1</v>
      </c>
      <c r="M783">
        <v>1</v>
      </c>
      <c r="N783">
        <v>0</v>
      </c>
      <c r="O783">
        <v>7</v>
      </c>
      <c r="P783">
        <v>6</v>
      </c>
      <c r="Q783">
        <v>0</v>
      </c>
      <c r="R783">
        <v>0</v>
      </c>
      <c r="S783">
        <v>1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1</v>
      </c>
      <c r="AD783">
        <v>1</v>
      </c>
      <c r="AE783">
        <v>10</v>
      </c>
      <c r="AF783">
        <v>67</v>
      </c>
      <c r="AG783">
        <v>18</v>
      </c>
      <c r="AH783">
        <v>3</v>
      </c>
    </row>
    <row r="784" spans="1:34" x14ac:dyDescent="0.2">
      <c r="A784">
        <v>843</v>
      </c>
      <c r="B784" s="3">
        <v>2</v>
      </c>
      <c r="C784" s="28">
        <v>103261.83626412196</v>
      </c>
      <c r="D784">
        <v>45</v>
      </c>
      <c r="E784">
        <v>30</v>
      </c>
      <c r="F784">
        <v>5</v>
      </c>
      <c r="G784">
        <v>4.7375080000000001</v>
      </c>
      <c r="H784">
        <v>5</v>
      </c>
      <c r="I784">
        <v>1</v>
      </c>
      <c r="J784">
        <v>0</v>
      </c>
      <c r="K784">
        <v>0</v>
      </c>
      <c r="L784">
        <v>0</v>
      </c>
      <c r="M784">
        <v>1</v>
      </c>
      <c r="N784">
        <v>0</v>
      </c>
      <c r="O784">
        <v>5</v>
      </c>
      <c r="P784">
        <v>3</v>
      </c>
      <c r="Q784">
        <v>0</v>
      </c>
      <c r="R784">
        <v>0</v>
      </c>
      <c r="S784">
        <v>0</v>
      </c>
      <c r="T784">
        <v>0</v>
      </c>
      <c r="U784">
        <v>1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3</v>
      </c>
      <c r="AD784">
        <v>0</v>
      </c>
      <c r="AE784">
        <v>10</v>
      </c>
      <c r="AF784">
        <v>59</v>
      </c>
      <c r="AG784">
        <v>22</v>
      </c>
      <c r="AH784">
        <v>3.9</v>
      </c>
    </row>
    <row r="785" spans="1:34" x14ac:dyDescent="0.2">
      <c r="A785">
        <v>994</v>
      </c>
      <c r="B785" s="3">
        <v>2</v>
      </c>
      <c r="C785" s="28">
        <v>98119.066458184214</v>
      </c>
      <c r="D785">
        <v>45</v>
      </c>
      <c r="E785">
        <v>28</v>
      </c>
      <c r="F785">
        <v>7</v>
      </c>
      <c r="G785">
        <v>4.5377660000000004</v>
      </c>
      <c r="H785">
        <v>5</v>
      </c>
      <c r="I785">
        <v>1</v>
      </c>
      <c r="J785">
        <v>0</v>
      </c>
      <c r="K785">
        <v>0</v>
      </c>
      <c r="L785">
        <v>1</v>
      </c>
      <c r="M785">
        <v>1</v>
      </c>
      <c r="N785">
        <v>0</v>
      </c>
      <c r="O785">
        <v>9</v>
      </c>
      <c r="P785">
        <v>3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1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4</v>
      </c>
      <c r="AD785">
        <v>1</v>
      </c>
      <c r="AE785">
        <v>10</v>
      </c>
      <c r="AF785">
        <v>70</v>
      </c>
      <c r="AG785">
        <v>18</v>
      </c>
      <c r="AH785">
        <v>9</v>
      </c>
    </row>
    <row r="786" spans="1:34" x14ac:dyDescent="0.2">
      <c r="A786">
        <v>553</v>
      </c>
      <c r="B786" s="3">
        <v>2</v>
      </c>
      <c r="C786" s="28">
        <v>106924.89222606174</v>
      </c>
      <c r="D786">
        <v>45</v>
      </c>
      <c r="E786">
        <v>28</v>
      </c>
      <c r="F786">
        <v>6</v>
      </c>
      <c r="G786">
        <v>4.5133070000000002</v>
      </c>
      <c r="H786">
        <v>8</v>
      </c>
      <c r="I786">
        <v>1</v>
      </c>
      <c r="J786">
        <v>0</v>
      </c>
      <c r="K786">
        <v>1</v>
      </c>
      <c r="L786">
        <v>1</v>
      </c>
      <c r="M786">
        <v>1</v>
      </c>
      <c r="N786">
        <v>0</v>
      </c>
      <c r="O786">
        <v>12</v>
      </c>
      <c r="P786">
        <v>10</v>
      </c>
      <c r="Q786">
        <v>0</v>
      </c>
      <c r="R786">
        <v>0</v>
      </c>
      <c r="S786">
        <v>0</v>
      </c>
      <c r="T786">
        <v>1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2</v>
      </c>
      <c r="AD786">
        <v>1</v>
      </c>
      <c r="AE786">
        <v>11</v>
      </c>
      <c r="AF786">
        <v>39</v>
      </c>
      <c r="AG786">
        <v>34</v>
      </c>
      <c r="AH786">
        <v>5</v>
      </c>
    </row>
    <row r="787" spans="1:34" x14ac:dyDescent="0.2">
      <c r="A787">
        <v>336</v>
      </c>
      <c r="B787" s="3">
        <v>2</v>
      </c>
      <c r="C787" s="28">
        <v>70133.001908293721</v>
      </c>
      <c r="D787">
        <v>45</v>
      </c>
      <c r="E787">
        <v>28</v>
      </c>
      <c r="F787">
        <v>6</v>
      </c>
      <c r="G787">
        <v>4.4365290000000002</v>
      </c>
      <c r="H787">
        <v>9</v>
      </c>
      <c r="I787">
        <v>1</v>
      </c>
      <c r="J787">
        <v>0</v>
      </c>
      <c r="K787">
        <v>0</v>
      </c>
      <c r="L787">
        <v>1</v>
      </c>
      <c r="M787">
        <v>0</v>
      </c>
      <c r="N787">
        <v>0</v>
      </c>
      <c r="O787">
        <v>5</v>
      </c>
      <c r="P787">
        <v>5</v>
      </c>
      <c r="Q787">
        <v>0</v>
      </c>
      <c r="R787">
        <v>1</v>
      </c>
      <c r="S787">
        <v>0</v>
      </c>
      <c r="T787">
        <v>0</v>
      </c>
      <c r="U787">
        <v>0</v>
      </c>
      <c r="V787">
        <v>1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4</v>
      </c>
      <c r="AD787">
        <v>0</v>
      </c>
      <c r="AE787">
        <v>11</v>
      </c>
      <c r="AF787">
        <v>21</v>
      </c>
      <c r="AG787">
        <v>23</v>
      </c>
      <c r="AH787">
        <v>6.8</v>
      </c>
    </row>
    <row r="788" spans="1:34" x14ac:dyDescent="0.2">
      <c r="A788">
        <v>355</v>
      </c>
      <c r="B788" s="3">
        <v>2</v>
      </c>
      <c r="C788" s="28">
        <v>85539.800566324222</v>
      </c>
      <c r="D788">
        <v>45</v>
      </c>
      <c r="E788">
        <v>33</v>
      </c>
      <c r="F788">
        <v>7</v>
      </c>
      <c r="G788">
        <v>4.265911</v>
      </c>
      <c r="H788">
        <v>6</v>
      </c>
      <c r="I788">
        <v>1</v>
      </c>
      <c r="J788">
        <v>0</v>
      </c>
      <c r="K788">
        <v>1</v>
      </c>
      <c r="L788">
        <v>0</v>
      </c>
      <c r="M788">
        <v>0</v>
      </c>
      <c r="N788">
        <v>0</v>
      </c>
      <c r="O788">
        <v>9</v>
      </c>
      <c r="P788">
        <v>9</v>
      </c>
      <c r="Q788">
        <v>0</v>
      </c>
      <c r="R788">
        <v>1</v>
      </c>
      <c r="S788">
        <v>0</v>
      </c>
      <c r="T788">
        <v>0</v>
      </c>
      <c r="U788">
        <v>1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3</v>
      </c>
      <c r="AD788">
        <v>1</v>
      </c>
      <c r="AE788">
        <v>5</v>
      </c>
      <c r="AF788">
        <v>21</v>
      </c>
      <c r="AG788">
        <v>23</v>
      </c>
      <c r="AH788">
        <v>6.8</v>
      </c>
    </row>
    <row r="789" spans="1:34" x14ac:dyDescent="0.2">
      <c r="A789">
        <v>514</v>
      </c>
      <c r="B789" s="3">
        <v>2</v>
      </c>
      <c r="C789" s="28">
        <v>72960.53467446423</v>
      </c>
      <c r="D789">
        <v>45</v>
      </c>
      <c r="E789">
        <v>30</v>
      </c>
      <c r="F789">
        <v>6</v>
      </c>
      <c r="G789">
        <v>4.224971</v>
      </c>
      <c r="H789">
        <v>20</v>
      </c>
      <c r="I789">
        <v>1</v>
      </c>
      <c r="J789">
        <v>1</v>
      </c>
      <c r="K789">
        <v>1</v>
      </c>
      <c r="L789">
        <v>1</v>
      </c>
      <c r="M789">
        <v>1</v>
      </c>
      <c r="N789">
        <v>0</v>
      </c>
      <c r="O789">
        <v>5</v>
      </c>
      <c r="P789">
        <v>3</v>
      </c>
      <c r="Q789">
        <v>0</v>
      </c>
      <c r="R789">
        <v>0</v>
      </c>
      <c r="S789">
        <v>0</v>
      </c>
      <c r="T789">
        <v>0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3</v>
      </c>
      <c r="AD789">
        <v>0</v>
      </c>
      <c r="AE789">
        <v>9</v>
      </c>
      <c r="AF789">
        <v>36</v>
      </c>
      <c r="AG789">
        <v>42</v>
      </c>
      <c r="AH789">
        <v>9</v>
      </c>
    </row>
    <row r="790" spans="1:34" x14ac:dyDescent="0.2">
      <c r="A790">
        <v>996</v>
      </c>
      <c r="B790" s="3">
        <v>2</v>
      </c>
      <c r="C790" s="28">
        <v>93087.246886915047</v>
      </c>
      <c r="D790">
        <v>45</v>
      </c>
      <c r="E790">
        <v>29</v>
      </c>
      <c r="F790">
        <v>6</v>
      </c>
      <c r="G790">
        <v>4.1296799999999996</v>
      </c>
      <c r="H790">
        <v>14</v>
      </c>
      <c r="I790">
        <v>1</v>
      </c>
      <c r="J790">
        <v>0</v>
      </c>
      <c r="K790">
        <v>0</v>
      </c>
      <c r="L790">
        <v>1</v>
      </c>
      <c r="M790">
        <v>1</v>
      </c>
      <c r="N790">
        <v>0</v>
      </c>
      <c r="O790">
        <v>12</v>
      </c>
      <c r="P790">
        <v>5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1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4</v>
      </c>
      <c r="AD790">
        <v>1</v>
      </c>
      <c r="AE790">
        <v>10</v>
      </c>
      <c r="AF790">
        <v>70</v>
      </c>
      <c r="AG790">
        <v>18</v>
      </c>
      <c r="AH790">
        <v>9</v>
      </c>
    </row>
    <row r="791" spans="1:34" x14ac:dyDescent="0.2">
      <c r="A791">
        <v>1000</v>
      </c>
      <c r="B791" s="3">
        <v>2</v>
      </c>
      <c r="C791" s="28">
        <v>93087.246886915047</v>
      </c>
      <c r="D791">
        <v>45</v>
      </c>
      <c r="E791">
        <v>29</v>
      </c>
      <c r="F791">
        <v>6</v>
      </c>
      <c r="G791">
        <v>4.1296799999999996</v>
      </c>
      <c r="H791">
        <v>14</v>
      </c>
      <c r="I791">
        <v>1</v>
      </c>
      <c r="J791">
        <v>0</v>
      </c>
      <c r="K791">
        <v>0</v>
      </c>
      <c r="L791">
        <v>1</v>
      </c>
      <c r="M791">
        <v>1</v>
      </c>
      <c r="N791">
        <v>0</v>
      </c>
      <c r="O791">
        <v>12</v>
      </c>
      <c r="P791">
        <v>5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1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4</v>
      </c>
      <c r="AD791">
        <v>1</v>
      </c>
      <c r="AE791">
        <v>10</v>
      </c>
      <c r="AF791">
        <v>70</v>
      </c>
      <c r="AG791">
        <v>18</v>
      </c>
      <c r="AH791">
        <v>9</v>
      </c>
    </row>
    <row r="792" spans="1:34" x14ac:dyDescent="0.2">
      <c r="A792">
        <v>331</v>
      </c>
      <c r="B792" s="3">
        <v>2</v>
      </c>
      <c r="C792" s="28">
        <v>81404.073961791364</v>
      </c>
      <c r="D792">
        <v>45</v>
      </c>
      <c r="E792">
        <v>28</v>
      </c>
      <c r="F792">
        <v>6</v>
      </c>
      <c r="G792">
        <v>4.0978899999999996</v>
      </c>
      <c r="H792">
        <v>6</v>
      </c>
      <c r="I792">
        <v>1</v>
      </c>
      <c r="J792">
        <v>0</v>
      </c>
      <c r="K792">
        <v>1</v>
      </c>
      <c r="L792">
        <v>0</v>
      </c>
      <c r="M792">
        <v>1</v>
      </c>
      <c r="N792">
        <v>0</v>
      </c>
      <c r="O792">
        <v>9</v>
      </c>
      <c r="P792">
        <v>2</v>
      </c>
      <c r="Q792">
        <v>0</v>
      </c>
      <c r="R792">
        <v>0</v>
      </c>
      <c r="S792">
        <v>0</v>
      </c>
      <c r="T792">
        <v>0</v>
      </c>
      <c r="U792">
        <v>1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3</v>
      </c>
      <c r="AD792">
        <v>1</v>
      </c>
      <c r="AE792">
        <v>11</v>
      </c>
      <c r="AF792">
        <v>21</v>
      </c>
      <c r="AG792">
        <v>23</v>
      </c>
      <c r="AH792">
        <v>6.8</v>
      </c>
    </row>
    <row r="793" spans="1:34" x14ac:dyDescent="0.2">
      <c r="A793">
        <v>344</v>
      </c>
      <c r="B793" s="3">
        <v>2</v>
      </c>
      <c r="C793" s="28">
        <v>81404.073961791364</v>
      </c>
      <c r="D793">
        <v>45</v>
      </c>
      <c r="E793">
        <v>28</v>
      </c>
      <c r="F793">
        <v>6</v>
      </c>
      <c r="G793">
        <v>4.0978899999999996</v>
      </c>
      <c r="H793">
        <v>6</v>
      </c>
      <c r="I793">
        <v>1</v>
      </c>
      <c r="J793">
        <v>0</v>
      </c>
      <c r="K793">
        <v>1</v>
      </c>
      <c r="L793">
        <v>0</v>
      </c>
      <c r="M793">
        <v>1</v>
      </c>
      <c r="N793">
        <v>0</v>
      </c>
      <c r="O793">
        <v>9</v>
      </c>
      <c r="P793">
        <v>2</v>
      </c>
      <c r="Q793">
        <v>0</v>
      </c>
      <c r="R793">
        <v>0</v>
      </c>
      <c r="S793">
        <v>0</v>
      </c>
      <c r="T793">
        <v>0</v>
      </c>
      <c r="U793">
        <v>1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3</v>
      </c>
      <c r="AD793">
        <v>1</v>
      </c>
      <c r="AE793">
        <v>11</v>
      </c>
      <c r="AF793">
        <v>21</v>
      </c>
      <c r="AG793">
        <v>23</v>
      </c>
      <c r="AH793">
        <v>6.8</v>
      </c>
    </row>
    <row r="794" spans="1:34" x14ac:dyDescent="0.2">
      <c r="A794">
        <v>354</v>
      </c>
      <c r="B794" s="3">
        <v>2</v>
      </c>
      <c r="C794" s="28">
        <v>81404.073961791364</v>
      </c>
      <c r="D794">
        <v>45</v>
      </c>
      <c r="E794">
        <v>28</v>
      </c>
      <c r="F794">
        <v>6</v>
      </c>
      <c r="G794">
        <v>4.0978899999999996</v>
      </c>
      <c r="H794">
        <v>6</v>
      </c>
      <c r="I794">
        <v>1</v>
      </c>
      <c r="J794">
        <v>0</v>
      </c>
      <c r="K794">
        <v>1</v>
      </c>
      <c r="L794">
        <v>0</v>
      </c>
      <c r="M794">
        <v>1</v>
      </c>
      <c r="N794">
        <v>0</v>
      </c>
      <c r="O794">
        <v>9</v>
      </c>
      <c r="P794">
        <v>2</v>
      </c>
      <c r="Q794">
        <v>0</v>
      </c>
      <c r="R794">
        <v>0</v>
      </c>
      <c r="S794">
        <v>0</v>
      </c>
      <c r="T794">
        <v>0</v>
      </c>
      <c r="U794">
        <v>1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3</v>
      </c>
      <c r="AD794">
        <v>1</v>
      </c>
      <c r="AE794">
        <v>11</v>
      </c>
      <c r="AF794">
        <v>21</v>
      </c>
      <c r="AG794">
        <v>23</v>
      </c>
      <c r="AH794">
        <v>6.8</v>
      </c>
    </row>
    <row r="795" spans="1:34" x14ac:dyDescent="0.2">
      <c r="A795">
        <v>360</v>
      </c>
      <c r="B795" s="3">
        <v>2</v>
      </c>
      <c r="C795" s="28">
        <v>81404.073961791364</v>
      </c>
      <c r="D795">
        <v>45</v>
      </c>
      <c r="E795">
        <v>28</v>
      </c>
      <c r="F795">
        <v>6</v>
      </c>
      <c r="G795">
        <v>4.0978899999999996</v>
      </c>
      <c r="H795">
        <v>6</v>
      </c>
      <c r="I795">
        <v>1</v>
      </c>
      <c r="J795">
        <v>0</v>
      </c>
      <c r="K795">
        <v>1</v>
      </c>
      <c r="L795">
        <v>0</v>
      </c>
      <c r="M795">
        <v>1</v>
      </c>
      <c r="N795">
        <v>0</v>
      </c>
      <c r="O795">
        <v>9</v>
      </c>
      <c r="P795">
        <v>2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11</v>
      </c>
      <c r="AF795">
        <v>21</v>
      </c>
      <c r="AG795">
        <v>23</v>
      </c>
      <c r="AH795">
        <v>6.8</v>
      </c>
    </row>
    <row r="796" spans="1:34" x14ac:dyDescent="0.2">
      <c r="A796">
        <v>664</v>
      </c>
      <c r="B796" s="3">
        <v>2</v>
      </c>
      <c r="C796" s="28">
        <v>73589.441361794627</v>
      </c>
      <c r="D796">
        <v>45</v>
      </c>
      <c r="E796">
        <v>31</v>
      </c>
      <c r="F796">
        <v>6</v>
      </c>
      <c r="G796">
        <v>4.0942080000000001</v>
      </c>
      <c r="H796">
        <v>20</v>
      </c>
      <c r="I796">
        <v>1</v>
      </c>
      <c r="J796">
        <v>1</v>
      </c>
      <c r="K796">
        <v>1</v>
      </c>
      <c r="L796">
        <v>1</v>
      </c>
      <c r="M796">
        <v>1</v>
      </c>
      <c r="N796">
        <v>0</v>
      </c>
      <c r="O796">
        <v>5</v>
      </c>
      <c r="P796">
        <v>4</v>
      </c>
      <c r="Q796">
        <v>0</v>
      </c>
      <c r="R796">
        <v>0</v>
      </c>
      <c r="S796">
        <v>0</v>
      </c>
      <c r="T796">
        <v>0</v>
      </c>
      <c r="U796">
        <v>1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3</v>
      </c>
      <c r="AD796">
        <v>0</v>
      </c>
      <c r="AE796">
        <v>8</v>
      </c>
      <c r="AF796">
        <v>46</v>
      </c>
      <c r="AG796">
        <v>31</v>
      </c>
      <c r="AH796">
        <v>14</v>
      </c>
    </row>
    <row r="797" spans="1:34" x14ac:dyDescent="0.2">
      <c r="A797">
        <v>923</v>
      </c>
      <c r="B797" s="3">
        <v>2</v>
      </c>
      <c r="C797" s="28">
        <v>84281.987191663386</v>
      </c>
      <c r="D797">
        <v>45</v>
      </c>
      <c r="E797">
        <v>29</v>
      </c>
      <c r="F797">
        <v>6</v>
      </c>
      <c r="G797">
        <v>3.9882520000000001</v>
      </c>
      <c r="H797">
        <v>5</v>
      </c>
      <c r="I797">
        <v>1</v>
      </c>
      <c r="J797">
        <v>0</v>
      </c>
      <c r="K797">
        <v>1</v>
      </c>
      <c r="L797">
        <v>1</v>
      </c>
      <c r="M797">
        <v>0</v>
      </c>
      <c r="N797">
        <v>0</v>
      </c>
      <c r="O797">
        <v>12</v>
      </c>
      <c r="P797">
        <v>12</v>
      </c>
      <c r="Q797">
        <v>0</v>
      </c>
      <c r="R797">
        <v>1</v>
      </c>
      <c r="S797">
        <v>0</v>
      </c>
      <c r="T797">
        <v>0</v>
      </c>
      <c r="U797">
        <v>0</v>
      </c>
      <c r="V797">
        <v>1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4</v>
      </c>
      <c r="AD797">
        <v>1</v>
      </c>
      <c r="AE797">
        <v>10</v>
      </c>
      <c r="AF797">
        <v>62</v>
      </c>
      <c r="AG797">
        <v>15</v>
      </c>
      <c r="AH797">
        <v>5.0999999999999996</v>
      </c>
    </row>
    <row r="798" spans="1:34" x14ac:dyDescent="0.2">
      <c r="A798">
        <v>975</v>
      </c>
      <c r="B798" s="3">
        <v>2</v>
      </c>
      <c r="C798" s="28">
        <v>88055.993388271731</v>
      </c>
      <c r="D798">
        <v>45</v>
      </c>
      <c r="E798">
        <v>31</v>
      </c>
      <c r="F798">
        <v>6</v>
      </c>
      <c r="G798">
        <v>3.9421270000000002</v>
      </c>
      <c r="H798">
        <v>16</v>
      </c>
      <c r="I798">
        <v>1</v>
      </c>
      <c r="J798">
        <v>1</v>
      </c>
      <c r="K798">
        <v>0</v>
      </c>
      <c r="L798">
        <v>1</v>
      </c>
      <c r="M798">
        <v>1</v>
      </c>
      <c r="N798">
        <v>0</v>
      </c>
      <c r="O798">
        <v>5</v>
      </c>
      <c r="P798">
        <v>2</v>
      </c>
      <c r="Q798">
        <v>0</v>
      </c>
      <c r="R798">
        <v>0</v>
      </c>
      <c r="S798">
        <v>0</v>
      </c>
      <c r="T798">
        <v>0</v>
      </c>
      <c r="U798">
        <v>1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3</v>
      </c>
      <c r="AD798">
        <v>0</v>
      </c>
      <c r="AE798">
        <v>8</v>
      </c>
      <c r="AF798">
        <v>68</v>
      </c>
      <c r="AG798">
        <v>17</v>
      </c>
      <c r="AH798">
        <v>2.2999999999999998</v>
      </c>
    </row>
    <row r="799" spans="1:34" x14ac:dyDescent="0.2">
      <c r="A799">
        <v>962</v>
      </c>
      <c r="B799" s="3">
        <v>2</v>
      </c>
      <c r="C799" s="28">
        <v>123278.16431453009</v>
      </c>
      <c r="D799">
        <v>45</v>
      </c>
      <c r="E799">
        <v>32</v>
      </c>
      <c r="F799">
        <v>6</v>
      </c>
      <c r="G799">
        <v>3.9110610000000001</v>
      </c>
      <c r="H799">
        <v>9</v>
      </c>
      <c r="I799">
        <v>1</v>
      </c>
      <c r="J799">
        <v>0</v>
      </c>
      <c r="K799">
        <v>1</v>
      </c>
      <c r="L799">
        <v>0</v>
      </c>
      <c r="M799">
        <v>1</v>
      </c>
      <c r="N799">
        <v>0</v>
      </c>
      <c r="O799">
        <v>9</v>
      </c>
      <c r="P799">
        <v>3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1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5</v>
      </c>
      <c r="AD799">
        <v>1</v>
      </c>
      <c r="AE799">
        <v>7</v>
      </c>
      <c r="AF799">
        <v>66</v>
      </c>
      <c r="AG799">
        <v>26</v>
      </c>
      <c r="AH799">
        <v>8.3000000000000007</v>
      </c>
    </row>
    <row r="800" spans="1:34" x14ac:dyDescent="0.2">
      <c r="A800">
        <v>707</v>
      </c>
      <c r="B800" s="3">
        <v>2</v>
      </c>
      <c r="C800" s="28">
        <v>95603.43970886257</v>
      </c>
      <c r="D800">
        <v>45</v>
      </c>
      <c r="E800">
        <v>29</v>
      </c>
      <c r="F800">
        <v>8</v>
      </c>
      <c r="G800">
        <v>3.8347169999999999</v>
      </c>
      <c r="H800">
        <v>5</v>
      </c>
      <c r="I800">
        <v>1</v>
      </c>
      <c r="J800">
        <v>1</v>
      </c>
      <c r="K800">
        <v>1</v>
      </c>
      <c r="L800">
        <v>1</v>
      </c>
      <c r="M800">
        <v>1</v>
      </c>
      <c r="N800">
        <v>0</v>
      </c>
      <c r="O800">
        <v>5</v>
      </c>
      <c r="P800">
        <v>3</v>
      </c>
      <c r="Q800">
        <v>0</v>
      </c>
      <c r="R800">
        <v>0</v>
      </c>
      <c r="S800">
        <v>0</v>
      </c>
      <c r="T800">
        <v>0</v>
      </c>
      <c r="U800">
        <v>1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3</v>
      </c>
      <c r="AD800">
        <v>0</v>
      </c>
      <c r="AE800">
        <v>8</v>
      </c>
      <c r="AF800">
        <v>51</v>
      </c>
      <c r="AG800">
        <v>33</v>
      </c>
      <c r="AH800">
        <v>6.8</v>
      </c>
    </row>
    <row r="801" spans="1:34" x14ac:dyDescent="0.2">
      <c r="A801">
        <v>712</v>
      </c>
      <c r="B801" s="3">
        <v>2</v>
      </c>
      <c r="C801" s="28">
        <v>100635.25928013174</v>
      </c>
      <c r="D801">
        <v>45</v>
      </c>
      <c r="E801">
        <v>32</v>
      </c>
      <c r="F801">
        <v>6</v>
      </c>
      <c r="G801">
        <v>3.8145600000000002</v>
      </c>
      <c r="H801">
        <v>7</v>
      </c>
      <c r="I801">
        <v>1</v>
      </c>
      <c r="J801">
        <v>0</v>
      </c>
      <c r="K801">
        <v>0</v>
      </c>
      <c r="L801">
        <v>1</v>
      </c>
      <c r="M801">
        <v>1</v>
      </c>
      <c r="N801">
        <v>0</v>
      </c>
      <c r="O801">
        <v>9</v>
      </c>
      <c r="P801">
        <v>4</v>
      </c>
      <c r="Q801">
        <v>0</v>
      </c>
      <c r="R801">
        <v>0</v>
      </c>
      <c r="S801">
        <v>0</v>
      </c>
      <c r="T801">
        <v>0</v>
      </c>
      <c r="U801">
        <v>1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3</v>
      </c>
      <c r="AD801">
        <v>1</v>
      </c>
      <c r="AE801">
        <v>7</v>
      </c>
      <c r="AF801">
        <v>52</v>
      </c>
      <c r="AG801">
        <v>40</v>
      </c>
      <c r="AH801">
        <v>11</v>
      </c>
    </row>
    <row r="802" spans="1:34" x14ac:dyDescent="0.2">
      <c r="A802">
        <v>379</v>
      </c>
      <c r="B802" s="3">
        <v>2</v>
      </c>
      <c r="C802" s="28">
        <v>83173.05091760373</v>
      </c>
      <c r="D802">
        <v>45</v>
      </c>
      <c r="E802">
        <v>28</v>
      </c>
      <c r="F802">
        <v>6</v>
      </c>
      <c r="G802">
        <v>3.2965819999999999</v>
      </c>
      <c r="H802">
        <v>11</v>
      </c>
      <c r="I802">
        <v>1</v>
      </c>
      <c r="J802">
        <v>0</v>
      </c>
      <c r="K802">
        <v>1</v>
      </c>
      <c r="L802">
        <v>1</v>
      </c>
      <c r="M802">
        <v>1</v>
      </c>
      <c r="N802">
        <v>0</v>
      </c>
      <c r="O802">
        <v>14</v>
      </c>
      <c r="P802">
        <v>11</v>
      </c>
      <c r="Q802">
        <v>0</v>
      </c>
      <c r="R802">
        <v>0</v>
      </c>
      <c r="S802">
        <v>0</v>
      </c>
      <c r="T802">
        <v>0</v>
      </c>
      <c r="U802">
        <v>1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3</v>
      </c>
      <c r="AD802">
        <v>1</v>
      </c>
      <c r="AE802">
        <v>11</v>
      </c>
      <c r="AF802">
        <v>21</v>
      </c>
      <c r="AG802">
        <v>23</v>
      </c>
      <c r="AH802">
        <v>6.8</v>
      </c>
    </row>
    <row r="803" spans="1:34" x14ac:dyDescent="0.2">
      <c r="A803">
        <v>945</v>
      </c>
      <c r="B803" s="3">
        <v>2</v>
      </c>
      <c r="C803" s="28">
        <v>131790.76446221216</v>
      </c>
      <c r="D803">
        <v>45</v>
      </c>
      <c r="E803">
        <v>28</v>
      </c>
      <c r="F803">
        <v>7</v>
      </c>
      <c r="G803">
        <v>3.2528609999999998</v>
      </c>
      <c r="H803">
        <v>15</v>
      </c>
      <c r="I803">
        <v>1</v>
      </c>
      <c r="J803">
        <v>1</v>
      </c>
      <c r="K803">
        <v>1</v>
      </c>
      <c r="L803">
        <v>1</v>
      </c>
      <c r="M803">
        <v>1</v>
      </c>
      <c r="N803">
        <v>0</v>
      </c>
      <c r="O803">
        <v>12</v>
      </c>
      <c r="P803">
        <v>4</v>
      </c>
      <c r="Q803">
        <v>0</v>
      </c>
      <c r="R803">
        <v>0</v>
      </c>
      <c r="S803">
        <v>0</v>
      </c>
      <c r="T803">
        <v>0</v>
      </c>
      <c r="U803">
        <v>1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3</v>
      </c>
      <c r="AD803">
        <v>1</v>
      </c>
      <c r="AE803">
        <v>10</v>
      </c>
      <c r="AF803">
        <v>65</v>
      </c>
      <c r="AG803">
        <v>31</v>
      </c>
      <c r="AH803">
        <v>4.4000000000000004</v>
      </c>
    </row>
    <row r="804" spans="1:34" x14ac:dyDescent="0.2">
      <c r="A804">
        <v>961</v>
      </c>
      <c r="B804" s="3">
        <v>2</v>
      </c>
      <c r="C804" s="28">
        <v>106924.89222606174</v>
      </c>
      <c r="D804">
        <v>45</v>
      </c>
      <c r="E804">
        <v>29</v>
      </c>
      <c r="F804">
        <v>6</v>
      </c>
      <c r="G804">
        <v>3.2528609999999998</v>
      </c>
      <c r="H804">
        <v>15</v>
      </c>
      <c r="I804">
        <v>1</v>
      </c>
      <c r="J804">
        <v>1</v>
      </c>
      <c r="K804">
        <v>1</v>
      </c>
      <c r="L804">
        <v>1</v>
      </c>
      <c r="M804">
        <v>1</v>
      </c>
      <c r="N804">
        <v>0</v>
      </c>
      <c r="O804">
        <v>12</v>
      </c>
      <c r="P804">
        <v>6</v>
      </c>
      <c r="Q804">
        <v>0</v>
      </c>
      <c r="R804">
        <v>0</v>
      </c>
      <c r="S804">
        <v>0</v>
      </c>
      <c r="T804">
        <v>0</v>
      </c>
      <c r="U804">
        <v>1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3</v>
      </c>
      <c r="AD804">
        <v>1</v>
      </c>
      <c r="AE804">
        <v>10</v>
      </c>
      <c r="AF804">
        <v>65</v>
      </c>
      <c r="AG804">
        <v>31</v>
      </c>
      <c r="AH804">
        <v>4.4000000000000004</v>
      </c>
    </row>
    <row r="805" spans="1:34" x14ac:dyDescent="0.2">
      <c r="A805">
        <v>329</v>
      </c>
      <c r="B805" s="3">
        <v>2</v>
      </c>
      <c r="C805" s="28">
        <v>77992.354245733397</v>
      </c>
      <c r="D805">
        <v>45</v>
      </c>
      <c r="E805">
        <v>29</v>
      </c>
      <c r="F805">
        <v>6</v>
      </c>
      <c r="G805">
        <v>3.1867049999999999</v>
      </c>
      <c r="H805">
        <v>5</v>
      </c>
      <c r="I805">
        <v>0</v>
      </c>
      <c r="J805">
        <v>0</v>
      </c>
      <c r="K805">
        <v>1</v>
      </c>
      <c r="L805">
        <v>0</v>
      </c>
      <c r="M805">
        <v>1</v>
      </c>
      <c r="N805">
        <v>0</v>
      </c>
      <c r="O805">
        <v>9</v>
      </c>
      <c r="P805">
        <v>7</v>
      </c>
      <c r="Q805">
        <v>0</v>
      </c>
      <c r="R805">
        <v>0</v>
      </c>
      <c r="S805">
        <v>0</v>
      </c>
      <c r="T805">
        <v>0</v>
      </c>
      <c r="U805">
        <v>1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3</v>
      </c>
      <c r="AD805">
        <v>1</v>
      </c>
      <c r="AE805">
        <v>10</v>
      </c>
      <c r="AF805">
        <v>21</v>
      </c>
      <c r="AG805">
        <v>23</v>
      </c>
      <c r="AH805">
        <v>6.8</v>
      </c>
    </row>
    <row r="806" spans="1:34" x14ac:dyDescent="0.2">
      <c r="A806">
        <v>907</v>
      </c>
      <c r="B806" s="3">
        <v>2</v>
      </c>
      <c r="C806" s="28">
        <v>75476.161423785874</v>
      </c>
      <c r="D806">
        <v>45</v>
      </c>
      <c r="E806">
        <v>20</v>
      </c>
      <c r="F806">
        <v>13</v>
      </c>
      <c r="G806">
        <v>3.17713</v>
      </c>
      <c r="H806">
        <v>15</v>
      </c>
      <c r="I806">
        <v>1</v>
      </c>
      <c r="J806">
        <v>1</v>
      </c>
      <c r="K806">
        <v>0</v>
      </c>
      <c r="L806">
        <v>1</v>
      </c>
      <c r="M806">
        <v>1</v>
      </c>
      <c r="N806">
        <v>0</v>
      </c>
      <c r="O806">
        <v>5</v>
      </c>
      <c r="P806">
        <v>2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1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4</v>
      </c>
      <c r="AD806">
        <v>0</v>
      </c>
      <c r="AE806">
        <v>12</v>
      </c>
      <c r="AF806">
        <v>62</v>
      </c>
      <c r="AG806">
        <v>15</v>
      </c>
      <c r="AH806">
        <v>5.0999999999999996</v>
      </c>
    </row>
    <row r="807" spans="1:34" x14ac:dyDescent="0.2">
      <c r="A807">
        <v>154</v>
      </c>
      <c r="B807" s="3">
        <v>2</v>
      </c>
      <c r="C807" s="28">
        <v>154726.32904418008</v>
      </c>
      <c r="D807">
        <v>45</v>
      </c>
      <c r="E807">
        <v>33</v>
      </c>
      <c r="F807">
        <v>5</v>
      </c>
      <c r="G807">
        <v>2.3325900000000002</v>
      </c>
      <c r="H807">
        <v>5</v>
      </c>
      <c r="I807">
        <v>1</v>
      </c>
      <c r="J807">
        <v>1</v>
      </c>
      <c r="K807">
        <v>1</v>
      </c>
      <c r="L807">
        <v>1</v>
      </c>
      <c r="M807">
        <v>1</v>
      </c>
      <c r="N807">
        <v>0</v>
      </c>
      <c r="O807">
        <v>9</v>
      </c>
      <c r="P807">
        <v>5</v>
      </c>
      <c r="Q807">
        <v>0</v>
      </c>
      <c r="R807">
        <v>0</v>
      </c>
      <c r="S807">
        <v>1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</v>
      </c>
      <c r="AD807">
        <v>1</v>
      </c>
      <c r="AE807">
        <v>7</v>
      </c>
      <c r="AF807">
        <v>10</v>
      </c>
      <c r="AG807">
        <v>33</v>
      </c>
      <c r="AH807">
        <v>9.6999999999999993</v>
      </c>
    </row>
    <row r="808" spans="1:34" x14ac:dyDescent="0.2">
      <c r="A808">
        <v>957</v>
      </c>
      <c r="B808" s="3">
        <v>2</v>
      </c>
      <c r="C808" s="28">
        <v>125793.79106385175</v>
      </c>
      <c r="D808">
        <v>45</v>
      </c>
      <c r="E808">
        <v>21</v>
      </c>
      <c r="F808">
        <v>15</v>
      </c>
      <c r="G808">
        <v>2.2347540000000001</v>
      </c>
      <c r="H808">
        <v>10</v>
      </c>
      <c r="I808">
        <v>1</v>
      </c>
      <c r="J808">
        <v>0</v>
      </c>
      <c r="K808">
        <v>1</v>
      </c>
      <c r="L808">
        <v>1</v>
      </c>
      <c r="M808">
        <v>1</v>
      </c>
      <c r="N808">
        <v>0</v>
      </c>
      <c r="O808">
        <v>12</v>
      </c>
      <c r="P808">
        <v>11</v>
      </c>
      <c r="Q808">
        <v>0</v>
      </c>
      <c r="R808">
        <v>0</v>
      </c>
      <c r="S808">
        <v>0</v>
      </c>
      <c r="T808">
        <v>0</v>
      </c>
      <c r="U808">
        <v>1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3</v>
      </c>
      <c r="AD808">
        <v>1</v>
      </c>
      <c r="AE808">
        <v>9</v>
      </c>
      <c r="AF808">
        <v>65</v>
      </c>
      <c r="AG808">
        <v>31</v>
      </c>
      <c r="AH808">
        <v>4.4000000000000004</v>
      </c>
    </row>
    <row r="809" spans="1:34" x14ac:dyDescent="0.2">
      <c r="A809">
        <v>651</v>
      </c>
      <c r="B809" s="3">
        <v>2</v>
      </c>
      <c r="C809" s="28">
        <v>86797.613940985058</v>
      </c>
      <c r="D809">
        <v>45</v>
      </c>
      <c r="E809">
        <v>29</v>
      </c>
      <c r="F809">
        <v>6</v>
      </c>
      <c r="G809">
        <v>1.860622</v>
      </c>
      <c r="H809">
        <v>20</v>
      </c>
      <c r="I809">
        <v>1</v>
      </c>
      <c r="J809">
        <v>0</v>
      </c>
      <c r="K809">
        <v>1</v>
      </c>
      <c r="L809">
        <v>0</v>
      </c>
      <c r="M809">
        <v>1</v>
      </c>
      <c r="N809">
        <v>0</v>
      </c>
      <c r="O809">
        <v>9</v>
      </c>
      <c r="P809">
        <v>8</v>
      </c>
      <c r="Q809">
        <v>0</v>
      </c>
      <c r="R809">
        <v>0</v>
      </c>
      <c r="S809">
        <v>0</v>
      </c>
      <c r="T809">
        <v>0</v>
      </c>
      <c r="U809">
        <v>1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3</v>
      </c>
      <c r="AD809">
        <v>1</v>
      </c>
      <c r="AE809">
        <v>10</v>
      </c>
      <c r="AF809">
        <v>45</v>
      </c>
      <c r="AG809">
        <v>26</v>
      </c>
      <c r="AH809">
        <v>11</v>
      </c>
    </row>
    <row r="810" spans="1:34" x14ac:dyDescent="0.2">
      <c r="A810">
        <v>1</v>
      </c>
      <c r="B810" s="3">
        <v>2</v>
      </c>
      <c r="C810" s="28">
        <v>90370.664355413115</v>
      </c>
      <c r="D810">
        <v>45</v>
      </c>
      <c r="E810">
        <v>28</v>
      </c>
      <c r="F810">
        <v>6</v>
      </c>
      <c r="G810">
        <v>1.838033</v>
      </c>
      <c r="H810">
        <v>18</v>
      </c>
      <c r="I810">
        <v>1</v>
      </c>
      <c r="J810">
        <v>0</v>
      </c>
      <c r="K810">
        <v>1</v>
      </c>
      <c r="L810">
        <v>1</v>
      </c>
      <c r="M810">
        <v>1</v>
      </c>
      <c r="N810">
        <v>0</v>
      </c>
      <c r="O810">
        <v>5</v>
      </c>
      <c r="P810">
        <v>3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1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4</v>
      </c>
      <c r="AD810">
        <v>0</v>
      </c>
      <c r="AE810">
        <v>11</v>
      </c>
      <c r="AF810">
        <v>1</v>
      </c>
      <c r="AG810">
        <v>11</v>
      </c>
      <c r="AH810">
        <v>3.1</v>
      </c>
    </row>
    <row r="811" spans="1:34" x14ac:dyDescent="0.2">
      <c r="A811">
        <v>742</v>
      </c>
      <c r="B811" s="3">
        <v>2</v>
      </c>
      <c r="C811" s="28">
        <v>81765.794369715877</v>
      </c>
      <c r="D811">
        <v>45</v>
      </c>
      <c r="E811">
        <v>28</v>
      </c>
      <c r="F811">
        <v>6</v>
      </c>
      <c r="G811">
        <v>1.8227150000000001</v>
      </c>
      <c r="H811">
        <v>5</v>
      </c>
      <c r="I811">
        <v>0</v>
      </c>
      <c r="J811">
        <v>0</v>
      </c>
      <c r="K811">
        <v>0</v>
      </c>
      <c r="L811">
        <v>1</v>
      </c>
      <c r="M811">
        <v>1</v>
      </c>
      <c r="N811">
        <v>0</v>
      </c>
      <c r="O811">
        <v>5</v>
      </c>
      <c r="P811">
        <v>4</v>
      </c>
      <c r="Q811">
        <v>0</v>
      </c>
      <c r="R811">
        <v>0</v>
      </c>
      <c r="S811">
        <v>0</v>
      </c>
      <c r="T811">
        <v>0</v>
      </c>
      <c r="U811">
        <v>1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3</v>
      </c>
      <c r="AD811">
        <v>0</v>
      </c>
      <c r="AE811">
        <v>11</v>
      </c>
      <c r="AF811">
        <v>53</v>
      </c>
      <c r="AG811">
        <v>24</v>
      </c>
      <c r="AH811">
        <v>8.6999999999999993</v>
      </c>
    </row>
    <row r="812" spans="1:34" x14ac:dyDescent="0.2">
      <c r="A812">
        <v>743</v>
      </c>
      <c r="B812" s="3">
        <v>2</v>
      </c>
      <c r="C812" s="28">
        <v>78621.260933063808</v>
      </c>
      <c r="D812">
        <v>45</v>
      </c>
      <c r="E812">
        <v>28</v>
      </c>
      <c r="F812">
        <v>6</v>
      </c>
      <c r="G812">
        <v>1.3918680000000001</v>
      </c>
      <c r="H812">
        <v>10</v>
      </c>
      <c r="I812">
        <v>1</v>
      </c>
      <c r="J812">
        <v>1</v>
      </c>
      <c r="K812">
        <v>0</v>
      </c>
      <c r="L812">
        <v>1</v>
      </c>
      <c r="M812">
        <v>1</v>
      </c>
      <c r="N812">
        <v>0</v>
      </c>
      <c r="O812">
        <v>5</v>
      </c>
      <c r="P812">
        <v>2</v>
      </c>
      <c r="Q812">
        <v>0</v>
      </c>
      <c r="R812">
        <v>0</v>
      </c>
      <c r="S812">
        <v>0</v>
      </c>
      <c r="T812">
        <v>0</v>
      </c>
      <c r="U812">
        <v>1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3</v>
      </c>
      <c r="AD812">
        <v>0</v>
      </c>
      <c r="AE812">
        <v>11</v>
      </c>
      <c r="AF812">
        <v>53</v>
      </c>
      <c r="AG812">
        <v>24</v>
      </c>
      <c r="AH812">
        <v>8.6999999999999993</v>
      </c>
    </row>
    <row r="813" spans="1:34" x14ac:dyDescent="0.2">
      <c r="A813">
        <v>1101</v>
      </c>
      <c r="B813" s="3">
        <v>2</v>
      </c>
      <c r="C813" s="28">
        <v>90571.620137593403</v>
      </c>
      <c r="D813">
        <v>45</v>
      </c>
      <c r="E813">
        <v>29</v>
      </c>
      <c r="F813">
        <v>7</v>
      </c>
      <c r="G813">
        <v>1.2661640000000001</v>
      </c>
      <c r="H813">
        <v>5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5</v>
      </c>
      <c r="P813">
        <v>1</v>
      </c>
      <c r="Q813">
        <v>1</v>
      </c>
      <c r="R813">
        <v>0</v>
      </c>
      <c r="S813">
        <v>0</v>
      </c>
      <c r="T813">
        <v>0</v>
      </c>
      <c r="U813">
        <v>1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3</v>
      </c>
      <c r="AD813">
        <v>0</v>
      </c>
      <c r="AE813">
        <v>9</v>
      </c>
      <c r="AF813">
        <v>80</v>
      </c>
      <c r="AG813">
        <v>20</v>
      </c>
      <c r="AH813">
        <v>5.5</v>
      </c>
    </row>
    <row r="814" spans="1:34" x14ac:dyDescent="0.2">
      <c r="A814">
        <v>7</v>
      </c>
      <c r="B814" s="3">
        <v>2</v>
      </c>
      <c r="C814" s="28">
        <v>98119.066458184214</v>
      </c>
      <c r="D814">
        <v>45</v>
      </c>
      <c r="E814">
        <v>28</v>
      </c>
      <c r="F814">
        <v>5</v>
      </c>
      <c r="G814">
        <v>1.2369509999999999</v>
      </c>
      <c r="H814">
        <v>10</v>
      </c>
      <c r="I814">
        <v>1</v>
      </c>
      <c r="J814">
        <v>0</v>
      </c>
      <c r="K814">
        <v>1</v>
      </c>
      <c r="L814">
        <v>1</v>
      </c>
      <c r="M814">
        <v>1</v>
      </c>
      <c r="N814">
        <v>0</v>
      </c>
      <c r="O814">
        <v>9</v>
      </c>
      <c r="P814">
        <v>5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1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4</v>
      </c>
      <c r="AD814">
        <v>1</v>
      </c>
      <c r="AE814">
        <v>12</v>
      </c>
      <c r="AF814">
        <v>1</v>
      </c>
      <c r="AG814">
        <v>11</v>
      </c>
      <c r="AH814">
        <v>3.1</v>
      </c>
    </row>
    <row r="815" spans="1:34" x14ac:dyDescent="0.2">
      <c r="A815">
        <v>634</v>
      </c>
      <c r="B815" s="3">
        <v>2</v>
      </c>
      <c r="C815" s="28">
        <v>100635.25928013174</v>
      </c>
      <c r="D815">
        <v>45</v>
      </c>
      <c r="E815">
        <v>29</v>
      </c>
      <c r="F815">
        <v>6</v>
      </c>
      <c r="G815">
        <v>1.1277680000000001</v>
      </c>
      <c r="H815">
        <v>5</v>
      </c>
      <c r="I815">
        <v>1</v>
      </c>
      <c r="J815">
        <v>0</v>
      </c>
      <c r="K815">
        <v>1</v>
      </c>
      <c r="L815">
        <v>1</v>
      </c>
      <c r="M815">
        <v>1</v>
      </c>
      <c r="N815">
        <v>0</v>
      </c>
      <c r="O815">
        <v>9</v>
      </c>
      <c r="P815">
        <v>4</v>
      </c>
      <c r="Q815">
        <v>0</v>
      </c>
      <c r="R815">
        <v>0</v>
      </c>
      <c r="S815">
        <v>0</v>
      </c>
      <c r="T815">
        <v>0</v>
      </c>
      <c r="U815">
        <v>1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3</v>
      </c>
      <c r="AD815">
        <v>1</v>
      </c>
      <c r="AE815">
        <v>10</v>
      </c>
      <c r="AF815">
        <v>45</v>
      </c>
      <c r="AG815">
        <v>26</v>
      </c>
      <c r="AH815">
        <v>11</v>
      </c>
    </row>
    <row r="816" spans="1:34" x14ac:dyDescent="0.2">
      <c r="A816">
        <v>952</v>
      </c>
      <c r="B816" s="3">
        <v>2</v>
      </c>
      <c r="C816" s="28">
        <v>71576.487104236614</v>
      </c>
      <c r="D816">
        <v>45</v>
      </c>
      <c r="E816">
        <v>30</v>
      </c>
      <c r="F816">
        <v>6</v>
      </c>
      <c r="G816">
        <v>1.084876</v>
      </c>
      <c r="H816">
        <v>19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5</v>
      </c>
      <c r="P816">
        <v>4</v>
      </c>
      <c r="Q816">
        <v>0</v>
      </c>
      <c r="R816">
        <v>0</v>
      </c>
      <c r="S816">
        <v>0</v>
      </c>
      <c r="T816">
        <v>0</v>
      </c>
      <c r="U816">
        <v>1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3</v>
      </c>
      <c r="AD816">
        <v>0</v>
      </c>
      <c r="AE816">
        <v>9</v>
      </c>
      <c r="AF816">
        <v>65</v>
      </c>
      <c r="AG816">
        <v>31</v>
      </c>
      <c r="AH816">
        <v>4.4000000000000004</v>
      </c>
    </row>
    <row r="817" spans="1:34" x14ac:dyDescent="0.2">
      <c r="A817">
        <v>1100</v>
      </c>
      <c r="B817" s="3">
        <v>2</v>
      </c>
      <c r="C817" s="28">
        <v>81136.887682385466</v>
      </c>
      <c r="D817">
        <v>45</v>
      </c>
      <c r="E817">
        <v>28</v>
      </c>
      <c r="F817">
        <v>7</v>
      </c>
      <c r="G817">
        <v>1.0598350000000001</v>
      </c>
      <c r="H817">
        <v>15</v>
      </c>
      <c r="I817">
        <v>1</v>
      </c>
      <c r="J817">
        <v>0</v>
      </c>
      <c r="K817">
        <v>0</v>
      </c>
      <c r="L817">
        <v>1</v>
      </c>
      <c r="M817">
        <v>1</v>
      </c>
      <c r="N817">
        <v>0</v>
      </c>
      <c r="O817">
        <v>12</v>
      </c>
      <c r="P817">
        <v>2</v>
      </c>
      <c r="Q817">
        <v>0</v>
      </c>
      <c r="R817">
        <v>0</v>
      </c>
      <c r="S817">
        <v>0</v>
      </c>
      <c r="T817">
        <v>0</v>
      </c>
      <c r="U817">
        <v>1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3</v>
      </c>
      <c r="AD817">
        <v>1</v>
      </c>
      <c r="AE817">
        <v>10</v>
      </c>
      <c r="AF817">
        <v>80</v>
      </c>
      <c r="AG817">
        <v>20</v>
      </c>
      <c r="AH817">
        <v>5.5</v>
      </c>
    </row>
    <row r="818" spans="1:34" x14ac:dyDescent="0.2">
      <c r="A818">
        <v>630</v>
      </c>
      <c r="B818" s="3">
        <v>2</v>
      </c>
      <c r="C818" s="28">
        <v>98119.066458184214</v>
      </c>
      <c r="D818">
        <v>45</v>
      </c>
      <c r="E818">
        <v>31</v>
      </c>
      <c r="F818">
        <v>6</v>
      </c>
      <c r="G818">
        <v>0.98565800000000003</v>
      </c>
      <c r="H818">
        <v>17</v>
      </c>
      <c r="I818">
        <v>1</v>
      </c>
      <c r="J818">
        <v>0</v>
      </c>
      <c r="K818">
        <v>0</v>
      </c>
      <c r="L818">
        <v>1</v>
      </c>
      <c r="M818">
        <v>1</v>
      </c>
      <c r="N818">
        <v>0</v>
      </c>
      <c r="O818">
        <v>9</v>
      </c>
      <c r="P818">
        <v>4</v>
      </c>
      <c r="Q818">
        <v>0</v>
      </c>
      <c r="R818">
        <v>0</v>
      </c>
      <c r="S818">
        <v>0</v>
      </c>
      <c r="T818">
        <v>0</v>
      </c>
      <c r="U818">
        <v>1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3</v>
      </c>
      <c r="AD818">
        <v>1</v>
      </c>
      <c r="AE818">
        <v>8</v>
      </c>
      <c r="AF818">
        <v>45</v>
      </c>
      <c r="AG818">
        <v>26</v>
      </c>
      <c r="AH818">
        <v>11</v>
      </c>
    </row>
    <row r="819" spans="1:34" x14ac:dyDescent="0.2">
      <c r="A819">
        <v>627</v>
      </c>
      <c r="B819" s="3">
        <v>2</v>
      </c>
      <c r="C819" s="28">
        <v>74218.348049125052</v>
      </c>
      <c r="D819">
        <v>45</v>
      </c>
      <c r="E819">
        <v>29</v>
      </c>
      <c r="F819">
        <v>6</v>
      </c>
      <c r="G819">
        <v>0.77411799999999997</v>
      </c>
      <c r="H819">
        <v>13</v>
      </c>
      <c r="I819">
        <v>1</v>
      </c>
      <c r="J819">
        <v>0</v>
      </c>
      <c r="K819">
        <v>0</v>
      </c>
      <c r="L819">
        <v>1</v>
      </c>
      <c r="M819">
        <v>1</v>
      </c>
      <c r="N819">
        <v>0</v>
      </c>
      <c r="O819">
        <v>5</v>
      </c>
      <c r="P819">
        <v>4</v>
      </c>
      <c r="Q819">
        <v>0</v>
      </c>
      <c r="R819">
        <v>0</v>
      </c>
      <c r="S819">
        <v>0</v>
      </c>
      <c r="T819">
        <v>0</v>
      </c>
      <c r="U819">
        <v>1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3</v>
      </c>
      <c r="AD819">
        <v>0</v>
      </c>
      <c r="AE819">
        <v>10</v>
      </c>
      <c r="AF819">
        <v>45</v>
      </c>
      <c r="AG819">
        <v>26</v>
      </c>
      <c r="AH819">
        <v>11</v>
      </c>
    </row>
    <row r="820" spans="1:34" x14ac:dyDescent="0.2">
      <c r="A820">
        <v>654</v>
      </c>
      <c r="B820" s="3">
        <v>2</v>
      </c>
      <c r="C820" s="28">
        <v>73840.777607676442</v>
      </c>
      <c r="D820">
        <v>45</v>
      </c>
      <c r="E820">
        <v>28</v>
      </c>
      <c r="F820">
        <v>7</v>
      </c>
      <c r="G820">
        <v>0.64188800000000001</v>
      </c>
      <c r="H820">
        <v>8</v>
      </c>
      <c r="I820">
        <v>1</v>
      </c>
      <c r="J820">
        <v>0</v>
      </c>
      <c r="K820">
        <v>1</v>
      </c>
      <c r="L820">
        <v>1</v>
      </c>
      <c r="M820">
        <v>0</v>
      </c>
      <c r="N820">
        <v>0</v>
      </c>
      <c r="O820">
        <v>9</v>
      </c>
      <c r="P820">
        <v>1</v>
      </c>
      <c r="Q820">
        <v>1</v>
      </c>
      <c r="R820">
        <v>0</v>
      </c>
      <c r="S820">
        <v>0</v>
      </c>
      <c r="T820">
        <v>0</v>
      </c>
      <c r="U820">
        <v>1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3</v>
      </c>
      <c r="AD820">
        <v>1</v>
      </c>
      <c r="AE820">
        <v>10</v>
      </c>
      <c r="AF820">
        <v>45</v>
      </c>
      <c r="AG820">
        <v>26</v>
      </c>
      <c r="AH820">
        <v>11</v>
      </c>
    </row>
    <row r="821" spans="1:34" x14ac:dyDescent="0.2">
      <c r="A821">
        <v>628</v>
      </c>
      <c r="B821" s="3">
        <v>2</v>
      </c>
      <c r="C821" s="28">
        <v>66670.901728534212</v>
      </c>
      <c r="D821">
        <v>45</v>
      </c>
      <c r="E821">
        <v>30</v>
      </c>
      <c r="F821">
        <v>6</v>
      </c>
      <c r="G821">
        <v>0.55087900000000001</v>
      </c>
      <c r="H821">
        <v>15</v>
      </c>
      <c r="I821">
        <v>1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5</v>
      </c>
      <c r="P821">
        <v>1</v>
      </c>
      <c r="Q821">
        <v>1</v>
      </c>
      <c r="R821">
        <v>0</v>
      </c>
      <c r="S821">
        <v>0</v>
      </c>
      <c r="T821">
        <v>0</v>
      </c>
      <c r="U821">
        <v>1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3</v>
      </c>
      <c r="AD821">
        <v>0</v>
      </c>
      <c r="AE821">
        <v>9</v>
      </c>
      <c r="AF821">
        <v>45</v>
      </c>
      <c r="AG821">
        <v>26</v>
      </c>
      <c r="AH821">
        <v>11</v>
      </c>
    </row>
    <row r="822" spans="1:34" x14ac:dyDescent="0.2">
      <c r="A822">
        <v>635</v>
      </c>
      <c r="B822" s="3">
        <v>2</v>
      </c>
      <c r="C822" s="28">
        <v>76608.306675505795</v>
      </c>
      <c r="D822">
        <v>45</v>
      </c>
      <c r="E822">
        <v>31</v>
      </c>
      <c r="F822">
        <v>6</v>
      </c>
      <c r="G822">
        <v>0.51235200000000003</v>
      </c>
      <c r="H822">
        <v>6</v>
      </c>
      <c r="I822">
        <v>1</v>
      </c>
      <c r="J822">
        <v>0</v>
      </c>
      <c r="K822">
        <v>1</v>
      </c>
      <c r="L822">
        <v>1</v>
      </c>
      <c r="M822">
        <v>1</v>
      </c>
      <c r="N822">
        <v>0</v>
      </c>
      <c r="O822">
        <v>5</v>
      </c>
      <c r="P822">
        <v>4</v>
      </c>
      <c r="Q822">
        <v>0</v>
      </c>
      <c r="R822">
        <v>0</v>
      </c>
      <c r="S822">
        <v>0</v>
      </c>
      <c r="T822">
        <v>0</v>
      </c>
      <c r="U822">
        <v>1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3</v>
      </c>
      <c r="AD822">
        <v>0</v>
      </c>
      <c r="AE822">
        <v>8</v>
      </c>
      <c r="AF822">
        <v>45</v>
      </c>
      <c r="AG822">
        <v>26</v>
      </c>
      <c r="AH822">
        <v>11</v>
      </c>
    </row>
    <row r="823" spans="1:34" x14ac:dyDescent="0.2">
      <c r="A823">
        <v>731</v>
      </c>
      <c r="B823" s="3">
        <v>2</v>
      </c>
      <c r="C823" s="28">
        <v>81765.794369715877</v>
      </c>
      <c r="D823">
        <v>45</v>
      </c>
      <c r="E823">
        <v>29</v>
      </c>
      <c r="F823">
        <v>6</v>
      </c>
      <c r="G823">
        <v>0.47128999999999999</v>
      </c>
      <c r="H823">
        <v>6</v>
      </c>
      <c r="I823">
        <v>1</v>
      </c>
      <c r="J823">
        <v>0</v>
      </c>
      <c r="K823">
        <v>0</v>
      </c>
      <c r="L823">
        <v>1</v>
      </c>
      <c r="M823">
        <v>1</v>
      </c>
      <c r="N823">
        <v>0</v>
      </c>
      <c r="O823">
        <v>5</v>
      </c>
      <c r="P823">
        <v>4</v>
      </c>
      <c r="Q823">
        <v>0</v>
      </c>
      <c r="R823">
        <v>0</v>
      </c>
      <c r="S823">
        <v>0</v>
      </c>
      <c r="T823">
        <v>0</v>
      </c>
      <c r="U823">
        <v>1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3</v>
      </c>
      <c r="AD823">
        <v>0</v>
      </c>
      <c r="AE823">
        <v>10</v>
      </c>
      <c r="AF823">
        <v>53</v>
      </c>
      <c r="AG823">
        <v>24</v>
      </c>
      <c r="AH823">
        <v>8.6999999999999993</v>
      </c>
    </row>
    <row r="824" spans="1:34" x14ac:dyDescent="0.2">
      <c r="A824">
        <v>727</v>
      </c>
      <c r="B824" s="3">
        <v>2</v>
      </c>
      <c r="C824" s="28">
        <v>70444.341852516707</v>
      </c>
      <c r="D824">
        <v>45</v>
      </c>
      <c r="E824">
        <v>28</v>
      </c>
      <c r="F824">
        <v>6</v>
      </c>
      <c r="G824">
        <v>0.47111199999999998</v>
      </c>
      <c r="H824">
        <v>9</v>
      </c>
      <c r="I824">
        <v>1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5</v>
      </c>
      <c r="P824">
        <v>1</v>
      </c>
      <c r="Q824">
        <v>1</v>
      </c>
      <c r="R824">
        <v>0</v>
      </c>
      <c r="S824">
        <v>0</v>
      </c>
      <c r="T824">
        <v>0</v>
      </c>
      <c r="U824">
        <v>1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3</v>
      </c>
      <c r="AD824">
        <v>0</v>
      </c>
      <c r="AE824">
        <v>11</v>
      </c>
      <c r="AF824">
        <v>53</v>
      </c>
      <c r="AG824">
        <v>24</v>
      </c>
      <c r="AH824">
        <v>8.6999999999999993</v>
      </c>
    </row>
    <row r="825" spans="1:34" x14ac:dyDescent="0.2">
      <c r="A825">
        <v>740</v>
      </c>
      <c r="B825" s="3">
        <v>2</v>
      </c>
      <c r="C825" s="28">
        <v>69186.528477855871</v>
      </c>
      <c r="D825">
        <v>45</v>
      </c>
      <c r="E825">
        <v>31</v>
      </c>
      <c r="F825">
        <v>6</v>
      </c>
      <c r="G825">
        <v>0.44697199999999998</v>
      </c>
      <c r="H825">
        <v>10</v>
      </c>
      <c r="I825">
        <v>1</v>
      </c>
      <c r="J825">
        <v>0</v>
      </c>
      <c r="K825">
        <v>1</v>
      </c>
      <c r="L825">
        <v>1</v>
      </c>
      <c r="M825">
        <v>1</v>
      </c>
      <c r="N825">
        <v>0</v>
      </c>
      <c r="O825">
        <v>5</v>
      </c>
      <c r="P825">
        <v>4</v>
      </c>
      <c r="Q825">
        <v>0</v>
      </c>
      <c r="R825">
        <v>0</v>
      </c>
      <c r="S825">
        <v>0</v>
      </c>
      <c r="T825">
        <v>0</v>
      </c>
      <c r="U825">
        <v>1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3</v>
      </c>
      <c r="AD825">
        <v>0</v>
      </c>
      <c r="AE825">
        <v>8</v>
      </c>
      <c r="AF825">
        <v>53</v>
      </c>
      <c r="AG825">
        <v>24</v>
      </c>
      <c r="AH825">
        <v>8.6999999999999993</v>
      </c>
    </row>
    <row r="826" spans="1:34" x14ac:dyDescent="0.2">
      <c r="A826">
        <v>724</v>
      </c>
      <c r="B826" s="3">
        <v>2</v>
      </c>
      <c r="C826" s="28">
        <v>68880.283187265639</v>
      </c>
      <c r="D826">
        <v>45</v>
      </c>
      <c r="E826">
        <v>28</v>
      </c>
      <c r="F826">
        <v>6</v>
      </c>
      <c r="G826">
        <v>0.41648499999999999</v>
      </c>
      <c r="H826">
        <v>8</v>
      </c>
      <c r="I826">
        <v>1</v>
      </c>
      <c r="J826">
        <v>0</v>
      </c>
      <c r="K826">
        <v>0</v>
      </c>
      <c r="L826">
        <v>1</v>
      </c>
      <c r="M826">
        <v>0</v>
      </c>
      <c r="N826">
        <v>0</v>
      </c>
      <c r="O826">
        <v>5</v>
      </c>
      <c r="P826">
        <v>5</v>
      </c>
      <c r="Q826">
        <v>0</v>
      </c>
      <c r="R826">
        <v>1</v>
      </c>
      <c r="S826">
        <v>0</v>
      </c>
      <c r="T826">
        <v>0</v>
      </c>
      <c r="U826">
        <v>1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3</v>
      </c>
      <c r="AD826">
        <v>0</v>
      </c>
      <c r="AE826">
        <v>11</v>
      </c>
      <c r="AF826">
        <v>53</v>
      </c>
      <c r="AG826">
        <v>24</v>
      </c>
      <c r="AH826">
        <v>8.6999999999999993</v>
      </c>
    </row>
    <row r="827" spans="1:34" x14ac:dyDescent="0.2">
      <c r="A827">
        <v>732</v>
      </c>
      <c r="B827" s="3">
        <v>2</v>
      </c>
      <c r="C827" s="28">
        <v>77992.354245733397</v>
      </c>
      <c r="D827">
        <v>45</v>
      </c>
      <c r="E827">
        <v>28</v>
      </c>
      <c r="F827">
        <v>6</v>
      </c>
      <c r="G827">
        <v>0.40385599999999999</v>
      </c>
      <c r="H827">
        <v>9</v>
      </c>
      <c r="I827">
        <v>1</v>
      </c>
      <c r="J827">
        <v>0</v>
      </c>
      <c r="K827">
        <v>1</v>
      </c>
      <c r="L827">
        <v>1</v>
      </c>
      <c r="M827">
        <v>1</v>
      </c>
      <c r="N827">
        <v>0</v>
      </c>
      <c r="O827">
        <v>9</v>
      </c>
      <c r="P827">
        <v>4</v>
      </c>
      <c r="Q827">
        <v>0</v>
      </c>
      <c r="R827">
        <v>0</v>
      </c>
      <c r="S827">
        <v>0</v>
      </c>
      <c r="T827">
        <v>0</v>
      </c>
      <c r="U827">
        <v>1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3</v>
      </c>
      <c r="AD827">
        <v>1</v>
      </c>
      <c r="AE827">
        <v>11</v>
      </c>
      <c r="AF827">
        <v>53</v>
      </c>
      <c r="AG827">
        <v>24</v>
      </c>
      <c r="AH827">
        <v>8.6999999999999993</v>
      </c>
    </row>
    <row r="828" spans="1:34" x14ac:dyDescent="0.2">
      <c r="A828">
        <v>823</v>
      </c>
      <c r="B828" s="3">
        <v>2</v>
      </c>
      <c r="C828" s="28">
        <v>73589.692949628341</v>
      </c>
      <c r="D828">
        <v>44</v>
      </c>
      <c r="E828">
        <v>27</v>
      </c>
      <c r="F828">
        <v>6</v>
      </c>
      <c r="G828">
        <v>18.61937</v>
      </c>
      <c r="H828">
        <v>10</v>
      </c>
      <c r="I828">
        <v>0</v>
      </c>
      <c r="J828">
        <v>0</v>
      </c>
      <c r="K828">
        <v>1</v>
      </c>
      <c r="L828">
        <v>0</v>
      </c>
      <c r="M828">
        <v>1</v>
      </c>
      <c r="N828">
        <v>0</v>
      </c>
      <c r="O828">
        <v>9</v>
      </c>
      <c r="P828">
        <v>4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1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5</v>
      </c>
      <c r="AD828">
        <v>1</v>
      </c>
      <c r="AE828">
        <v>11</v>
      </c>
      <c r="AF828">
        <v>58</v>
      </c>
      <c r="AG828">
        <v>31</v>
      </c>
      <c r="AH828">
        <v>16</v>
      </c>
    </row>
    <row r="829" spans="1:34" x14ac:dyDescent="0.2">
      <c r="A829">
        <v>828</v>
      </c>
      <c r="B829" s="3">
        <v>2</v>
      </c>
      <c r="C829" s="28">
        <v>65921.597683379223</v>
      </c>
      <c r="D829">
        <v>44</v>
      </c>
      <c r="E829">
        <v>29</v>
      </c>
      <c r="F829">
        <v>6</v>
      </c>
      <c r="G829">
        <v>17.905318999999999</v>
      </c>
      <c r="H829">
        <v>12</v>
      </c>
      <c r="I829">
        <v>0</v>
      </c>
      <c r="J829">
        <v>1</v>
      </c>
      <c r="K829">
        <v>0</v>
      </c>
      <c r="L829">
        <v>0</v>
      </c>
      <c r="M829">
        <v>0</v>
      </c>
      <c r="N829">
        <v>0</v>
      </c>
      <c r="O829">
        <v>5</v>
      </c>
      <c r="P829">
        <v>1</v>
      </c>
      <c r="Q829">
        <v>1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1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5</v>
      </c>
      <c r="AD829">
        <v>0</v>
      </c>
      <c r="AE829">
        <v>9</v>
      </c>
      <c r="AF829">
        <v>58</v>
      </c>
      <c r="AG829">
        <v>31</v>
      </c>
      <c r="AH829">
        <v>16</v>
      </c>
    </row>
    <row r="830" spans="1:34" x14ac:dyDescent="0.2">
      <c r="A830">
        <v>1026</v>
      </c>
      <c r="B830" s="3">
        <v>2</v>
      </c>
      <c r="C830" s="28">
        <v>77363.409820227927</v>
      </c>
      <c r="D830">
        <v>44</v>
      </c>
      <c r="E830">
        <v>27</v>
      </c>
      <c r="F830">
        <v>6</v>
      </c>
      <c r="G830">
        <v>17.798269000000001</v>
      </c>
      <c r="H830">
        <v>12</v>
      </c>
      <c r="I830">
        <v>1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9</v>
      </c>
      <c r="P830">
        <v>9</v>
      </c>
      <c r="Q830">
        <v>0</v>
      </c>
      <c r="R830">
        <v>1</v>
      </c>
      <c r="S830">
        <v>0</v>
      </c>
      <c r="T830">
        <v>0</v>
      </c>
      <c r="U830">
        <v>0</v>
      </c>
      <c r="V830">
        <v>0</v>
      </c>
      <c r="W830">
        <v>1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5</v>
      </c>
      <c r="AD830">
        <v>1</v>
      </c>
      <c r="AE830">
        <v>11</v>
      </c>
      <c r="AF830">
        <v>73</v>
      </c>
      <c r="AG830">
        <v>41</v>
      </c>
      <c r="AH830">
        <v>14</v>
      </c>
    </row>
    <row r="831" spans="1:34" x14ac:dyDescent="0.2">
      <c r="A831">
        <v>1027</v>
      </c>
      <c r="B831" s="3">
        <v>2</v>
      </c>
      <c r="C831" s="28">
        <v>77992.178134249785</v>
      </c>
      <c r="D831">
        <v>44</v>
      </c>
      <c r="E831">
        <v>28</v>
      </c>
      <c r="F831">
        <v>6</v>
      </c>
      <c r="G831">
        <v>17.759180000000001</v>
      </c>
      <c r="H831">
        <v>10</v>
      </c>
      <c r="I831">
        <v>1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9</v>
      </c>
      <c r="P831">
        <v>1</v>
      </c>
      <c r="Q831">
        <v>1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1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5</v>
      </c>
      <c r="AD831">
        <v>1</v>
      </c>
      <c r="AE831">
        <v>10</v>
      </c>
      <c r="AF831">
        <v>73</v>
      </c>
      <c r="AG831">
        <v>41</v>
      </c>
      <c r="AH831">
        <v>14</v>
      </c>
    </row>
    <row r="832" spans="1:34" x14ac:dyDescent="0.2">
      <c r="A832">
        <v>1032</v>
      </c>
      <c r="B832" s="3">
        <v>2</v>
      </c>
      <c r="C832" s="28">
        <v>73882.490870506488</v>
      </c>
      <c r="D832">
        <v>44</v>
      </c>
      <c r="E832">
        <v>32</v>
      </c>
      <c r="F832">
        <v>6</v>
      </c>
      <c r="G832">
        <v>17.502541000000001</v>
      </c>
      <c r="H832">
        <v>14</v>
      </c>
      <c r="I832">
        <v>1</v>
      </c>
      <c r="J832">
        <v>0</v>
      </c>
      <c r="K832">
        <v>1</v>
      </c>
      <c r="L832">
        <v>0</v>
      </c>
      <c r="M832">
        <v>1</v>
      </c>
      <c r="N832">
        <v>0</v>
      </c>
      <c r="O832">
        <v>9</v>
      </c>
      <c r="P832">
        <v>6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1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5</v>
      </c>
      <c r="AD832">
        <v>1</v>
      </c>
      <c r="AE832">
        <v>6</v>
      </c>
      <c r="AF832">
        <v>73</v>
      </c>
      <c r="AG832">
        <v>41</v>
      </c>
      <c r="AH832">
        <v>14</v>
      </c>
    </row>
    <row r="833" spans="1:34" x14ac:dyDescent="0.2">
      <c r="A833">
        <v>1028</v>
      </c>
      <c r="B833" s="3">
        <v>2</v>
      </c>
      <c r="C833" s="28">
        <v>90797.797600103659</v>
      </c>
      <c r="D833">
        <v>44</v>
      </c>
      <c r="E833">
        <v>29</v>
      </c>
      <c r="F833">
        <v>6</v>
      </c>
      <c r="G833">
        <v>17.274539999999998</v>
      </c>
      <c r="H833">
        <v>9</v>
      </c>
      <c r="I833">
        <v>1</v>
      </c>
      <c r="J833">
        <v>0</v>
      </c>
      <c r="K833">
        <v>1</v>
      </c>
      <c r="L833">
        <v>1</v>
      </c>
      <c r="M833">
        <v>1</v>
      </c>
      <c r="N833">
        <v>0</v>
      </c>
      <c r="O833">
        <v>9</v>
      </c>
      <c r="P833">
        <v>5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1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5</v>
      </c>
      <c r="AD833">
        <v>0</v>
      </c>
      <c r="AE833">
        <v>9</v>
      </c>
      <c r="AF833">
        <v>73</v>
      </c>
      <c r="AG833">
        <v>41</v>
      </c>
      <c r="AH833">
        <v>14</v>
      </c>
    </row>
    <row r="834" spans="1:34" x14ac:dyDescent="0.2">
      <c r="A834">
        <v>1043</v>
      </c>
      <c r="B834" s="3">
        <v>2</v>
      </c>
      <c r="C834" s="28">
        <v>63651.721930030908</v>
      </c>
      <c r="D834">
        <v>44</v>
      </c>
      <c r="E834">
        <v>18</v>
      </c>
      <c r="F834">
        <v>11</v>
      </c>
      <c r="G834">
        <v>16.966100999999998</v>
      </c>
      <c r="H834">
        <v>7</v>
      </c>
      <c r="I834">
        <v>0</v>
      </c>
      <c r="J834">
        <v>1</v>
      </c>
      <c r="K834">
        <v>0</v>
      </c>
      <c r="L834">
        <v>1</v>
      </c>
      <c r="M834">
        <v>1</v>
      </c>
      <c r="N834">
        <v>1</v>
      </c>
      <c r="O834">
        <v>22</v>
      </c>
      <c r="P834">
        <v>20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1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5</v>
      </c>
      <c r="AD834">
        <v>1</v>
      </c>
      <c r="AE834">
        <v>15</v>
      </c>
      <c r="AF834">
        <v>75</v>
      </c>
      <c r="AG834">
        <v>23</v>
      </c>
      <c r="AH834">
        <v>6.3</v>
      </c>
    </row>
    <row r="835" spans="1:34" x14ac:dyDescent="0.2">
      <c r="A835">
        <v>1055</v>
      </c>
      <c r="B835" s="3">
        <v>2</v>
      </c>
      <c r="C835" s="28">
        <v>63651.721930030908</v>
      </c>
      <c r="D835">
        <v>44</v>
      </c>
      <c r="E835">
        <v>18</v>
      </c>
      <c r="F835">
        <v>11</v>
      </c>
      <c r="G835">
        <v>16.966100999999998</v>
      </c>
      <c r="H835">
        <v>7</v>
      </c>
      <c r="I835">
        <v>0</v>
      </c>
      <c r="J835">
        <v>1</v>
      </c>
      <c r="K835">
        <v>0</v>
      </c>
      <c r="L835">
        <v>1</v>
      </c>
      <c r="M835">
        <v>1</v>
      </c>
      <c r="N835">
        <v>1</v>
      </c>
      <c r="O835">
        <v>22</v>
      </c>
      <c r="P835">
        <v>20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1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5</v>
      </c>
      <c r="AD835">
        <v>1</v>
      </c>
      <c r="AE835">
        <v>15</v>
      </c>
      <c r="AF835">
        <v>75</v>
      </c>
      <c r="AG835">
        <v>23</v>
      </c>
      <c r="AH835">
        <v>6.3</v>
      </c>
    </row>
    <row r="836" spans="1:34" x14ac:dyDescent="0.2">
      <c r="A836">
        <v>411</v>
      </c>
      <c r="B836" s="3">
        <v>2</v>
      </c>
      <c r="C836" s="28">
        <v>80508.358376805627</v>
      </c>
      <c r="D836">
        <v>44</v>
      </c>
      <c r="E836">
        <v>28</v>
      </c>
      <c r="F836">
        <v>6</v>
      </c>
      <c r="G836">
        <v>16.912068999999999</v>
      </c>
      <c r="H836">
        <v>9</v>
      </c>
      <c r="I836">
        <v>1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9</v>
      </c>
      <c r="P836">
        <v>2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5</v>
      </c>
      <c r="AD836">
        <v>1</v>
      </c>
      <c r="AE836">
        <v>10</v>
      </c>
      <c r="AF836">
        <v>24</v>
      </c>
      <c r="AG836">
        <v>12</v>
      </c>
      <c r="AH836">
        <v>1.3</v>
      </c>
    </row>
    <row r="837" spans="1:34" x14ac:dyDescent="0.2">
      <c r="A837">
        <v>415</v>
      </c>
      <c r="B837" s="3">
        <v>2</v>
      </c>
      <c r="C837" s="28">
        <v>75532.454201579734</v>
      </c>
      <c r="D837">
        <v>44</v>
      </c>
      <c r="E837">
        <v>30</v>
      </c>
      <c r="F837">
        <v>6</v>
      </c>
      <c r="G837">
        <v>16.680240999999999</v>
      </c>
      <c r="H837">
        <v>11</v>
      </c>
      <c r="I837">
        <v>1</v>
      </c>
      <c r="J837">
        <v>0</v>
      </c>
      <c r="K837">
        <v>1</v>
      </c>
      <c r="L837">
        <v>0</v>
      </c>
      <c r="M837">
        <v>1</v>
      </c>
      <c r="N837">
        <v>0</v>
      </c>
      <c r="O837">
        <v>9</v>
      </c>
      <c r="P837">
        <v>2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1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5</v>
      </c>
      <c r="AD837">
        <v>1</v>
      </c>
      <c r="AE837">
        <v>8</v>
      </c>
      <c r="AF837">
        <v>24</v>
      </c>
      <c r="AG837">
        <v>12</v>
      </c>
      <c r="AH837">
        <v>1.3</v>
      </c>
    </row>
    <row r="838" spans="1:34" x14ac:dyDescent="0.2">
      <c r="A838">
        <v>421</v>
      </c>
      <c r="B838" s="3">
        <v>2</v>
      </c>
      <c r="C838" s="28">
        <v>75532.454201579734</v>
      </c>
      <c r="D838">
        <v>44</v>
      </c>
      <c r="E838">
        <v>30</v>
      </c>
      <c r="F838">
        <v>6</v>
      </c>
      <c r="G838">
        <v>16.680240999999999</v>
      </c>
      <c r="H838">
        <v>11</v>
      </c>
      <c r="I838">
        <v>1</v>
      </c>
      <c r="J838">
        <v>0</v>
      </c>
      <c r="K838">
        <v>1</v>
      </c>
      <c r="L838">
        <v>0</v>
      </c>
      <c r="M838">
        <v>1</v>
      </c>
      <c r="N838">
        <v>0</v>
      </c>
      <c r="O838">
        <v>9</v>
      </c>
      <c r="P838">
        <v>2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1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5</v>
      </c>
      <c r="AD838">
        <v>1</v>
      </c>
      <c r="AE838">
        <v>8</v>
      </c>
      <c r="AF838">
        <v>24</v>
      </c>
      <c r="AG838">
        <v>12</v>
      </c>
      <c r="AH838">
        <v>1.3</v>
      </c>
    </row>
    <row r="839" spans="1:34" x14ac:dyDescent="0.2">
      <c r="A839">
        <v>830</v>
      </c>
      <c r="B839" s="3">
        <v>2</v>
      </c>
      <c r="C839" s="28">
        <v>81765.895004849357</v>
      </c>
      <c r="D839">
        <v>44</v>
      </c>
      <c r="E839">
        <v>30</v>
      </c>
      <c r="F839">
        <v>6</v>
      </c>
      <c r="G839">
        <v>16.62904</v>
      </c>
      <c r="H839">
        <v>12</v>
      </c>
      <c r="I839">
        <v>1</v>
      </c>
      <c r="J839">
        <v>0</v>
      </c>
      <c r="K839">
        <v>1</v>
      </c>
      <c r="L839">
        <v>0</v>
      </c>
      <c r="M839">
        <v>1</v>
      </c>
      <c r="N839">
        <v>0</v>
      </c>
      <c r="O839">
        <v>9</v>
      </c>
      <c r="P839">
        <v>7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1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5</v>
      </c>
      <c r="AD839">
        <v>1</v>
      </c>
      <c r="AE839">
        <v>8</v>
      </c>
      <c r="AF839">
        <v>58</v>
      </c>
      <c r="AG839">
        <v>31</v>
      </c>
      <c r="AH839">
        <v>16</v>
      </c>
    </row>
    <row r="840" spans="1:34" x14ac:dyDescent="0.2">
      <c r="A840">
        <v>670</v>
      </c>
      <c r="B840" s="3">
        <v>2</v>
      </c>
      <c r="C840" s="28">
        <v>88755.961059235109</v>
      </c>
      <c r="D840">
        <v>44</v>
      </c>
      <c r="E840">
        <v>29</v>
      </c>
      <c r="F840">
        <v>7</v>
      </c>
      <c r="G840">
        <v>16.063289999999999</v>
      </c>
      <c r="H840">
        <v>11</v>
      </c>
      <c r="I840">
        <v>1</v>
      </c>
      <c r="J840">
        <v>0</v>
      </c>
      <c r="K840">
        <v>0</v>
      </c>
      <c r="L840">
        <v>1</v>
      </c>
      <c r="M840">
        <v>1</v>
      </c>
      <c r="N840">
        <v>0</v>
      </c>
      <c r="O840">
        <v>9</v>
      </c>
      <c r="P840">
        <v>3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1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5</v>
      </c>
      <c r="AD840">
        <v>1</v>
      </c>
      <c r="AE840">
        <v>8</v>
      </c>
      <c r="AF840">
        <v>48</v>
      </c>
      <c r="AG840">
        <v>19</v>
      </c>
      <c r="AH840">
        <v>2.2000000000000002</v>
      </c>
    </row>
    <row r="841" spans="1:34" x14ac:dyDescent="0.2">
      <c r="A841">
        <v>165</v>
      </c>
      <c r="B841" s="3">
        <v>2</v>
      </c>
      <c r="C841" s="28">
        <v>87066.146215301327</v>
      </c>
      <c r="D841">
        <v>44</v>
      </c>
      <c r="E841">
        <v>28</v>
      </c>
      <c r="F841">
        <v>6</v>
      </c>
      <c r="G841">
        <v>15.97105</v>
      </c>
      <c r="H841">
        <v>10</v>
      </c>
      <c r="I841">
        <v>0</v>
      </c>
      <c r="J841">
        <v>0</v>
      </c>
      <c r="K841">
        <v>0</v>
      </c>
      <c r="L841">
        <v>1</v>
      </c>
      <c r="M841">
        <v>1</v>
      </c>
      <c r="N841">
        <v>0</v>
      </c>
      <c r="O841">
        <v>14</v>
      </c>
      <c r="P841">
        <v>4</v>
      </c>
      <c r="Q841">
        <v>0</v>
      </c>
      <c r="R841">
        <v>0</v>
      </c>
      <c r="S841">
        <v>0</v>
      </c>
      <c r="T841">
        <v>1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2</v>
      </c>
      <c r="AD841">
        <v>1</v>
      </c>
      <c r="AE841">
        <v>10</v>
      </c>
      <c r="AF841">
        <v>11</v>
      </c>
      <c r="AG841">
        <v>21</v>
      </c>
      <c r="AH841">
        <v>7.5</v>
      </c>
    </row>
    <row r="842" spans="1:34" x14ac:dyDescent="0.2">
      <c r="A842">
        <v>595</v>
      </c>
      <c r="B842" s="3">
        <v>2</v>
      </c>
      <c r="C842" s="28">
        <v>77115.998344552063</v>
      </c>
      <c r="D842">
        <v>44</v>
      </c>
      <c r="E842">
        <v>28</v>
      </c>
      <c r="F842">
        <v>6</v>
      </c>
      <c r="G842">
        <v>15.171099999999999</v>
      </c>
      <c r="H842">
        <v>11</v>
      </c>
      <c r="I842">
        <v>1</v>
      </c>
      <c r="J842">
        <v>0</v>
      </c>
      <c r="K842">
        <v>1</v>
      </c>
      <c r="L842">
        <v>0</v>
      </c>
      <c r="M842">
        <v>1</v>
      </c>
      <c r="N842">
        <v>0</v>
      </c>
      <c r="O842">
        <v>9</v>
      </c>
      <c r="P842">
        <v>2</v>
      </c>
      <c r="Q842">
        <v>0</v>
      </c>
      <c r="R842">
        <v>0</v>
      </c>
      <c r="S842">
        <v>0</v>
      </c>
      <c r="T842">
        <v>1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2</v>
      </c>
      <c r="AD842">
        <v>1</v>
      </c>
      <c r="AE842">
        <v>10</v>
      </c>
      <c r="AF842">
        <v>41</v>
      </c>
      <c r="AG842">
        <v>25</v>
      </c>
      <c r="AH842">
        <v>3.7</v>
      </c>
    </row>
    <row r="843" spans="1:34" x14ac:dyDescent="0.2">
      <c r="A843">
        <v>761</v>
      </c>
      <c r="B843" s="3">
        <v>2</v>
      </c>
      <c r="C843" s="28">
        <v>70444.744393050642</v>
      </c>
      <c r="D843">
        <v>44</v>
      </c>
      <c r="E843">
        <v>30</v>
      </c>
      <c r="F843">
        <v>6</v>
      </c>
      <c r="G843">
        <v>14.26089</v>
      </c>
      <c r="H843">
        <v>10</v>
      </c>
      <c r="I843">
        <v>0</v>
      </c>
      <c r="J843">
        <v>0</v>
      </c>
      <c r="K843">
        <v>1</v>
      </c>
      <c r="L843">
        <v>1</v>
      </c>
      <c r="M843">
        <v>1</v>
      </c>
      <c r="N843">
        <v>0</v>
      </c>
      <c r="O843">
        <v>12</v>
      </c>
      <c r="P843">
        <v>6</v>
      </c>
      <c r="Q843">
        <v>0</v>
      </c>
      <c r="R843">
        <v>0</v>
      </c>
      <c r="S843">
        <v>1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1</v>
      </c>
      <c r="AE843">
        <v>8</v>
      </c>
      <c r="AF843">
        <v>54</v>
      </c>
      <c r="AG843">
        <v>23</v>
      </c>
      <c r="AH843">
        <v>4.4000000000000004</v>
      </c>
    </row>
    <row r="844" spans="1:34" x14ac:dyDescent="0.2">
      <c r="A844">
        <v>752</v>
      </c>
      <c r="B844" s="3">
        <v>2</v>
      </c>
      <c r="C844" s="28">
        <v>69809.887653452854</v>
      </c>
      <c r="D844">
        <v>44</v>
      </c>
      <c r="E844">
        <v>28</v>
      </c>
      <c r="F844">
        <v>6</v>
      </c>
      <c r="G844">
        <v>14.00667</v>
      </c>
      <c r="H844">
        <v>10</v>
      </c>
      <c r="I844">
        <v>0</v>
      </c>
      <c r="J844">
        <v>0</v>
      </c>
      <c r="K844">
        <v>1</v>
      </c>
      <c r="L844">
        <v>0</v>
      </c>
      <c r="M844">
        <v>1</v>
      </c>
      <c r="N844">
        <v>0</v>
      </c>
      <c r="O844">
        <v>9</v>
      </c>
      <c r="P844">
        <v>3</v>
      </c>
      <c r="Q844">
        <v>0</v>
      </c>
      <c r="R844">
        <v>0</v>
      </c>
      <c r="S844">
        <v>1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1</v>
      </c>
      <c r="AD844">
        <v>1</v>
      </c>
      <c r="AE844">
        <v>10</v>
      </c>
      <c r="AF844">
        <v>54</v>
      </c>
      <c r="AG844">
        <v>23</v>
      </c>
      <c r="AH844">
        <v>4.4000000000000004</v>
      </c>
    </row>
    <row r="845" spans="1:34" x14ac:dyDescent="0.2">
      <c r="A845">
        <v>126</v>
      </c>
      <c r="B845" s="3">
        <v>2</v>
      </c>
      <c r="C845" s="28">
        <v>86168.933682704985</v>
      </c>
      <c r="D845">
        <v>44</v>
      </c>
      <c r="E845">
        <v>28</v>
      </c>
      <c r="F845">
        <v>7</v>
      </c>
      <c r="G845">
        <v>13.967230000000001</v>
      </c>
      <c r="H845">
        <v>15</v>
      </c>
      <c r="I845">
        <v>1</v>
      </c>
      <c r="J845">
        <v>1</v>
      </c>
      <c r="K845">
        <v>1</v>
      </c>
      <c r="L845">
        <v>1</v>
      </c>
      <c r="M845">
        <v>1</v>
      </c>
      <c r="N845">
        <v>0</v>
      </c>
      <c r="O845">
        <v>14</v>
      </c>
      <c r="P845">
        <v>8</v>
      </c>
      <c r="Q845">
        <v>0</v>
      </c>
      <c r="R845">
        <v>0</v>
      </c>
      <c r="S845">
        <v>0</v>
      </c>
      <c r="T845">
        <v>1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2</v>
      </c>
      <c r="AD845">
        <v>1</v>
      </c>
      <c r="AE845">
        <v>9</v>
      </c>
      <c r="AF845">
        <v>8</v>
      </c>
      <c r="AG845">
        <v>27</v>
      </c>
      <c r="AH845">
        <v>6.3</v>
      </c>
    </row>
    <row r="846" spans="1:34" x14ac:dyDescent="0.2">
      <c r="A846">
        <v>583</v>
      </c>
      <c r="B846" s="3">
        <v>2</v>
      </c>
      <c r="C846" s="28">
        <v>81765.895004849357</v>
      </c>
      <c r="D846">
        <v>44</v>
      </c>
      <c r="E846">
        <v>29</v>
      </c>
      <c r="F846">
        <v>6</v>
      </c>
      <c r="G846">
        <v>13.91032</v>
      </c>
      <c r="H846">
        <v>8</v>
      </c>
      <c r="I846">
        <v>0</v>
      </c>
      <c r="J846">
        <v>0</v>
      </c>
      <c r="K846">
        <v>1</v>
      </c>
      <c r="L846">
        <v>0</v>
      </c>
      <c r="M846">
        <v>1</v>
      </c>
      <c r="N846">
        <v>0</v>
      </c>
      <c r="O846">
        <v>9</v>
      </c>
      <c r="P846">
        <v>8</v>
      </c>
      <c r="Q846">
        <v>0</v>
      </c>
      <c r="R846">
        <v>0</v>
      </c>
      <c r="S846">
        <v>0</v>
      </c>
      <c r="T846">
        <v>1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2</v>
      </c>
      <c r="AD846">
        <v>0</v>
      </c>
      <c r="AE846">
        <v>9</v>
      </c>
      <c r="AF846">
        <v>41</v>
      </c>
      <c r="AG846">
        <v>25</v>
      </c>
      <c r="AH846">
        <v>3.7</v>
      </c>
    </row>
    <row r="847" spans="1:34" x14ac:dyDescent="0.2">
      <c r="A847">
        <v>591</v>
      </c>
      <c r="B847" s="3">
        <v>2</v>
      </c>
      <c r="C847" s="28">
        <v>81765.895004849357</v>
      </c>
      <c r="D847">
        <v>44</v>
      </c>
      <c r="E847">
        <v>29</v>
      </c>
      <c r="F847">
        <v>6</v>
      </c>
      <c r="G847">
        <v>13.91032</v>
      </c>
      <c r="H847">
        <v>8</v>
      </c>
      <c r="I847">
        <v>0</v>
      </c>
      <c r="J847">
        <v>0</v>
      </c>
      <c r="K847">
        <v>1</v>
      </c>
      <c r="L847">
        <v>0</v>
      </c>
      <c r="M847">
        <v>1</v>
      </c>
      <c r="N847">
        <v>0</v>
      </c>
      <c r="O847">
        <v>9</v>
      </c>
      <c r="P847">
        <v>8</v>
      </c>
      <c r="Q847">
        <v>0</v>
      </c>
      <c r="R847">
        <v>0</v>
      </c>
      <c r="S847">
        <v>0</v>
      </c>
      <c r="T847">
        <v>1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2</v>
      </c>
      <c r="AD847">
        <v>0</v>
      </c>
      <c r="AE847">
        <v>9</v>
      </c>
      <c r="AF847">
        <v>41</v>
      </c>
      <c r="AG847">
        <v>25</v>
      </c>
      <c r="AH847">
        <v>3.7</v>
      </c>
    </row>
    <row r="848" spans="1:34" x14ac:dyDescent="0.2">
      <c r="A848">
        <v>593</v>
      </c>
      <c r="B848" s="3">
        <v>2</v>
      </c>
      <c r="C848" s="28">
        <v>81765.895004849357</v>
      </c>
      <c r="D848">
        <v>44</v>
      </c>
      <c r="E848">
        <v>29</v>
      </c>
      <c r="F848">
        <v>6</v>
      </c>
      <c r="G848">
        <v>13.91032</v>
      </c>
      <c r="H848">
        <v>8</v>
      </c>
      <c r="I848">
        <v>0</v>
      </c>
      <c r="J848">
        <v>0</v>
      </c>
      <c r="K848">
        <v>1</v>
      </c>
      <c r="L848">
        <v>0</v>
      </c>
      <c r="M848">
        <v>1</v>
      </c>
      <c r="N848">
        <v>0</v>
      </c>
      <c r="O848">
        <v>9</v>
      </c>
      <c r="P848">
        <v>8</v>
      </c>
      <c r="Q848">
        <v>0</v>
      </c>
      <c r="R848">
        <v>0</v>
      </c>
      <c r="S848">
        <v>0</v>
      </c>
      <c r="T848">
        <v>1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2</v>
      </c>
      <c r="AD848">
        <v>0</v>
      </c>
      <c r="AE848">
        <v>9</v>
      </c>
      <c r="AF848">
        <v>41</v>
      </c>
      <c r="AG848">
        <v>25</v>
      </c>
      <c r="AH848">
        <v>3.7</v>
      </c>
    </row>
    <row r="849" spans="1:34" x14ac:dyDescent="0.2">
      <c r="A849">
        <v>594</v>
      </c>
      <c r="B849" s="3">
        <v>2</v>
      </c>
      <c r="C849" s="28">
        <v>81765.895004849357</v>
      </c>
      <c r="D849">
        <v>44</v>
      </c>
      <c r="E849">
        <v>29</v>
      </c>
      <c r="F849">
        <v>6</v>
      </c>
      <c r="G849">
        <v>13.91032</v>
      </c>
      <c r="H849">
        <v>8</v>
      </c>
      <c r="I849">
        <v>0</v>
      </c>
      <c r="J849">
        <v>0</v>
      </c>
      <c r="K849">
        <v>1</v>
      </c>
      <c r="L849">
        <v>0</v>
      </c>
      <c r="M849">
        <v>1</v>
      </c>
      <c r="N849">
        <v>0</v>
      </c>
      <c r="O849">
        <v>9</v>
      </c>
      <c r="P849">
        <v>8</v>
      </c>
      <c r="Q849">
        <v>0</v>
      </c>
      <c r="R849">
        <v>0</v>
      </c>
      <c r="S849">
        <v>0</v>
      </c>
      <c r="T849">
        <v>1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2</v>
      </c>
      <c r="AD849">
        <v>0</v>
      </c>
      <c r="AE849">
        <v>9</v>
      </c>
      <c r="AF849">
        <v>41</v>
      </c>
      <c r="AG849">
        <v>25</v>
      </c>
      <c r="AH849">
        <v>3.7</v>
      </c>
    </row>
    <row r="850" spans="1:34" x14ac:dyDescent="0.2">
      <c r="A850">
        <v>600</v>
      </c>
      <c r="B850" s="3">
        <v>2</v>
      </c>
      <c r="C850" s="28">
        <v>81765.895004849357</v>
      </c>
      <c r="D850">
        <v>44</v>
      </c>
      <c r="E850">
        <v>29</v>
      </c>
      <c r="F850">
        <v>6</v>
      </c>
      <c r="G850">
        <v>13.91032</v>
      </c>
      <c r="H850">
        <v>8</v>
      </c>
      <c r="I850">
        <v>0</v>
      </c>
      <c r="J850">
        <v>0</v>
      </c>
      <c r="K850">
        <v>1</v>
      </c>
      <c r="L850">
        <v>0</v>
      </c>
      <c r="M850">
        <v>1</v>
      </c>
      <c r="N850">
        <v>0</v>
      </c>
      <c r="O850">
        <v>9</v>
      </c>
      <c r="P850">
        <v>8</v>
      </c>
      <c r="Q850">
        <v>0</v>
      </c>
      <c r="R850">
        <v>0</v>
      </c>
      <c r="S850">
        <v>0</v>
      </c>
      <c r="T850">
        <v>1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2</v>
      </c>
      <c r="AD850">
        <v>0</v>
      </c>
      <c r="AE850">
        <v>9</v>
      </c>
      <c r="AF850">
        <v>41</v>
      </c>
      <c r="AG850">
        <v>25</v>
      </c>
      <c r="AH850">
        <v>3.7</v>
      </c>
    </row>
    <row r="851" spans="1:34" x14ac:dyDescent="0.2">
      <c r="A851">
        <v>601</v>
      </c>
      <c r="B851" s="3">
        <v>2</v>
      </c>
      <c r="C851" s="28">
        <v>81765.895004849357</v>
      </c>
      <c r="D851">
        <v>44</v>
      </c>
      <c r="E851">
        <v>29</v>
      </c>
      <c r="F851">
        <v>6</v>
      </c>
      <c r="G851">
        <v>13.91032</v>
      </c>
      <c r="H851">
        <v>8</v>
      </c>
      <c r="I851">
        <v>0</v>
      </c>
      <c r="J851">
        <v>0</v>
      </c>
      <c r="K851">
        <v>1</v>
      </c>
      <c r="L851">
        <v>0</v>
      </c>
      <c r="M851">
        <v>1</v>
      </c>
      <c r="N851">
        <v>0</v>
      </c>
      <c r="O851">
        <v>9</v>
      </c>
      <c r="P851">
        <v>8</v>
      </c>
      <c r="Q851">
        <v>0</v>
      </c>
      <c r="R851">
        <v>0</v>
      </c>
      <c r="S851">
        <v>0</v>
      </c>
      <c r="T851">
        <v>1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2</v>
      </c>
      <c r="AD851">
        <v>0</v>
      </c>
      <c r="AE851">
        <v>9</v>
      </c>
      <c r="AF851">
        <v>41</v>
      </c>
      <c r="AG851">
        <v>25</v>
      </c>
      <c r="AH851">
        <v>3.7</v>
      </c>
    </row>
    <row r="852" spans="1:34" x14ac:dyDescent="0.2">
      <c r="A852">
        <v>1155</v>
      </c>
      <c r="B852" s="3">
        <v>2</v>
      </c>
      <c r="C852" s="28">
        <v>81396.161524421012</v>
      </c>
      <c r="D852">
        <v>44</v>
      </c>
      <c r="E852">
        <v>29</v>
      </c>
      <c r="F852">
        <v>6</v>
      </c>
      <c r="G852">
        <v>13.89067</v>
      </c>
      <c r="H852">
        <v>12</v>
      </c>
      <c r="I852">
        <v>1</v>
      </c>
      <c r="J852">
        <v>0</v>
      </c>
      <c r="K852">
        <v>1</v>
      </c>
      <c r="L852">
        <v>1</v>
      </c>
      <c r="M852">
        <v>1</v>
      </c>
      <c r="N852">
        <v>0</v>
      </c>
      <c r="O852">
        <v>9</v>
      </c>
      <c r="P852">
        <v>4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1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5</v>
      </c>
      <c r="AD852">
        <v>0</v>
      </c>
      <c r="AE852">
        <v>9</v>
      </c>
      <c r="AF852">
        <v>83</v>
      </c>
      <c r="AG852">
        <v>29</v>
      </c>
      <c r="AH852">
        <v>15</v>
      </c>
    </row>
    <row r="853" spans="1:34" x14ac:dyDescent="0.2">
      <c r="A853">
        <v>602</v>
      </c>
      <c r="B853" s="3">
        <v>2</v>
      </c>
      <c r="C853" s="28">
        <v>74965.123636551187</v>
      </c>
      <c r="D853">
        <v>44</v>
      </c>
      <c r="E853">
        <v>28</v>
      </c>
      <c r="F853">
        <v>6</v>
      </c>
      <c r="G853">
        <v>13.78121</v>
      </c>
      <c r="H853">
        <v>10</v>
      </c>
      <c r="I853">
        <v>0</v>
      </c>
      <c r="J853">
        <v>0</v>
      </c>
      <c r="K853">
        <v>1</v>
      </c>
      <c r="L853">
        <v>1</v>
      </c>
      <c r="M853">
        <v>1</v>
      </c>
      <c r="N853">
        <v>0</v>
      </c>
      <c r="O853">
        <v>14</v>
      </c>
      <c r="P853">
        <v>5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2</v>
      </c>
      <c r="AD853">
        <v>1</v>
      </c>
      <c r="AE853">
        <v>10</v>
      </c>
      <c r="AF853">
        <v>41</v>
      </c>
      <c r="AG853">
        <v>25</v>
      </c>
      <c r="AH853">
        <v>3.7</v>
      </c>
    </row>
    <row r="854" spans="1:34" x14ac:dyDescent="0.2">
      <c r="A854">
        <v>771</v>
      </c>
      <c r="B854" s="3">
        <v>2</v>
      </c>
      <c r="C854" s="28">
        <v>81212.401770675177</v>
      </c>
      <c r="D854">
        <v>44</v>
      </c>
      <c r="E854">
        <v>29</v>
      </c>
      <c r="F854">
        <v>6</v>
      </c>
      <c r="G854">
        <v>13.46621</v>
      </c>
      <c r="H854">
        <v>15</v>
      </c>
      <c r="I854">
        <v>0</v>
      </c>
      <c r="J854">
        <v>0</v>
      </c>
      <c r="K854">
        <v>1</v>
      </c>
      <c r="L854">
        <v>1</v>
      </c>
      <c r="M854">
        <v>1</v>
      </c>
      <c r="N854">
        <v>0</v>
      </c>
      <c r="O854">
        <v>9</v>
      </c>
      <c r="P854">
        <v>6</v>
      </c>
      <c r="Q854">
        <v>0</v>
      </c>
      <c r="R854">
        <v>0</v>
      </c>
      <c r="S854">
        <v>1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1</v>
      </c>
      <c r="AD854">
        <v>1</v>
      </c>
      <c r="AE854">
        <v>9</v>
      </c>
      <c r="AF854">
        <v>54</v>
      </c>
      <c r="AG854">
        <v>23</v>
      </c>
      <c r="AH854">
        <v>4.4000000000000004</v>
      </c>
    </row>
    <row r="855" spans="1:34" x14ac:dyDescent="0.2">
      <c r="A855">
        <v>158</v>
      </c>
      <c r="B855" s="3">
        <v>2</v>
      </c>
      <c r="C855" s="28">
        <v>67738.162477938895</v>
      </c>
      <c r="D855">
        <v>44</v>
      </c>
      <c r="E855">
        <v>28</v>
      </c>
      <c r="F855">
        <v>6</v>
      </c>
      <c r="G855">
        <v>13.432510000000001</v>
      </c>
      <c r="H855">
        <v>7</v>
      </c>
      <c r="I855">
        <v>0</v>
      </c>
      <c r="J855">
        <v>0</v>
      </c>
      <c r="K855">
        <v>1</v>
      </c>
      <c r="L855">
        <v>0</v>
      </c>
      <c r="M855">
        <v>0</v>
      </c>
      <c r="N855">
        <v>0</v>
      </c>
      <c r="O855">
        <v>5</v>
      </c>
      <c r="P855">
        <v>1</v>
      </c>
      <c r="Q855">
        <v>1</v>
      </c>
      <c r="R855">
        <v>0</v>
      </c>
      <c r="S855">
        <v>0</v>
      </c>
      <c r="T855">
        <v>1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2</v>
      </c>
      <c r="AD855">
        <v>1</v>
      </c>
      <c r="AE855">
        <v>10</v>
      </c>
      <c r="AF855">
        <v>11</v>
      </c>
      <c r="AG855">
        <v>21</v>
      </c>
      <c r="AH855">
        <v>7.5</v>
      </c>
    </row>
    <row r="856" spans="1:34" x14ac:dyDescent="0.2">
      <c r="A856">
        <v>891</v>
      </c>
      <c r="B856" s="3">
        <v>2</v>
      </c>
      <c r="C856" s="28">
        <v>73963.300882695927</v>
      </c>
      <c r="D856">
        <v>44</v>
      </c>
      <c r="E856">
        <v>27</v>
      </c>
      <c r="F856">
        <v>5</v>
      </c>
      <c r="G856">
        <v>13.215299999999999</v>
      </c>
      <c r="H856">
        <v>10</v>
      </c>
      <c r="I856">
        <v>0</v>
      </c>
      <c r="J856">
        <v>0</v>
      </c>
      <c r="K856">
        <v>1</v>
      </c>
      <c r="L856">
        <v>0</v>
      </c>
      <c r="M856">
        <v>0</v>
      </c>
      <c r="N856">
        <v>0</v>
      </c>
      <c r="O856">
        <v>12</v>
      </c>
      <c r="P856">
        <v>1</v>
      </c>
      <c r="Q856">
        <v>1</v>
      </c>
      <c r="R856">
        <v>0</v>
      </c>
      <c r="S856">
        <v>1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1</v>
      </c>
      <c r="AD856">
        <v>1</v>
      </c>
      <c r="AE856">
        <v>12</v>
      </c>
      <c r="AF856">
        <v>61</v>
      </c>
      <c r="AG856">
        <v>16</v>
      </c>
      <c r="AH856">
        <v>3.8</v>
      </c>
    </row>
    <row r="857" spans="1:34" x14ac:dyDescent="0.2">
      <c r="A857">
        <v>136</v>
      </c>
      <c r="B857" s="3">
        <v>2</v>
      </c>
      <c r="C857" s="28">
        <v>75476.551384928127</v>
      </c>
      <c r="D857">
        <v>44</v>
      </c>
      <c r="E857">
        <v>30</v>
      </c>
      <c r="F857">
        <v>5</v>
      </c>
      <c r="G857">
        <v>12.705220000000001</v>
      </c>
      <c r="H857">
        <v>19</v>
      </c>
      <c r="I857">
        <v>1</v>
      </c>
      <c r="J857">
        <v>1</v>
      </c>
      <c r="K857">
        <v>1</v>
      </c>
      <c r="L857">
        <v>1</v>
      </c>
      <c r="M857">
        <v>0</v>
      </c>
      <c r="N857">
        <v>0</v>
      </c>
      <c r="O857">
        <v>5</v>
      </c>
      <c r="P857">
        <v>5</v>
      </c>
      <c r="Q857">
        <v>0</v>
      </c>
      <c r="R857">
        <v>1</v>
      </c>
      <c r="S857">
        <v>0</v>
      </c>
      <c r="T857">
        <v>1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2</v>
      </c>
      <c r="AD857">
        <v>0</v>
      </c>
      <c r="AE857">
        <v>9</v>
      </c>
      <c r="AF857">
        <v>8</v>
      </c>
      <c r="AG857">
        <v>27</v>
      </c>
      <c r="AH857">
        <v>6.3</v>
      </c>
    </row>
    <row r="858" spans="1:34" x14ac:dyDescent="0.2">
      <c r="A858">
        <v>792</v>
      </c>
      <c r="B858" s="3">
        <v>2</v>
      </c>
      <c r="C858" s="28">
        <v>84388.899441600806</v>
      </c>
      <c r="D858">
        <v>44</v>
      </c>
      <c r="E858">
        <v>29</v>
      </c>
      <c r="F858">
        <v>6</v>
      </c>
      <c r="G858">
        <v>12.676539999999999</v>
      </c>
      <c r="H858">
        <v>15</v>
      </c>
      <c r="I858">
        <v>0</v>
      </c>
      <c r="J858">
        <v>0</v>
      </c>
      <c r="K858">
        <v>1</v>
      </c>
      <c r="L858">
        <v>0</v>
      </c>
      <c r="M858">
        <v>1</v>
      </c>
      <c r="N858">
        <v>0</v>
      </c>
      <c r="O858">
        <v>9</v>
      </c>
      <c r="P858">
        <v>2</v>
      </c>
      <c r="Q858">
        <v>0</v>
      </c>
      <c r="R858">
        <v>0</v>
      </c>
      <c r="S858">
        <v>1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1</v>
      </c>
      <c r="AD858">
        <v>1</v>
      </c>
      <c r="AE858">
        <v>9</v>
      </c>
      <c r="AF858">
        <v>54</v>
      </c>
      <c r="AG858">
        <v>23</v>
      </c>
      <c r="AH858">
        <v>4.4000000000000004</v>
      </c>
    </row>
    <row r="859" spans="1:34" x14ac:dyDescent="0.2">
      <c r="A859">
        <v>683</v>
      </c>
      <c r="B859" s="3">
        <v>2</v>
      </c>
      <c r="C859" s="28">
        <v>95421.1265851606</v>
      </c>
      <c r="D859">
        <v>44</v>
      </c>
      <c r="E859">
        <v>29</v>
      </c>
      <c r="F859">
        <v>6</v>
      </c>
      <c r="G859">
        <v>12.64503</v>
      </c>
      <c r="H859">
        <v>10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9</v>
      </c>
      <c r="P859">
        <v>6</v>
      </c>
      <c r="Q859">
        <v>0</v>
      </c>
      <c r="R859">
        <v>0</v>
      </c>
      <c r="S859">
        <v>0</v>
      </c>
      <c r="T859">
        <v>1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2</v>
      </c>
      <c r="AD859">
        <v>1</v>
      </c>
      <c r="AE859">
        <v>9</v>
      </c>
      <c r="AF859">
        <v>49</v>
      </c>
      <c r="AG859">
        <v>12</v>
      </c>
      <c r="AH859">
        <v>2.4</v>
      </c>
    </row>
    <row r="860" spans="1:34" x14ac:dyDescent="0.2">
      <c r="A860">
        <v>450</v>
      </c>
      <c r="B860" s="3">
        <v>2</v>
      </c>
      <c r="C860" s="28">
        <v>74218.461263650228</v>
      </c>
      <c r="D860">
        <v>44</v>
      </c>
      <c r="E860">
        <v>28</v>
      </c>
      <c r="F860">
        <v>5</v>
      </c>
      <c r="G860">
        <v>12.22649</v>
      </c>
      <c r="H860">
        <v>14</v>
      </c>
      <c r="I860">
        <v>1</v>
      </c>
      <c r="J860">
        <v>1</v>
      </c>
      <c r="K860">
        <v>1</v>
      </c>
      <c r="L860">
        <v>1</v>
      </c>
      <c r="M860">
        <v>1</v>
      </c>
      <c r="N860">
        <v>0</v>
      </c>
      <c r="O860">
        <v>5</v>
      </c>
      <c r="P860">
        <v>4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1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5</v>
      </c>
      <c r="AD860">
        <v>0</v>
      </c>
      <c r="AE860">
        <v>11</v>
      </c>
      <c r="AF860">
        <v>29</v>
      </c>
      <c r="AG860">
        <v>25</v>
      </c>
      <c r="AH860">
        <v>7.1</v>
      </c>
    </row>
    <row r="861" spans="1:34" x14ac:dyDescent="0.2">
      <c r="A861">
        <v>861</v>
      </c>
      <c r="B861" s="3">
        <v>2</v>
      </c>
      <c r="C861" s="28">
        <v>106705.19315026965</v>
      </c>
      <c r="D861">
        <v>44</v>
      </c>
      <c r="E861">
        <v>21</v>
      </c>
      <c r="F861">
        <v>9</v>
      </c>
      <c r="G861">
        <v>12.174530000000001</v>
      </c>
      <c r="H861">
        <v>10</v>
      </c>
      <c r="I861">
        <v>1</v>
      </c>
      <c r="J861">
        <v>0</v>
      </c>
      <c r="K861">
        <v>1</v>
      </c>
      <c r="L861">
        <v>1</v>
      </c>
      <c r="M861">
        <v>1</v>
      </c>
      <c r="N861">
        <v>1</v>
      </c>
      <c r="O861">
        <v>23</v>
      </c>
      <c r="P861">
        <v>4</v>
      </c>
      <c r="Q861">
        <v>0</v>
      </c>
      <c r="R861">
        <v>0</v>
      </c>
      <c r="S861">
        <v>1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</v>
      </c>
      <c r="AD861">
        <v>1</v>
      </c>
      <c r="AE861">
        <v>14</v>
      </c>
      <c r="AF861">
        <v>61</v>
      </c>
      <c r="AG861">
        <v>16</v>
      </c>
      <c r="AH861">
        <v>3.8</v>
      </c>
    </row>
    <row r="862" spans="1:34" x14ac:dyDescent="0.2">
      <c r="A862">
        <v>567</v>
      </c>
      <c r="B862" s="3">
        <v>2</v>
      </c>
      <c r="C862" s="28">
        <v>79603.396938930833</v>
      </c>
      <c r="D862">
        <v>44</v>
      </c>
      <c r="E862">
        <v>28</v>
      </c>
      <c r="F862">
        <v>6</v>
      </c>
      <c r="G862">
        <v>12.080360000000001</v>
      </c>
      <c r="H862">
        <v>25</v>
      </c>
      <c r="I862">
        <v>1</v>
      </c>
      <c r="J862">
        <v>0</v>
      </c>
      <c r="K862">
        <v>1</v>
      </c>
      <c r="L862">
        <v>0</v>
      </c>
      <c r="M862">
        <v>1</v>
      </c>
      <c r="N862">
        <v>0</v>
      </c>
      <c r="O862">
        <v>9</v>
      </c>
      <c r="P862">
        <v>7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1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4</v>
      </c>
      <c r="AD862">
        <v>1</v>
      </c>
      <c r="AE862">
        <v>10</v>
      </c>
      <c r="AF862">
        <v>40</v>
      </c>
      <c r="AG862">
        <v>12</v>
      </c>
      <c r="AH862">
        <v>1.7</v>
      </c>
    </row>
    <row r="863" spans="1:34" x14ac:dyDescent="0.2">
      <c r="A863">
        <v>254</v>
      </c>
      <c r="B863" s="3">
        <v>2</v>
      </c>
      <c r="C863" s="28">
        <v>89313.882239282684</v>
      </c>
      <c r="D863">
        <v>44</v>
      </c>
      <c r="E863">
        <v>29</v>
      </c>
      <c r="F863">
        <v>6</v>
      </c>
      <c r="G863">
        <v>11.843209999999999</v>
      </c>
      <c r="H863">
        <v>10</v>
      </c>
      <c r="I863">
        <v>1</v>
      </c>
      <c r="J863">
        <v>0</v>
      </c>
      <c r="K863">
        <v>0</v>
      </c>
      <c r="L863">
        <v>1</v>
      </c>
      <c r="M863">
        <v>1</v>
      </c>
      <c r="N863">
        <v>0</v>
      </c>
      <c r="O863">
        <v>5</v>
      </c>
      <c r="P863">
        <v>4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1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5</v>
      </c>
      <c r="AD863">
        <v>0</v>
      </c>
      <c r="AE863">
        <v>9</v>
      </c>
      <c r="AF863">
        <v>16</v>
      </c>
      <c r="AG863">
        <v>37</v>
      </c>
      <c r="AH863">
        <v>10</v>
      </c>
    </row>
    <row r="864" spans="1:34" x14ac:dyDescent="0.2">
      <c r="A864">
        <v>110</v>
      </c>
      <c r="B864" s="3">
        <v>2</v>
      </c>
      <c r="C864" s="28">
        <v>96582.908883692202</v>
      </c>
      <c r="D864">
        <v>44</v>
      </c>
      <c r="E864">
        <v>28</v>
      </c>
      <c r="F864">
        <v>9</v>
      </c>
      <c r="G864">
        <v>11.73907</v>
      </c>
      <c r="H864">
        <v>12</v>
      </c>
      <c r="I864">
        <v>1</v>
      </c>
      <c r="J864">
        <v>1</v>
      </c>
      <c r="K864">
        <v>1</v>
      </c>
      <c r="L864">
        <v>0</v>
      </c>
      <c r="M864">
        <v>0</v>
      </c>
      <c r="N864">
        <v>0</v>
      </c>
      <c r="O864">
        <v>9</v>
      </c>
      <c r="P864">
        <v>1</v>
      </c>
      <c r="Q864">
        <v>1</v>
      </c>
      <c r="R864">
        <v>0</v>
      </c>
      <c r="S864">
        <v>0</v>
      </c>
      <c r="T864">
        <v>1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2</v>
      </c>
      <c r="AD864">
        <v>1</v>
      </c>
      <c r="AE864">
        <v>7</v>
      </c>
      <c r="AF864">
        <v>8</v>
      </c>
      <c r="AG864">
        <v>27</v>
      </c>
      <c r="AH864">
        <v>6.3</v>
      </c>
    </row>
    <row r="865" spans="1:34" x14ac:dyDescent="0.2">
      <c r="A865">
        <v>942</v>
      </c>
      <c r="B865" s="3">
        <v>2</v>
      </c>
      <c r="C865" s="28">
        <v>81029.195510163525</v>
      </c>
      <c r="D865">
        <v>44</v>
      </c>
      <c r="E865">
        <v>31</v>
      </c>
      <c r="F865">
        <v>5</v>
      </c>
      <c r="G865">
        <v>11.26502</v>
      </c>
      <c r="H865">
        <v>10</v>
      </c>
      <c r="I865">
        <v>1</v>
      </c>
      <c r="J865">
        <v>0</v>
      </c>
      <c r="K865">
        <v>1</v>
      </c>
      <c r="L865">
        <v>1</v>
      </c>
      <c r="M865">
        <v>1</v>
      </c>
      <c r="N865">
        <v>0</v>
      </c>
      <c r="O865">
        <v>9</v>
      </c>
      <c r="P865">
        <v>5</v>
      </c>
      <c r="Q865">
        <v>0</v>
      </c>
      <c r="R865">
        <v>0</v>
      </c>
      <c r="S865">
        <v>0</v>
      </c>
      <c r="T865">
        <v>1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2</v>
      </c>
      <c r="AD865">
        <v>1</v>
      </c>
      <c r="AE865">
        <v>8</v>
      </c>
      <c r="AF865">
        <v>64</v>
      </c>
      <c r="AG865">
        <v>26</v>
      </c>
      <c r="AH865">
        <v>4.4000000000000004</v>
      </c>
    </row>
    <row r="866" spans="1:34" x14ac:dyDescent="0.2">
      <c r="A866">
        <v>677</v>
      </c>
      <c r="B866" s="3">
        <v>2</v>
      </c>
      <c r="C866" s="28">
        <v>79603.396938930833</v>
      </c>
      <c r="D866">
        <v>44</v>
      </c>
      <c r="E866">
        <v>28</v>
      </c>
      <c r="F866">
        <v>6</v>
      </c>
      <c r="G866">
        <v>10.973039999999999</v>
      </c>
      <c r="H866">
        <v>14</v>
      </c>
      <c r="I866">
        <v>1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9</v>
      </c>
      <c r="P866">
        <v>5</v>
      </c>
      <c r="Q866">
        <v>0</v>
      </c>
      <c r="R866">
        <v>0</v>
      </c>
      <c r="S866">
        <v>0</v>
      </c>
      <c r="T866">
        <v>1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2</v>
      </c>
      <c r="AD866">
        <v>1</v>
      </c>
      <c r="AE866">
        <v>10</v>
      </c>
      <c r="AF866">
        <v>49</v>
      </c>
      <c r="AG866">
        <v>12</v>
      </c>
      <c r="AH866">
        <v>2.4</v>
      </c>
    </row>
    <row r="867" spans="1:34" x14ac:dyDescent="0.2">
      <c r="A867">
        <v>674</v>
      </c>
      <c r="B867" s="3">
        <v>2</v>
      </c>
      <c r="C867" s="28">
        <v>81765.895004849357</v>
      </c>
      <c r="D867">
        <v>44</v>
      </c>
      <c r="E867">
        <v>27</v>
      </c>
      <c r="F867">
        <v>7</v>
      </c>
      <c r="G867">
        <v>10.8909</v>
      </c>
      <c r="H867">
        <v>14</v>
      </c>
      <c r="I867">
        <v>1</v>
      </c>
      <c r="J867">
        <v>0</v>
      </c>
      <c r="K867">
        <v>1</v>
      </c>
      <c r="L867">
        <v>0</v>
      </c>
      <c r="M867">
        <v>1</v>
      </c>
      <c r="N867">
        <v>0</v>
      </c>
      <c r="O867">
        <v>9</v>
      </c>
      <c r="P867">
        <v>6</v>
      </c>
      <c r="Q867">
        <v>0</v>
      </c>
      <c r="R867">
        <v>0</v>
      </c>
      <c r="S867">
        <v>0</v>
      </c>
      <c r="T867">
        <v>1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2</v>
      </c>
      <c r="AD867">
        <v>1</v>
      </c>
      <c r="AE867">
        <v>10</v>
      </c>
      <c r="AF867">
        <v>49</v>
      </c>
      <c r="AG867">
        <v>12</v>
      </c>
      <c r="AH867">
        <v>2.4</v>
      </c>
    </row>
    <row r="868" spans="1:34" x14ac:dyDescent="0.2">
      <c r="A868">
        <v>610</v>
      </c>
      <c r="B868" s="3">
        <v>2</v>
      </c>
      <c r="C868" s="28">
        <v>85539.611875448929</v>
      </c>
      <c r="D868">
        <v>44</v>
      </c>
      <c r="E868">
        <v>28</v>
      </c>
      <c r="F868">
        <v>6</v>
      </c>
      <c r="G868">
        <v>9.9143100000000004</v>
      </c>
      <c r="H868">
        <v>11</v>
      </c>
      <c r="I868">
        <v>1</v>
      </c>
      <c r="J868">
        <v>1</v>
      </c>
      <c r="K868">
        <v>1</v>
      </c>
      <c r="L868">
        <v>1</v>
      </c>
      <c r="M868">
        <v>0</v>
      </c>
      <c r="N868">
        <v>0</v>
      </c>
      <c r="O868">
        <v>5</v>
      </c>
      <c r="P868">
        <v>5</v>
      </c>
      <c r="Q868">
        <v>0</v>
      </c>
      <c r="R868">
        <v>1</v>
      </c>
      <c r="S868">
        <v>0</v>
      </c>
      <c r="T868">
        <v>0</v>
      </c>
      <c r="U868">
        <v>0</v>
      </c>
      <c r="V868">
        <v>0</v>
      </c>
      <c r="W868">
        <v>1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5</v>
      </c>
      <c r="AD868">
        <v>0</v>
      </c>
      <c r="AE868">
        <v>10</v>
      </c>
      <c r="AF868">
        <v>43</v>
      </c>
      <c r="AG868">
        <v>27</v>
      </c>
      <c r="AH868">
        <v>2.8</v>
      </c>
    </row>
    <row r="869" spans="1:34" x14ac:dyDescent="0.2">
      <c r="A869">
        <v>294</v>
      </c>
      <c r="B869" s="3">
        <v>2</v>
      </c>
      <c r="C869" s="28">
        <v>115101.68551269198</v>
      </c>
      <c r="D869">
        <v>44</v>
      </c>
      <c r="E869">
        <v>28</v>
      </c>
      <c r="F869">
        <v>6</v>
      </c>
      <c r="G869">
        <v>9.6776</v>
      </c>
      <c r="H869">
        <v>12</v>
      </c>
      <c r="I869">
        <v>0</v>
      </c>
      <c r="J869">
        <v>0</v>
      </c>
      <c r="K869">
        <v>1</v>
      </c>
      <c r="L869">
        <v>1</v>
      </c>
      <c r="M869">
        <v>1</v>
      </c>
      <c r="N869">
        <v>0</v>
      </c>
      <c r="O869">
        <v>14</v>
      </c>
      <c r="P869">
        <v>13</v>
      </c>
      <c r="Q869">
        <v>0</v>
      </c>
      <c r="R869">
        <v>0</v>
      </c>
      <c r="S869">
        <v>1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1</v>
      </c>
      <c r="AD869">
        <v>1</v>
      </c>
      <c r="AE869">
        <v>10</v>
      </c>
      <c r="AF869">
        <v>19</v>
      </c>
      <c r="AG869">
        <v>31</v>
      </c>
      <c r="AH869">
        <v>5.4</v>
      </c>
    </row>
    <row r="870" spans="1:34" x14ac:dyDescent="0.2">
      <c r="A870">
        <v>1168</v>
      </c>
      <c r="B870" s="3">
        <v>2</v>
      </c>
      <c r="C870" s="28">
        <v>88055.792118004756</v>
      </c>
      <c r="D870">
        <v>44</v>
      </c>
      <c r="E870">
        <v>27</v>
      </c>
      <c r="F870">
        <v>6</v>
      </c>
      <c r="G870">
        <v>9.5434339999999995</v>
      </c>
      <c r="H870">
        <v>13</v>
      </c>
      <c r="I870">
        <v>1</v>
      </c>
      <c r="J870">
        <v>0</v>
      </c>
      <c r="K870">
        <v>1</v>
      </c>
      <c r="L870">
        <v>0</v>
      </c>
      <c r="M870">
        <v>1</v>
      </c>
      <c r="N870">
        <v>0</v>
      </c>
      <c r="O870">
        <v>9</v>
      </c>
      <c r="P870">
        <v>4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11</v>
      </c>
      <c r="AF870">
        <v>84</v>
      </c>
      <c r="AG870">
        <v>24</v>
      </c>
      <c r="AH870">
        <v>6.2</v>
      </c>
    </row>
    <row r="871" spans="1:34" x14ac:dyDescent="0.2">
      <c r="A871">
        <v>1161</v>
      </c>
      <c r="B871" s="3">
        <v>2</v>
      </c>
      <c r="C871" s="28">
        <v>119504.17069731344</v>
      </c>
      <c r="D871">
        <v>44</v>
      </c>
      <c r="E871">
        <v>28</v>
      </c>
      <c r="F871">
        <v>6</v>
      </c>
      <c r="G871">
        <v>9.1148380000000007</v>
      </c>
      <c r="H871">
        <v>5</v>
      </c>
      <c r="I871">
        <v>1</v>
      </c>
      <c r="J871">
        <v>1</v>
      </c>
      <c r="K871">
        <v>1</v>
      </c>
      <c r="L871">
        <v>1</v>
      </c>
      <c r="M871">
        <v>1</v>
      </c>
      <c r="N871">
        <v>0</v>
      </c>
      <c r="O871">
        <v>9</v>
      </c>
      <c r="P871">
        <v>8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1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5</v>
      </c>
      <c r="AD871">
        <v>1</v>
      </c>
      <c r="AE871">
        <v>10</v>
      </c>
      <c r="AF871">
        <v>84</v>
      </c>
      <c r="AG871">
        <v>24</v>
      </c>
      <c r="AH871">
        <v>6.2</v>
      </c>
    </row>
    <row r="872" spans="1:34" x14ac:dyDescent="0.2">
      <c r="A872">
        <v>605</v>
      </c>
      <c r="B872" s="3">
        <v>2</v>
      </c>
      <c r="C872" s="28">
        <v>71702.281021094372</v>
      </c>
      <c r="D872">
        <v>44</v>
      </c>
      <c r="E872">
        <v>28</v>
      </c>
      <c r="F872">
        <v>5</v>
      </c>
      <c r="G872">
        <v>8.9366489999999992</v>
      </c>
      <c r="H872">
        <v>13</v>
      </c>
      <c r="I872">
        <v>1</v>
      </c>
      <c r="J872">
        <v>0</v>
      </c>
      <c r="K872">
        <v>0</v>
      </c>
      <c r="L872">
        <v>1</v>
      </c>
      <c r="M872">
        <v>1</v>
      </c>
      <c r="N872">
        <v>0</v>
      </c>
      <c r="O872">
        <v>5</v>
      </c>
      <c r="P872">
        <v>3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1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5</v>
      </c>
      <c r="AD872">
        <v>0</v>
      </c>
      <c r="AE872">
        <v>11</v>
      </c>
      <c r="AF872">
        <v>42</v>
      </c>
      <c r="AG872">
        <v>14</v>
      </c>
      <c r="AH872">
        <v>6.6</v>
      </c>
    </row>
    <row r="873" spans="1:34" x14ac:dyDescent="0.2">
      <c r="A873">
        <v>292</v>
      </c>
      <c r="B873" s="3">
        <v>2</v>
      </c>
      <c r="C873" s="28">
        <v>76322.289046746286</v>
      </c>
      <c r="D873">
        <v>44</v>
      </c>
      <c r="E873">
        <v>29</v>
      </c>
      <c r="F873">
        <v>5</v>
      </c>
      <c r="G873">
        <v>8.6572119999999995</v>
      </c>
      <c r="H873">
        <v>10</v>
      </c>
      <c r="I873">
        <v>0</v>
      </c>
      <c r="J873">
        <v>0</v>
      </c>
      <c r="K873">
        <v>1</v>
      </c>
      <c r="L873">
        <v>1</v>
      </c>
      <c r="M873">
        <v>1</v>
      </c>
      <c r="N873">
        <v>0</v>
      </c>
      <c r="O873">
        <v>5</v>
      </c>
      <c r="P873">
        <v>2</v>
      </c>
      <c r="Q873">
        <v>0</v>
      </c>
      <c r="R873">
        <v>0</v>
      </c>
      <c r="S873">
        <v>1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1</v>
      </c>
      <c r="AD873">
        <v>0</v>
      </c>
      <c r="AE873">
        <v>10</v>
      </c>
      <c r="AF873">
        <v>19</v>
      </c>
      <c r="AG873">
        <v>31</v>
      </c>
      <c r="AH873">
        <v>5.4</v>
      </c>
    </row>
    <row r="874" spans="1:34" x14ac:dyDescent="0.2">
      <c r="A874">
        <v>542</v>
      </c>
      <c r="B874" s="3">
        <v>2</v>
      </c>
      <c r="C874" s="28">
        <v>90571.418867326429</v>
      </c>
      <c r="D874">
        <v>44</v>
      </c>
      <c r="E874">
        <v>27</v>
      </c>
      <c r="F874">
        <v>7</v>
      </c>
      <c r="G874">
        <v>8.2952539999999999</v>
      </c>
      <c r="H874">
        <v>11</v>
      </c>
      <c r="I874">
        <v>1</v>
      </c>
      <c r="J874">
        <v>1</v>
      </c>
      <c r="K874">
        <v>1</v>
      </c>
      <c r="L874">
        <v>1</v>
      </c>
      <c r="M874">
        <v>1</v>
      </c>
      <c r="N874">
        <v>0</v>
      </c>
      <c r="O874">
        <v>5</v>
      </c>
      <c r="P874">
        <v>2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1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4</v>
      </c>
      <c r="AD874">
        <v>0</v>
      </c>
      <c r="AE874">
        <v>10</v>
      </c>
      <c r="AF874">
        <v>37</v>
      </c>
      <c r="AG874">
        <v>19</v>
      </c>
      <c r="AH874">
        <v>4</v>
      </c>
    </row>
    <row r="875" spans="1:34" x14ac:dyDescent="0.2">
      <c r="A875">
        <v>801</v>
      </c>
      <c r="B875" s="3">
        <v>2</v>
      </c>
      <c r="C875" s="28">
        <v>86672.059032569305</v>
      </c>
      <c r="D875">
        <v>44</v>
      </c>
      <c r="E875">
        <v>28</v>
      </c>
      <c r="F875">
        <v>6</v>
      </c>
      <c r="G875">
        <v>8.2106569999999994</v>
      </c>
      <c r="H875">
        <v>15</v>
      </c>
      <c r="I875">
        <v>1</v>
      </c>
      <c r="J875">
        <v>0</v>
      </c>
      <c r="K875">
        <v>1</v>
      </c>
      <c r="L875">
        <v>1</v>
      </c>
      <c r="M875">
        <v>0</v>
      </c>
      <c r="N875">
        <v>0</v>
      </c>
      <c r="O875">
        <v>9</v>
      </c>
      <c r="P875">
        <v>9</v>
      </c>
      <c r="Q875">
        <v>0</v>
      </c>
      <c r="R875">
        <v>1</v>
      </c>
      <c r="S875">
        <v>0</v>
      </c>
      <c r="T875">
        <v>0</v>
      </c>
      <c r="U875">
        <v>0</v>
      </c>
      <c r="V875">
        <v>1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4</v>
      </c>
      <c r="AD875">
        <v>1</v>
      </c>
      <c r="AE875">
        <v>10</v>
      </c>
      <c r="AF875">
        <v>55</v>
      </c>
      <c r="AG875">
        <v>22</v>
      </c>
      <c r="AH875">
        <v>7</v>
      </c>
    </row>
    <row r="876" spans="1:34" x14ac:dyDescent="0.2">
      <c r="A876">
        <v>232</v>
      </c>
      <c r="B876" s="3">
        <v>2</v>
      </c>
      <c r="C876" s="28">
        <v>84282.075247405184</v>
      </c>
      <c r="D876">
        <v>44</v>
      </c>
      <c r="E876">
        <v>29</v>
      </c>
      <c r="F876">
        <v>9</v>
      </c>
      <c r="G876">
        <v>8.1256730000000008</v>
      </c>
      <c r="H876">
        <v>10</v>
      </c>
      <c r="I876">
        <v>0</v>
      </c>
      <c r="J876">
        <v>1</v>
      </c>
      <c r="K876">
        <v>1</v>
      </c>
      <c r="L876">
        <v>1</v>
      </c>
      <c r="M876">
        <v>1</v>
      </c>
      <c r="N876">
        <v>0</v>
      </c>
      <c r="O876">
        <v>5</v>
      </c>
      <c r="P876">
        <v>4</v>
      </c>
      <c r="Q876">
        <v>0</v>
      </c>
      <c r="R876">
        <v>0</v>
      </c>
      <c r="S876">
        <v>0</v>
      </c>
      <c r="T876">
        <v>1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2</v>
      </c>
      <c r="AD876">
        <v>0</v>
      </c>
      <c r="AE876">
        <v>6</v>
      </c>
      <c r="AF876">
        <v>15</v>
      </c>
      <c r="AG876">
        <v>29</v>
      </c>
      <c r="AH876">
        <v>8.8000000000000007</v>
      </c>
    </row>
    <row r="877" spans="1:34" x14ac:dyDescent="0.2">
      <c r="A877">
        <v>267</v>
      </c>
      <c r="B877" s="3">
        <v>2</v>
      </c>
      <c r="C877" s="28">
        <v>91200.740674582456</v>
      </c>
      <c r="D877">
        <v>44</v>
      </c>
      <c r="E877">
        <v>33</v>
      </c>
      <c r="F877">
        <v>6</v>
      </c>
      <c r="G877">
        <v>8.1200740000000007</v>
      </c>
      <c r="H877">
        <v>10</v>
      </c>
      <c r="I877">
        <v>1</v>
      </c>
      <c r="J877">
        <v>1</v>
      </c>
      <c r="K877">
        <v>1</v>
      </c>
      <c r="L877">
        <v>1</v>
      </c>
      <c r="M877">
        <v>1</v>
      </c>
      <c r="N877">
        <v>0</v>
      </c>
      <c r="O877">
        <v>5</v>
      </c>
      <c r="P877">
        <v>2</v>
      </c>
      <c r="Q877">
        <v>0</v>
      </c>
      <c r="R877">
        <v>0</v>
      </c>
      <c r="S877">
        <v>0</v>
      </c>
      <c r="T877">
        <v>1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2</v>
      </c>
      <c r="AD877">
        <v>0</v>
      </c>
      <c r="AE877">
        <v>5</v>
      </c>
      <c r="AF877">
        <v>17</v>
      </c>
      <c r="AG877">
        <v>11</v>
      </c>
      <c r="AH877">
        <v>0.7</v>
      </c>
    </row>
    <row r="878" spans="1:34" x14ac:dyDescent="0.2">
      <c r="A878">
        <v>205</v>
      </c>
      <c r="B878" s="3">
        <v>2</v>
      </c>
      <c r="C878" s="28">
        <v>74628.046256939109</v>
      </c>
      <c r="D878">
        <v>44</v>
      </c>
      <c r="E878">
        <v>32</v>
      </c>
      <c r="F878">
        <v>5</v>
      </c>
      <c r="G878">
        <v>8.0318679999999993</v>
      </c>
      <c r="H878">
        <v>10</v>
      </c>
      <c r="I878">
        <v>0</v>
      </c>
      <c r="J878">
        <v>0</v>
      </c>
      <c r="K878">
        <v>1</v>
      </c>
      <c r="L878">
        <v>1</v>
      </c>
      <c r="M878">
        <v>1</v>
      </c>
      <c r="N878">
        <v>0</v>
      </c>
      <c r="O878">
        <v>9</v>
      </c>
      <c r="P878">
        <v>4</v>
      </c>
      <c r="Q878">
        <v>0</v>
      </c>
      <c r="R878">
        <v>0</v>
      </c>
      <c r="S878">
        <v>0</v>
      </c>
      <c r="T878">
        <v>0</v>
      </c>
      <c r="U878">
        <v>1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3</v>
      </c>
      <c r="AD878">
        <v>1</v>
      </c>
      <c r="AE878">
        <v>7</v>
      </c>
      <c r="AF878">
        <v>14</v>
      </c>
      <c r="AG878">
        <v>28</v>
      </c>
      <c r="AH878">
        <v>7.2</v>
      </c>
    </row>
    <row r="879" spans="1:34" x14ac:dyDescent="0.2">
      <c r="A879">
        <v>1001</v>
      </c>
      <c r="B879" s="3">
        <v>2</v>
      </c>
      <c r="C879" s="28">
        <v>93495.523623468631</v>
      </c>
      <c r="D879">
        <v>44</v>
      </c>
      <c r="E879">
        <v>28</v>
      </c>
      <c r="F879">
        <v>6</v>
      </c>
      <c r="G879">
        <v>7.8498910000000004</v>
      </c>
      <c r="H879">
        <v>13</v>
      </c>
      <c r="I879">
        <v>1</v>
      </c>
      <c r="J879">
        <v>0</v>
      </c>
      <c r="K879">
        <v>1</v>
      </c>
      <c r="L879">
        <v>0</v>
      </c>
      <c r="M879">
        <v>0</v>
      </c>
      <c r="N879">
        <v>0</v>
      </c>
      <c r="O879">
        <v>9</v>
      </c>
      <c r="P879">
        <v>9</v>
      </c>
      <c r="Q879">
        <v>0</v>
      </c>
      <c r="R879">
        <v>1</v>
      </c>
      <c r="S879">
        <v>1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1</v>
      </c>
      <c r="AD879">
        <v>0</v>
      </c>
      <c r="AE879">
        <v>10</v>
      </c>
      <c r="AF879">
        <v>71</v>
      </c>
      <c r="AG879">
        <v>26</v>
      </c>
      <c r="AH879">
        <v>7.4</v>
      </c>
    </row>
    <row r="880" spans="1:34" x14ac:dyDescent="0.2">
      <c r="A880">
        <v>1129</v>
      </c>
      <c r="B880" s="3">
        <v>2</v>
      </c>
      <c r="C880" s="28">
        <v>71056.354416813105</v>
      </c>
      <c r="D880">
        <v>44</v>
      </c>
      <c r="E880">
        <v>30</v>
      </c>
      <c r="F880">
        <v>6</v>
      </c>
      <c r="G880">
        <v>7.7269759999999996</v>
      </c>
      <c r="H880">
        <v>7</v>
      </c>
      <c r="I880">
        <v>0</v>
      </c>
      <c r="J880">
        <v>0</v>
      </c>
      <c r="K880">
        <v>1</v>
      </c>
      <c r="L880">
        <v>1</v>
      </c>
      <c r="M880">
        <v>1</v>
      </c>
      <c r="N880">
        <v>0</v>
      </c>
      <c r="O880">
        <v>9</v>
      </c>
      <c r="P880">
        <v>5</v>
      </c>
      <c r="Q880">
        <v>0</v>
      </c>
      <c r="R880">
        <v>0</v>
      </c>
      <c r="S880">
        <v>0</v>
      </c>
      <c r="T880">
        <v>0</v>
      </c>
      <c r="U880">
        <v>1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3</v>
      </c>
      <c r="AD880">
        <v>1</v>
      </c>
      <c r="AE880">
        <v>8</v>
      </c>
      <c r="AF880">
        <v>81</v>
      </c>
      <c r="AG880">
        <v>39</v>
      </c>
      <c r="AH880">
        <v>9.5</v>
      </c>
    </row>
    <row r="881" spans="1:34" x14ac:dyDescent="0.2">
      <c r="A881">
        <v>210</v>
      </c>
      <c r="B881" s="3">
        <v>2</v>
      </c>
      <c r="C881" s="28">
        <v>77992.178134249785</v>
      </c>
      <c r="D881">
        <v>44</v>
      </c>
      <c r="E881">
        <v>28</v>
      </c>
      <c r="F881">
        <v>6</v>
      </c>
      <c r="G881">
        <v>7.4977470000000004</v>
      </c>
      <c r="H881">
        <v>15</v>
      </c>
      <c r="I881">
        <v>1</v>
      </c>
      <c r="J881">
        <v>1</v>
      </c>
      <c r="K881">
        <v>1</v>
      </c>
      <c r="L881">
        <v>1</v>
      </c>
      <c r="M881">
        <v>0</v>
      </c>
      <c r="N881">
        <v>0</v>
      </c>
      <c r="O881">
        <v>5</v>
      </c>
      <c r="P881">
        <v>5</v>
      </c>
      <c r="Q881">
        <v>0</v>
      </c>
      <c r="R881">
        <v>1</v>
      </c>
      <c r="S881">
        <v>0</v>
      </c>
      <c r="T881">
        <v>0</v>
      </c>
      <c r="U881">
        <v>1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3</v>
      </c>
      <c r="AD881">
        <v>0</v>
      </c>
      <c r="AE881">
        <v>10</v>
      </c>
      <c r="AF881">
        <v>14</v>
      </c>
      <c r="AG881">
        <v>28</v>
      </c>
      <c r="AH881">
        <v>7.2</v>
      </c>
    </row>
    <row r="882" spans="1:34" x14ac:dyDescent="0.2">
      <c r="A882">
        <v>341</v>
      </c>
      <c r="B882" s="3">
        <v>2</v>
      </c>
      <c r="C882" s="28">
        <v>74218.461263650228</v>
      </c>
      <c r="D882">
        <v>44</v>
      </c>
      <c r="E882">
        <v>27</v>
      </c>
      <c r="F882">
        <v>6</v>
      </c>
      <c r="G882">
        <v>6.866352</v>
      </c>
      <c r="H882">
        <v>15</v>
      </c>
      <c r="I882">
        <v>1</v>
      </c>
      <c r="J882">
        <v>0</v>
      </c>
      <c r="K882">
        <v>0</v>
      </c>
      <c r="L882">
        <v>0</v>
      </c>
      <c r="M882">
        <v>1</v>
      </c>
      <c r="N882">
        <v>0</v>
      </c>
      <c r="O882">
        <v>9</v>
      </c>
      <c r="P882">
        <v>5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1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4</v>
      </c>
      <c r="AD882">
        <v>1</v>
      </c>
      <c r="AE882">
        <v>11</v>
      </c>
      <c r="AF882">
        <v>21</v>
      </c>
      <c r="AG882">
        <v>23</v>
      </c>
      <c r="AH882">
        <v>6.8</v>
      </c>
    </row>
    <row r="883" spans="1:34" x14ac:dyDescent="0.2">
      <c r="A883">
        <v>1127</v>
      </c>
      <c r="B883" s="3">
        <v>2</v>
      </c>
      <c r="C883" s="28">
        <v>69967.633225192505</v>
      </c>
      <c r="D883">
        <v>44</v>
      </c>
      <c r="E883">
        <v>27</v>
      </c>
      <c r="F883">
        <v>6</v>
      </c>
      <c r="G883">
        <v>6.6188250000000002</v>
      </c>
      <c r="H883">
        <v>23</v>
      </c>
      <c r="I883">
        <v>1</v>
      </c>
      <c r="J883">
        <v>0</v>
      </c>
      <c r="K883">
        <v>1</v>
      </c>
      <c r="L883">
        <v>0</v>
      </c>
      <c r="M883">
        <v>0</v>
      </c>
      <c r="N883">
        <v>0</v>
      </c>
      <c r="O883">
        <v>9</v>
      </c>
      <c r="P883">
        <v>1</v>
      </c>
      <c r="Q883">
        <v>1</v>
      </c>
      <c r="R883">
        <v>0</v>
      </c>
      <c r="S883">
        <v>0</v>
      </c>
      <c r="T883">
        <v>0</v>
      </c>
      <c r="U883">
        <v>1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3</v>
      </c>
      <c r="AD883">
        <v>1</v>
      </c>
      <c r="AE883">
        <v>11</v>
      </c>
      <c r="AF883">
        <v>81</v>
      </c>
      <c r="AG883">
        <v>39</v>
      </c>
      <c r="AH883">
        <v>9.5</v>
      </c>
    </row>
    <row r="884" spans="1:34" x14ac:dyDescent="0.2">
      <c r="A884">
        <v>382</v>
      </c>
      <c r="B884" s="3">
        <v>2</v>
      </c>
      <c r="C884" s="28">
        <v>73384.346959749731</v>
      </c>
      <c r="D884">
        <v>44</v>
      </c>
      <c r="E884">
        <v>29</v>
      </c>
      <c r="F884">
        <v>6</v>
      </c>
      <c r="G884">
        <v>6.5687889999999998</v>
      </c>
      <c r="H884">
        <v>10</v>
      </c>
      <c r="I884">
        <v>0</v>
      </c>
      <c r="J884">
        <v>0</v>
      </c>
      <c r="K884">
        <v>1</v>
      </c>
      <c r="L884">
        <v>0</v>
      </c>
      <c r="M884">
        <v>1</v>
      </c>
      <c r="N884">
        <v>0</v>
      </c>
      <c r="O884">
        <v>9</v>
      </c>
      <c r="P884">
        <v>6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4</v>
      </c>
      <c r="AD884">
        <v>1</v>
      </c>
      <c r="AE884">
        <v>9</v>
      </c>
      <c r="AF884">
        <v>21</v>
      </c>
      <c r="AG884">
        <v>23</v>
      </c>
      <c r="AH884">
        <v>6.8</v>
      </c>
    </row>
    <row r="885" spans="1:34" x14ac:dyDescent="0.2">
      <c r="A885">
        <v>338</v>
      </c>
      <c r="B885" s="3">
        <v>2</v>
      </c>
      <c r="C885" s="28">
        <v>71527.377159095355</v>
      </c>
      <c r="D885">
        <v>44</v>
      </c>
      <c r="E885">
        <v>28</v>
      </c>
      <c r="F885">
        <v>6</v>
      </c>
      <c r="G885">
        <v>6.5687889999999998</v>
      </c>
      <c r="H885">
        <v>10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9</v>
      </c>
      <c r="P885">
        <v>6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4</v>
      </c>
      <c r="AD885">
        <v>0</v>
      </c>
      <c r="AE885">
        <v>10</v>
      </c>
      <c r="AF885">
        <v>21</v>
      </c>
      <c r="AG885">
        <v>23</v>
      </c>
      <c r="AH885">
        <v>6.8</v>
      </c>
    </row>
    <row r="886" spans="1:34" x14ac:dyDescent="0.2">
      <c r="A886">
        <v>497</v>
      </c>
      <c r="B886" s="3">
        <v>2</v>
      </c>
      <c r="C886" s="28">
        <v>79642.6949585572</v>
      </c>
      <c r="D886">
        <v>44</v>
      </c>
      <c r="E886">
        <v>31</v>
      </c>
      <c r="F886">
        <v>5</v>
      </c>
      <c r="G886">
        <v>6.2318020000000001</v>
      </c>
      <c r="H886">
        <v>7</v>
      </c>
      <c r="I886">
        <v>1</v>
      </c>
      <c r="J886">
        <v>0</v>
      </c>
      <c r="K886">
        <v>0</v>
      </c>
      <c r="L886">
        <v>1</v>
      </c>
      <c r="M886">
        <v>1</v>
      </c>
      <c r="N886">
        <v>0</v>
      </c>
      <c r="O886">
        <v>9</v>
      </c>
      <c r="P886">
        <v>7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1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4</v>
      </c>
      <c r="AD886">
        <v>1</v>
      </c>
      <c r="AE886">
        <v>8</v>
      </c>
      <c r="AF886">
        <v>34</v>
      </c>
      <c r="AG886">
        <v>25</v>
      </c>
      <c r="AH886">
        <v>8.6</v>
      </c>
    </row>
    <row r="887" spans="1:34" x14ac:dyDescent="0.2">
      <c r="A887">
        <v>400</v>
      </c>
      <c r="B887" s="3">
        <v>2</v>
      </c>
      <c r="C887" s="28">
        <v>87803.952696455512</v>
      </c>
      <c r="D887">
        <v>44</v>
      </c>
      <c r="E887">
        <v>32</v>
      </c>
      <c r="F887">
        <v>6</v>
      </c>
      <c r="G887">
        <v>6.2212199999999998</v>
      </c>
      <c r="H887">
        <v>9</v>
      </c>
      <c r="I887">
        <v>1</v>
      </c>
      <c r="J887">
        <v>1</v>
      </c>
      <c r="K887">
        <v>1</v>
      </c>
      <c r="L887">
        <v>0</v>
      </c>
      <c r="M887">
        <v>0</v>
      </c>
      <c r="N887">
        <v>0</v>
      </c>
      <c r="O887">
        <v>5</v>
      </c>
      <c r="P887">
        <v>1</v>
      </c>
      <c r="Q887">
        <v>1</v>
      </c>
      <c r="R887">
        <v>0</v>
      </c>
      <c r="S887">
        <v>0</v>
      </c>
      <c r="T887">
        <v>1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2</v>
      </c>
      <c r="AD887">
        <v>0</v>
      </c>
      <c r="AE887">
        <v>6</v>
      </c>
      <c r="AF887">
        <v>23</v>
      </c>
      <c r="AG887">
        <v>23</v>
      </c>
      <c r="AH887">
        <v>8.8000000000000007</v>
      </c>
    </row>
    <row r="888" spans="1:34" x14ac:dyDescent="0.2">
      <c r="A888">
        <v>33</v>
      </c>
      <c r="B888" s="3">
        <v>2</v>
      </c>
      <c r="C888" s="28">
        <v>124535.97768919091</v>
      </c>
      <c r="D888">
        <v>44</v>
      </c>
      <c r="E888">
        <v>27</v>
      </c>
      <c r="F888">
        <v>6</v>
      </c>
      <c r="G888">
        <v>5.9788639999999997</v>
      </c>
      <c r="H888">
        <v>4</v>
      </c>
      <c r="I888">
        <v>1</v>
      </c>
      <c r="J888">
        <v>0</v>
      </c>
      <c r="K888">
        <v>0</v>
      </c>
      <c r="L888">
        <v>1</v>
      </c>
      <c r="M888">
        <v>0</v>
      </c>
      <c r="N888">
        <v>0</v>
      </c>
      <c r="O888">
        <v>5</v>
      </c>
      <c r="P888">
        <v>5</v>
      </c>
      <c r="Q888">
        <v>0</v>
      </c>
      <c r="R888">
        <v>1</v>
      </c>
      <c r="S888">
        <v>0</v>
      </c>
      <c r="T888">
        <v>1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2</v>
      </c>
      <c r="AD888">
        <v>0</v>
      </c>
      <c r="AE888">
        <v>11</v>
      </c>
      <c r="AF888">
        <v>3</v>
      </c>
      <c r="AG888">
        <v>29</v>
      </c>
      <c r="AH888">
        <v>8.6999999999999993</v>
      </c>
    </row>
    <row r="889" spans="1:34" x14ac:dyDescent="0.2">
      <c r="A889">
        <v>24</v>
      </c>
      <c r="B889" s="3">
        <v>2</v>
      </c>
      <c r="C889" s="28">
        <v>72140.647662560325</v>
      </c>
      <c r="D889">
        <v>44</v>
      </c>
      <c r="E889">
        <v>38</v>
      </c>
      <c r="F889">
        <v>6</v>
      </c>
      <c r="G889">
        <v>5.8295789999999998</v>
      </c>
      <c r="H889">
        <v>10</v>
      </c>
      <c r="I889">
        <v>1</v>
      </c>
      <c r="J889">
        <v>1</v>
      </c>
      <c r="K889">
        <v>0</v>
      </c>
      <c r="L889">
        <v>0</v>
      </c>
      <c r="M889">
        <v>1</v>
      </c>
      <c r="N889">
        <v>1</v>
      </c>
      <c r="O889">
        <v>5</v>
      </c>
      <c r="P889">
        <v>4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1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5</v>
      </c>
      <c r="AD889">
        <v>1</v>
      </c>
      <c r="AE889">
        <v>0</v>
      </c>
      <c r="AF889">
        <v>2</v>
      </c>
      <c r="AG889">
        <v>11</v>
      </c>
      <c r="AH889">
        <v>3.5</v>
      </c>
    </row>
    <row r="890" spans="1:34" x14ac:dyDescent="0.2">
      <c r="A890">
        <v>30</v>
      </c>
      <c r="B890" s="3">
        <v>2</v>
      </c>
      <c r="C890" s="28">
        <v>105814.62253648338</v>
      </c>
      <c r="D890">
        <v>44</v>
      </c>
      <c r="E890">
        <v>28</v>
      </c>
      <c r="F890">
        <v>6</v>
      </c>
      <c r="G890">
        <v>5.8176990000000002</v>
      </c>
      <c r="H890">
        <v>10</v>
      </c>
      <c r="I890">
        <v>1</v>
      </c>
      <c r="J890">
        <v>1</v>
      </c>
      <c r="K890">
        <v>1</v>
      </c>
      <c r="L890">
        <v>1</v>
      </c>
      <c r="M890">
        <v>1</v>
      </c>
      <c r="N890">
        <v>0</v>
      </c>
      <c r="O890">
        <v>5</v>
      </c>
      <c r="P890">
        <v>2</v>
      </c>
      <c r="Q890">
        <v>0</v>
      </c>
      <c r="R890">
        <v>0</v>
      </c>
      <c r="S890">
        <v>0</v>
      </c>
      <c r="T890">
        <v>1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2</v>
      </c>
      <c r="AD890">
        <v>0</v>
      </c>
      <c r="AE890">
        <v>10</v>
      </c>
      <c r="AF890">
        <v>3</v>
      </c>
      <c r="AG890">
        <v>29</v>
      </c>
      <c r="AH890">
        <v>8.6999999999999993</v>
      </c>
    </row>
    <row r="891" spans="1:34" x14ac:dyDescent="0.2">
      <c r="A891">
        <v>491</v>
      </c>
      <c r="B891" s="3">
        <v>2</v>
      </c>
      <c r="C891" s="28">
        <v>65480.463575742404</v>
      </c>
      <c r="D891">
        <v>44</v>
      </c>
      <c r="E891">
        <v>30</v>
      </c>
      <c r="F891">
        <v>5</v>
      </c>
      <c r="G891">
        <v>5.8082560000000001</v>
      </c>
      <c r="H891">
        <v>10</v>
      </c>
      <c r="I891">
        <v>1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5</v>
      </c>
      <c r="P891">
        <v>1</v>
      </c>
      <c r="Q891">
        <v>1</v>
      </c>
      <c r="R891">
        <v>0</v>
      </c>
      <c r="S891">
        <v>0</v>
      </c>
      <c r="T891">
        <v>0</v>
      </c>
      <c r="U891">
        <v>0</v>
      </c>
      <c r="V891">
        <v>1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4</v>
      </c>
      <c r="AD891">
        <v>0</v>
      </c>
      <c r="AE891">
        <v>9</v>
      </c>
      <c r="AF891">
        <v>34</v>
      </c>
      <c r="AG891">
        <v>25</v>
      </c>
      <c r="AH891">
        <v>8.6</v>
      </c>
    </row>
    <row r="892" spans="1:34" x14ac:dyDescent="0.2">
      <c r="A892">
        <v>715</v>
      </c>
      <c r="B892" s="3">
        <v>2</v>
      </c>
      <c r="C892" s="28">
        <v>72630.48917480449</v>
      </c>
      <c r="D892">
        <v>44</v>
      </c>
      <c r="E892">
        <v>26</v>
      </c>
      <c r="F892">
        <v>6</v>
      </c>
      <c r="G892">
        <v>5.7368690000000004</v>
      </c>
      <c r="H892">
        <v>15</v>
      </c>
      <c r="I892">
        <v>1</v>
      </c>
      <c r="J892">
        <v>0</v>
      </c>
      <c r="K892">
        <v>1</v>
      </c>
      <c r="L892">
        <v>0</v>
      </c>
      <c r="M892">
        <v>0</v>
      </c>
      <c r="N892">
        <v>0</v>
      </c>
      <c r="O892">
        <v>14</v>
      </c>
      <c r="P892">
        <v>1</v>
      </c>
      <c r="Q892">
        <v>1</v>
      </c>
      <c r="R892">
        <v>0</v>
      </c>
      <c r="S892">
        <v>0</v>
      </c>
      <c r="T892">
        <v>0</v>
      </c>
      <c r="U892">
        <v>1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3</v>
      </c>
      <c r="AD892">
        <v>1</v>
      </c>
      <c r="AE892">
        <v>12</v>
      </c>
      <c r="AF892">
        <v>52</v>
      </c>
      <c r="AG892">
        <v>40</v>
      </c>
      <c r="AH892">
        <v>11</v>
      </c>
    </row>
    <row r="893" spans="1:34" x14ac:dyDescent="0.2">
      <c r="A893">
        <v>406</v>
      </c>
      <c r="B893" s="3">
        <v>2</v>
      </c>
      <c r="C893" s="28">
        <v>101893.1229723593</v>
      </c>
      <c r="D893">
        <v>44</v>
      </c>
      <c r="E893">
        <v>31</v>
      </c>
      <c r="F893">
        <v>5</v>
      </c>
      <c r="G893">
        <v>5.6350749999999996</v>
      </c>
      <c r="H893">
        <v>5</v>
      </c>
      <c r="I893">
        <v>1</v>
      </c>
      <c r="J893">
        <v>0</v>
      </c>
      <c r="K893">
        <v>1</v>
      </c>
      <c r="L893">
        <v>1</v>
      </c>
      <c r="M893">
        <v>1</v>
      </c>
      <c r="N893">
        <v>0</v>
      </c>
      <c r="O893">
        <v>9</v>
      </c>
      <c r="P893">
        <v>5</v>
      </c>
      <c r="Q893">
        <v>0</v>
      </c>
      <c r="R893">
        <v>0</v>
      </c>
      <c r="S893">
        <v>1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1</v>
      </c>
      <c r="AD893">
        <v>1</v>
      </c>
      <c r="AE893">
        <v>8</v>
      </c>
      <c r="AF893">
        <v>23</v>
      </c>
      <c r="AG893">
        <v>23</v>
      </c>
      <c r="AH893">
        <v>8.8000000000000007</v>
      </c>
    </row>
    <row r="894" spans="1:34" x14ac:dyDescent="0.2">
      <c r="A894">
        <v>1128</v>
      </c>
      <c r="B894" s="3">
        <v>2</v>
      </c>
      <c r="C894" s="28">
        <v>70912.446175927835</v>
      </c>
      <c r="D894">
        <v>44</v>
      </c>
      <c r="E894">
        <v>28</v>
      </c>
      <c r="F894">
        <v>5</v>
      </c>
      <c r="G894">
        <v>5.4173099999999996</v>
      </c>
      <c r="H894">
        <v>20</v>
      </c>
      <c r="I894">
        <v>1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9</v>
      </c>
      <c r="P894">
        <v>9</v>
      </c>
      <c r="Q894">
        <v>0</v>
      </c>
      <c r="R894">
        <v>1</v>
      </c>
      <c r="S894">
        <v>0</v>
      </c>
      <c r="T894">
        <v>0</v>
      </c>
      <c r="U894">
        <v>1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3</v>
      </c>
      <c r="AD894">
        <v>1</v>
      </c>
      <c r="AE894">
        <v>11</v>
      </c>
      <c r="AF894">
        <v>81</v>
      </c>
      <c r="AG894">
        <v>39</v>
      </c>
      <c r="AH894">
        <v>9.5</v>
      </c>
    </row>
    <row r="895" spans="1:34" x14ac:dyDescent="0.2">
      <c r="A895">
        <v>1119</v>
      </c>
      <c r="B895" s="3">
        <v>2</v>
      </c>
      <c r="C895" s="28">
        <v>70444.744393050642</v>
      </c>
      <c r="D895">
        <v>44</v>
      </c>
      <c r="E895">
        <v>30</v>
      </c>
      <c r="F895">
        <v>6</v>
      </c>
      <c r="G895">
        <v>5.4073820000000001</v>
      </c>
      <c r="H895">
        <v>20</v>
      </c>
      <c r="I895">
        <v>1</v>
      </c>
      <c r="J895">
        <v>0</v>
      </c>
      <c r="K895">
        <v>1</v>
      </c>
      <c r="L895">
        <v>0</v>
      </c>
      <c r="M895">
        <v>0</v>
      </c>
      <c r="N895">
        <v>0</v>
      </c>
      <c r="O895">
        <v>5</v>
      </c>
      <c r="P895">
        <v>1</v>
      </c>
      <c r="Q895">
        <v>1</v>
      </c>
      <c r="R895">
        <v>0</v>
      </c>
      <c r="S895">
        <v>0</v>
      </c>
      <c r="T895">
        <v>0</v>
      </c>
      <c r="U895">
        <v>1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3</v>
      </c>
      <c r="AD895">
        <v>0</v>
      </c>
      <c r="AE895">
        <v>8</v>
      </c>
      <c r="AF895">
        <v>81</v>
      </c>
      <c r="AG895">
        <v>39</v>
      </c>
      <c r="AH895">
        <v>9.5</v>
      </c>
    </row>
    <row r="896" spans="1:34" x14ac:dyDescent="0.2">
      <c r="A896">
        <v>503</v>
      </c>
      <c r="B896" s="3">
        <v>2</v>
      </c>
      <c r="C896" s="28">
        <v>94345.68923116017</v>
      </c>
      <c r="D896">
        <v>44</v>
      </c>
      <c r="E896">
        <v>29</v>
      </c>
      <c r="F896">
        <v>5</v>
      </c>
      <c r="G896">
        <v>5.3731229999999996</v>
      </c>
      <c r="H896">
        <v>12</v>
      </c>
      <c r="I896">
        <v>1</v>
      </c>
      <c r="J896">
        <v>0</v>
      </c>
      <c r="K896">
        <v>1</v>
      </c>
      <c r="L896">
        <v>1</v>
      </c>
      <c r="M896">
        <v>1</v>
      </c>
      <c r="N896">
        <v>0</v>
      </c>
      <c r="O896">
        <v>9</v>
      </c>
      <c r="P896">
        <v>5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1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4</v>
      </c>
      <c r="AD896">
        <v>1</v>
      </c>
      <c r="AE896">
        <v>10</v>
      </c>
      <c r="AF896">
        <v>34</v>
      </c>
      <c r="AG896">
        <v>25</v>
      </c>
      <c r="AH896">
        <v>8.6</v>
      </c>
    </row>
    <row r="897" spans="1:34" x14ac:dyDescent="0.2">
      <c r="A897">
        <v>494</v>
      </c>
      <c r="B897" s="3">
        <v>2</v>
      </c>
      <c r="C897" s="28">
        <v>74294.289836732074</v>
      </c>
      <c r="D897">
        <v>44</v>
      </c>
      <c r="E897">
        <v>30</v>
      </c>
      <c r="F897">
        <v>6</v>
      </c>
      <c r="G897">
        <v>5.2653569999999998</v>
      </c>
      <c r="H897">
        <v>9</v>
      </c>
      <c r="I897">
        <v>1</v>
      </c>
      <c r="J897">
        <v>0</v>
      </c>
      <c r="K897">
        <v>1</v>
      </c>
      <c r="L897">
        <v>1</v>
      </c>
      <c r="M897">
        <v>0</v>
      </c>
      <c r="N897">
        <v>0</v>
      </c>
      <c r="O897">
        <v>5</v>
      </c>
      <c r="P897">
        <v>5</v>
      </c>
      <c r="Q897">
        <v>0</v>
      </c>
      <c r="R897">
        <v>1</v>
      </c>
      <c r="S897">
        <v>0</v>
      </c>
      <c r="T897">
        <v>0</v>
      </c>
      <c r="U897">
        <v>0</v>
      </c>
      <c r="V897">
        <v>1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4</v>
      </c>
      <c r="AD897">
        <v>0</v>
      </c>
      <c r="AE897">
        <v>8</v>
      </c>
      <c r="AF897">
        <v>34</v>
      </c>
      <c r="AG897">
        <v>25</v>
      </c>
      <c r="AH897">
        <v>8.6</v>
      </c>
    </row>
    <row r="898" spans="1:34" x14ac:dyDescent="0.2">
      <c r="A898">
        <v>352</v>
      </c>
      <c r="B898" s="3">
        <v>2</v>
      </c>
      <c r="C898" s="28">
        <v>79250.268255527699</v>
      </c>
      <c r="D898">
        <v>44</v>
      </c>
      <c r="E898">
        <v>28</v>
      </c>
      <c r="F898">
        <v>7</v>
      </c>
      <c r="G898">
        <v>5.2622629999999999</v>
      </c>
      <c r="H898">
        <v>15</v>
      </c>
      <c r="I898">
        <v>1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9</v>
      </c>
      <c r="P898">
        <v>6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1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4</v>
      </c>
      <c r="AD898">
        <v>1</v>
      </c>
      <c r="AE898">
        <v>9</v>
      </c>
      <c r="AF898">
        <v>21</v>
      </c>
      <c r="AG898">
        <v>23</v>
      </c>
      <c r="AH898">
        <v>6.8</v>
      </c>
    </row>
    <row r="899" spans="1:34" x14ac:dyDescent="0.2">
      <c r="A899">
        <v>359</v>
      </c>
      <c r="B899" s="3">
        <v>2</v>
      </c>
      <c r="C899" s="28">
        <v>79250.268255527699</v>
      </c>
      <c r="D899">
        <v>44</v>
      </c>
      <c r="E899">
        <v>28</v>
      </c>
      <c r="F899">
        <v>7</v>
      </c>
      <c r="G899">
        <v>5.2622629999999999</v>
      </c>
      <c r="H899">
        <v>15</v>
      </c>
      <c r="I899">
        <v>1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9</v>
      </c>
      <c r="P899">
        <v>6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1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4</v>
      </c>
      <c r="AD899">
        <v>1</v>
      </c>
      <c r="AE899">
        <v>9</v>
      </c>
      <c r="AF899">
        <v>21</v>
      </c>
      <c r="AG899">
        <v>23</v>
      </c>
      <c r="AH899">
        <v>6.8</v>
      </c>
    </row>
    <row r="900" spans="1:34" x14ac:dyDescent="0.2">
      <c r="A900">
        <v>364</v>
      </c>
      <c r="B900" s="3">
        <v>2</v>
      </c>
      <c r="C900" s="28">
        <v>79250.268255527699</v>
      </c>
      <c r="D900">
        <v>44</v>
      </c>
      <c r="E900">
        <v>28</v>
      </c>
      <c r="F900">
        <v>7</v>
      </c>
      <c r="G900">
        <v>5.2622629999999999</v>
      </c>
      <c r="H900">
        <v>15</v>
      </c>
      <c r="I900">
        <v>1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9</v>
      </c>
      <c r="P900">
        <v>6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1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4</v>
      </c>
      <c r="AD900">
        <v>1</v>
      </c>
      <c r="AE900">
        <v>9</v>
      </c>
      <c r="AF900">
        <v>21</v>
      </c>
      <c r="AG900">
        <v>23</v>
      </c>
      <c r="AH900">
        <v>6.8</v>
      </c>
    </row>
    <row r="901" spans="1:34" x14ac:dyDescent="0.2">
      <c r="A901">
        <v>479</v>
      </c>
      <c r="B901" s="3">
        <v>2</v>
      </c>
      <c r="C901" s="28">
        <v>77045.151210577766</v>
      </c>
      <c r="D901">
        <v>44</v>
      </c>
      <c r="E901">
        <v>30</v>
      </c>
      <c r="F901">
        <v>6</v>
      </c>
      <c r="G901">
        <v>5.2133050000000001</v>
      </c>
      <c r="H901">
        <v>10</v>
      </c>
      <c r="I901">
        <v>1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5</v>
      </c>
      <c r="P901">
        <v>1</v>
      </c>
      <c r="Q901">
        <v>1</v>
      </c>
      <c r="R901">
        <v>0</v>
      </c>
      <c r="S901">
        <v>0</v>
      </c>
      <c r="T901">
        <v>0</v>
      </c>
      <c r="U901">
        <v>0</v>
      </c>
      <c r="V901">
        <v>1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4</v>
      </c>
      <c r="AD901">
        <v>0</v>
      </c>
      <c r="AE901">
        <v>8</v>
      </c>
      <c r="AF901">
        <v>34</v>
      </c>
      <c r="AG901">
        <v>25</v>
      </c>
      <c r="AH901">
        <v>8.6</v>
      </c>
    </row>
    <row r="902" spans="1:34" x14ac:dyDescent="0.2">
      <c r="A902">
        <v>91</v>
      </c>
      <c r="B902" s="3">
        <v>2</v>
      </c>
      <c r="C902" s="28">
        <v>91829.508988604342</v>
      </c>
      <c r="D902">
        <v>44</v>
      </c>
      <c r="E902">
        <v>33</v>
      </c>
      <c r="F902">
        <v>6</v>
      </c>
      <c r="G902">
        <v>4.8717540000000001</v>
      </c>
      <c r="H902">
        <v>10</v>
      </c>
      <c r="I902">
        <v>1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5</v>
      </c>
      <c r="P902">
        <v>1</v>
      </c>
      <c r="Q902">
        <v>1</v>
      </c>
      <c r="R902">
        <v>0</v>
      </c>
      <c r="S902">
        <v>1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1</v>
      </c>
      <c r="AD902">
        <v>0</v>
      </c>
      <c r="AE902">
        <v>5</v>
      </c>
      <c r="AF902">
        <v>7</v>
      </c>
      <c r="AG902">
        <v>21</v>
      </c>
      <c r="AH902">
        <v>5.0999999999999996</v>
      </c>
    </row>
    <row r="903" spans="1:34" x14ac:dyDescent="0.2">
      <c r="A903">
        <v>483</v>
      </c>
      <c r="B903" s="3">
        <v>2</v>
      </c>
      <c r="C903" s="28">
        <v>69341.632377341506</v>
      </c>
      <c r="D903">
        <v>44</v>
      </c>
      <c r="E903">
        <v>34</v>
      </c>
      <c r="F903">
        <v>6</v>
      </c>
      <c r="G903">
        <v>4.8304600000000004</v>
      </c>
      <c r="H903">
        <v>15</v>
      </c>
      <c r="I903">
        <v>1</v>
      </c>
      <c r="J903">
        <v>0</v>
      </c>
      <c r="K903">
        <v>1</v>
      </c>
      <c r="L903">
        <v>0</v>
      </c>
      <c r="M903">
        <v>0</v>
      </c>
      <c r="N903">
        <v>0</v>
      </c>
      <c r="O903">
        <v>5</v>
      </c>
      <c r="P903">
        <v>1</v>
      </c>
      <c r="Q903">
        <v>1</v>
      </c>
      <c r="R903">
        <v>0</v>
      </c>
      <c r="S903">
        <v>0</v>
      </c>
      <c r="T903">
        <v>0</v>
      </c>
      <c r="U903">
        <v>0</v>
      </c>
      <c r="V903">
        <v>1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4</v>
      </c>
      <c r="AD903">
        <v>0</v>
      </c>
      <c r="AE903">
        <v>4</v>
      </c>
      <c r="AF903">
        <v>34</v>
      </c>
      <c r="AG903">
        <v>25</v>
      </c>
      <c r="AH903">
        <v>8.6</v>
      </c>
    </row>
    <row r="904" spans="1:34" x14ac:dyDescent="0.2">
      <c r="A904">
        <v>393</v>
      </c>
      <c r="B904" s="3">
        <v>2</v>
      </c>
      <c r="C904" s="28">
        <v>105666.83984295889</v>
      </c>
      <c r="D904">
        <v>44</v>
      </c>
      <c r="E904">
        <v>27</v>
      </c>
      <c r="F904">
        <v>6</v>
      </c>
      <c r="G904">
        <v>4.8014429999999999</v>
      </c>
      <c r="H904">
        <v>16</v>
      </c>
      <c r="I904">
        <v>1</v>
      </c>
      <c r="J904">
        <v>1</v>
      </c>
      <c r="K904">
        <v>0</v>
      </c>
      <c r="L904">
        <v>1</v>
      </c>
      <c r="M904">
        <v>0</v>
      </c>
      <c r="N904">
        <v>0</v>
      </c>
      <c r="O904">
        <v>9</v>
      </c>
      <c r="P904">
        <v>9</v>
      </c>
      <c r="Q904">
        <v>0</v>
      </c>
      <c r="R904">
        <v>1</v>
      </c>
      <c r="S904">
        <v>1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1</v>
      </c>
      <c r="AD904">
        <v>1</v>
      </c>
      <c r="AE904">
        <v>11</v>
      </c>
      <c r="AF904">
        <v>22</v>
      </c>
      <c r="AG904">
        <v>22</v>
      </c>
      <c r="AH904">
        <v>2.8</v>
      </c>
    </row>
    <row r="905" spans="1:34" x14ac:dyDescent="0.2">
      <c r="A905">
        <v>982</v>
      </c>
      <c r="B905" s="3">
        <v>2</v>
      </c>
      <c r="C905" s="28">
        <v>110698.64683483639</v>
      </c>
      <c r="D905">
        <v>44</v>
      </c>
      <c r="E905">
        <v>29</v>
      </c>
      <c r="F905">
        <v>6</v>
      </c>
      <c r="G905">
        <v>4.7807959999999996</v>
      </c>
      <c r="H905">
        <v>15</v>
      </c>
      <c r="I905">
        <v>1</v>
      </c>
      <c r="J905">
        <v>1</v>
      </c>
      <c r="K905">
        <v>1</v>
      </c>
      <c r="L905">
        <v>1</v>
      </c>
      <c r="M905">
        <v>1</v>
      </c>
      <c r="N905">
        <v>0</v>
      </c>
      <c r="O905">
        <v>5</v>
      </c>
      <c r="P905">
        <v>3</v>
      </c>
      <c r="Q905">
        <v>0</v>
      </c>
      <c r="R905">
        <v>0</v>
      </c>
      <c r="S905">
        <v>0</v>
      </c>
      <c r="T905">
        <v>0</v>
      </c>
      <c r="U905">
        <v>1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3</v>
      </c>
      <c r="AD905">
        <v>0</v>
      </c>
      <c r="AE905">
        <v>9</v>
      </c>
      <c r="AF905">
        <v>68</v>
      </c>
      <c r="AG905">
        <v>17</v>
      </c>
      <c r="AH905">
        <v>2.2999999999999998</v>
      </c>
    </row>
    <row r="906" spans="1:34" x14ac:dyDescent="0.2">
      <c r="A906">
        <v>905</v>
      </c>
      <c r="B906" s="3">
        <v>2</v>
      </c>
      <c r="C906" s="28">
        <v>74218.461263650228</v>
      </c>
      <c r="D906">
        <v>44</v>
      </c>
      <c r="E906">
        <v>28</v>
      </c>
      <c r="F906">
        <v>6</v>
      </c>
      <c r="G906">
        <v>4.641966</v>
      </c>
      <c r="H906">
        <v>10</v>
      </c>
      <c r="I906">
        <v>1</v>
      </c>
      <c r="J906">
        <v>0</v>
      </c>
      <c r="K906">
        <v>1</v>
      </c>
      <c r="L906">
        <v>1</v>
      </c>
      <c r="M906">
        <v>1</v>
      </c>
      <c r="N906">
        <v>0</v>
      </c>
      <c r="O906">
        <v>5</v>
      </c>
      <c r="P906">
        <v>3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1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4</v>
      </c>
      <c r="AD906">
        <v>0</v>
      </c>
      <c r="AE906">
        <v>10</v>
      </c>
      <c r="AF906">
        <v>62</v>
      </c>
      <c r="AG906">
        <v>15</v>
      </c>
      <c r="AH906">
        <v>5.0999999999999996</v>
      </c>
    </row>
    <row r="907" spans="1:34" x14ac:dyDescent="0.2">
      <c r="A907">
        <v>507</v>
      </c>
      <c r="B907" s="3">
        <v>2</v>
      </c>
      <c r="C907" s="28">
        <v>104408.74972168096</v>
      </c>
      <c r="D907">
        <v>44</v>
      </c>
      <c r="E907">
        <v>30</v>
      </c>
      <c r="F907">
        <v>6</v>
      </c>
      <c r="G907">
        <v>4.6109580000000001</v>
      </c>
      <c r="H907">
        <v>10</v>
      </c>
      <c r="I907">
        <v>1</v>
      </c>
      <c r="J907">
        <v>0</v>
      </c>
      <c r="K907">
        <v>0</v>
      </c>
      <c r="L907">
        <v>1</v>
      </c>
      <c r="M907">
        <v>1</v>
      </c>
      <c r="N907">
        <v>0</v>
      </c>
      <c r="O907">
        <v>5</v>
      </c>
      <c r="P907">
        <v>4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1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4</v>
      </c>
      <c r="AD907">
        <v>0</v>
      </c>
      <c r="AE907">
        <v>8</v>
      </c>
      <c r="AF907">
        <v>34</v>
      </c>
      <c r="AG907">
        <v>25</v>
      </c>
      <c r="AH907">
        <v>8.6</v>
      </c>
    </row>
    <row r="908" spans="1:34" x14ac:dyDescent="0.2">
      <c r="A908">
        <v>83</v>
      </c>
      <c r="B908" s="3">
        <v>2</v>
      </c>
      <c r="C908" s="28">
        <v>117617.31226201364</v>
      </c>
      <c r="D908">
        <v>44</v>
      </c>
      <c r="E908">
        <v>32</v>
      </c>
      <c r="F908">
        <v>6</v>
      </c>
      <c r="G908">
        <v>4.5836009999999998</v>
      </c>
      <c r="H908">
        <v>10</v>
      </c>
      <c r="I908">
        <v>1</v>
      </c>
      <c r="J908">
        <v>1</v>
      </c>
      <c r="K908">
        <v>1</v>
      </c>
      <c r="L908">
        <v>1</v>
      </c>
      <c r="M908">
        <v>1</v>
      </c>
      <c r="N908">
        <v>0</v>
      </c>
      <c r="O908">
        <v>9</v>
      </c>
      <c r="P908">
        <v>5</v>
      </c>
      <c r="Q908">
        <v>0</v>
      </c>
      <c r="R908">
        <v>0</v>
      </c>
      <c r="S908">
        <v>1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1</v>
      </c>
      <c r="AD908">
        <v>1</v>
      </c>
      <c r="AE908">
        <v>6</v>
      </c>
      <c r="AF908">
        <v>7</v>
      </c>
      <c r="AG908">
        <v>21</v>
      </c>
      <c r="AH908">
        <v>5.0999999999999996</v>
      </c>
    </row>
    <row r="909" spans="1:34" x14ac:dyDescent="0.2">
      <c r="A909">
        <v>339</v>
      </c>
      <c r="B909" s="3">
        <v>2</v>
      </c>
      <c r="C909" s="28">
        <v>78620.946448271658</v>
      </c>
      <c r="D909">
        <v>44</v>
      </c>
      <c r="E909">
        <v>30</v>
      </c>
      <c r="F909">
        <v>7</v>
      </c>
      <c r="G909">
        <v>4.2127540000000003</v>
      </c>
      <c r="H909">
        <v>7</v>
      </c>
      <c r="I909">
        <v>1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9</v>
      </c>
      <c r="P909">
        <v>5</v>
      </c>
      <c r="Q909">
        <v>0</v>
      </c>
      <c r="R909">
        <v>0</v>
      </c>
      <c r="S909">
        <v>0</v>
      </c>
      <c r="T909">
        <v>0</v>
      </c>
      <c r="U909">
        <v>1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3</v>
      </c>
      <c r="AD909">
        <v>1</v>
      </c>
      <c r="AE909">
        <v>7</v>
      </c>
      <c r="AF909">
        <v>21</v>
      </c>
      <c r="AG909">
        <v>23</v>
      </c>
      <c r="AH909">
        <v>6.8</v>
      </c>
    </row>
    <row r="910" spans="1:34" x14ac:dyDescent="0.2">
      <c r="A910">
        <v>853</v>
      </c>
      <c r="B910" s="3">
        <v>2</v>
      </c>
      <c r="C910" s="28">
        <v>101893.1229723593</v>
      </c>
      <c r="D910">
        <v>44</v>
      </c>
      <c r="E910">
        <v>30</v>
      </c>
      <c r="F910">
        <v>7</v>
      </c>
      <c r="G910">
        <v>4.1960430000000004</v>
      </c>
      <c r="H910">
        <v>3</v>
      </c>
      <c r="I910">
        <v>1</v>
      </c>
      <c r="J910">
        <v>1</v>
      </c>
      <c r="K910">
        <v>0</v>
      </c>
      <c r="L910">
        <v>0</v>
      </c>
      <c r="M910">
        <v>0</v>
      </c>
      <c r="N910">
        <v>0</v>
      </c>
      <c r="O910">
        <v>5</v>
      </c>
      <c r="P910">
        <v>1</v>
      </c>
      <c r="Q910">
        <v>1</v>
      </c>
      <c r="R910">
        <v>0</v>
      </c>
      <c r="S910">
        <v>0</v>
      </c>
      <c r="T910">
        <v>0</v>
      </c>
      <c r="U910">
        <v>1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3</v>
      </c>
      <c r="AD910">
        <v>0</v>
      </c>
      <c r="AE910">
        <v>7</v>
      </c>
      <c r="AF910">
        <v>59</v>
      </c>
      <c r="AG910">
        <v>22</v>
      </c>
      <c r="AH910">
        <v>3.9</v>
      </c>
    </row>
    <row r="911" spans="1:34" x14ac:dyDescent="0.2">
      <c r="A911">
        <v>321</v>
      </c>
      <c r="B911" s="3">
        <v>2</v>
      </c>
      <c r="C911" s="28">
        <v>78713.379818378759</v>
      </c>
      <c r="D911">
        <v>44</v>
      </c>
      <c r="E911">
        <v>28</v>
      </c>
      <c r="F911">
        <v>6</v>
      </c>
      <c r="G911">
        <v>4.1748219999999998</v>
      </c>
      <c r="H911">
        <v>4</v>
      </c>
      <c r="I911">
        <v>1</v>
      </c>
      <c r="J911">
        <v>0</v>
      </c>
      <c r="K911">
        <v>1</v>
      </c>
      <c r="L911">
        <v>0</v>
      </c>
      <c r="M911">
        <v>0</v>
      </c>
      <c r="N911">
        <v>0</v>
      </c>
      <c r="O911">
        <v>9</v>
      </c>
      <c r="P911">
        <v>9</v>
      </c>
      <c r="Q911">
        <v>0</v>
      </c>
      <c r="R911">
        <v>1</v>
      </c>
      <c r="S911">
        <v>0</v>
      </c>
      <c r="T911">
        <v>0</v>
      </c>
      <c r="U911">
        <v>1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3</v>
      </c>
      <c r="AD911">
        <v>1</v>
      </c>
      <c r="AE911">
        <v>10</v>
      </c>
      <c r="AF911">
        <v>21</v>
      </c>
      <c r="AG911">
        <v>23</v>
      </c>
      <c r="AH911">
        <v>6.8</v>
      </c>
    </row>
    <row r="912" spans="1:34" x14ac:dyDescent="0.2">
      <c r="A912">
        <v>383</v>
      </c>
      <c r="B912" s="3">
        <v>2</v>
      </c>
      <c r="C912" s="28">
        <v>79070.382954421104</v>
      </c>
      <c r="D912">
        <v>44</v>
      </c>
      <c r="E912">
        <v>27</v>
      </c>
      <c r="F912">
        <v>6</v>
      </c>
      <c r="G912">
        <v>4.036397</v>
      </c>
      <c r="H912">
        <v>10</v>
      </c>
      <c r="I912">
        <v>1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9</v>
      </c>
      <c r="P912">
        <v>2</v>
      </c>
      <c r="Q912">
        <v>0</v>
      </c>
      <c r="R912">
        <v>0</v>
      </c>
      <c r="S912">
        <v>0</v>
      </c>
      <c r="T912">
        <v>0</v>
      </c>
      <c r="U912">
        <v>1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3</v>
      </c>
      <c r="AD912">
        <v>1</v>
      </c>
      <c r="AE912">
        <v>11</v>
      </c>
      <c r="AF912">
        <v>21</v>
      </c>
      <c r="AG912">
        <v>23</v>
      </c>
      <c r="AH912">
        <v>6.8</v>
      </c>
    </row>
    <row r="913" spans="1:34" x14ac:dyDescent="0.2">
      <c r="A913">
        <v>932</v>
      </c>
      <c r="B913" s="3">
        <v>2</v>
      </c>
      <c r="C913" s="28">
        <v>94345.68923116017</v>
      </c>
      <c r="D913">
        <v>44</v>
      </c>
      <c r="E913">
        <v>30</v>
      </c>
      <c r="F913">
        <v>8</v>
      </c>
      <c r="G913">
        <v>4.035647</v>
      </c>
      <c r="H913">
        <v>10</v>
      </c>
      <c r="I913">
        <v>1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9</v>
      </c>
      <c r="P913">
        <v>9</v>
      </c>
      <c r="Q913">
        <v>0</v>
      </c>
      <c r="R913">
        <v>1</v>
      </c>
      <c r="S913">
        <v>1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1</v>
      </c>
      <c r="AD913">
        <v>1</v>
      </c>
      <c r="AE913">
        <v>6</v>
      </c>
      <c r="AF913">
        <v>63</v>
      </c>
      <c r="AG913">
        <v>40</v>
      </c>
      <c r="AH913">
        <v>5.2</v>
      </c>
    </row>
    <row r="914" spans="1:34" x14ac:dyDescent="0.2">
      <c r="A914">
        <v>979</v>
      </c>
      <c r="B914" s="3">
        <v>2</v>
      </c>
      <c r="C914" s="28">
        <v>87930.149153847218</v>
      </c>
      <c r="D914">
        <v>44</v>
      </c>
      <c r="E914">
        <v>28</v>
      </c>
      <c r="F914">
        <v>6</v>
      </c>
      <c r="G914">
        <v>3.9476879999999999</v>
      </c>
      <c r="H914">
        <v>15</v>
      </c>
      <c r="I914">
        <v>1</v>
      </c>
      <c r="J914">
        <v>0</v>
      </c>
      <c r="K914">
        <v>0</v>
      </c>
      <c r="L914">
        <v>1</v>
      </c>
      <c r="M914">
        <v>1</v>
      </c>
      <c r="N914">
        <v>0</v>
      </c>
      <c r="O914">
        <v>5</v>
      </c>
      <c r="P914">
        <v>2</v>
      </c>
      <c r="Q914">
        <v>0</v>
      </c>
      <c r="R914">
        <v>0</v>
      </c>
      <c r="S914">
        <v>0</v>
      </c>
      <c r="T914">
        <v>0</v>
      </c>
      <c r="U914">
        <v>1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3</v>
      </c>
      <c r="AD914">
        <v>0</v>
      </c>
      <c r="AE914">
        <v>10</v>
      </c>
      <c r="AF914">
        <v>68</v>
      </c>
      <c r="AG914">
        <v>17</v>
      </c>
      <c r="AH914">
        <v>2.2999999999999998</v>
      </c>
    </row>
    <row r="915" spans="1:34" x14ac:dyDescent="0.2">
      <c r="A915">
        <v>705</v>
      </c>
      <c r="B915" s="3">
        <v>2</v>
      </c>
      <c r="C915" s="28">
        <v>90571.418867326429</v>
      </c>
      <c r="D915">
        <v>44</v>
      </c>
      <c r="E915">
        <v>31</v>
      </c>
      <c r="F915">
        <v>6</v>
      </c>
      <c r="G915">
        <v>3.7095020000000001</v>
      </c>
      <c r="H915">
        <v>8</v>
      </c>
      <c r="I915">
        <v>1</v>
      </c>
      <c r="J915">
        <v>1</v>
      </c>
      <c r="K915">
        <v>1</v>
      </c>
      <c r="L915">
        <v>1</v>
      </c>
      <c r="M915">
        <v>1</v>
      </c>
      <c r="N915">
        <v>0</v>
      </c>
      <c r="O915">
        <v>5</v>
      </c>
      <c r="P915">
        <v>2</v>
      </c>
      <c r="Q915">
        <v>0</v>
      </c>
      <c r="R915">
        <v>0</v>
      </c>
      <c r="S915">
        <v>0</v>
      </c>
      <c r="T915">
        <v>0</v>
      </c>
      <c r="U915">
        <v>1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3</v>
      </c>
      <c r="AD915">
        <v>0</v>
      </c>
      <c r="AE915">
        <v>7</v>
      </c>
      <c r="AF915">
        <v>51</v>
      </c>
      <c r="AG915">
        <v>33</v>
      </c>
      <c r="AH915">
        <v>6.8</v>
      </c>
    </row>
    <row r="916" spans="1:34" x14ac:dyDescent="0.2">
      <c r="A916">
        <v>706</v>
      </c>
      <c r="B916" s="3">
        <v>2</v>
      </c>
      <c r="C916" s="28">
        <v>90571.418867326429</v>
      </c>
      <c r="D916">
        <v>44</v>
      </c>
      <c r="E916">
        <v>31</v>
      </c>
      <c r="F916">
        <v>6</v>
      </c>
      <c r="G916">
        <v>3.7095020000000001</v>
      </c>
      <c r="H916">
        <v>8</v>
      </c>
      <c r="I916">
        <v>1</v>
      </c>
      <c r="J916">
        <v>1</v>
      </c>
      <c r="K916">
        <v>1</v>
      </c>
      <c r="L916">
        <v>1</v>
      </c>
      <c r="M916">
        <v>1</v>
      </c>
      <c r="N916">
        <v>0</v>
      </c>
      <c r="O916">
        <v>5</v>
      </c>
      <c r="P916">
        <v>2</v>
      </c>
      <c r="Q916">
        <v>0</v>
      </c>
      <c r="R916">
        <v>0</v>
      </c>
      <c r="S916">
        <v>0</v>
      </c>
      <c r="T916">
        <v>0</v>
      </c>
      <c r="U916">
        <v>1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3</v>
      </c>
      <c r="AD916">
        <v>0</v>
      </c>
      <c r="AE916">
        <v>7</v>
      </c>
      <c r="AF916">
        <v>51</v>
      </c>
      <c r="AG916">
        <v>33</v>
      </c>
      <c r="AH916">
        <v>6.8</v>
      </c>
    </row>
    <row r="917" spans="1:34" x14ac:dyDescent="0.2">
      <c r="A917">
        <v>925</v>
      </c>
      <c r="B917" s="3">
        <v>2</v>
      </c>
      <c r="C917" s="28">
        <v>92454.402849986989</v>
      </c>
      <c r="D917">
        <v>44</v>
      </c>
      <c r="E917">
        <v>26</v>
      </c>
      <c r="F917">
        <v>6</v>
      </c>
      <c r="G917">
        <v>3.3985470000000002</v>
      </c>
      <c r="H917">
        <v>7</v>
      </c>
      <c r="I917">
        <v>0</v>
      </c>
      <c r="J917">
        <v>0</v>
      </c>
      <c r="K917">
        <v>1</v>
      </c>
      <c r="L917">
        <v>1</v>
      </c>
      <c r="M917">
        <v>1</v>
      </c>
      <c r="N917">
        <v>0</v>
      </c>
      <c r="O917">
        <v>12</v>
      </c>
      <c r="P917">
        <v>10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1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4</v>
      </c>
      <c r="AD917">
        <v>1</v>
      </c>
      <c r="AE917">
        <v>12</v>
      </c>
      <c r="AF917">
        <v>62</v>
      </c>
      <c r="AG917">
        <v>15</v>
      </c>
      <c r="AH917">
        <v>5.0999999999999996</v>
      </c>
    </row>
    <row r="918" spans="1:34" x14ac:dyDescent="0.2">
      <c r="A918">
        <v>710</v>
      </c>
      <c r="B918" s="3">
        <v>2</v>
      </c>
      <c r="C918" s="28">
        <v>103701.93886164053</v>
      </c>
      <c r="D918">
        <v>44</v>
      </c>
      <c r="E918">
        <v>28</v>
      </c>
      <c r="F918">
        <v>5</v>
      </c>
      <c r="G918">
        <v>3.2528609999999998</v>
      </c>
      <c r="H918">
        <v>10</v>
      </c>
      <c r="I918">
        <v>1</v>
      </c>
      <c r="J918">
        <v>1</v>
      </c>
      <c r="K918">
        <v>1</v>
      </c>
      <c r="L918">
        <v>1</v>
      </c>
      <c r="M918">
        <v>1</v>
      </c>
      <c r="N918">
        <v>0</v>
      </c>
      <c r="O918">
        <v>12</v>
      </c>
      <c r="P918">
        <v>5</v>
      </c>
      <c r="Q918">
        <v>0</v>
      </c>
      <c r="R918">
        <v>0</v>
      </c>
      <c r="S918">
        <v>0</v>
      </c>
      <c r="T918">
        <v>0</v>
      </c>
      <c r="U918">
        <v>1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3</v>
      </c>
      <c r="AD918">
        <v>1</v>
      </c>
      <c r="AE918">
        <v>11</v>
      </c>
      <c r="AF918">
        <v>51</v>
      </c>
      <c r="AG918">
        <v>33</v>
      </c>
      <c r="AH918">
        <v>6.8</v>
      </c>
    </row>
    <row r="919" spans="1:34" x14ac:dyDescent="0.2">
      <c r="A919">
        <v>920</v>
      </c>
      <c r="B919" s="3">
        <v>2</v>
      </c>
      <c r="C919" s="28">
        <v>69186.654271772728</v>
      </c>
      <c r="D919">
        <v>44</v>
      </c>
      <c r="E919">
        <v>30</v>
      </c>
      <c r="F919">
        <v>6</v>
      </c>
      <c r="G919">
        <v>3.0447869999999999</v>
      </c>
      <c r="H919">
        <v>15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5</v>
      </c>
      <c r="P919">
        <v>4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1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4</v>
      </c>
      <c r="AD919">
        <v>0</v>
      </c>
      <c r="AE919">
        <v>8</v>
      </c>
      <c r="AF919">
        <v>62</v>
      </c>
      <c r="AG919">
        <v>15</v>
      </c>
      <c r="AH919">
        <v>5.0999999999999996</v>
      </c>
    </row>
    <row r="920" spans="1:34" x14ac:dyDescent="0.2">
      <c r="A920">
        <v>986</v>
      </c>
      <c r="B920" s="3">
        <v>2</v>
      </c>
      <c r="C920" s="28">
        <v>73840.425384709248</v>
      </c>
      <c r="D920">
        <v>44</v>
      </c>
      <c r="E920">
        <v>30</v>
      </c>
      <c r="F920">
        <v>6</v>
      </c>
      <c r="G920">
        <v>2.816522</v>
      </c>
      <c r="H920">
        <v>15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5</v>
      </c>
      <c r="P920">
        <v>1</v>
      </c>
      <c r="Q920">
        <v>1</v>
      </c>
      <c r="R920">
        <v>0</v>
      </c>
      <c r="S920">
        <v>0</v>
      </c>
      <c r="T920">
        <v>0</v>
      </c>
      <c r="U920">
        <v>0</v>
      </c>
      <c r="V920">
        <v>1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4</v>
      </c>
      <c r="AD920">
        <v>0</v>
      </c>
      <c r="AE920">
        <v>8</v>
      </c>
      <c r="AF920">
        <v>69</v>
      </c>
      <c r="AG920">
        <v>22</v>
      </c>
      <c r="AH920">
        <v>5.2</v>
      </c>
    </row>
    <row r="921" spans="1:34" x14ac:dyDescent="0.2">
      <c r="A921">
        <v>908</v>
      </c>
      <c r="B921" s="3">
        <v>2</v>
      </c>
      <c r="C921" s="28">
        <v>86797.701996726842</v>
      </c>
      <c r="D921">
        <v>44</v>
      </c>
      <c r="E921">
        <v>29</v>
      </c>
      <c r="F921">
        <v>5</v>
      </c>
      <c r="G921">
        <v>2.7398199999999999</v>
      </c>
      <c r="H921">
        <v>7</v>
      </c>
      <c r="I921">
        <v>0</v>
      </c>
      <c r="J921">
        <v>1</v>
      </c>
      <c r="K921">
        <v>1</v>
      </c>
      <c r="L921">
        <v>1</v>
      </c>
      <c r="M921">
        <v>0</v>
      </c>
      <c r="N921">
        <v>0</v>
      </c>
      <c r="O921">
        <v>5</v>
      </c>
      <c r="P921">
        <v>5</v>
      </c>
      <c r="Q921">
        <v>0</v>
      </c>
      <c r="R921">
        <v>1</v>
      </c>
      <c r="S921">
        <v>0</v>
      </c>
      <c r="T921">
        <v>0</v>
      </c>
      <c r="U921">
        <v>0</v>
      </c>
      <c r="V921">
        <v>1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4</v>
      </c>
      <c r="AD921">
        <v>0</v>
      </c>
      <c r="AE921">
        <v>10</v>
      </c>
      <c r="AF921">
        <v>62</v>
      </c>
      <c r="AG921">
        <v>15</v>
      </c>
      <c r="AH921">
        <v>5.0999999999999996</v>
      </c>
    </row>
    <row r="922" spans="1:34" x14ac:dyDescent="0.2">
      <c r="A922">
        <v>1106</v>
      </c>
      <c r="B922" s="3">
        <v>2</v>
      </c>
      <c r="C922" s="28">
        <v>79250.268255527699</v>
      </c>
      <c r="D922">
        <v>44</v>
      </c>
      <c r="E922">
        <v>31</v>
      </c>
      <c r="F922">
        <v>6</v>
      </c>
      <c r="G922">
        <v>2.3924020000000001</v>
      </c>
      <c r="H922">
        <v>10</v>
      </c>
      <c r="I922">
        <v>0</v>
      </c>
      <c r="J922">
        <v>1</v>
      </c>
      <c r="K922">
        <v>1</v>
      </c>
      <c r="L922">
        <v>1</v>
      </c>
      <c r="M922">
        <v>1</v>
      </c>
      <c r="N922">
        <v>0</v>
      </c>
      <c r="O922">
        <v>9</v>
      </c>
      <c r="P922">
        <v>3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1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4</v>
      </c>
      <c r="AD922">
        <v>1</v>
      </c>
      <c r="AE922">
        <v>7</v>
      </c>
      <c r="AF922">
        <v>80</v>
      </c>
      <c r="AG922">
        <v>20</v>
      </c>
      <c r="AH922">
        <v>5.5</v>
      </c>
    </row>
    <row r="923" spans="1:34" x14ac:dyDescent="0.2">
      <c r="A923">
        <v>642</v>
      </c>
      <c r="B923" s="3">
        <v>2</v>
      </c>
      <c r="C923" s="28">
        <v>77639.049450846665</v>
      </c>
      <c r="D923">
        <v>44</v>
      </c>
      <c r="E923">
        <v>27</v>
      </c>
      <c r="F923">
        <v>7</v>
      </c>
      <c r="G923">
        <v>2.2355019999999999</v>
      </c>
      <c r="H923">
        <v>27</v>
      </c>
      <c r="I923">
        <v>1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9</v>
      </c>
      <c r="P923">
        <v>8</v>
      </c>
      <c r="Q923">
        <v>0</v>
      </c>
      <c r="R923">
        <v>0</v>
      </c>
      <c r="S923">
        <v>0</v>
      </c>
      <c r="T923">
        <v>0</v>
      </c>
      <c r="U923">
        <v>1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3</v>
      </c>
      <c r="AD923">
        <v>1</v>
      </c>
      <c r="AE923">
        <v>10</v>
      </c>
      <c r="AF923">
        <v>45</v>
      </c>
      <c r="AG923">
        <v>26</v>
      </c>
      <c r="AH923">
        <v>11</v>
      </c>
    </row>
    <row r="924" spans="1:34" x14ac:dyDescent="0.2">
      <c r="A924">
        <v>1145</v>
      </c>
      <c r="B924" s="3">
        <v>2</v>
      </c>
      <c r="C924" s="28">
        <v>90571.418867326429</v>
      </c>
      <c r="D924">
        <v>44</v>
      </c>
      <c r="E924">
        <v>30</v>
      </c>
      <c r="F924">
        <v>6</v>
      </c>
      <c r="G924">
        <v>1.701729</v>
      </c>
      <c r="H924">
        <v>12</v>
      </c>
      <c r="I924">
        <v>1</v>
      </c>
      <c r="J924">
        <v>0</v>
      </c>
      <c r="K924">
        <v>1</v>
      </c>
      <c r="L924">
        <v>1</v>
      </c>
      <c r="M924">
        <v>1</v>
      </c>
      <c r="N924">
        <v>0</v>
      </c>
      <c r="O924">
        <v>9</v>
      </c>
      <c r="P924">
        <v>4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1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4</v>
      </c>
      <c r="AD924">
        <v>1</v>
      </c>
      <c r="AE924">
        <v>8</v>
      </c>
      <c r="AF924">
        <v>82</v>
      </c>
      <c r="AG924">
        <v>22</v>
      </c>
      <c r="AH924">
        <v>3.4</v>
      </c>
    </row>
    <row r="925" spans="1:34" x14ac:dyDescent="0.2">
      <c r="A925">
        <v>665</v>
      </c>
      <c r="B925" s="3">
        <v>2</v>
      </c>
      <c r="C925" s="28">
        <v>76734.088012971886</v>
      </c>
      <c r="D925">
        <v>44</v>
      </c>
      <c r="E925">
        <v>30</v>
      </c>
      <c r="F925">
        <v>7</v>
      </c>
      <c r="G925">
        <v>1.449389</v>
      </c>
      <c r="H925">
        <v>5</v>
      </c>
      <c r="I925">
        <v>0</v>
      </c>
      <c r="J925">
        <v>0</v>
      </c>
      <c r="K925">
        <v>1</v>
      </c>
      <c r="L925">
        <v>0</v>
      </c>
      <c r="M925">
        <v>1</v>
      </c>
      <c r="N925">
        <v>0</v>
      </c>
      <c r="O925">
        <v>9</v>
      </c>
      <c r="P925">
        <v>3</v>
      </c>
      <c r="Q925">
        <v>0</v>
      </c>
      <c r="R925">
        <v>0</v>
      </c>
      <c r="S925">
        <v>0</v>
      </c>
      <c r="T925">
        <v>0</v>
      </c>
      <c r="U925">
        <v>1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3</v>
      </c>
      <c r="AD925">
        <v>1</v>
      </c>
      <c r="AE925">
        <v>7</v>
      </c>
      <c r="AF925">
        <v>46</v>
      </c>
      <c r="AG925">
        <v>31</v>
      </c>
      <c r="AH925">
        <v>14</v>
      </c>
    </row>
    <row r="926" spans="1:34" x14ac:dyDescent="0.2">
      <c r="A926">
        <v>734</v>
      </c>
      <c r="B926" s="3">
        <v>2</v>
      </c>
      <c r="C926" s="28">
        <v>95603.2258592039</v>
      </c>
      <c r="D926">
        <v>44</v>
      </c>
      <c r="E926">
        <v>31</v>
      </c>
      <c r="F926">
        <v>5</v>
      </c>
      <c r="G926">
        <v>0.60128999999999999</v>
      </c>
      <c r="H926">
        <v>2</v>
      </c>
      <c r="I926">
        <v>1</v>
      </c>
      <c r="J926">
        <v>1</v>
      </c>
      <c r="K926">
        <v>1</v>
      </c>
      <c r="L926">
        <v>1</v>
      </c>
      <c r="M926">
        <v>1</v>
      </c>
      <c r="N926">
        <v>0</v>
      </c>
      <c r="O926">
        <v>5</v>
      </c>
      <c r="P926">
        <v>4</v>
      </c>
      <c r="Q926">
        <v>0</v>
      </c>
      <c r="R926">
        <v>0</v>
      </c>
      <c r="S926">
        <v>0</v>
      </c>
      <c r="T926">
        <v>0</v>
      </c>
      <c r="U926">
        <v>1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3</v>
      </c>
      <c r="AD926">
        <v>0</v>
      </c>
      <c r="AE926">
        <v>8</v>
      </c>
      <c r="AF926">
        <v>53</v>
      </c>
      <c r="AG926">
        <v>24</v>
      </c>
      <c r="AH926">
        <v>8.6999999999999993</v>
      </c>
    </row>
    <row r="927" spans="1:34" x14ac:dyDescent="0.2">
      <c r="A927">
        <v>744</v>
      </c>
      <c r="B927" s="3">
        <v>2</v>
      </c>
      <c r="C927" s="28">
        <v>95603.2258592039</v>
      </c>
      <c r="D927">
        <v>44</v>
      </c>
      <c r="E927">
        <v>31</v>
      </c>
      <c r="F927">
        <v>5</v>
      </c>
      <c r="G927">
        <v>0.60128999999999999</v>
      </c>
      <c r="H927">
        <v>2</v>
      </c>
      <c r="I927">
        <v>1</v>
      </c>
      <c r="J927">
        <v>1</v>
      </c>
      <c r="K927">
        <v>1</v>
      </c>
      <c r="L927">
        <v>1</v>
      </c>
      <c r="M927">
        <v>1</v>
      </c>
      <c r="N927">
        <v>0</v>
      </c>
      <c r="O927">
        <v>5</v>
      </c>
      <c r="P927">
        <v>4</v>
      </c>
      <c r="Q927">
        <v>0</v>
      </c>
      <c r="R927">
        <v>0</v>
      </c>
      <c r="S927">
        <v>0</v>
      </c>
      <c r="T927">
        <v>0</v>
      </c>
      <c r="U927">
        <v>1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3</v>
      </c>
      <c r="AD927">
        <v>0</v>
      </c>
      <c r="AE927">
        <v>8</v>
      </c>
      <c r="AF927">
        <v>53</v>
      </c>
      <c r="AG927">
        <v>24</v>
      </c>
      <c r="AH927">
        <v>8.6999999999999993</v>
      </c>
    </row>
    <row r="928" spans="1:34" x14ac:dyDescent="0.2">
      <c r="A928">
        <v>636</v>
      </c>
      <c r="B928" s="3">
        <v>2</v>
      </c>
      <c r="C928" s="28">
        <v>93075.975751964594</v>
      </c>
      <c r="D928">
        <v>44</v>
      </c>
      <c r="E928">
        <v>27</v>
      </c>
      <c r="F928">
        <v>7</v>
      </c>
      <c r="G928">
        <v>0.56201800000000002</v>
      </c>
      <c r="H928">
        <v>3</v>
      </c>
      <c r="I928">
        <v>1</v>
      </c>
      <c r="J928">
        <v>0</v>
      </c>
      <c r="K928">
        <v>1</v>
      </c>
      <c r="L928">
        <v>1</v>
      </c>
      <c r="M928">
        <v>1</v>
      </c>
      <c r="N928">
        <v>0</v>
      </c>
      <c r="O928">
        <v>12</v>
      </c>
      <c r="P928">
        <v>5</v>
      </c>
      <c r="Q928">
        <v>0</v>
      </c>
      <c r="R928">
        <v>0</v>
      </c>
      <c r="S928">
        <v>0</v>
      </c>
      <c r="T928">
        <v>0</v>
      </c>
      <c r="U928">
        <v>1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3</v>
      </c>
      <c r="AD928">
        <v>1</v>
      </c>
      <c r="AE928">
        <v>10</v>
      </c>
      <c r="AF928">
        <v>45</v>
      </c>
      <c r="AG928">
        <v>26</v>
      </c>
      <c r="AH928">
        <v>11</v>
      </c>
    </row>
    <row r="929" spans="1:34" x14ac:dyDescent="0.2">
      <c r="A929">
        <v>652</v>
      </c>
      <c r="B929" s="3">
        <v>2</v>
      </c>
      <c r="C929" s="28">
        <v>93075.975751964594</v>
      </c>
      <c r="D929">
        <v>44</v>
      </c>
      <c r="E929">
        <v>27</v>
      </c>
      <c r="F929">
        <v>7</v>
      </c>
      <c r="G929">
        <v>0.56201800000000002</v>
      </c>
      <c r="H929">
        <v>3</v>
      </c>
      <c r="I929">
        <v>1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12</v>
      </c>
      <c r="P929">
        <v>5</v>
      </c>
      <c r="Q929">
        <v>0</v>
      </c>
      <c r="R929">
        <v>0</v>
      </c>
      <c r="S929">
        <v>0</v>
      </c>
      <c r="T929">
        <v>0</v>
      </c>
      <c r="U929">
        <v>1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3</v>
      </c>
      <c r="AD929">
        <v>1</v>
      </c>
      <c r="AE929">
        <v>10</v>
      </c>
      <c r="AF929">
        <v>45</v>
      </c>
      <c r="AG929">
        <v>26</v>
      </c>
      <c r="AH929">
        <v>11</v>
      </c>
    </row>
    <row r="930" spans="1:34" x14ac:dyDescent="0.2">
      <c r="A930">
        <v>1035</v>
      </c>
      <c r="B930" s="3">
        <v>2</v>
      </c>
      <c r="C930" s="28">
        <v>81694.217631023814</v>
      </c>
      <c r="D930">
        <v>43</v>
      </c>
      <c r="E930">
        <v>27</v>
      </c>
      <c r="F930">
        <v>6</v>
      </c>
      <c r="G930">
        <v>17.716239999999999</v>
      </c>
      <c r="H930">
        <v>13</v>
      </c>
      <c r="I930">
        <v>1</v>
      </c>
      <c r="J930">
        <v>0</v>
      </c>
      <c r="K930">
        <v>1</v>
      </c>
      <c r="L930">
        <v>0</v>
      </c>
      <c r="M930">
        <v>1</v>
      </c>
      <c r="N930">
        <v>0</v>
      </c>
      <c r="O930">
        <v>9</v>
      </c>
      <c r="P930">
        <v>6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1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5</v>
      </c>
      <c r="AD930">
        <v>1</v>
      </c>
      <c r="AE930">
        <v>10</v>
      </c>
      <c r="AF930">
        <v>73</v>
      </c>
      <c r="AG930">
        <v>41</v>
      </c>
      <c r="AH930">
        <v>14</v>
      </c>
    </row>
    <row r="931" spans="1:34" x14ac:dyDescent="0.2">
      <c r="A931">
        <v>416</v>
      </c>
      <c r="B931" s="3">
        <v>2</v>
      </c>
      <c r="C931" s="28">
        <v>74791.616087029281</v>
      </c>
      <c r="D931">
        <v>43</v>
      </c>
      <c r="E931">
        <v>29</v>
      </c>
      <c r="F931">
        <v>6</v>
      </c>
      <c r="G931">
        <v>17.189399999999999</v>
      </c>
      <c r="H931">
        <v>15</v>
      </c>
      <c r="I931">
        <v>1</v>
      </c>
      <c r="J931">
        <v>0</v>
      </c>
      <c r="K931">
        <v>0</v>
      </c>
      <c r="L931">
        <v>1</v>
      </c>
      <c r="M931">
        <v>1</v>
      </c>
      <c r="N931">
        <v>0</v>
      </c>
      <c r="O931">
        <v>9</v>
      </c>
      <c r="P931">
        <v>6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1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5</v>
      </c>
      <c r="AD931">
        <v>1</v>
      </c>
      <c r="AE931">
        <v>8</v>
      </c>
      <c r="AF931">
        <v>24</v>
      </c>
      <c r="AG931">
        <v>12</v>
      </c>
      <c r="AH931">
        <v>1.3</v>
      </c>
    </row>
    <row r="932" spans="1:34" x14ac:dyDescent="0.2">
      <c r="A932">
        <v>1031</v>
      </c>
      <c r="B932" s="3">
        <v>2</v>
      </c>
      <c r="C932" s="28">
        <v>88055.905332529932</v>
      </c>
      <c r="D932">
        <v>43</v>
      </c>
      <c r="E932">
        <v>35</v>
      </c>
      <c r="F932">
        <v>8</v>
      </c>
      <c r="G932">
        <v>17.113720000000001</v>
      </c>
      <c r="H932">
        <v>13</v>
      </c>
      <c r="I932">
        <v>1</v>
      </c>
      <c r="J932">
        <v>0</v>
      </c>
      <c r="K932">
        <v>0</v>
      </c>
      <c r="L932">
        <v>1</v>
      </c>
      <c r="M932">
        <v>0</v>
      </c>
      <c r="N932">
        <v>0</v>
      </c>
      <c r="O932">
        <v>9</v>
      </c>
      <c r="P932">
        <v>9</v>
      </c>
      <c r="Q932">
        <v>0</v>
      </c>
      <c r="R932">
        <v>1</v>
      </c>
      <c r="S932">
        <v>0</v>
      </c>
      <c r="T932">
        <v>0</v>
      </c>
      <c r="U932">
        <v>0</v>
      </c>
      <c r="V932">
        <v>0</v>
      </c>
      <c r="W932">
        <v>1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5</v>
      </c>
      <c r="AD932">
        <v>1</v>
      </c>
      <c r="AE932">
        <v>0</v>
      </c>
      <c r="AF932">
        <v>73</v>
      </c>
      <c r="AG932">
        <v>41</v>
      </c>
      <c r="AH932">
        <v>14</v>
      </c>
    </row>
    <row r="933" spans="1:34" x14ac:dyDescent="0.2">
      <c r="A933">
        <v>580</v>
      </c>
      <c r="B933" s="3">
        <v>2</v>
      </c>
      <c r="C933" s="28">
        <v>81766.159172074753</v>
      </c>
      <c r="D933">
        <v>43</v>
      </c>
      <c r="E933">
        <v>25</v>
      </c>
      <c r="F933">
        <v>6</v>
      </c>
      <c r="G933">
        <v>14.29923</v>
      </c>
      <c r="H933">
        <v>5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14</v>
      </c>
      <c r="P933">
        <v>7</v>
      </c>
      <c r="Q933">
        <v>0</v>
      </c>
      <c r="R933">
        <v>0</v>
      </c>
      <c r="S933">
        <v>0</v>
      </c>
      <c r="T933">
        <v>1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2</v>
      </c>
      <c r="AD933">
        <v>1</v>
      </c>
      <c r="AE933">
        <v>12</v>
      </c>
      <c r="AF933">
        <v>41</v>
      </c>
      <c r="AG933">
        <v>25</v>
      </c>
      <c r="AH933">
        <v>3.7</v>
      </c>
    </row>
    <row r="934" spans="1:34" x14ac:dyDescent="0.2">
      <c r="A934">
        <v>895</v>
      </c>
      <c r="B934" s="3">
        <v>2</v>
      </c>
      <c r="C934" s="28">
        <v>64783.628173308796</v>
      </c>
      <c r="D934">
        <v>43</v>
      </c>
      <c r="E934">
        <v>28</v>
      </c>
      <c r="F934">
        <v>7</v>
      </c>
      <c r="G934">
        <v>13.726430000000001</v>
      </c>
      <c r="H934">
        <v>29</v>
      </c>
      <c r="I934">
        <v>0</v>
      </c>
      <c r="J934">
        <v>0</v>
      </c>
      <c r="K934">
        <v>1</v>
      </c>
      <c r="L934">
        <v>1</v>
      </c>
      <c r="M934">
        <v>0</v>
      </c>
      <c r="N934">
        <v>0</v>
      </c>
      <c r="O934">
        <v>5</v>
      </c>
      <c r="P934">
        <v>1</v>
      </c>
      <c r="Q934">
        <v>1</v>
      </c>
      <c r="R934">
        <v>0</v>
      </c>
      <c r="S934">
        <v>1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1</v>
      </c>
      <c r="AD934">
        <v>1</v>
      </c>
      <c r="AE934">
        <v>8</v>
      </c>
      <c r="AF934">
        <v>61</v>
      </c>
      <c r="AG934">
        <v>16</v>
      </c>
      <c r="AH934">
        <v>3.8</v>
      </c>
    </row>
    <row r="935" spans="1:34" x14ac:dyDescent="0.2">
      <c r="A935">
        <v>115</v>
      </c>
      <c r="B935" s="3">
        <v>2</v>
      </c>
      <c r="C935" s="28">
        <v>78339.469979910718</v>
      </c>
      <c r="D935">
        <v>43</v>
      </c>
      <c r="E935">
        <v>29</v>
      </c>
      <c r="F935">
        <v>6</v>
      </c>
      <c r="G935">
        <v>13.67412</v>
      </c>
      <c r="H935">
        <v>30</v>
      </c>
      <c r="I935">
        <v>0</v>
      </c>
      <c r="J935">
        <v>1</v>
      </c>
      <c r="K935">
        <v>0</v>
      </c>
      <c r="L935">
        <v>1</v>
      </c>
      <c r="M935">
        <v>1</v>
      </c>
      <c r="N935">
        <v>0</v>
      </c>
      <c r="O935">
        <v>5</v>
      </c>
      <c r="P935">
        <v>4</v>
      </c>
      <c r="Q935">
        <v>0</v>
      </c>
      <c r="R935">
        <v>0</v>
      </c>
      <c r="S935">
        <v>0</v>
      </c>
      <c r="T935">
        <v>1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2</v>
      </c>
      <c r="AD935">
        <v>0</v>
      </c>
      <c r="AE935">
        <v>8</v>
      </c>
      <c r="AF935">
        <v>8</v>
      </c>
      <c r="AG935">
        <v>27</v>
      </c>
      <c r="AH935">
        <v>6.3</v>
      </c>
    </row>
    <row r="936" spans="1:34" x14ac:dyDescent="0.2">
      <c r="A936">
        <v>130</v>
      </c>
      <c r="B936" s="3">
        <v>2</v>
      </c>
      <c r="C936" s="28">
        <v>78883.088391611571</v>
      </c>
      <c r="D936">
        <v>43</v>
      </c>
      <c r="E936">
        <v>30</v>
      </c>
      <c r="F936">
        <v>6</v>
      </c>
      <c r="G936">
        <v>13.596299999999999</v>
      </c>
      <c r="H936">
        <v>10</v>
      </c>
      <c r="I936">
        <v>0</v>
      </c>
      <c r="J936">
        <v>1</v>
      </c>
      <c r="K936">
        <v>1</v>
      </c>
      <c r="L936">
        <v>1</v>
      </c>
      <c r="M936">
        <v>1</v>
      </c>
      <c r="N936">
        <v>0</v>
      </c>
      <c r="O936">
        <v>5</v>
      </c>
      <c r="P936">
        <v>2</v>
      </c>
      <c r="Q936">
        <v>0</v>
      </c>
      <c r="R936">
        <v>0</v>
      </c>
      <c r="S936">
        <v>0</v>
      </c>
      <c r="T936">
        <v>1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2</v>
      </c>
      <c r="AD936">
        <v>0</v>
      </c>
      <c r="AE936">
        <v>7</v>
      </c>
      <c r="AF936">
        <v>8</v>
      </c>
      <c r="AG936">
        <v>27</v>
      </c>
      <c r="AH936">
        <v>6.3</v>
      </c>
    </row>
    <row r="937" spans="1:34" x14ac:dyDescent="0.2">
      <c r="A937">
        <v>161</v>
      </c>
      <c r="B937" s="3">
        <v>2</v>
      </c>
      <c r="C937" s="28">
        <v>70444.83244879244</v>
      </c>
      <c r="D937">
        <v>43</v>
      </c>
      <c r="E937">
        <v>30</v>
      </c>
      <c r="F937">
        <v>5</v>
      </c>
      <c r="G937">
        <v>13.21762</v>
      </c>
      <c r="H937">
        <v>10</v>
      </c>
      <c r="I937">
        <v>0</v>
      </c>
      <c r="J937">
        <v>1</v>
      </c>
      <c r="K937">
        <v>1</v>
      </c>
      <c r="L937">
        <v>1</v>
      </c>
      <c r="M937">
        <v>1</v>
      </c>
      <c r="N937">
        <v>0</v>
      </c>
      <c r="O937">
        <v>5</v>
      </c>
      <c r="P937">
        <v>2</v>
      </c>
      <c r="Q937">
        <v>0</v>
      </c>
      <c r="R937">
        <v>0</v>
      </c>
      <c r="S937">
        <v>0</v>
      </c>
      <c r="T937">
        <v>1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2</v>
      </c>
      <c r="AD937">
        <v>0</v>
      </c>
      <c r="AE937">
        <v>8</v>
      </c>
      <c r="AF937">
        <v>11</v>
      </c>
      <c r="AG937">
        <v>21</v>
      </c>
      <c r="AH937">
        <v>7.5</v>
      </c>
    </row>
    <row r="938" spans="1:34" x14ac:dyDescent="0.2">
      <c r="A938">
        <v>170</v>
      </c>
      <c r="B938" s="3">
        <v>2</v>
      </c>
      <c r="C938" s="28">
        <v>70444.83244879244</v>
      </c>
      <c r="D938">
        <v>43</v>
      </c>
      <c r="E938">
        <v>30</v>
      </c>
      <c r="F938">
        <v>5</v>
      </c>
      <c r="G938">
        <v>13.21762</v>
      </c>
      <c r="H938">
        <v>10</v>
      </c>
      <c r="I938">
        <v>0</v>
      </c>
      <c r="J938">
        <v>1</v>
      </c>
      <c r="K938">
        <v>1</v>
      </c>
      <c r="L938">
        <v>1</v>
      </c>
      <c r="M938">
        <v>1</v>
      </c>
      <c r="N938">
        <v>0</v>
      </c>
      <c r="O938">
        <v>5</v>
      </c>
      <c r="P938">
        <v>2</v>
      </c>
      <c r="Q938">
        <v>0</v>
      </c>
      <c r="R938">
        <v>0</v>
      </c>
      <c r="S938">
        <v>0</v>
      </c>
      <c r="T938">
        <v>1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2</v>
      </c>
      <c r="AD938">
        <v>0</v>
      </c>
      <c r="AE938">
        <v>8</v>
      </c>
      <c r="AF938">
        <v>11</v>
      </c>
      <c r="AG938">
        <v>21</v>
      </c>
      <c r="AH938">
        <v>7.5</v>
      </c>
    </row>
    <row r="939" spans="1:34" x14ac:dyDescent="0.2">
      <c r="A939">
        <v>176</v>
      </c>
      <c r="B939" s="3">
        <v>2</v>
      </c>
      <c r="C939" s="28">
        <v>70444.83244879244</v>
      </c>
      <c r="D939">
        <v>43</v>
      </c>
      <c r="E939">
        <v>30</v>
      </c>
      <c r="F939">
        <v>5</v>
      </c>
      <c r="G939">
        <v>13.21762</v>
      </c>
      <c r="H939">
        <v>10</v>
      </c>
      <c r="I939">
        <v>0</v>
      </c>
      <c r="J939">
        <v>1</v>
      </c>
      <c r="K939">
        <v>1</v>
      </c>
      <c r="L939">
        <v>1</v>
      </c>
      <c r="M939">
        <v>1</v>
      </c>
      <c r="N939">
        <v>0</v>
      </c>
      <c r="O939">
        <v>5</v>
      </c>
      <c r="P939">
        <v>2</v>
      </c>
      <c r="Q939">
        <v>0</v>
      </c>
      <c r="R939">
        <v>0</v>
      </c>
      <c r="S939">
        <v>0</v>
      </c>
      <c r="T939">
        <v>1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2</v>
      </c>
      <c r="AD939">
        <v>0</v>
      </c>
      <c r="AE939">
        <v>8</v>
      </c>
      <c r="AF939">
        <v>11</v>
      </c>
      <c r="AG939">
        <v>21</v>
      </c>
      <c r="AH939">
        <v>7.5</v>
      </c>
    </row>
    <row r="940" spans="1:34" x14ac:dyDescent="0.2">
      <c r="A940">
        <v>177</v>
      </c>
      <c r="B940" s="3">
        <v>2</v>
      </c>
      <c r="C940" s="28">
        <v>70444.83244879244</v>
      </c>
      <c r="D940">
        <v>43</v>
      </c>
      <c r="E940">
        <v>30</v>
      </c>
      <c r="F940">
        <v>5</v>
      </c>
      <c r="G940">
        <v>13.21762</v>
      </c>
      <c r="H940">
        <v>10</v>
      </c>
      <c r="I940">
        <v>0</v>
      </c>
      <c r="J940">
        <v>1</v>
      </c>
      <c r="K940">
        <v>1</v>
      </c>
      <c r="L940">
        <v>1</v>
      </c>
      <c r="M940">
        <v>1</v>
      </c>
      <c r="N940">
        <v>0</v>
      </c>
      <c r="O940">
        <v>5</v>
      </c>
      <c r="P940">
        <v>2</v>
      </c>
      <c r="Q940">
        <v>0</v>
      </c>
      <c r="R940">
        <v>0</v>
      </c>
      <c r="S940">
        <v>0</v>
      </c>
      <c r="T940">
        <v>1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2</v>
      </c>
      <c r="AD940">
        <v>0</v>
      </c>
      <c r="AE940">
        <v>8</v>
      </c>
      <c r="AF940">
        <v>11</v>
      </c>
      <c r="AG940">
        <v>21</v>
      </c>
      <c r="AH940">
        <v>7.5</v>
      </c>
    </row>
    <row r="941" spans="1:34" x14ac:dyDescent="0.2">
      <c r="A941">
        <v>180</v>
      </c>
      <c r="B941" s="3">
        <v>2</v>
      </c>
      <c r="C941" s="28">
        <v>70444.83244879244</v>
      </c>
      <c r="D941">
        <v>43</v>
      </c>
      <c r="E941">
        <v>30</v>
      </c>
      <c r="F941">
        <v>5</v>
      </c>
      <c r="G941">
        <v>13.21762</v>
      </c>
      <c r="H941">
        <v>10</v>
      </c>
      <c r="I941">
        <v>0</v>
      </c>
      <c r="J941">
        <v>1</v>
      </c>
      <c r="K941">
        <v>1</v>
      </c>
      <c r="L941">
        <v>1</v>
      </c>
      <c r="M941">
        <v>1</v>
      </c>
      <c r="N941">
        <v>0</v>
      </c>
      <c r="O941">
        <v>5</v>
      </c>
      <c r="P941">
        <v>2</v>
      </c>
      <c r="Q941">
        <v>0</v>
      </c>
      <c r="R941">
        <v>0</v>
      </c>
      <c r="S941">
        <v>0</v>
      </c>
      <c r="T941">
        <v>1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2</v>
      </c>
      <c r="AD941">
        <v>0</v>
      </c>
      <c r="AE941">
        <v>8</v>
      </c>
      <c r="AF941">
        <v>11</v>
      </c>
      <c r="AG941">
        <v>21</v>
      </c>
      <c r="AH941">
        <v>7.5</v>
      </c>
    </row>
    <row r="942" spans="1:34" x14ac:dyDescent="0.2">
      <c r="A942">
        <v>119</v>
      </c>
      <c r="B942" s="3">
        <v>2</v>
      </c>
      <c r="C942" s="28">
        <v>84086.138642507532</v>
      </c>
      <c r="D942">
        <v>43</v>
      </c>
      <c r="E942">
        <v>29</v>
      </c>
      <c r="F942">
        <v>6</v>
      </c>
      <c r="G942">
        <v>13.06945</v>
      </c>
      <c r="H942">
        <v>19</v>
      </c>
      <c r="I942">
        <v>1</v>
      </c>
      <c r="J942">
        <v>1</v>
      </c>
      <c r="K942">
        <v>1</v>
      </c>
      <c r="L942">
        <v>1</v>
      </c>
      <c r="M942">
        <v>1</v>
      </c>
      <c r="N942">
        <v>0</v>
      </c>
      <c r="O942">
        <v>5</v>
      </c>
      <c r="P942">
        <v>4</v>
      </c>
      <c r="Q942">
        <v>0</v>
      </c>
      <c r="R942">
        <v>0</v>
      </c>
      <c r="S942">
        <v>0</v>
      </c>
      <c r="T942">
        <v>1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2</v>
      </c>
      <c r="AD942">
        <v>0</v>
      </c>
      <c r="AE942">
        <v>8</v>
      </c>
      <c r="AF942">
        <v>8</v>
      </c>
      <c r="AG942">
        <v>27</v>
      </c>
      <c r="AH942">
        <v>6.3</v>
      </c>
    </row>
    <row r="943" spans="1:34" x14ac:dyDescent="0.2">
      <c r="A943">
        <v>217</v>
      </c>
      <c r="B943" s="3">
        <v>2</v>
      </c>
      <c r="C943" s="28">
        <v>75126.982669372082</v>
      </c>
      <c r="D943">
        <v>43</v>
      </c>
      <c r="E943">
        <v>29</v>
      </c>
      <c r="F943">
        <v>5</v>
      </c>
      <c r="G943">
        <v>12.534330000000001</v>
      </c>
      <c r="H943">
        <v>10</v>
      </c>
      <c r="I943">
        <v>0</v>
      </c>
      <c r="J943">
        <v>1</v>
      </c>
      <c r="K943">
        <v>1</v>
      </c>
      <c r="L943">
        <v>1</v>
      </c>
      <c r="M943">
        <v>1</v>
      </c>
      <c r="N943">
        <v>0</v>
      </c>
      <c r="O943">
        <v>5</v>
      </c>
      <c r="P943">
        <v>2</v>
      </c>
      <c r="Q943">
        <v>0</v>
      </c>
      <c r="R943">
        <v>0</v>
      </c>
      <c r="S943">
        <v>0</v>
      </c>
      <c r="T943">
        <v>1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2</v>
      </c>
      <c r="AD943">
        <v>0</v>
      </c>
      <c r="AE943">
        <v>9</v>
      </c>
      <c r="AF943">
        <v>15</v>
      </c>
      <c r="AG943">
        <v>29</v>
      </c>
      <c r="AH943">
        <v>8.8000000000000007</v>
      </c>
    </row>
    <row r="944" spans="1:34" x14ac:dyDescent="0.2">
      <c r="A944">
        <v>468</v>
      </c>
      <c r="B944" s="3">
        <v>2</v>
      </c>
      <c r="C944" s="28">
        <v>83652.866654674319</v>
      </c>
      <c r="D944">
        <v>43</v>
      </c>
      <c r="E944">
        <v>26</v>
      </c>
      <c r="F944">
        <v>6</v>
      </c>
      <c r="G944">
        <v>12.177099999999999</v>
      </c>
      <c r="H944">
        <v>11</v>
      </c>
      <c r="I944">
        <v>1</v>
      </c>
      <c r="J944">
        <v>0</v>
      </c>
      <c r="K944">
        <v>1</v>
      </c>
      <c r="L944">
        <v>1</v>
      </c>
      <c r="M944">
        <v>1</v>
      </c>
      <c r="N944">
        <v>0</v>
      </c>
      <c r="O944">
        <v>5</v>
      </c>
      <c r="P944">
        <v>4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1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5</v>
      </c>
      <c r="AD944">
        <v>0</v>
      </c>
      <c r="AE944">
        <v>11</v>
      </c>
      <c r="AF944">
        <v>30</v>
      </c>
      <c r="AG944">
        <v>23</v>
      </c>
      <c r="AH944">
        <v>7.1</v>
      </c>
    </row>
    <row r="945" spans="1:34" x14ac:dyDescent="0.2">
      <c r="A945">
        <v>936</v>
      </c>
      <c r="B945" s="3">
        <v>2</v>
      </c>
      <c r="C945" s="28">
        <v>72121.665360506508</v>
      </c>
      <c r="D945">
        <v>43</v>
      </c>
      <c r="E945">
        <v>29</v>
      </c>
      <c r="F945">
        <v>6</v>
      </c>
      <c r="G945">
        <v>11.37945</v>
      </c>
      <c r="H945">
        <v>20</v>
      </c>
      <c r="I945">
        <v>1</v>
      </c>
      <c r="J945">
        <v>1</v>
      </c>
      <c r="K945">
        <v>0</v>
      </c>
      <c r="L945">
        <v>0</v>
      </c>
      <c r="M945">
        <v>0</v>
      </c>
      <c r="N945">
        <v>0</v>
      </c>
      <c r="O945">
        <v>5</v>
      </c>
      <c r="P945">
        <v>1</v>
      </c>
      <c r="Q945">
        <v>1</v>
      </c>
      <c r="R945">
        <v>0</v>
      </c>
      <c r="S945">
        <v>0</v>
      </c>
      <c r="T945">
        <v>1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2</v>
      </c>
      <c r="AD945">
        <v>0</v>
      </c>
      <c r="AE945">
        <v>8</v>
      </c>
      <c r="AF945">
        <v>64</v>
      </c>
      <c r="AG945">
        <v>26</v>
      </c>
      <c r="AH945">
        <v>4.4000000000000004</v>
      </c>
    </row>
    <row r="946" spans="1:34" x14ac:dyDescent="0.2">
      <c r="A946">
        <v>272</v>
      </c>
      <c r="B946" s="3">
        <v>2</v>
      </c>
      <c r="C946" s="28">
        <v>79066.458184215124</v>
      </c>
      <c r="D946">
        <v>43</v>
      </c>
      <c r="E946">
        <v>27</v>
      </c>
      <c r="F946">
        <v>6</v>
      </c>
      <c r="G946">
        <v>9.9932510000000008</v>
      </c>
      <c r="H946">
        <v>10</v>
      </c>
      <c r="I946">
        <v>1</v>
      </c>
      <c r="J946">
        <v>1</v>
      </c>
      <c r="K946">
        <v>0</v>
      </c>
      <c r="L946">
        <v>1</v>
      </c>
      <c r="M946">
        <v>1</v>
      </c>
      <c r="N946">
        <v>0</v>
      </c>
      <c r="O946">
        <v>5</v>
      </c>
      <c r="P946">
        <v>2</v>
      </c>
      <c r="Q946">
        <v>0</v>
      </c>
      <c r="R946">
        <v>0</v>
      </c>
      <c r="S946">
        <v>1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1</v>
      </c>
      <c r="AD946">
        <v>0</v>
      </c>
      <c r="AE946">
        <v>10</v>
      </c>
      <c r="AF946">
        <v>18</v>
      </c>
      <c r="AG946">
        <v>28</v>
      </c>
      <c r="AH946">
        <v>5.5</v>
      </c>
    </row>
    <row r="947" spans="1:34" x14ac:dyDescent="0.2">
      <c r="A947">
        <v>262</v>
      </c>
      <c r="B947" s="3">
        <v>2</v>
      </c>
      <c r="C947" s="28">
        <v>83313.172761591602</v>
      </c>
      <c r="D947">
        <v>43</v>
      </c>
      <c r="E947">
        <v>30</v>
      </c>
      <c r="F947">
        <v>6</v>
      </c>
      <c r="G947">
        <v>9.8849359999999997</v>
      </c>
      <c r="H947">
        <v>10</v>
      </c>
      <c r="I947">
        <v>1</v>
      </c>
      <c r="J947">
        <v>1</v>
      </c>
      <c r="K947">
        <v>0</v>
      </c>
      <c r="L947">
        <v>0</v>
      </c>
      <c r="M947">
        <v>0</v>
      </c>
      <c r="N947">
        <v>1</v>
      </c>
      <c r="O947">
        <v>6</v>
      </c>
      <c r="P947">
        <v>6</v>
      </c>
      <c r="Q947">
        <v>0</v>
      </c>
      <c r="R947">
        <v>1</v>
      </c>
      <c r="S947">
        <v>0</v>
      </c>
      <c r="T947">
        <v>1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2</v>
      </c>
      <c r="AD947">
        <v>0</v>
      </c>
      <c r="AE947">
        <v>7</v>
      </c>
      <c r="AF947">
        <v>17</v>
      </c>
      <c r="AG947">
        <v>11</v>
      </c>
      <c r="AH947">
        <v>0.7</v>
      </c>
    </row>
    <row r="948" spans="1:34" x14ac:dyDescent="0.2">
      <c r="A948">
        <v>1158</v>
      </c>
      <c r="B948" s="3">
        <v>2</v>
      </c>
      <c r="C948" s="28">
        <v>116988.30493954974</v>
      </c>
      <c r="D948">
        <v>43</v>
      </c>
      <c r="E948">
        <v>25</v>
      </c>
      <c r="F948">
        <v>5</v>
      </c>
      <c r="G948">
        <v>9.3594080000000002</v>
      </c>
      <c r="H948">
        <v>8</v>
      </c>
      <c r="I948">
        <v>1</v>
      </c>
      <c r="J948">
        <v>1</v>
      </c>
      <c r="K948">
        <v>1</v>
      </c>
      <c r="L948">
        <v>1</v>
      </c>
      <c r="M948">
        <v>1</v>
      </c>
      <c r="N948">
        <v>0</v>
      </c>
      <c r="O948">
        <v>8</v>
      </c>
      <c r="P948">
        <v>5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1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5</v>
      </c>
      <c r="AD948">
        <v>0</v>
      </c>
      <c r="AE948">
        <v>13</v>
      </c>
      <c r="AF948">
        <v>84</v>
      </c>
      <c r="AG948">
        <v>24</v>
      </c>
      <c r="AH948">
        <v>6.2</v>
      </c>
    </row>
    <row r="949" spans="1:34" x14ac:dyDescent="0.2">
      <c r="A949">
        <v>218</v>
      </c>
      <c r="B949" s="3">
        <v>2</v>
      </c>
      <c r="C949" s="28">
        <v>89313.530016315475</v>
      </c>
      <c r="D949">
        <v>43</v>
      </c>
      <c r="E949">
        <v>29</v>
      </c>
      <c r="F949">
        <v>6</v>
      </c>
      <c r="G949">
        <v>9.1969779999999997</v>
      </c>
      <c r="H949">
        <v>18</v>
      </c>
      <c r="I949">
        <v>1</v>
      </c>
      <c r="J949">
        <v>1</v>
      </c>
      <c r="K949">
        <v>1</v>
      </c>
      <c r="L949">
        <v>1</v>
      </c>
      <c r="M949">
        <v>1</v>
      </c>
      <c r="N949">
        <v>0</v>
      </c>
      <c r="O949">
        <v>5</v>
      </c>
      <c r="P949">
        <v>2</v>
      </c>
      <c r="Q949">
        <v>0</v>
      </c>
      <c r="R949">
        <v>0</v>
      </c>
      <c r="S949">
        <v>0</v>
      </c>
      <c r="T949">
        <v>1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2</v>
      </c>
      <c r="AD949">
        <v>0</v>
      </c>
      <c r="AE949">
        <v>8</v>
      </c>
      <c r="AF949">
        <v>15</v>
      </c>
      <c r="AG949">
        <v>29</v>
      </c>
      <c r="AH949">
        <v>8.8000000000000007</v>
      </c>
    </row>
    <row r="950" spans="1:34" x14ac:dyDescent="0.2">
      <c r="A950">
        <v>277</v>
      </c>
      <c r="B950" s="3">
        <v>2</v>
      </c>
      <c r="C950" s="28">
        <v>92622.299990817046</v>
      </c>
      <c r="D950">
        <v>43</v>
      </c>
      <c r="E950">
        <v>30</v>
      </c>
      <c r="F950">
        <v>7</v>
      </c>
      <c r="G950">
        <v>9.0343230000000005</v>
      </c>
      <c r="H950">
        <v>5</v>
      </c>
      <c r="I950">
        <v>1</v>
      </c>
      <c r="J950">
        <v>1</v>
      </c>
      <c r="K950">
        <v>0</v>
      </c>
      <c r="L950">
        <v>1</v>
      </c>
      <c r="M950">
        <v>1</v>
      </c>
      <c r="N950">
        <v>0</v>
      </c>
      <c r="O950">
        <v>5</v>
      </c>
      <c r="P950">
        <v>4</v>
      </c>
      <c r="Q950">
        <v>0</v>
      </c>
      <c r="R950">
        <v>0</v>
      </c>
      <c r="S950">
        <v>1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0</v>
      </c>
      <c r="AE950">
        <v>6</v>
      </c>
      <c r="AF950">
        <v>18</v>
      </c>
      <c r="AG950">
        <v>28</v>
      </c>
      <c r="AH950">
        <v>5.5</v>
      </c>
    </row>
    <row r="951" spans="1:34" x14ac:dyDescent="0.2">
      <c r="A951">
        <v>308</v>
      </c>
      <c r="B951" s="3">
        <v>2</v>
      </c>
      <c r="C951" s="28">
        <v>90571.695613943506</v>
      </c>
      <c r="D951">
        <v>43</v>
      </c>
      <c r="E951">
        <v>28</v>
      </c>
      <c r="F951">
        <v>6</v>
      </c>
      <c r="G951">
        <v>8.8777690000000007</v>
      </c>
      <c r="H951">
        <v>7</v>
      </c>
      <c r="I951">
        <v>0</v>
      </c>
      <c r="J951">
        <v>1</v>
      </c>
      <c r="K951">
        <v>1</v>
      </c>
      <c r="L951">
        <v>1</v>
      </c>
      <c r="M951">
        <v>1</v>
      </c>
      <c r="N951">
        <v>0</v>
      </c>
      <c r="O951">
        <v>5</v>
      </c>
      <c r="P951">
        <v>3</v>
      </c>
      <c r="Q951">
        <v>0</v>
      </c>
      <c r="R951">
        <v>0</v>
      </c>
      <c r="S951">
        <v>1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1</v>
      </c>
      <c r="AD951">
        <v>0</v>
      </c>
      <c r="AE951">
        <v>9</v>
      </c>
      <c r="AF951">
        <v>19</v>
      </c>
      <c r="AG951">
        <v>31</v>
      </c>
      <c r="AH951">
        <v>5.4</v>
      </c>
    </row>
    <row r="952" spans="1:34" x14ac:dyDescent="0.2">
      <c r="A952">
        <v>309</v>
      </c>
      <c r="B952" s="3">
        <v>2</v>
      </c>
      <c r="C952" s="28">
        <v>88055.905332529932</v>
      </c>
      <c r="D952">
        <v>43</v>
      </c>
      <c r="E952">
        <v>28</v>
      </c>
      <c r="F952">
        <v>6</v>
      </c>
      <c r="G952">
        <v>8.7790739999999996</v>
      </c>
      <c r="H952">
        <v>5</v>
      </c>
      <c r="I952">
        <v>0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5</v>
      </c>
      <c r="P952">
        <v>4</v>
      </c>
      <c r="Q952">
        <v>0</v>
      </c>
      <c r="R952">
        <v>0</v>
      </c>
      <c r="S952">
        <v>1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1</v>
      </c>
      <c r="AD952">
        <v>0</v>
      </c>
      <c r="AE952">
        <v>9</v>
      </c>
      <c r="AF952">
        <v>19</v>
      </c>
      <c r="AG952">
        <v>31</v>
      </c>
      <c r="AH952">
        <v>5.4</v>
      </c>
    </row>
    <row r="953" spans="1:34" x14ac:dyDescent="0.2">
      <c r="A953">
        <v>227</v>
      </c>
      <c r="B953" s="3">
        <v>2</v>
      </c>
      <c r="C953" s="28">
        <v>110069.47598028056</v>
      </c>
      <c r="D953">
        <v>43</v>
      </c>
      <c r="E953">
        <v>29</v>
      </c>
      <c r="F953">
        <v>6</v>
      </c>
      <c r="G953">
        <v>8.6222010000000004</v>
      </c>
      <c r="H953">
        <v>12</v>
      </c>
      <c r="I953">
        <v>1</v>
      </c>
      <c r="J953">
        <v>1</v>
      </c>
      <c r="K953">
        <v>1</v>
      </c>
      <c r="L953">
        <v>1</v>
      </c>
      <c r="M953">
        <v>1</v>
      </c>
      <c r="N953">
        <v>0</v>
      </c>
      <c r="O953">
        <v>9</v>
      </c>
      <c r="P953">
        <v>8</v>
      </c>
      <c r="Q953">
        <v>0</v>
      </c>
      <c r="R953">
        <v>0</v>
      </c>
      <c r="S953">
        <v>0</v>
      </c>
      <c r="T953">
        <v>1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2</v>
      </c>
      <c r="AD953">
        <v>1</v>
      </c>
      <c r="AE953">
        <v>8</v>
      </c>
      <c r="AF953">
        <v>15</v>
      </c>
      <c r="AG953">
        <v>29</v>
      </c>
      <c r="AH953">
        <v>8.8000000000000007</v>
      </c>
    </row>
    <row r="954" spans="1:34" x14ac:dyDescent="0.2">
      <c r="A954">
        <v>535</v>
      </c>
      <c r="B954" s="3">
        <v>2</v>
      </c>
      <c r="C954" s="28">
        <v>77992.203293033162</v>
      </c>
      <c r="D954">
        <v>43</v>
      </c>
      <c r="E954">
        <v>31</v>
      </c>
      <c r="F954">
        <v>6</v>
      </c>
      <c r="G954">
        <v>8.5697759999999992</v>
      </c>
      <c r="H954">
        <v>7</v>
      </c>
      <c r="I954">
        <v>1</v>
      </c>
      <c r="J954">
        <v>0</v>
      </c>
      <c r="K954">
        <v>1</v>
      </c>
      <c r="L954">
        <v>1</v>
      </c>
      <c r="M954">
        <v>1</v>
      </c>
      <c r="N954">
        <v>0</v>
      </c>
      <c r="O954">
        <v>5</v>
      </c>
      <c r="P954">
        <v>3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1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4</v>
      </c>
      <c r="AD954">
        <v>0</v>
      </c>
      <c r="AE954">
        <v>6</v>
      </c>
      <c r="AF954">
        <v>37</v>
      </c>
      <c r="AG954">
        <v>19</v>
      </c>
      <c r="AH954">
        <v>4</v>
      </c>
    </row>
    <row r="955" spans="1:34" x14ac:dyDescent="0.2">
      <c r="A955">
        <v>524</v>
      </c>
      <c r="B955" s="3">
        <v>2</v>
      </c>
      <c r="C955" s="28">
        <v>74218.247413991558</v>
      </c>
      <c r="D955">
        <v>43</v>
      </c>
      <c r="E955">
        <v>31</v>
      </c>
      <c r="F955">
        <v>6</v>
      </c>
      <c r="G955">
        <v>8.5157579999999999</v>
      </c>
      <c r="H955">
        <v>20</v>
      </c>
      <c r="I955">
        <v>1</v>
      </c>
      <c r="J955">
        <v>1</v>
      </c>
      <c r="K955">
        <v>1</v>
      </c>
      <c r="L955">
        <v>1</v>
      </c>
      <c r="M955">
        <v>1</v>
      </c>
      <c r="N955">
        <v>0</v>
      </c>
      <c r="O955">
        <v>5</v>
      </c>
      <c r="P955">
        <v>3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1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4</v>
      </c>
      <c r="AD955">
        <v>0</v>
      </c>
      <c r="AE955">
        <v>6</v>
      </c>
      <c r="AF955">
        <v>37</v>
      </c>
      <c r="AG955">
        <v>19</v>
      </c>
      <c r="AH955">
        <v>4</v>
      </c>
    </row>
    <row r="956" spans="1:34" x14ac:dyDescent="0.2">
      <c r="A956">
        <v>526</v>
      </c>
      <c r="B956" s="3">
        <v>2</v>
      </c>
      <c r="C956" s="28">
        <v>71702.457132577998</v>
      </c>
      <c r="D956">
        <v>43</v>
      </c>
      <c r="E956">
        <v>27</v>
      </c>
      <c r="F956">
        <v>6</v>
      </c>
      <c r="G956">
        <v>8.4303299999999997</v>
      </c>
      <c r="H956">
        <v>12</v>
      </c>
      <c r="I956">
        <v>1</v>
      </c>
      <c r="J956">
        <v>1</v>
      </c>
      <c r="K956">
        <v>1</v>
      </c>
      <c r="L956">
        <v>1</v>
      </c>
      <c r="M956">
        <v>0</v>
      </c>
      <c r="N956">
        <v>0</v>
      </c>
      <c r="O956">
        <v>5</v>
      </c>
      <c r="P956">
        <v>5</v>
      </c>
      <c r="Q956">
        <v>0</v>
      </c>
      <c r="R956">
        <v>1</v>
      </c>
      <c r="S956">
        <v>0</v>
      </c>
      <c r="T956">
        <v>0</v>
      </c>
      <c r="U956">
        <v>0</v>
      </c>
      <c r="V956">
        <v>1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4</v>
      </c>
      <c r="AD956">
        <v>0</v>
      </c>
      <c r="AE956">
        <v>10</v>
      </c>
      <c r="AF956">
        <v>37</v>
      </c>
      <c r="AG956">
        <v>19</v>
      </c>
      <c r="AH956">
        <v>4</v>
      </c>
    </row>
    <row r="957" spans="1:34" x14ac:dyDescent="0.2">
      <c r="A957">
        <v>990</v>
      </c>
      <c r="B957" s="3">
        <v>2</v>
      </c>
      <c r="C957" s="28">
        <v>71702.457132577998</v>
      </c>
      <c r="D957">
        <v>43</v>
      </c>
      <c r="E957">
        <v>27</v>
      </c>
      <c r="F957">
        <v>6</v>
      </c>
      <c r="G957">
        <v>8.4303299999999997</v>
      </c>
      <c r="H957">
        <v>5</v>
      </c>
      <c r="I957">
        <v>0</v>
      </c>
      <c r="J957">
        <v>1</v>
      </c>
      <c r="K957">
        <v>1</v>
      </c>
      <c r="L957">
        <v>1</v>
      </c>
      <c r="M957">
        <v>0</v>
      </c>
      <c r="N957">
        <v>0</v>
      </c>
      <c r="O957">
        <v>5</v>
      </c>
      <c r="P957">
        <v>5</v>
      </c>
      <c r="Q957">
        <v>0</v>
      </c>
      <c r="R957">
        <v>1</v>
      </c>
      <c r="S957">
        <v>0</v>
      </c>
      <c r="T957">
        <v>0</v>
      </c>
      <c r="U957">
        <v>0</v>
      </c>
      <c r="V957">
        <v>1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4</v>
      </c>
      <c r="AD957">
        <v>0</v>
      </c>
      <c r="AE957">
        <v>10</v>
      </c>
      <c r="AF957">
        <v>70</v>
      </c>
      <c r="AG957">
        <v>18</v>
      </c>
      <c r="AH957">
        <v>9</v>
      </c>
    </row>
    <row r="958" spans="1:34" x14ac:dyDescent="0.2">
      <c r="A958">
        <v>1164</v>
      </c>
      <c r="B958" s="3">
        <v>2</v>
      </c>
      <c r="C958" s="28">
        <v>80507.993574446737</v>
      </c>
      <c r="D958">
        <v>43</v>
      </c>
      <c r="E958">
        <v>27</v>
      </c>
      <c r="F958">
        <v>6</v>
      </c>
      <c r="G958">
        <v>8.1923490000000001</v>
      </c>
      <c r="H958">
        <v>14</v>
      </c>
      <c r="I958">
        <v>1</v>
      </c>
      <c r="J958">
        <v>1</v>
      </c>
      <c r="K958">
        <v>1</v>
      </c>
      <c r="L958">
        <v>0</v>
      </c>
      <c r="M958">
        <v>0</v>
      </c>
      <c r="N958">
        <v>0</v>
      </c>
      <c r="O958">
        <v>5</v>
      </c>
      <c r="P958">
        <v>1</v>
      </c>
      <c r="Q958">
        <v>1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1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5</v>
      </c>
      <c r="AD958">
        <v>0</v>
      </c>
      <c r="AE958">
        <v>10</v>
      </c>
      <c r="AF958">
        <v>84</v>
      </c>
      <c r="AG958">
        <v>24</v>
      </c>
      <c r="AH958">
        <v>6.2</v>
      </c>
    </row>
    <row r="959" spans="1:34" x14ac:dyDescent="0.2">
      <c r="A959">
        <v>313</v>
      </c>
      <c r="B959" s="3">
        <v>2</v>
      </c>
      <c r="C959" s="28">
        <v>69060.633925864619</v>
      </c>
      <c r="D959">
        <v>43</v>
      </c>
      <c r="E959">
        <v>26</v>
      </c>
      <c r="F959">
        <v>6</v>
      </c>
      <c r="G959">
        <v>7.8581269999999996</v>
      </c>
      <c r="H959">
        <v>10</v>
      </c>
      <c r="I959">
        <v>1</v>
      </c>
      <c r="J959">
        <v>1</v>
      </c>
      <c r="K959">
        <v>1</v>
      </c>
      <c r="L959">
        <v>1</v>
      </c>
      <c r="M959">
        <v>0</v>
      </c>
      <c r="N959">
        <v>0</v>
      </c>
      <c r="O959">
        <v>5</v>
      </c>
      <c r="P959">
        <v>5</v>
      </c>
      <c r="Q959">
        <v>0</v>
      </c>
      <c r="R959">
        <v>1</v>
      </c>
      <c r="S959">
        <v>0</v>
      </c>
      <c r="T959">
        <v>0</v>
      </c>
      <c r="U959">
        <v>0</v>
      </c>
      <c r="V959">
        <v>1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4</v>
      </c>
      <c r="AD959">
        <v>0</v>
      </c>
      <c r="AE959">
        <v>11</v>
      </c>
      <c r="AF959">
        <v>20</v>
      </c>
      <c r="AG959">
        <v>23</v>
      </c>
      <c r="AH959">
        <v>4.9000000000000004</v>
      </c>
    </row>
    <row r="960" spans="1:34" x14ac:dyDescent="0.2">
      <c r="A960">
        <v>799</v>
      </c>
      <c r="B960" s="3">
        <v>2</v>
      </c>
      <c r="C960" s="28">
        <v>73974.295271029288</v>
      </c>
      <c r="D960">
        <v>43</v>
      </c>
      <c r="E960">
        <v>27</v>
      </c>
      <c r="F960">
        <v>5</v>
      </c>
      <c r="G960">
        <v>7.8520950000000003</v>
      </c>
      <c r="H960">
        <v>10</v>
      </c>
      <c r="I960">
        <v>1</v>
      </c>
      <c r="J960">
        <v>0</v>
      </c>
      <c r="K960">
        <v>1</v>
      </c>
      <c r="L960">
        <v>0</v>
      </c>
      <c r="M960">
        <v>0</v>
      </c>
      <c r="N960">
        <v>0</v>
      </c>
      <c r="O960">
        <v>9</v>
      </c>
      <c r="P960">
        <v>9</v>
      </c>
      <c r="Q960">
        <v>0</v>
      </c>
      <c r="R960">
        <v>1</v>
      </c>
      <c r="S960">
        <v>0</v>
      </c>
      <c r="T960">
        <v>0</v>
      </c>
      <c r="U960">
        <v>0</v>
      </c>
      <c r="V960">
        <v>1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4</v>
      </c>
      <c r="AD960">
        <v>1</v>
      </c>
      <c r="AE960">
        <v>11</v>
      </c>
      <c r="AF960">
        <v>55</v>
      </c>
      <c r="AG960">
        <v>22</v>
      </c>
      <c r="AH960">
        <v>7</v>
      </c>
    </row>
    <row r="961" spans="1:34" x14ac:dyDescent="0.2">
      <c r="A961">
        <v>243</v>
      </c>
      <c r="B961" s="3">
        <v>2</v>
      </c>
      <c r="C961" s="28">
        <v>81766.159172074753</v>
      </c>
      <c r="D961">
        <v>43</v>
      </c>
      <c r="E961">
        <v>27</v>
      </c>
      <c r="F961">
        <v>6</v>
      </c>
      <c r="G961">
        <v>7.6581450000000002</v>
      </c>
      <c r="H961">
        <v>15</v>
      </c>
      <c r="I961">
        <v>1</v>
      </c>
      <c r="J961">
        <v>1</v>
      </c>
      <c r="K961">
        <v>1</v>
      </c>
      <c r="L961">
        <v>0</v>
      </c>
      <c r="M961">
        <v>0</v>
      </c>
      <c r="N961">
        <v>0</v>
      </c>
      <c r="O961">
        <v>5</v>
      </c>
      <c r="P961">
        <v>1</v>
      </c>
      <c r="Q961">
        <v>1</v>
      </c>
      <c r="R961">
        <v>0</v>
      </c>
      <c r="S961">
        <v>0</v>
      </c>
      <c r="T961">
        <v>1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2</v>
      </c>
      <c r="AD961">
        <v>0</v>
      </c>
      <c r="AE961">
        <v>10</v>
      </c>
      <c r="AF961">
        <v>15</v>
      </c>
      <c r="AG961">
        <v>29</v>
      </c>
      <c r="AH961">
        <v>8.8000000000000007</v>
      </c>
    </row>
    <row r="962" spans="1:34" x14ac:dyDescent="0.2">
      <c r="A962">
        <v>606</v>
      </c>
      <c r="B962" s="3">
        <v>2</v>
      </c>
      <c r="C962" s="28">
        <v>79250.368890661193</v>
      </c>
      <c r="D962">
        <v>43</v>
      </c>
      <c r="E962">
        <v>26</v>
      </c>
      <c r="F962">
        <v>6</v>
      </c>
      <c r="G962">
        <v>7.1863840000000003</v>
      </c>
      <c r="H962">
        <v>10</v>
      </c>
      <c r="I962">
        <v>1</v>
      </c>
      <c r="J962">
        <v>1</v>
      </c>
      <c r="K962">
        <v>0</v>
      </c>
      <c r="L962">
        <v>1</v>
      </c>
      <c r="M962">
        <v>1</v>
      </c>
      <c r="N962">
        <v>0</v>
      </c>
      <c r="O962">
        <v>8</v>
      </c>
      <c r="P962">
        <v>6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1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5</v>
      </c>
      <c r="AD962">
        <v>1</v>
      </c>
      <c r="AE962">
        <v>11</v>
      </c>
      <c r="AF962">
        <v>42</v>
      </c>
      <c r="AG962">
        <v>14</v>
      </c>
      <c r="AH962">
        <v>6.6</v>
      </c>
    </row>
    <row r="963" spans="1:34" x14ac:dyDescent="0.2">
      <c r="A963">
        <v>1125</v>
      </c>
      <c r="B963" s="3">
        <v>2</v>
      </c>
      <c r="C963" s="28">
        <v>93087.485895357066</v>
      </c>
      <c r="D963">
        <v>43</v>
      </c>
      <c r="E963">
        <v>29</v>
      </c>
      <c r="F963">
        <v>5</v>
      </c>
      <c r="G963">
        <v>7.0781580000000002</v>
      </c>
      <c r="H963">
        <v>13</v>
      </c>
      <c r="I963">
        <v>1</v>
      </c>
      <c r="J963">
        <v>1</v>
      </c>
      <c r="K963">
        <v>1</v>
      </c>
      <c r="L963">
        <v>0</v>
      </c>
      <c r="M963">
        <v>1</v>
      </c>
      <c r="N963">
        <v>0</v>
      </c>
      <c r="O963">
        <v>9</v>
      </c>
      <c r="P963">
        <v>2</v>
      </c>
      <c r="Q963">
        <v>0</v>
      </c>
      <c r="R963">
        <v>0</v>
      </c>
      <c r="S963">
        <v>0</v>
      </c>
      <c r="T963">
        <v>0</v>
      </c>
      <c r="U963">
        <v>1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3</v>
      </c>
      <c r="AD963">
        <v>1</v>
      </c>
      <c r="AE963">
        <v>9</v>
      </c>
      <c r="AF963">
        <v>81</v>
      </c>
      <c r="AG963">
        <v>39</v>
      </c>
      <c r="AH963">
        <v>9.5</v>
      </c>
    </row>
    <row r="964" spans="1:34" x14ac:dyDescent="0.2">
      <c r="A964">
        <v>1012</v>
      </c>
      <c r="B964" s="3">
        <v>2</v>
      </c>
      <c r="C964" s="28">
        <v>81766.159172074753</v>
      </c>
      <c r="D964">
        <v>43</v>
      </c>
      <c r="E964">
        <v>28</v>
      </c>
      <c r="F964">
        <v>6</v>
      </c>
      <c r="G964">
        <v>7.071364</v>
      </c>
      <c r="H964">
        <v>14</v>
      </c>
      <c r="I964">
        <v>1</v>
      </c>
      <c r="J964">
        <v>1</v>
      </c>
      <c r="K964">
        <v>0</v>
      </c>
      <c r="L964">
        <v>1</v>
      </c>
      <c r="M964">
        <v>1</v>
      </c>
      <c r="N964">
        <v>0</v>
      </c>
      <c r="O964">
        <v>5</v>
      </c>
      <c r="P964">
        <v>4</v>
      </c>
      <c r="Q964">
        <v>0</v>
      </c>
      <c r="R964">
        <v>0</v>
      </c>
      <c r="S964">
        <v>0</v>
      </c>
      <c r="T964">
        <v>1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2</v>
      </c>
      <c r="AD964">
        <v>0</v>
      </c>
      <c r="AE964">
        <v>9</v>
      </c>
      <c r="AF964">
        <v>71</v>
      </c>
      <c r="AG964">
        <v>26</v>
      </c>
      <c r="AH964">
        <v>7.4</v>
      </c>
    </row>
    <row r="965" spans="1:34" x14ac:dyDescent="0.2">
      <c r="A965">
        <v>212</v>
      </c>
      <c r="B965" s="3">
        <v>2</v>
      </c>
      <c r="C965" s="28">
        <v>93087.485895357066</v>
      </c>
      <c r="D965">
        <v>43</v>
      </c>
      <c r="E965">
        <v>31</v>
      </c>
      <c r="F965">
        <v>6</v>
      </c>
      <c r="G965">
        <v>6.9686779999999997</v>
      </c>
      <c r="H965">
        <v>17</v>
      </c>
      <c r="I965">
        <v>1</v>
      </c>
      <c r="J965">
        <v>1</v>
      </c>
      <c r="K965">
        <v>0</v>
      </c>
      <c r="L965">
        <v>1</v>
      </c>
      <c r="M965">
        <v>1</v>
      </c>
      <c r="N965">
        <v>0</v>
      </c>
      <c r="O965">
        <v>9</v>
      </c>
      <c r="P965">
        <v>5</v>
      </c>
      <c r="Q965">
        <v>0</v>
      </c>
      <c r="R965">
        <v>0</v>
      </c>
      <c r="S965">
        <v>0</v>
      </c>
      <c r="T965">
        <v>0</v>
      </c>
      <c r="U965">
        <v>1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3</v>
      </c>
      <c r="AD965">
        <v>1</v>
      </c>
      <c r="AE965">
        <v>6</v>
      </c>
      <c r="AF965">
        <v>14</v>
      </c>
      <c r="AG965">
        <v>28</v>
      </c>
      <c r="AH965">
        <v>7.2</v>
      </c>
    </row>
    <row r="966" spans="1:34" x14ac:dyDescent="0.2">
      <c r="A966">
        <v>303</v>
      </c>
      <c r="B966" s="3">
        <v>2</v>
      </c>
      <c r="C966" s="28">
        <v>106924.60290005297</v>
      </c>
      <c r="D966">
        <v>43</v>
      </c>
      <c r="E966">
        <v>29</v>
      </c>
      <c r="F966">
        <v>6</v>
      </c>
      <c r="G966">
        <v>6.7756270000000001</v>
      </c>
      <c r="H966">
        <v>3</v>
      </c>
      <c r="I966">
        <v>1</v>
      </c>
      <c r="J966">
        <v>1</v>
      </c>
      <c r="K966">
        <v>1</v>
      </c>
      <c r="L966">
        <v>1</v>
      </c>
      <c r="M966">
        <v>1</v>
      </c>
      <c r="N966">
        <v>0</v>
      </c>
      <c r="O966">
        <v>8</v>
      </c>
      <c r="P966">
        <v>7</v>
      </c>
      <c r="Q966">
        <v>0</v>
      </c>
      <c r="R966">
        <v>0</v>
      </c>
      <c r="S966">
        <v>1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1</v>
      </c>
      <c r="AD966">
        <v>1</v>
      </c>
      <c r="AE966">
        <v>8</v>
      </c>
      <c r="AF966">
        <v>19</v>
      </c>
      <c r="AG966">
        <v>31</v>
      </c>
      <c r="AH966">
        <v>5.4</v>
      </c>
    </row>
    <row r="967" spans="1:34" x14ac:dyDescent="0.2">
      <c r="A967">
        <v>215</v>
      </c>
      <c r="B967" s="3">
        <v>2</v>
      </c>
      <c r="C967" s="28">
        <v>83122.230175193195</v>
      </c>
      <c r="D967">
        <v>43</v>
      </c>
      <c r="E967">
        <v>29</v>
      </c>
      <c r="F967">
        <v>6</v>
      </c>
      <c r="G967">
        <v>6.7625190000000002</v>
      </c>
      <c r="H967">
        <v>10</v>
      </c>
      <c r="I967">
        <v>1</v>
      </c>
      <c r="J967">
        <v>1</v>
      </c>
      <c r="K967">
        <v>1</v>
      </c>
      <c r="L967">
        <v>0</v>
      </c>
      <c r="M967">
        <v>0</v>
      </c>
      <c r="N967">
        <v>0</v>
      </c>
      <c r="O967">
        <v>5</v>
      </c>
      <c r="P967">
        <v>1</v>
      </c>
      <c r="Q967">
        <v>1</v>
      </c>
      <c r="R967">
        <v>0</v>
      </c>
      <c r="S967">
        <v>0</v>
      </c>
      <c r="T967">
        <v>1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2</v>
      </c>
      <c r="AD967">
        <v>0</v>
      </c>
      <c r="AE967">
        <v>8</v>
      </c>
      <c r="AF967">
        <v>15</v>
      </c>
      <c r="AG967">
        <v>29</v>
      </c>
      <c r="AH967">
        <v>8.8000000000000007</v>
      </c>
    </row>
    <row r="968" spans="1:34" x14ac:dyDescent="0.2">
      <c r="A968">
        <v>409</v>
      </c>
      <c r="B968" s="3">
        <v>2</v>
      </c>
      <c r="C968" s="28">
        <v>101841.09460834693</v>
      </c>
      <c r="D968">
        <v>43</v>
      </c>
      <c r="E968">
        <v>26</v>
      </c>
      <c r="F968">
        <v>5</v>
      </c>
      <c r="G968">
        <v>6.0304960000000003</v>
      </c>
      <c r="H968">
        <v>9</v>
      </c>
      <c r="I968">
        <v>1</v>
      </c>
      <c r="J968">
        <v>1</v>
      </c>
      <c r="K968">
        <v>1</v>
      </c>
      <c r="L968">
        <v>1</v>
      </c>
      <c r="M968">
        <v>1</v>
      </c>
      <c r="N968">
        <v>0</v>
      </c>
      <c r="O968">
        <v>8</v>
      </c>
      <c r="P968">
        <v>5</v>
      </c>
      <c r="Q968">
        <v>0</v>
      </c>
      <c r="R968">
        <v>0</v>
      </c>
      <c r="S968">
        <v>1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1</v>
      </c>
      <c r="AD968">
        <v>1</v>
      </c>
      <c r="AE968">
        <v>12</v>
      </c>
      <c r="AF968">
        <v>23</v>
      </c>
      <c r="AG968">
        <v>23</v>
      </c>
      <c r="AH968">
        <v>8.8000000000000007</v>
      </c>
    </row>
    <row r="969" spans="1:34" x14ac:dyDescent="0.2">
      <c r="A969">
        <v>18</v>
      </c>
      <c r="B969" s="3">
        <v>2</v>
      </c>
      <c r="C969" s="28">
        <v>86797.739734901901</v>
      </c>
      <c r="D969">
        <v>43</v>
      </c>
      <c r="E969">
        <v>26</v>
      </c>
      <c r="F969">
        <v>6</v>
      </c>
      <c r="G969">
        <v>5.9744849999999996</v>
      </c>
      <c r="H969">
        <v>7</v>
      </c>
      <c r="I969">
        <v>1</v>
      </c>
      <c r="J969">
        <v>1</v>
      </c>
      <c r="K969">
        <v>1</v>
      </c>
      <c r="L969">
        <v>0</v>
      </c>
      <c r="M969">
        <v>0</v>
      </c>
      <c r="N969">
        <v>0</v>
      </c>
      <c r="O969">
        <v>9</v>
      </c>
      <c r="P969">
        <v>1</v>
      </c>
      <c r="Q969">
        <v>1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1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5</v>
      </c>
      <c r="AD969">
        <v>1</v>
      </c>
      <c r="AE969">
        <v>11</v>
      </c>
      <c r="AF969">
        <v>2</v>
      </c>
      <c r="AG969">
        <v>11</v>
      </c>
      <c r="AH969">
        <v>3.5</v>
      </c>
    </row>
    <row r="970" spans="1:34" x14ac:dyDescent="0.2">
      <c r="A970">
        <v>31</v>
      </c>
      <c r="B970" s="3">
        <v>2</v>
      </c>
      <c r="C970" s="28">
        <v>100509.36472814048</v>
      </c>
      <c r="D970">
        <v>43</v>
      </c>
      <c r="E970">
        <v>26</v>
      </c>
      <c r="F970">
        <v>6</v>
      </c>
      <c r="G970">
        <v>5.9702489999999999</v>
      </c>
      <c r="H970">
        <v>12</v>
      </c>
      <c r="I970">
        <v>1</v>
      </c>
      <c r="J970">
        <v>1</v>
      </c>
      <c r="K970">
        <v>1</v>
      </c>
      <c r="L970">
        <v>1</v>
      </c>
      <c r="M970">
        <v>1</v>
      </c>
      <c r="N970">
        <v>0</v>
      </c>
      <c r="O970">
        <v>5</v>
      </c>
      <c r="P970">
        <v>3</v>
      </c>
      <c r="Q970">
        <v>0</v>
      </c>
      <c r="R970">
        <v>0</v>
      </c>
      <c r="S970">
        <v>0</v>
      </c>
      <c r="T970">
        <v>1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2</v>
      </c>
      <c r="AD970">
        <v>0</v>
      </c>
      <c r="AE970">
        <v>11</v>
      </c>
      <c r="AF970">
        <v>3</v>
      </c>
      <c r="AG970">
        <v>29</v>
      </c>
      <c r="AH970">
        <v>8.6999999999999993</v>
      </c>
    </row>
    <row r="971" spans="1:34" x14ac:dyDescent="0.2">
      <c r="A971">
        <v>1117</v>
      </c>
      <c r="B971" s="3">
        <v>2</v>
      </c>
      <c r="C971" s="28">
        <v>66670.87656975085</v>
      </c>
      <c r="D971">
        <v>43</v>
      </c>
      <c r="E971">
        <v>30</v>
      </c>
      <c r="F971">
        <v>6</v>
      </c>
      <c r="G971">
        <v>5.898625</v>
      </c>
      <c r="H971">
        <v>10</v>
      </c>
      <c r="I971">
        <v>1</v>
      </c>
      <c r="J971">
        <v>0</v>
      </c>
      <c r="K971">
        <v>1</v>
      </c>
      <c r="L971">
        <v>1</v>
      </c>
      <c r="M971">
        <v>0</v>
      </c>
      <c r="N971">
        <v>0</v>
      </c>
      <c r="O971">
        <v>5</v>
      </c>
      <c r="P971">
        <v>5</v>
      </c>
      <c r="Q971">
        <v>0</v>
      </c>
      <c r="R971">
        <v>1</v>
      </c>
      <c r="S971">
        <v>0</v>
      </c>
      <c r="T971">
        <v>0</v>
      </c>
      <c r="U971">
        <v>1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3</v>
      </c>
      <c r="AD971">
        <v>0</v>
      </c>
      <c r="AE971">
        <v>7</v>
      </c>
      <c r="AF971">
        <v>81</v>
      </c>
      <c r="AG971">
        <v>39</v>
      </c>
      <c r="AH971">
        <v>9.5</v>
      </c>
    </row>
    <row r="972" spans="1:34" x14ac:dyDescent="0.2">
      <c r="A972">
        <v>328</v>
      </c>
      <c r="B972" s="3">
        <v>2</v>
      </c>
      <c r="C972" s="28">
        <v>94345.651492985111</v>
      </c>
      <c r="D972">
        <v>43</v>
      </c>
      <c r="E972">
        <v>27</v>
      </c>
      <c r="F972">
        <v>7</v>
      </c>
      <c r="G972">
        <v>5.7102870000000001</v>
      </c>
      <c r="H972">
        <v>15</v>
      </c>
      <c r="I972">
        <v>1</v>
      </c>
      <c r="J972">
        <v>0</v>
      </c>
      <c r="K972">
        <v>1</v>
      </c>
      <c r="L972">
        <v>1</v>
      </c>
      <c r="M972">
        <v>1</v>
      </c>
      <c r="N972">
        <v>0</v>
      </c>
      <c r="O972">
        <v>9</v>
      </c>
      <c r="P972">
        <v>8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1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4</v>
      </c>
      <c r="AD972">
        <v>1</v>
      </c>
      <c r="AE972">
        <v>9</v>
      </c>
      <c r="AF972">
        <v>21</v>
      </c>
      <c r="AG972">
        <v>23</v>
      </c>
      <c r="AH972">
        <v>6.8</v>
      </c>
    </row>
    <row r="973" spans="1:34" x14ac:dyDescent="0.2">
      <c r="A973">
        <v>713</v>
      </c>
      <c r="B973" s="3">
        <v>2</v>
      </c>
      <c r="C973" s="28">
        <v>94722.12752735705</v>
      </c>
      <c r="D973">
        <v>43</v>
      </c>
      <c r="E973">
        <v>29</v>
      </c>
      <c r="F973">
        <v>6</v>
      </c>
      <c r="G973">
        <v>5.2057609999999999</v>
      </c>
      <c r="H973">
        <v>21</v>
      </c>
      <c r="I973">
        <v>1</v>
      </c>
      <c r="J973">
        <v>0</v>
      </c>
      <c r="K973">
        <v>1</v>
      </c>
      <c r="L973">
        <v>1</v>
      </c>
      <c r="M973">
        <v>1</v>
      </c>
      <c r="N973">
        <v>0</v>
      </c>
      <c r="O973">
        <v>9</v>
      </c>
      <c r="P973">
        <v>6</v>
      </c>
      <c r="Q973">
        <v>0</v>
      </c>
      <c r="R973">
        <v>0</v>
      </c>
      <c r="S973">
        <v>0</v>
      </c>
      <c r="T973">
        <v>0</v>
      </c>
      <c r="U973">
        <v>1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3</v>
      </c>
      <c r="AD973">
        <v>1</v>
      </c>
      <c r="AE973">
        <v>8</v>
      </c>
      <c r="AF973">
        <v>52</v>
      </c>
      <c r="AG973">
        <v>40</v>
      </c>
      <c r="AH973">
        <v>11</v>
      </c>
    </row>
    <row r="974" spans="1:34" x14ac:dyDescent="0.2">
      <c r="A974">
        <v>848</v>
      </c>
      <c r="B974" s="3">
        <v>2</v>
      </c>
      <c r="C974" s="28">
        <v>97561.925200421174</v>
      </c>
      <c r="D974">
        <v>43</v>
      </c>
      <c r="E974">
        <v>27</v>
      </c>
      <c r="F974">
        <v>6</v>
      </c>
      <c r="G974">
        <v>5.1055099999999998</v>
      </c>
      <c r="H974">
        <v>10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5</v>
      </c>
      <c r="P974">
        <v>3</v>
      </c>
      <c r="Q974">
        <v>0</v>
      </c>
      <c r="R974">
        <v>0</v>
      </c>
      <c r="S974">
        <v>0</v>
      </c>
      <c r="T974">
        <v>0</v>
      </c>
      <c r="U974">
        <v>1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3</v>
      </c>
      <c r="AD974">
        <v>0</v>
      </c>
      <c r="AE974">
        <v>10</v>
      </c>
      <c r="AF974">
        <v>59</v>
      </c>
      <c r="AG974">
        <v>22</v>
      </c>
      <c r="AH974">
        <v>3.9</v>
      </c>
    </row>
    <row r="975" spans="1:34" x14ac:dyDescent="0.2">
      <c r="A975">
        <v>510</v>
      </c>
      <c r="B975" s="3">
        <v>2</v>
      </c>
      <c r="C975" s="28">
        <v>111956.72437672259</v>
      </c>
      <c r="D975">
        <v>43</v>
      </c>
      <c r="E975">
        <v>29</v>
      </c>
      <c r="F975">
        <v>6</v>
      </c>
      <c r="G975">
        <v>4.8235140000000003</v>
      </c>
      <c r="H975">
        <v>9</v>
      </c>
      <c r="I975">
        <v>1</v>
      </c>
      <c r="J975">
        <v>1</v>
      </c>
      <c r="K975">
        <v>1</v>
      </c>
      <c r="L975">
        <v>0</v>
      </c>
      <c r="M975">
        <v>0</v>
      </c>
      <c r="N975">
        <v>0</v>
      </c>
      <c r="O975">
        <v>9</v>
      </c>
      <c r="P975">
        <v>1</v>
      </c>
      <c r="Q975">
        <v>1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0</v>
      </c>
      <c r="AE975">
        <v>8</v>
      </c>
      <c r="AF975">
        <v>35</v>
      </c>
      <c r="AG975">
        <v>4</v>
      </c>
      <c r="AH975">
        <v>3.2</v>
      </c>
    </row>
    <row r="976" spans="1:34" x14ac:dyDescent="0.2">
      <c r="A976">
        <v>921</v>
      </c>
      <c r="B976" s="3">
        <v>2</v>
      </c>
      <c r="C976" s="28">
        <v>70744.498717531023</v>
      </c>
      <c r="D976">
        <v>43</v>
      </c>
      <c r="E976">
        <v>27</v>
      </c>
      <c r="F976">
        <v>6</v>
      </c>
      <c r="G976">
        <v>4.4163370000000004</v>
      </c>
      <c r="H976">
        <v>5</v>
      </c>
      <c r="I976">
        <v>1</v>
      </c>
      <c r="J976">
        <v>0</v>
      </c>
      <c r="K976">
        <v>1</v>
      </c>
      <c r="L976">
        <v>0</v>
      </c>
      <c r="M976">
        <v>0</v>
      </c>
      <c r="N976">
        <v>0</v>
      </c>
      <c r="O976">
        <v>5</v>
      </c>
      <c r="P976">
        <v>1</v>
      </c>
      <c r="Q976">
        <v>1</v>
      </c>
      <c r="R976">
        <v>0</v>
      </c>
      <c r="S976">
        <v>0</v>
      </c>
      <c r="T976">
        <v>0</v>
      </c>
      <c r="U976">
        <v>0</v>
      </c>
      <c r="V976">
        <v>1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4</v>
      </c>
      <c r="AD976">
        <v>0</v>
      </c>
      <c r="AE976">
        <v>10</v>
      </c>
      <c r="AF976">
        <v>62</v>
      </c>
      <c r="AG976">
        <v>15</v>
      </c>
      <c r="AH976">
        <v>5.0999999999999996</v>
      </c>
    </row>
    <row r="977" spans="1:34" x14ac:dyDescent="0.2">
      <c r="A977">
        <v>931</v>
      </c>
      <c r="B977" s="3">
        <v>2</v>
      </c>
      <c r="C977" s="28">
        <v>99377.232055812259</v>
      </c>
      <c r="D977">
        <v>43</v>
      </c>
      <c r="E977">
        <v>26</v>
      </c>
      <c r="F977">
        <v>5</v>
      </c>
      <c r="G977">
        <v>4.2572890000000001</v>
      </c>
      <c r="H977">
        <v>12</v>
      </c>
      <c r="I977">
        <v>1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5</v>
      </c>
      <c r="P977">
        <v>5</v>
      </c>
      <c r="Q977">
        <v>0</v>
      </c>
      <c r="R977">
        <v>1</v>
      </c>
      <c r="S977">
        <v>1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1</v>
      </c>
      <c r="AD977">
        <v>0</v>
      </c>
      <c r="AE977">
        <v>12</v>
      </c>
      <c r="AF977">
        <v>63</v>
      </c>
      <c r="AG977">
        <v>40</v>
      </c>
      <c r="AH977">
        <v>5.2</v>
      </c>
    </row>
    <row r="978" spans="1:34" x14ac:dyDescent="0.2">
      <c r="A978">
        <v>703</v>
      </c>
      <c r="B978" s="3">
        <v>2</v>
      </c>
      <c r="C978" s="28">
        <v>103974.45880312122</v>
      </c>
      <c r="D978">
        <v>43</v>
      </c>
      <c r="E978">
        <v>29</v>
      </c>
      <c r="F978">
        <v>6</v>
      </c>
      <c r="G978">
        <v>4.1498860000000004</v>
      </c>
      <c r="H978">
        <v>15</v>
      </c>
      <c r="I978">
        <v>1</v>
      </c>
      <c r="J978">
        <v>1</v>
      </c>
      <c r="K978">
        <v>0</v>
      </c>
      <c r="L978">
        <v>0</v>
      </c>
      <c r="M978">
        <v>1</v>
      </c>
      <c r="N978">
        <v>0</v>
      </c>
      <c r="O978">
        <v>9</v>
      </c>
      <c r="P978">
        <v>3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5</v>
      </c>
      <c r="AD978">
        <v>1</v>
      </c>
      <c r="AE978">
        <v>8</v>
      </c>
      <c r="AF978">
        <v>50</v>
      </c>
      <c r="AG978">
        <v>17</v>
      </c>
      <c r="AH978">
        <v>7.4</v>
      </c>
    </row>
    <row r="979" spans="1:34" x14ac:dyDescent="0.2">
      <c r="A979">
        <v>929</v>
      </c>
      <c r="B979" s="3">
        <v>2</v>
      </c>
      <c r="C979" s="28">
        <v>72791.316697507151</v>
      </c>
      <c r="D979">
        <v>43</v>
      </c>
      <c r="E979">
        <v>28</v>
      </c>
      <c r="F979">
        <v>6</v>
      </c>
      <c r="G979">
        <v>3.980766</v>
      </c>
      <c r="H979">
        <v>5</v>
      </c>
      <c r="I979">
        <v>1</v>
      </c>
      <c r="J979">
        <v>1</v>
      </c>
      <c r="K979">
        <v>0</v>
      </c>
      <c r="L979">
        <v>1</v>
      </c>
      <c r="M979">
        <v>1</v>
      </c>
      <c r="N979">
        <v>0</v>
      </c>
      <c r="O979">
        <v>5</v>
      </c>
      <c r="P979">
        <v>4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1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4</v>
      </c>
      <c r="AD979">
        <v>0</v>
      </c>
      <c r="AE979">
        <v>9</v>
      </c>
      <c r="AF979">
        <v>62</v>
      </c>
      <c r="AG979">
        <v>15</v>
      </c>
      <c r="AH979">
        <v>5.0999999999999996</v>
      </c>
    </row>
    <row r="980" spans="1:34" x14ac:dyDescent="0.2">
      <c r="A980">
        <v>953</v>
      </c>
      <c r="B980" s="3">
        <v>2</v>
      </c>
      <c r="C980" s="28">
        <v>91200.778412757514</v>
      </c>
      <c r="D980">
        <v>43</v>
      </c>
      <c r="E980">
        <v>24</v>
      </c>
      <c r="F980">
        <v>6</v>
      </c>
      <c r="G980">
        <v>2.3677589999999999</v>
      </c>
      <c r="H980">
        <v>10</v>
      </c>
      <c r="I980">
        <v>1</v>
      </c>
      <c r="J980">
        <v>1</v>
      </c>
      <c r="K980">
        <v>0</v>
      </c>
      <c r="L980">
        <v>1</v>
      </c>
      <c r="M980">
        <v>0</v>
      </c>
      <c r="N980">
        <v>0</v>
      </c>
      <c r="O980">
        <v>5</v>
      </c>
      <c r="P980">
        <v>5</v>
      </c>
      <c r="Q980">
        <v>0</v>
      </c>
      <c r="R980">
        <v>1</v>
      </c>
      <c r="S980">
        <v>0</v>
      </c>
      <c r="T980">
        <v>0</v>
      </c>
      <c r="U980">
        <v>1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3</v>
      </c>
      <c r="AD980">
        <v>0</v>
      </c>
      <c r="AE980">
        <v>13</v>
      </c>
      <c r="AF980">
        <v>65</v>
      </c>
      <c r="AG980">
        <v>31</v>
      </c>
      <c r="AH980">
        <v>4.4000000000000004</v>
      </c>
    </row>
    <row r="981" spans="1:34" x14ac:dyDescent="0.2">
      <c r="A981">
        <v>10</v>
      </c>
      <c r="B981" s="3">
        <v>2</v>
      </c>
      <c r="C981" s="28">
        <v>94345.651492985111</v>
      </c>
      <c r="D981">
        <v>43</v>
      </c>
      <c r="E981">
        <v>26</v>
      </c>
      <c r="F981">
        <v>6</v>
      </c>
      <c r="G981">
        <v>0.95998000000000006</v>
      </c>
      <c r="H981">
        <v>18</v>
      </c>
      <c r="I981">
        <v>1</v>
      </c>
      <c r="J981">
        <v>1</v>
      </c>
      <c r="K981">
        <v>1</v>
      </c>
      <c r="L981">
        <v>1</v>
      </c>
      <c r="M981">
        <v>1</v>
      </c>
      <c r="N981">
        <v>0</v>
      </c>
      <c r="O981">
        <v>5</v>
      </c>
      <c r="P981">
        <v>4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1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4</v>
      </c>
      <c r="AD981">
        <v>0</v>
      </c>
      <c r="AE981">
        <v>11</v>
      </c>
      <c r="AF981">
        <v>1</v>
      </c>
      <c r="AG981">
        <v>11</v>
      </c>
      <c r="AH981">
        <v>3.1</v>
      </c>
    </row>
    <row r="982" spans="1:34" x14ac:dyDescent="0.2">
      <c r="A982">
        <v>807</v>
      </c>
      <c r="B982" s="3">
        <v>2</v>
      </c>
      <c r="C982" s="28">
        <v>113214.34906050813</v>
      </c>
      <c r="D982">
        <v>43</v>
      </c>
      <c r="E982">
        <v>27</v>
      </c>
      <c r="F982">
        <v>6</v>
      </c>
      <c r="G982">
        <v>0.25792999999999999</v>
      </c>
      <c r="H982">
        <v>10</v>
      </c>
      <c r="I982">
        <v>0</v>
      </c>
      <c r="J982">
        <v>1</v>
      </c>
      <c r="K982">
        <v>1</v>
      </c>
      <c r="L982">
        <v>1</v>
      </c>
      <c r="M982">
        <v>1</v>
      </c>
      <c r="N982">
        <v>0</v>
      </c>
      <c r="O982">
        <v>5</v>
      </c>
      <c r="P982">
        <v>2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1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4</v>
      </c>
      <c r="AD982">
        <v>0</v>
      </c>
      <c r="AE982">
        <v>10</v>
      </c>
      <c r="AF982">
        <v>56</v>
      </c>
      <c r="AG982">
        <v>11</v>
      </c>
      <c r="AH982">
        <v>3.1</v>
      </c>
    </row>
    <row r="983" spans="1:34" x14ac:dyDescent="0.2">
      <c r="A983">
        <v>831</v>
      </c>
      <c r="B983" s="3">
        <v>2</v>
      </c>
      <c r="C983" s="28">
        <v>55349.373734984925</v>
      </c>
      <c r="D983">
        <v>42</v>
      </c>
      <c r="E983">
        <v>30</v>
      </c>
      <c r="F983">
        <v>6</v>
      </c>
      <c r="G983">
        <v>19.85256</v>
      </c>
      <c r="H983">
        <v>10</v>
      </c>
      <c r="I983">
        <v>0</v>
      </c>
      <c r="J983">
        <v>1</v>
      </c>
      <c r="K983">
        <v>0</v>
      </c>
      <c r="L983">
        <v>0</v>
      </c>
      <c r="M983">
        <v>0</v>
      </c>
      <c r="N983">
        <v>0</v>
      </c>
      <c r="O983">
        <v>5</v>
      </c>
      <c r="P983">
        <v>1</v>
      </c>
      <c r="Q983">
        <v>1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1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5</v>
      </c>
      <c r="AD983">
        <v>0</v>
      </c>
      <c r="AE983">
        <v>6</v>
      </c>
      <c r="AF983">
        <v>58</v>
      </c>
      <c r="AG983">
        <v>31</v>
      </c>
      <c r="AH983">
        <v>16</v>
      </c>
    </row>
    <row r="984" spans="1:34" x14ac:dyDescent="0.2">
      <c r="A984">
        <v>1033</v>
      </c>
      <c r="B984" s="3">
        <v>2</v>
      </c>
      <c r="C984" s="28">
        <v>75476.27463831105</v>
      </c>
      <c r="D984">
        <v>42</v>
      </c>
      <c r="E984">
        <v>25</v>
      </c>
      <c r="F984">
        <v>6</v>
      </c>
      <c r="G984">
        <v>17.734190000000002</v>
      </c>
      <c r="H984">
        <v>14</v>
      </c>
      <c r="I984">
        <v>1</v>
      </c>
      <c r="J984">
        <v>0</v>
      </c>
      <c r="K984">
        <v>1</v>
      </c>
      <c r="L984">
        <v>1</v>
      </c>
      <c r="M984">
        <v>0</v>
      </c>
      <c r="N984">
        <v>0</v>
      </c>
      <c r="O984">
        <v>12</v>
      </c>
      <c r="P984">
        <v>1</v>
      </c>
      <c r="Q984">
        <v>1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1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5</v>
      </c>
      <c r="AD984">
        <v>1</v>
      </c>
      <c r="AE984">
        <v>11</v>
      </c>
      <c r="AF984">
        <v>73</v>
      </c>
      <c r="AG984">
        <v>41</v>
      </c>
      <c r="AH984">
        <v>14</v>
      </c>
    </row>
    <row r="985" spans="1:34" x14ac:dyDescent="0.2">
      <c r="A985">
        <v>776</v>
      </c>
      <c r="B985" s="3">
        <v>2</v>
      </c>
      <c r="C985" s="28">
        <v>84282.024929838444</v>
      </c>
      <c r="D985">
        <v>42</v>
      </c>
      <c r="E985">
        <v>28</v>
      </c>
      <c r="F985">
        <v>5</v>
      </c>
      <c r="G985">
        <v>15.698359999999999</v>
      </c>
      <c r="H985">
        <v>10</v>
      </c>
      <c r="I985">
        <v>0</v>
      </c>
      <c r="J985">
        <v>1</v>
      </c>
      <c r="K985">
        <v>1</v>
      </c>
      <c r="L985">
        <v>1</v>
      </c>
      <c r="M985">
        <v>1</v>
      </c>
      <c r="N985">
        <v>0</v>
      </c>
      <c r="O985">
        <v>9</v>
      </c>
      <c r="P985">
        <v>3</v>
      </c>
      <c r="Q985">
        <v>0</v>
      </c>
      <c r="R985">
        <v>0</v>
      </c>
      <c r="S985">
        <v>1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1</v>
      </c>
      <c r="AD985">
        <v>1</v>
      </c>
      <c r="AE985">
        <v>9</v>
      </c>
      <c r="AF985">
        <v>54</v>
      </c>
      <c r="AG985">
        <v>23</v>
      </c>
      <c r="AH985">
        <v>4.4000000000000004</v>
      </c>
    </row>
    <row r="986" spans="1:34" x14ac:dyDescent="0.2">
      <c r="A986">
        <v>455</v>
      </c>
      <c r="B986" s="3">
        <v>2</v>
      </c>
      <c r="C986" s="28">
        <v>86797.953584560557</v>
      </c>
      <c r="D986">
        <v>42</v>
      </c>
      <c r="E986">
        <v>26</v>
      </c>
      <c r="F986">
        <v>6</v>
      </c>
      <c r="G986">
        <v>13.40452</v>
      </c>
      <c r="H986">
        <v>2</v>
      </c>
      <c r="I986">
        <v>1</v>
      </c>
      <c r="J986">
        <v>0</v>
      </c>
      <c r="K986">
        <v>1</v>
      </c>
      <c r="L986">
        <v>1</v>
      </c>
      <c r="M986">
        <v>0</v>
      </c>
      <c r="N986">
        <v>0</v>
      </c>
      <c r="O986">
        <v>5</v>
      </c>
      <c r="P986">
        <v>5</v>
      </c>
      <c r="Q986">
        <v>0</v>
      </c>
      <c r="R986">
        <v>1</v>
      </c>
      <c r="S986">
        <v>0</v>
      </c>
      <c r="T986">
        <v>0</v>
      </c>
      <c r="U986">
        <v>0</v>
      </c>
      <c r="V986">
        <v>0</v>
      </c>
      <c r="W986">
        <v>1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5</v>
      </c>
      <c r="AD986">
        <v>0</v>
      </c>
      <c r="AE986">
        <v>10</v>
      </c>
      <c r="AF986">
        <v>29</v>
      </c>
      <c r="AG986">
        <v>25</v>
      </c>
      <c r="AH986">
        <v>7.1</v>
      </c>
    </row>
    <row r="987" spans="1:34" x14ac:dyDescent="0.2">
      <c r="A987">
        <v>466</v>
      </c>
      <c r="B987" s="3">
        <v>2</v>
      </c>
      <c r="C987" s="28">
        <v>71702.381656227866</v>
      </c>
      <c r="D987">
        <v>42</v>
      </c>
      <c r="E987">
        <v>30</v>
      </c>
      <c r="F987">
        <v>6</v>
      </c>
      <c r="G987">
        <v>12.43817</v>
      </c>
      <c r="H987">
        <v>5</v>
      </c>
      <c r="I987">
        <v>0</v>
      </c>
      <c r="J987">
        <v>1</v>
      </c>
      <c r="K987">
        <v>1</v>
      </c>
      <c r="L987">
        <v>0</v>
      </c>
      <c r="M987">
        <v>1</v>
      </c>
      <c r="N987">
        <v>0</v>
      </c>
      <c r="O987">
        <v>5</v>
      </c>
      <c r="P987">
        <v>2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1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5</v>
      </c>
      <c r="AD987">
        <v>0</v>
      </c>
      <c r="AE987">
        <v>6</v>
      </c>
      <c r="AF987">
        <v>30</v>
      </c>
      <c r="AG987">
        <v>23</v>
      </c>
      <c r="AH987">
        <v>7.1</v>
      </c>
    </row>
    <row r="988" spans="1:34" x14ac:dyDescent="0.2">
      <c r="A988">
        <v>465</v>
      </c>
      <c r="B988" s="3">
        <v>2</v>
      </c>
      <c r="C988" s="28">
        <v>79878.885616849351</v>
      </c>
      <c r="D988">
        <v>42</v>
      </c>
      <c r="E988">
        <v>26</v>
      </c>
      <c r="F988">
        <v>6</v>
      </c>
      <c r="G988">
        <v>12.177099999999999</v>
      </c>
      <c r="H988">
        <v>10</v>
      </c>
      <c r="I988">
        <v>1</v>
      </c>
      <c r="J988">
        <v>1</v>
      </c>
      <c r="K988">
        <v>0</v>
      </c>
      <c r="L988">
        <v>1</v>
      </c>
      <c r="M988">
        <v>1</v>
      </c>
      <c r="N988">
        <v>0</v>
      </c>
      <c r="O988">
        <v>5</v>
      </c>
      <c r="P988">
        <v>4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1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5</v>
      </c>
      <c r="AD988">
        <v>0</v>
      </c>
      <c r="AE988">
        <v>10</v>
      </c>
      <c r="AF988">
        <v>30</v>
      </c>
      <c r="AG988">
        <v>23</v>
      </c>
      <c r="AH988">
        <v>7.1</v>
      </c>
    </row>
    <row r="989" spans="1:34" x14ac:dyDescent="0.2">
      <c r="A989">
        <v>938</v>
      </c>
      <c r="B989" s="3">
        <v>2</v>
      </c>
      <c r="C989" s="28">
        <v>96232.421872543084</v>
      </c>
      <c r="D989">
        <v>42</v>
      </c>
      <c r="E989">
        <v>27</v>
      </c>
      <c r="F989">
        <v>6</v>
      </c>
      <c r="G989">
        <v>11.36187</v>
      </c>
      <c r="H989">
        <v>14</v>
      </c>
      <c r="I989">
        <v>1</v>
      </c>
      <c r="J989">
        <v>1</v>
      </c>
      <c r="K989">
        <v>1</v>
      </c>
      <c r="L989">
        <v>1</v>
      </c>
      <c r="M989">
        <v>0</v>
      </c>
      <c r="N989">
        <v>0</v>
      </c>
      <c r="O989">
        <v>5</v>
      </c>
      <c r="P989">
        <v>5</v>
      </c>
      <c r="Q989">
        <v>0</v>
      </c>
      <c r="R989">
        <v>1</v>
      </c>
      <c r="S989">
        <v>0</v>
      </c>
      <c r="T989">
        <v>1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2</v>
      </c>
      <c r="AD989">
        <v>0</v>
      </c>
      <c r="AE989">
        <v>9</v>
      </c>
      <c r="AF989">
        <v>64</v>
      </c>
      <c r="AG989">
        <v>26</v>
      </c>
      <c r="AH989">
        <v>4.4000000000000004</v>
      </c>
    </row>
    <row r="990" spans="1:34" x14ac:dyDescent="0.2">
      <c r="A990">
        <v>195</v>
      </c>
      <c r="B990" s="3">
        <v>2</v>
      </c>
      <c r="C990" s="28">
        <v>79003.435431869395</v>
      </c>
      <c r="D990">
        <v>42</v>
      </c>
      <c r="E990">
        <v>27</v>
      </c>
      <c r="F990">
        <v>5</v>
      </c>
      <c r="G990">
        <v>10.06953</v>
      </c>
      <c r="H990">
        <v>10</v>
      </c>
      <c r="I990">
        <v>1</v>
      </c>
      <c r="J990">
        <v>1</v>
      </c>
      <c r="K990">
        <v>1</v>
      </c>
      <c r="L990">
        <v>1</v>
      </c>
      <c r="M990">
        <v>1</v>
      </c>
      <c r="N990">
        <v>0</v>
      </c>
      <c r="O990">
        <v>5</v>
      </c>
      <c r="P990">
        <v>3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4</v>
      </c>
      <c r="AD990">
        <v>0</v>
      </c>
      <c r="AE990">
        <v>10</v>
      </c>
      <c r="AF990">
        <v>13</v>
      </c>
      <c r="AG990">
        <v>9</v>
      </c>
      <c r="AH990">
        <v>1.2</v>
      </c>
    </row>
    <row r="991" spans="1:34" x14ac:dyDescent="0.2">
      <c r="A991">
        <v>612</v>
      </c>
      <c r="B991" s="3">
        <v>2</v>
      </c>
      <c r="C991" s="28">
        <v>74218.310310949993</v>
      </c>
      <c r="D991">
        <v>42</v>
      </c>
      <c r="E991">
        <v>28</v>
      </c>
      <c r="F991">
        <v>6</v>
      </c>
      <c r="G991">
        <v>9.7730479999999993</v>
      </c>
      <c r="H991">
        <v>10</v>
      </c>
      <c r="I991">
        <v>1</v>
      </c>
      <c r="J991">
        <v>0</v>
      </c>
      <c r="K991">
        <v>0</v>
      </c>
      <c r="L991">
        <v>1</v>
      </c>
      <c r="M991">
        <v>0</v>
      </c>
      <c r="N991">
        <v>0</v>
      </c>
      <c r="O991">
        <v>5</v>
      </c>
      <c r="P991">
        <v>5</v>
      </c>
      <c r="Q991">
        <v>0</v>
      </c>
      <c r="R991">
        <v>1</v>
      </c>
      <c r="S991">
        <v>0</v>
      </c>
      <c r="T991">
        <v>0</v>
      </c>
      <c r="U991">
        <v>0</v>
      </c>
      <c r="V991">
        <v>0</v>
      </c>
      <c r="W991">
        <v>1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5</v>
      </c>
      <c r="AD991">
        <v>0</v>
      </c>
      <c r="AE991">
        <v>8</v>
      </c>
      <c r="AF991">
        <v>43</v>
      </c>
      <c r="AG991">
        <v>27</v>
      </c>
      <c r="AH991">
        <v>2.8</v>
      </c>
    </row>
    <row r="992" spans="1:34" x14ac:dyDescent="0.2">
      <c r="A992">
        <v>613</v>
      </c>
      <c r="B992" s="3">
        <v>2</v>
      </c>
      <c r="C992" s="28">
        <v>86591.374814296738</v>
      </c>
      <c r="D992">
        <v>42</v>
      </c>
      <c r="E992">
        <v>28</v>
      </c>
      <c r="F992">
        <v>5</v>
      </c>
      <c r="G992">
        <v>9.7273270000000007</v>
      </c>
      <c r="H992">
        <v>18</v>
      </c>
      <c r="I992">
        <v>1</v>
      </c>
      <c r="J992">
        <v>1</v>
      </c>
      <c r="K992">
        <v>1</v>
      </c>
      <c r="L992">
        <v>1</v>
      </c>
      <c r="M992">
        <v>1</v>
      </c>
      <c r="N992">
        <v>0</v>
      </c>
      <c r="O992">
        <v>8</v>
      </c>
      <c r="P992">
        <v>5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1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5</v>
      </c>
      <c r="AD992">
        <v>1</v>
      </c>
      <c r="AE992">
        <v>9</v>
      </c>
      <c r="AF992">
        <v>43</v>
      </c>
      <c r="AG992">
        <v>27</v>
      </c>
      <c r="AH992">
        <v>2.8</v>
      </c>
    </row>
    <row r="993" spans="1:34" x14ac:dyDescent="0.2">
      <c r="A993">
        <v>543</v>
      </c>
      <c r="B993" s="3">
        <v>2</v>
      </c>
      <c r="C993" s="28">
        <v>62897.159699151278</v>
      </c>
      <c r="D993">
        <v>42</v>
      </c>
      <c r="E993">
        <v>26</v>
      </c>
      <c r="F993">
        <v>6</v>
      </c>
      <c r="G993">
        <v>9.1758319999999998</v>
      </c>
      <c r="H993">
        <v>5</v>
      </c>
      <c r="I993">
        <v>0</v>
      </c>
      <c r="J993">
        <v>0</v>
      </c>
      <c r="K993">
        <v>1</v>
      </c>
      <c r="L993">
        <v>1</v>
      </c>
      <c r="M993">
        <v>1</v>
      </c>
      <c r="N993">
        <v>0</v>
      </c>
      <c r="O993">
        <v>9</v>
      </c>
      <c r="P993">
        <v>3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1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4</v>
      </c>
      <c r="AD993">
        <v>1</v>
      </c>
      <c r="AE993">
        <v>10</v>
      </c>
      <c r="AF993">
        <v>37</v>
      </c>
      <c r="AG993">
        <v>19</v>
      </c>
      <c r="AH993">
        <v>4</v>
      </c>
    </row>
    <row r="994" spans="1:34" x14ac:dyDescent="0.2">
      <c r="A994">
        <v>228</v>
      </c>
      <c r="B994" s="3">
        <v>2</v>
      </c>
      <c r="C994" s="28">
        <v>98119.104196359272</v>
      </c>
      <c r="D994">
        <v>42</v>
      </c>
      <c r="E994">
        <v>27</v>
      </c>
      <c r="F994">
        <v>5</v>
      </c>
      <c r="G994">
        <v>9.1637719999999998</v>
      </c>
      <c r="H994">
        <v>10</v>
      </c>
      <c r="I994">
        <v>0</v>
      </c>
      <c r="J994">
        <v>0</v>
      </c>
      <c r="K994">
        <v>0</v>
      </c>
      <c r="L994">
        <v>1</v>
      </c>
      <c r="M994">
        <v>1</v>
      </c>
      <c r="N994">
        <v>0</v>
      </c>
      <c r="O994">
        <v>5</v>
      </c>
      <c r="P994">
        <v>3</v>
      </c>
      <c r="Q994">
        <v>0</v>
      </c>
      <c r="R994">
        <v>0</v>
      </c>
      <c r="S994">
        <v>0</v>
      </c>
      <c r="T994">
        <v>1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2</v>
      </c>
      <c r="AD994">
        <v>0</v>
      </c>
      <c r="AE994">
        <v>10</v>
      </c>
      <c r="AF994">
        <v>15</v>
      </c>
      <c r="AG994">
        <v>29</v>
      </c>
      <c r="AH994">
        <v>8.8000000000000007</v>
      </c>
    </row>
    <row r="995" spans="1:34" x14ac:dyDescent="0.2">
      <c r="A995">
        <v>211</v>
      </c>
      <c r="B995" s="3">
        <v>2</v>
      </c>
      <c r="C995" s="28">
        <v>81640.352675825299</v>
      </c>
      <c r="D995">
        <v>42</v>
      </c>
      <c r="E995">
        <v>26</v>
      </c>
      <c r="F995">
        <v>6</v>
      </c>
      <c r="G995">
        <v>7.4792259999999997</v>
      </c>
      <c r="H995">
        <v>15</v>
      </c>
      <c r="I995">
        <v>1</v>
      </c>
      <c r="J995">
        <v>0</v>
      </c>
      <c r="K995">
        <v>0</v>
      </c>
      <c r="L995">
        <v>1</v>
      </c>
      <c r="M995">
        <v>0</v>
      </c>
      <c r="N995">
        <v>0</v>
      </c>
      <c r="O995">
        <v>5</v>
      </c>
      <c r="P995">
        <v>5</v>
      </c>
      <c r="Q995">
        <v>0</v>
      </c>
      <c r="R995">
        <v>1</v>
      </c>
      <c r="S995">
        <v>0</v>
      </c>
      <c r="T995">
        <v>0</v>
      </c>
      <c r="U995">
        <v>1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3</v>
      </c>
      <c r="AD995">
        <v>0</v>
      </c>
      <c r="AE995">
        <v>10</v>
      </c>
      <c r="AF995">
        <v>14</v>
      </c>
      <c r="AG995">
        <v>28</v>
      </c>
      <c r="AH995">
        <v>7.2</v>
      </c>
    </row>
    <row r="996" spans="1:34" x14ac:dyDescent="0.2">
      <c r="A996">
        <v>608</v>
      </c>
      <c r="B996" s="3">
        <v>2</v>
      </c>
      <c r="C996" s="28">
        <v>79250.167620394219</v>
      </c>
      <c r="D996">
        <v>42</v>
      </c>
      <c r="E996">
        <v>27</v>
      </c>
      <c r="F996">
        <v>6</v>
      </c>
      <c r="G996">
        <v>7.1863840000000003</v>
      </c>
      <c r="H996">
        <v>15</v>
      </c>
      <c r="I996">
        <v>1</v>
      </c>
      <c r="J996">
        <v>1</v>
      </c>
      <c r="K996">
        <v>0</v>
      </c>
      <c r="L996">
        <v>1</v>
      </c>
      <c r="M996">
        <v>1</v>
      </c>
      <c r="N996">
        <v>0</v>
      </c>
      <c r="O996">
        <v>9</v>
      </c>
      <c r="P996">
        <v>6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1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5</v>
      </c>
      <c r="AD996">
        <v>1</v>
      </c>
      <c r="AE996">
        <v>9</v>
      </c>
      <c r="AF996">
        <v>42</v>
      </c>
      <c r="AG996">
        <v>14</v>
      </c>
      <c r="AH996">
        <v>6.6</v>
      </c>
    </row>
    <row r="997" spans="1:34" x14ac:dyDescent="0.2">
      <c r="A997">
        <v>1130</v>
      </c>
      <c r="B997" s="3">
        <v>2</v>
      </c>
      <c r="C997" s="28">
        <v>77992.203293033162</v>
      </c>
      <c r="D997">
        <v>42</v>
      </c>
      <c r="E997">
        <v>28</v>
      </c>
      <c r="F997">
        <v>6</v>
      </c>
      <c r="G997">
        <v>7.1361780000000001</v>
      </c>
      <c r="H997">
        <v>5</v>
      </c>
      <c r="I997">
        <v>0</v>
      </c>
      <c r="J997">
        <v>1</v>
      </c>
      <c r="K997">
        <v>1</v>
      </c>
      <c r="L997">
        <v>1</v>
      </c>
      <c r="M997">
        <v>1</v>
      </c>
      <c r="N997">
        <v>0</v>
      </c>
      <c r="O997">
        <v>9</v>
      </c>
      <c r="P997">
        <v>4</v>
      </c>
      <c r="Q997">
        <v>0</v>
      </c>
      <c r="R997">
        <v>0</v>
      </c>
      <c r="S997">
        <v>0</v>
      </c>
      <c r="T997">
        <v>0</v>
      </c>
      <c r="U997">
        <v>1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3</v>
      </c>
      <c r="AD997">
        <v>1</v>
      </c>
      <c r="AE997">
        <v>8</v>
      </c>
      <c r="AF997">
        <v>81</v>
      </c>
      <c r="AG997">
        <v>39</v>
      </c>
      <c r="AH997">
        <v>9.5</v>
      </c>
    </row>
    <row r="998" spans="1:34" x14ac:dyDescent="0.2">
      <c r="A998">
        <v>1120</v>
      </c>
      <c r="B998" s="3">
        <v>2</v>
      </c>
      <c r="C998" s="28">
        <v>77992.203293033162</v>
      </c>
      <c r="D998">
        <v>42</v>
      </c>
      <c r="E998">
        <v>28</v>
      </c>
      <c r="F998">
        <v>6</v>
      </c>
      <c r="G998">
        <v>6.9382570000000001</v>
      </c>
      <c r="H998">
        <v>5</v>
      </c>
      <c r="I998">
        <v>0</v>
      </c>
      <c r="J998">
        <v>1</v>
      </c>
      <c r="K998">
        <v>1</v>
      </c>
      <c r="L998">
        <v>1</v>
      </c>
      <c r="M998">
        <v>1</v>
      </c>
      <c r="N998">
        <v>0</v>
      </c>
      <c r="O998">
        <v>9</v>
      </c>
      <c r="P998">
        <v>4</v>
      </c>
      <c r="Q998">
        <v>0</v>
      </c>
      <c r="R998">
        <v>0</v>
      </c>
      <c r="S998">
        <v>0</v>
      </c>
      <c r="T998">
        <v>0</v>
      </c>
      <c r="U998">
        <v>1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3</v>
      </c>
      <c r="AD998">
        <v>1</v>
      </c>
      <c r="AE998">
        <v>8</v>
      </c>
      <c r="AF998">
        <v>81</v>
      </c>
      <c r="AG998">
        <v>39</v>
      </c>
      <c r="AH998">
        <v>9.5</v>
      </c>
    </row>
    <row r="999" spans="1:34" x14ac:dyDescent="0.2">
      <c r="A999">
        <v>1140</v>
      </c>
      <c r="B999" s="3">
        <v>2</v>
      </c>
      <c r="C999" s="28">
        <v>66041.806350328508</v>
      </c>
      <c r="D999">
        <v>42</v>
      </c>
      <c r="E999">
        <v>29</v>
      </c>
      <c r="F999">
        <v>6</v>
      </c>
      <c r="G999">
        <v>6.9208509999999999</v>
      </c>
      <c r="H999">
        <v>8</v>
      </c>
      <c r="I999">
        <v>1</v>
      </c>
      <c r="J999">
        <v>1</v>
      </c>
      <c r="K999">
        <v>1</v>
      </c>
      <c r="L999">
        <v>0</v>
      </c>
      <c r="M999">
        <v>0</v>
      </c>
      <c r="N999">
        <v>0</v>
      </c>
      <c r="O999">
        <v>9</v>
      </c>
      <c r="P999">
        <v>1</v>
      </c>
      <c r="Q999">
        <v>1</v>
      </c>
      <c r="R999">
        <v>0</v>
      </c>
      <c r="S999">
        <v>0</v>
      </c>
      <c r="T999">
        <v>0</v>
      </c>
      <c r="U999">
        <v>1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3</v>
      </c>
      <c r="AD999">
        <v>1</v>
      </c>
      <c r="AE999">
        <v>7</v>
      </c>
      <c r="AF999">
        <v>81</v>
      </c>
      <c r="AG999">
        <v>39</v>
      </c>
      <c r="AH999">
        <v>9.5</v>
      </c>
    </row>
    <row r="1000" spans="1:34" x14ac:dyDescent="0.2">
      <c r="A1000">
        <v>509</v>
      </c>
      <c r="B1000" s="3">
        <v>2</v>
      </c>
      <c r="C1000" s="28">
        <v>75171.425660197929</v>
      </c>
      <c r="D1000">
        <v>42</v>
      </c>
      <c r="E1000">
        <v>27</v>
      </c>
      <c r="F1000">
        <v>6</v>
      </c>
      <c r="G1000">
        <v>6.755916</v>
      </c>
      <c r="H1000">
        <v>5</v>
      </c>
      <c r="I1000">
        <v>0</v>
      </c>
      <c r="J1000">
        <v>1</v>
      </c>
      <c r="K1000">
        <v>1</v>
      </c>
      <c r="L1000">
        <v>1</v>
      </c>
      <c r="M1000">
        <v>1</v>
      </c>
      <c r="N1000">
        <v>0</v>
      </c>
      <c r="O1000">
        <v>5</v>
      </c>
      <c r="P1000">
        <v>3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1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4</v>
      </c>
      <c r="AD1000">
        <v>0</v>
      </c>
      <c r="AE1000">
        <v>9</v>
      </c>
      <c r="AF1000">
        <v>34</v>
      </c>
      <c r="AG1000">
        <v>25</v>
      </c>
      <c r="AH1000">
        <v>8.6</v>
      </c>
    </row>
    <row r="1001" spans="1:34" x14ac:dyDescent="0.2">
      <c r="A1001">
        <v>208</v>
      </c>
      <c r="B1001" s="3">
        <v>2</v>
      </c>
      <c r="C1001" s="28">
        <v>86208.332337464832</v>
      </c>
      <c r="D1001">
        <v>42</v>
      </c>
      <c r="E1001">
        <v>26</v>
      </c>
      <c r="F1001">
        <v>8</v>
      </c>
      <c r="G1001">
        <v>6.3055300000000001</v>
      </c>
      <c r="H1001">
        <v>1</v>
      </c>
      <c r="I1001">
        <v>1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5</v>
      </c>
      <c r="P1001">
        <v>1</v>
      </c>
      <c r="Q1001">
        <v>1</v>
      </c>
      <c r="R1001">
        <v>0</v>
      </c>
      <c r="S1001">
        <v>0</v>
      </c>
      <c r="T1001">
        <v>0</v>
      </c>
      <c r="U1001">
        <v>1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3</v>
      </c>
      <c r="AD1001">
        <v>0</v>
      </c>
      <c r="AE1001">
        <v>8</v>
      </c>
      <c r="AF1001">
        <v>14</v>
      </c>
      <c r="AG1001">
        <v>28</v>
      </c>
      <c r="AH1001">
        <v>7.2</v>
      </c>
    </row>
    <row r="1002" spans="1:34" x14ac:dyDescent="0.2">
      <c r="A1002">
        <v>206</v>
      </c>
      <c r="B1002" s="3">
        <v>2</v>
      </c>
      <c r="C1002" s="28">
        <v>72960.345983588937</v>
      </c>
      <c r="D1002">
        <v>42</v>
      </c>
      <c r="E1002">
        <v>27</v>
      </c>
      <c r="F1002">
        <v>6</v>
      </c>
      <c r="G1002">
        <v>6.1476309999999996</v>
      </c>
      <c r="H1002">
        <v>9</v>
      </c>
      <c r="I1002">
        <v>1</v>
      </c>
      <c r="J1002">
        <v>0</v>
      </c>
      <c r="K1002">
        <v>1</v>
      </c>
      <c r="L1002">
        <v>1</v>
      </c>
      <c r="M1002">
        <v>0</v>
      </c>
      <c r="N1002">
        <v>0</v>
      </c>
      <c r="O1002">
        <v>5</v>
      </c>
      <c r="P1002">
        <v>5</v>
      </c>
      <c r="Q1002">
        <v>0</v>
      </c>
      <c r="R1002">
        <v>1</v>
      </c>
      <c r="S1002">
        <v>0</v>
      </c>
      <c r="T1002">
        <v>0</v>
      </c>
      <c r="U1002">
        <v>1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3</v>
      </c>
      <c r="AD1002">
        <v>0</v>
      </c>
      <c r="AE1002">
        <v>9</v>
      </c>
      <c r="AF1002">
        <v>14</v>
      </c>
      <c r="AG1002">
        <v>28</v>
      </c>
      <c r="AH1002">
        <v>7.2</v>
      </c>
    </row>
    <row r="1003" spans="1:34" x14ac:dyDescent="0.2">
      <c r="A1003">
        <v>1138</v>
      </c>
      <c r="B1003" s="3">
        <v>2</v>
      </c>
      <c r="C1003" s="28">
        <v>85539.989257199515</v>
      </c>
      <c r="D1003">
        <v>42</v>
      </c>
      <c r="E1003">
        <v>27</v>
      </c>
      <c r="F1003">
        <v>6</v>
      </c>
      <c r="G1003">
        <v>5.9245700000000001</v>
      </c>
      <c r="H1003">
        <v>5</v>
      </c>
      <c r="I1003">
        <v>1</v>
      </c>
      <c r="J1003">
        <v>0</v>
      </c>
      <c r="K1003">
        <v>1</v>
      </c>
      <c r="L1003">
        <v>1</v>
      </c>
      <c r="M1003">
        <v>1</v>
      </c>
      <c r="N1003">
        <v>0</v>
      </c>
      <c r="O1003">
        <v>5</v>
      </c>
      <c r="P1003">
        <v>2</v>
      </c>
      <c r="Q1003">
        <v>0</v>
      </c>
      <c r="R1003">
        <v>0</v>
      </c>
      <c r="S1003">
        <v>0</v>
      </c>
      <c r="T1003">
        <v>0</v>
      </c>
      <c r="U1003">
        <v>1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3</v>
      </c>
      <c r="AD1003">
        <v>0</v>
      </c>
      <c r="AE1003">
        <v>9</v>
      </c>
      <c r="AF1003">
        <v>81</v>
      </c>
      <c r="AG1003">
        <v>39</v>
      </c>
      <c r="AH1003">
        <v>9.5</v>
      </c>
    </row>
    <row r="1004" spans="1:34" x14ac:dyDescent="0.2">
      <c r="A1004">
        <v>480</v>
      </c>
      <c r="B1004" s="3">
        <v>2</v>
      </c>
      <c r="C1004" s="28">
        <v>80126.674474275773</v>
      </c>
      <c r="D1004">
        <v>42</v>
      </c>
      <c r="E1004">
        <v>25</v>
      </c>
      <c r="F1004">
        <v>9</v>
      </c>
      <c r="G1004">
        <v>5.8401519999999998</v>
      </c>
      <c r="H1004">
        <v>7</v>
      </c>
      <c r="I1004">
        <v>1</v>
      </c>
      <c r="J1004">
        <v>1</v>
      </c>
      <c r="K1004">
        <v>0</v>
      </c>
      <c r="L1004">
        <v>1</v>
      </c>
      <c r="M1004">
        <v>1</v>
      </c>
      <c r="N1004">
        <v>0</v>
      </c>
      <c r="O1004">
        <v>14</v>
      </c>
      <c r="P1004">
        <v>6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1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4</v>
      </c>
      <c r="AD1004">
        <v>1</v>
      </c>
      <c r="AE1004">
        <v>8</v>
      </c>
      <c r="AF1004">
        <v>34</v>
      </c>
      <c r="AG1004">
        <v>25</v>
      </c>
      <c r="AH1004">
        <v>8.6</v>
      </c>
    </row>
    <row r="1005" spans="1:34" x14ac:dyDescent="0.2">
      <c r="A1005">
        <v>926</v>
      </c>
      <c r="B1005" s="3">
        <v>2</v>
      </c>
      <c r="C1005" s="28">
        <v>79683.401870052374</v>
      </c>
      <c r="D1005">
        <v>42</v>
      </c>
      <c r="E1005">
        <v>29</v>
      </c>
      <c r="F1005">
        <v>6</v>
      </c>
      <c r="G1005">
        <v>5.5565309999999997</v>
      </c>
      <c r="H1005">
        <v>15</v>
      </c>
      <c r="I1005">
        <v>1</v>
      </c>
      <c r="J1005">
        <v>0</v>
      </c>
      <c r="K1005">
        <v>0</v>
      </c>
      <c r="L1005">
        <v>0</v>
      </c>
      <c r="M1005">
        <v>1</v>
      </c>
      <c r="N1005">
        <v>0</v>
      </c>
      <c r="O1005">
        <v>9</v>
      </c>
      <c r="P1005">
        <v>2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1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4</v>
      </c>
      <c r="AD1005">
        <v>1</v>
      </c>
      <c r="AE1005">
        <v>7</v>
      </c>
      <c r="AF1005">
        <v>62</v>
      </c>
      <c r="AG1005">
        <v>15</v>
      </c>
      <c r="AH1005">
        <v>5.0999999999999996</v>
      </c>
    </row>
    <row r="1006" spans="1:34" x14ac:dyDescent="0.2">
      <c r="A1006">
        <v>974</v>
      </c>
      <c r="B1006" s="3">
        <v>2</v>
      </c>
      <c r="C1006" s="28">
        <v>137115.47001010127</v>
      </c>
      <c r="D1006">
        <v>42</v>
      </c>
      <c r="E1006">
        <v>28</v>
      </c>
      <c r="F1006">
        <v>8</v>
      </c>
      <c r="G1006">
        <v>5.2133710000000004</v>
      </c>
      <c r="H1006">
        <v>2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12</v>
      </c>
      <c r="P1006">
        <v>6</v>
      </c>
      <c r="Q1006">
        <v>0</v>
      </c>
      <c r="R1006">
        <v>0</v>
      </c>
      <c r="S1006">
        <v>1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1</v>
      </c>
      <c r="AD1006">
        <v>1</v>
      </c>
      <c r="AE1006">
        <v>6</v>
      </c>
      <c r="AF1006">
        <v>67</v>
      </c>
      <c r="AG1006">
        <v>18</v>
      </c>
      <c r="AH1006">
        <v>3</v>
      </c>
    </row>
    <row r="1007" spans="1:34" x14ac:dyDescent="0.2">
      <c r="A1007">
        <v>94</v>
      </c>
      <c r="B1007" s="3">
        <v>2</v>
      </c>
      <c r="C1007" s="28">
        <v>91200.564563098858</v>
      </c>
      <c r="D1007">
        <v>42</v>
      </c>
      <c r="E1007">
        <v>26</v>
      </c>
      <c r="F1007">
        <v>6</v>
      </c>
      <c r="G1007">
        <v>5.1646450000000002</v>
      </c>
      <c r="H1007">
        <v>9</v>
      </c>
      <c r="I1007">
        <v>1</v>
      </c>
      <c r="J1007">
        <v>1</v>
      </c>
      <c r="K1007">
        <v>0</v>
      </c>
      <c r="L1007">
        <v>0</v>
      </c>
      <c r="M1007">
        <v>0</v>
      </c>
      <c r="N1007">
        <v>0</v>
      </c>
      <c r="O1007">
        <v>5</v>
      </c>
      <c r="P1007">
        <v>1</v>
      </c>
      <c r="Q1007">
        <v>1</v>
      </c>
      <c r="R1007">
        <v>0</v>
      </c>
      <c r="S1007">
        <v>1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1</v>
      </c>
      <c r="AD1007">
        <v>0</v>
      </c>
      <c r="AE1007">
        <v>10</v>
      </c>
      <c r="AF1007">
        <v>7</v>
      </c>
      <c r="AG1007">
        <v>21</v>
      </c>
      <c r="AH1007">
        <v>5.0999999999999996</v>
      </c>
    </row>
    <row r="1008" spans="1:34" x14ac:dyDescent="0.2">
      <c r="A1008">
        <v>556</v>
      </c>
      <c r="B1008" s="3">
        <v>2</v>
      </c>
      <c r="C1008" s="28">
        <v>80614.327172366611</v>
      </c>
      <c r="D1008">
        <v>42</v>
      </c>
      <c r="E1008">
        <v>28</v>
      </c>
      <c r="F1008">
        <v>6</v>
      </c>
      <c r="G1008">
        <v>5.0883349999999998</v>
      </c>
      <c r="H1008">
        <v>15</v>
      </c>
      <c r="I1008">
        <v>1</v>
      </c>
      <c r="J1008">
        <v>0</v>
      </c>
      <c r="K1008">
        <v>1</v>
      </c>
      <c r="L1008">
        <v>1</v>
      </c>
      <c r="M1008">
        <v>1</v>
      </c>
      <c r="N1008">
        <v>0</v>
      </c>
      <c r="O1008">
        <v>5</v>
      </c>
      <c r="P1008">
        <v>3</v>
      </c>
      <c r="Q1008">
        <v>0</v>
      </c>
      <c r="R1008">
        <v>0</v>
      </c>
      <c r="S1008">
        <v>0</v>
      </c>
      <c r="T1008">
        <v>1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2</v>
      </c>
      <c r="AD1008">
        <v>0</v>
      </c>
      <c r="AE1008">
        <v>8</v>
      </c>
      <c r="AF1008">
        <v>39</v>
      </c>
      <c r="AG1008">
        <v>34</v>
      </c>
      <c r="AH1008">
        <v>5</v>
      </c>
    </row>
    <row r="1009" spans="1:34" x14ac:dyDescent="0.2">
      <c r="A1009">
        <v>86</v>
      </c>
      <c r="B1009" s="3">
        <v>2</v>
      </c>
      <c r="C1009" s="28">
        <v>108519.36786040901</v>
      </c>
      <c r="D1009">
        <v>42</v>
      </c>
      <c r="E1009">
        <v>30</v>
      </c>
      <c r="F1009">
        <v>6</v>
      </c>
      <c r="G1009">
        <v>4.8561399999999999</v>
      </c>
      <c r="H1009">
        <v>8</v>
      </c>
      <c r="I1009">
        <v>1</v>
      </c>
      <c r="J1009">
        <v>1</v>
      </c>
      <c r="K1009">
        <v>1</v>
      </c>
      <c r="L1009">
        <v>0</v>
      </c>
      <c r="M1009">
        <v>0</v>
      </c>
      <c r="N1009">
        <v>0</v>
      </c>
      <c r="O1009">
        <v>5</v>
      </c>
      <c r="P1009">
        <v>1</v>
      </c>
      <c r="Q1009">
        <v>1</v>
      </c>
      <c r="R1009">
        <v>0</v>
      </c>
      <c r="S1009">
        <v>1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1</v>
      </c>
      <c r="AD1009">
        <v>0</v>
      </c>
      <c r="AE1009">
        <v>6</v>
      </c>
      <c r="AF1009">
        <v>7</v>
      </c>
      <c r="AG1009">
        <v>21</v>
      </c>
      <c r="AH1009">
        <v>5.0999999999999996</v>
      </c>
    </row>
    <row r="1010" spans="1:34" x14ac:dyDescent="0.2">
      <c r="A1010">
        <v>840</v>
      </c>
      <c r="B1010" s="3">
        <v>2</v>
      </c>
      <c r="C1010" s="28">
        <v>98439.803207996476</v>
      </c>
      <c r="D1010">
        <v>42</v>
      </c>
      <c r="E1010">
        <v>30</v>
      </c>
      <c r="F1010">
        <v>5</v>
      </c>
      <c r="G1010">
        <v>4.818765</v>
      </c>
      <c r="H1010">
        <v>7</v>
      </c>
      <c r="I1010">
        <v>1</v>
      </c>
      <c r="J1010">
        <v>1</v>
      </c>
      <c r="K1010">
        <v>0</v>
      </c>
      <c r="L1010">
        <v>1</v>
      </c>
      <c r="M1010">
        <v>0</v>
      </c>
      <c r="N1010">
        <v>0</v>
      </c>
      <c r="O1010">
        <v>5</v>
      </c>
      <c r="P1010">
        <v>5</v>
      </c>
      <c r="Q1010">
        <v>0</v>
      </c>
      <c r="R1010">
        <v>1</v>
      </c>
      <c r="S1010">
        <v>0</v>
      </c>
      <c r="T1010">
        <v>0</v>
      </c>
      <c r="U1010">
        <v>1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3</v>
      </c>
      <c r="AD1010">
        <v>0</v>
      </c>
      <c r="AE1010">
        <v>7</v>
      </c>
      <c r="AF1010">
        <v>59</v>
      </c>
      <c r="AG1010">
        <v>22</v>
      </c>
      <c r="AH1010">
        <v>3.9</v>
      </c>
    </row>
    <row r="1011" spans="1:34" x14ac:dyDescent="0.2">
      <c r="A1011">
        <v>87</v>
      </c>
      <c r="B1011" s="3">
        <v>2</v>
      </c>
      <c r="C1011" s="28">
        <v>136104.76620571583</v>
      </c>
      <c r="D1011">
        <v>42</v>
      </c>
      <c r="E1011">
        <v>24</v>
      </c>
      <c r="F1011">
        <v>6</v>
      </c>
      <c r="G1011">
        <v>4.7377710000000004</v>
      </c>
      <c r="H1011">
        <v>7</v>
      </c>
      <c r="I1011">
        <v>1</v>
      </c>
      <c r="J1011">
        <v>1</v>
      </c>
      <c r="K1011">
        <v>1</v>
      </c>
      <c r="L1011">
        <v>1</v>
      </c>
      <c r="M1011">
        <v>1</v>
      </c>
      <c r="N1011">
        <v>0</v>
      </c>
      <c r="O1011">
        <v>9</v>
      </c>
      <c r="P1011">
        <v>8</v>
      </c>
      <c r="Q1011">
        <v>0</v>
      </c>
      <c r="R1011">
        <v>0</v>
      </c>
      <c r="S1011">
        <v>1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1</v>
      </c>
      <c r="AD1011">
        <v>1</v>
      </c>
      <c r="AE1011">
        <v>12</v>
      </c>
      <c r="AF1011">
        <v>7</v>
      </c>
      <c r="AG1011">
        <v>21</v>
      </c>
      <c r="AH1011">
        <v>5.0999999999999996</v>
      </c>
    </row>
    <row r="1012" spans="1:34" x14ac:dyDescent="0.2">
      <c r="A1012">
        <v>964</v>
      </c>
      <c r="B1012" s="3">
        <v>2</v>
      </c>
      <c r="C1012" s="28">
        <v>103150.96150580351</v>
      </c>
      <c r="D1012">
        <v>42</v>
      </c>
      <c r="E1012">
        <v>25</v>
      </c>
      <c r="F1012">
        <v>5</v>
      </c>
      <c r="G1012">
        <v>4.6317329999999997</v>
      </c>
      <c r="H1012">
        <v>11</v>
      </c>
      <c r="I1012">
        <v>1</v>
      </c>
      <c r="J1012">
        <v>0</v>
      </c>
      <c r="K1012">
        <v>1</v>
      </c>
      <c r="L1012">
        <v>0</v>
      </c>
      <c r="M1012">
        <v>0</v>
      </c>
      <c r="N1012">
        <v>0</v>
      </c>
      <c r="O1012">
        <v>5</v>
      </c>
      <c r="P1012">
        <v>1</v>
      </c>
      <c r="Q1012">
        <v>1</v>
      </c>
      <c r="R1012">
        <v>0</v>
      </c>
      <c r="S1012">
        <v>1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1</v>
      </c>
      <c r="AD1012">
        <v>0</v>
      </c>
      <c r="AE1012">
        <v>12</v>
      </c>
      <c r="AF1012">
        <v>67</v>
      </c>
      <c r="AG1012">
        <v>18</v>
      </c>
      <c r="AH1012">
        <v>3</v>
      </c>
    </row>
    <row r="1013" spans="1:34" x14ac:dyDescent="0.2">
      <c r="A1013">
        <v>669</v>
      </c>
      <c r="B1013" s="3">
        <v>2</v>
      </c>
      <c r="C1013" s="28">
        <v>93087.246886915047</v>
      </c>
      <c r="D1013">
        <v>42</v>
      </c>
      <c r="E1013">
        <v>26</v>
      </c>
      <c r="F1013">
        <v>6</v>
      </c>
      <c r="G1013">
        <v>4.6317329999999997</v>
      </c>
      <c r="H1013">
        <v>13</v>
      </c>
      <c r="I1013">
        <v>1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5</v>
      </c>
      <c r="P1013">
        <v>1</v>
      </c>
      <c r="Q1013">
        <v>1</v>
      </c>
      <c r="R1013">
        <v>0</v>
      </c>
      <c r="S1013">
        <v>1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1</v>
      </c>
      <c r="AD1013">
        <v>0</v>
      </c>
      <c r="AE1013">
        <v>10</v>
      </c>
      <c r="AF1013">
        <v>47</v>
      </c>
      <c r="AG1013">
        <v>34</v>
      </c>
      <c r="AH1013">
        <v>5.5</v>
      </c>
    </row>
    <row r="1014" spans="1:34" x14ac:dyDescent="0.2">
      <c r="A1014">
        <v>704</v>
      </c>
      <c r="B1014" s="3">
        <v>2</v>
      </c>
      <c r="C1014" s="28">
        <v>106924.85448788668</v>
      </c>
      <c r="D1014">
        <v>42</v>
      </c>
      <c r="E1014">
        <v>27</v>
      </c>
      <c r="F1014">
        <v>6</v>
      </c>
      <c r="G1014">
        <v>3.8892829999999998</v>
      </c>
      <c r="H1014">
        <v>22</v>
      </c>
      <c r="I1014">
        <v>1</v>
      </c>
      <c r="J1014">
        <v>1</v>
      </c>
      <c r="K1014">
        <v>1</v>
      </c>
      <c r="L1014">
        <v>1</v>
      </c>
      <c r="M1014">
        <v>1</v>
      </c>
      <c r="N1014">
        <v>0</v>
      </c>
      <c r="O1014">
        <v>8</v>
      </c>
      <c r="P1014">
        <v>5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1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5</v>
      </c>
      <c r="AD1014">
        <v>1</v>
      </c>
      <c r="AE1014">
        <v>9</v>
      </c>
      <c r="AF1014">
        <v>50</v>
      </c>
      <c r="AG1014">
        <v>17</v>
      </c>
      <c r="AH1014">
        <v>7.4</v>
      </c>
    </row>
    <row r="1015" spans="1:34" x14ac:dyDescent="0.2">
      <c r="A1015">
        <v>856</v>
      </c>
      <c r="B1015" s="3">
        <v>2</v>
      </c>
      <c r="C1015" s="28">
        <v>99377.068523720329</v>
      </c>
      <c r="D1015">
        <v>42</v>
      </c>
      <c r="E1015">
        <v>33</v>
      </c>
      <c r="F1015">
        <v>6</v>
      </c>
      <c r="G1015">
        <v>3.8152189999999999</v>
      </c>
      <c r="H1015">
        <v>10</v>
      </c>
      <c r="I1015">
        <v>1</v>
      </c>
      <c r="J1015">
        <v>1</v>
      </c>
      <c r="K1015">
        <v>0</v>
      </c>
      <c r="L1015">
        <v>0</v>
      </c>
      <c r="M1015">
        <v>0</v>
      </c>
      <c r="N1015">
        <v>0</v>
      </c>
      <c r="O1015">
        <v>8</v>
      </c>
      <c r="P1015">
        <v>1</v>
      </c>
      <c r="Q1015">
        <v>1</v>
      </c>
      <c r="R1015">
        <v>0</v>
      </c>
      <c r="S1015">
        <v>0</v>
      </c>
      <c r="T1015">
        <v>0</v>
      </c>
      <c r="U1015">
        <v>0</v>
      </c>
      <c r="V1015">
        <v>1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4</v>
      </c>
      <c r="AD1015">
        <v>1</v>
      </c>
      <c r="AE1015">
        <v>3</v>
      </c>
      <c r="AF1015">
        <v>60</v>
      </c>
      <c r="AG1015">
        <v>22</v>
      </c>
      <c r="AH1015">
        <v>4.5999999999999996</v>
      </c>
    </row>
    <row r="1016" spans="1:34" x14ac:dyDescent="0.2">
      <c r="A1016">
        <v>477</v>
      </c>
      <c r="B1016" s="3">
        <v>2</v>
      </c>
      <c r="C1016" s="28">
        <v>118098.07145346067</v>
      </c>
      <c r="D1016">
        <v>42</v>
      </c>
      <c r="E1016">
        <v>29</v>
      </c>
      <c r="F1016">
        <v>6</v>
      </c>
      <c r="G1016">
        <v>3.6889599999999998</v>
      </c>
      <c r="H1016">
        <v>12</v>
      </c>
      <c r="I1016">
        <v>1</v>
      </c>
      <c r="J1016">
        <v>1</v>
      </c>
      <c r="K1016">
        <v>0</v>
      </c>
      <c r="L1016">
        <v>1</v>
      </c>
      <c r="M1016">
        <v>1</v>
      </c>
      <c r="N1016">
        <v>0</v>
      </c>
      <c r="O1016">
        <v>5</v>
      </c>
      <c r="P1016">
        <v>3</v>
      </c>
      <c r="Q1016">
        <v>0</v>
      </c>
      <c r="R1016">
        <v>0</v>
      </c>
      <c r="S1016">
        <v>0</v>
      </c>
      <c r="T1016">
        <v>0</v>
      </c>
      <c r="U1016">
        <v>1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3</v>
      </c>
      <c r="AD1016">
        <v>0</v>
      </c>
      <c r="AE1016">
        <v>7</v>
      </c>
      <c r="AF1016">
        <v>33</v>
      </c>
      <c r="AG1016">
        <v>10</v>
      </c>
      <c r="AH1016">
        <v>2.2999999999999998</v>
      </c>
    </row>
    <row r="1017" spans="1:34" x14ac:dyDescent="0.2">
      <c r="A1017">
        <v>398</v>
      </c>
      <c r="B1017" s="3">
        <v>2</v>
      </c>
      <c r="C1017" s="28">
        <v>96861.139868998216</v>
      </c>
      <c r="D1017">
        <v>42</v>
      </c>
      <c r="E1017">
        <v>12</v>
      </c>
      <c r="F1017">
        <v>22</v>
      </c>
      <c r="G1017">
        <v>3.6269629999999999</v>
      </c>
      <c r="H1017">
        <v>11</v>
      </c>
      <c r="I1017">
        <v>1</v>
      </c>
      <c r="J1017">
        <v>0</v>
      </c>
      <c r="K1017">
        <v>1</v>
      </c>
      <c r="L1017">
        <v>0</v>
      </c>
      <c r="M1017">
        <v>0</v>
      </c>
      <c r="N1017">
        <v>0</v>
      </c>
      <c r="O1017">
        <v>5</v>
      </c>
      <c r="P1017">
        <v>1</v>
      </c>
      <c r="Q1017">
        <v>1</v>
      </c>
      <c r="R1017">
        <v>0</v>
      </c>
      <c r="S1017">
        <v>1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1</v>
      </c>
      <c r="AD1017">
        <v>0</v>
      </c>
      <c r="AE1017">
        <v>8</v>
      </c>
      <c r="AF1017">
        <v>22</v>
      </c>
      <c r="AG1017">
        <v>22</v>
      </c>
      <c r="AH1017">
        <v>2.8</v>
      </c>
    </row>
    <row r="1018" spans="1:34" x14ac:dyDescent="0.2">
      <c r="A1018">
        <v>549</v>
      </c>
      <c r="B1018" s="3">
        <v>2</v>
      </c>
      <c r="C1018" s="28">
        <v>125165.07306739662</v>
      </c>
      <c r="D1018">
        <v>42</v>
      </c>
      <c r="E1018">
        <v>26</v>
      </c>
      <c r="F1018">
        <v>6</v>
      </c>
      <c r="G1018">
        <v>3.5948820000000001</v>
      </c>
      <c r="H1018">
        <v>8</v>
      </c>
      <c r="I1018">
        <v>1</v>
      </c>
      <c r="J1018">
        <v>1</v>
      </c>
      <c r="K1018">
        <v>0</v>
      </c>
      <c r="L1018">
        <v>0</v>
      </c>
      <c r="M1018">
        <v>1</v>
      </c>
      <c r="N1018">
        <v>0</v>
      </c>
      <c r="O1018">
        <v>9</v>
      </c>
      <c r="P1018">
        <v>2</v>
      </c>
      <c r="Q1018">
        <v>0</v>
      </c>
      <c r="R1018">
        <v>0</v>
      </c>
      <c r="S1018">
        <v>0</v>
      </c>
      <c r="T1018">
        <v>1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2</v>
      </c>
      <c r="AD1018">
        <v>1</v>
      </c>
      <c r="AE1018">
        <v>10</v>
      </c>
      <c r="AF1018">
        <v>39</v>
      </c>
      <c r="AG1018">
        <v>34</v>
      </c>
      <c r="AH1018">
        <v>5</v>
      </c>
    </row>
    <row r="1019" spans="1:34" x14ac:dyDescent="0.2">
      <c r="A1019">
        <v>918</v>
      </c>
      <c r="B1019" s="3">
        <v>2</v>
      </c>
      <c r="C1019" s="28">
        <v>79062.080555908484</v>
      </c>
      <c r="D1019">
        <v>42</v>
      </c>
      <c r="E1019">
        <v>25</v>
      </c>
      <c r="F1019">
        <v>5</v>
      </c>
      <c r="G1019">
        <v>3.500712</v>
      </c>
      <c r="H1019">
        <v>14</v>
      </c>
      <c r="I1019">
        <v>1</v>
      </c>
      <c r="J1019">
        <v>1</v>
      </c>
      <c r="K1019">
        <v>0</v>
      </c>
      <c r="L1019">
        <v>1</v>
      </c>
      <c r="M1019">
        <v>0</v>
      </c>
      <c r="N1019">
        <v>0</v>
      </c>
      <c r="O1019">
        <v>5</v>
      </c>
      <c r="P1019">
        <v>5</v>
      </c>
      <c r="Q1019">
        <v>0</v>
      </c>
      <c r="R1019">
        <v>1</v>
      </c>
      <c r="S1019">
        <v>0</v>
      </c>
      <c r="T1019">
        <v>0</v>
      </c>
      <c r="U1019">
        <v>0</v>
      </c>
      <c r="V1019">
        <v>1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4</v>
      </c>
      <c r="AD1019">
        <v>0</v>
      </c>
      <c r="AE1019">
        <v>12</v>
      </c>
      <c r="AF1019">
        <v>62</v>
      </c>
      <c r="AG1019">
        <v>15</v>
      </c>
      <c r="AH1019">
        <v>5.0999999999999996</v>
      </c>
    </row>
    <row r="1020" spans="1:34" x14ac:dyDescent="0.2">
      <c r="A1020">
        <v>916</v>
      </c>
      <c r="B1020" s="3">
        <v>2</v>
      </c>
      <c r="C1020" s="28">
        <v>82669.019851538018</v>
      </c>
      <c r="D1020">
        <v>42</v>
      </c>
      <c r="E1020">
        <v>27</v>
      </c>
      <c r="F1020">
        <v>5</v>
      </c>
      <c r="G1020">
        <v>3.2697189999999998</v>
      </c>
      <c r="H1020">
        <v>25</v>
      </c>
      <c r="I1020">
        <v>1</v>
      </c>
      <c r="J1020">
        <v>1</v>
      </c>
      <c r="K1020">
        <v>1</v>
      </c>
      <c r="L1020">
        <v>1</v>
      </c>
      <c r="M1020">
        <v>1</v>
      </c>
      <c r="N1020">
        <v>0</v>
      </c>
      <c r="O1020">
        <v>5</v>
      </c>
      <c r="P1020">
        <v>3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1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4</v>
      </c>
      <c r="AD1020">
        <v>0</v>
      </c>
      <c r="AE1020">
        <v>10</v>
      </c>
      <c r="AF1020">
        <v>62</v>
      </c>
      <c r="AG1020">
        <v>15</v>
      </c>
      <c r="AH1020">
        <v>5.0999999999999996</v>
      </c>
    </row>
    <row r="1021" spans="1:34" x14ac:dyDescent="0.2">
      <c r="A1021">
        <v>387</v>
      </c>
      <c r="B1021" s="3">
        <v>2</v>
      </c>
      <c r="C1021" s="28">
        <v>117270.69970350375</v>
      </c>
      <c r="D1021">
        <v>42</v>
      </c>
      <c r="E1021">
        <v>14</v>
      </c>
      <c r="F1021">
        <v>22</v>
      </c>
      <c r="G1021">
        <v>2.9420190000000002</v>
      </c>
      <c r="H1021">
        <v>12</v>
      </c>
      <c r="I1021">
        <v>1</v>
      </c>
      <c r="J1021">
        <v>1</v>
      </c>
      <c r="K1021">
        <v>1</v>
      </c>
      <c r="L1021">
        <v>1</v>
      </c>
      <c r="M1021">
        <v>0</v>
      </c>
      <c r="N1021">
        <v>0</v>
      </c>
      <c r="O1021">
        <v>5</v>
      </c>
      <c r="P1021">
        <v>5</v>
      </c>
      <c r="Q1021">
        <v>0</v>
      </c>
      <c r="R1021">
        <v>1</v>
      </c>
      <c r="S1021">
        <v>1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1</v>
      </c>
      <c r="AD1021">
        <v>0</v>
      </c>
      <c r="AE1021">
        <v>6</v>
      </c>
      <c r="AF1021">
        <v>22</v>
      </c>
      <c r="AG1021">
        <v>22</v>
      </c>
      <c r="AH1021">
        <v>2.8</v>
      </c>
    </row>
    <row r="1022" spans="1:34" x14ac:dyDescent="0.2">
      <c r="A1022">
        <v>988</v>
      </c>
      <c r="B1022" s="3">
        <v>2</v>
      </c>
      <c r="C1022" s="28">
        <v>71145.517145081903</v>
      </c>
      <c r="D1022">
        <v>42</v>
      </c>
      <c r="E1022">
        <v>27</v>
      </c>
      <c r="F1022">
        <v>5</v>
      </c>
      <c r="G1022">
        <v>2.8448880000000001</v>
      </c>
      <c r="H1022">
        <v>7</v>
      </c>
      <c r="I1022">
        <v>0</v>
      </c>
      <c r="J1022">
        <v>1</v>
      </c>
      <c r="K1022">
        <v>1</v>
      </c>
      <c r="L1022">
        <v>1</v>
      </c>
      <c r="M1022">
        <v>1</v>
      </c>
      <c r="N1022">
        <v>0</v>
      </c>
      <c r="O1022">
        <v>5</v>
      </c>
      <c r="P1022">
        <v>2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1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4</v>
      </c>
      <c r="AD1022">
        <v>0</v>
      </c>
      <c r="AE1022">
        <v>10</v>
      </c>
      <c r="AF1022">
        <v>69</v>
      </c>
      <c r="AG1022">
        <v>22</v>
      </c>
      <c r="AH1022">
        <v>5.2</v>
      </c>
    </row>
    <row r="1023" spans="1:34" x14ac:dyDescent="0.2">
      <c r="A1023">
        <v>950</v>
      </c>
      <c r="B1023" s="3">
        <v>2</v>
      </c>
      <c r="C1023" s="28">
        <v>100509.28925179037</v>
      </c>
      <c r="D1023">
        <v>42</v>
      </c>
      <c r="E1023">
        <v>27</v>
      </c>
      <c r="F1023">
        <v>5</v>
      </c>
      <c r="G1023">
        <v>2.6597879999999998</v>
      </c>
      <c r="H1023">
        <v>7</v>
      </c>
      <c r="I1023">
        <v>1</v>
      </c>
      <c r="J1023">
        <v>1</v>
      </c>
      <c r="K1023">
        <v>1</v>
      </c>
      <c r="L1023">
        <v>1</v>
      </c>
      <c r="M1023">
        <v>1</v>
      </c>
      <c r="N1023">
        <v>0</v>
      </c>
      <c r="O1023">
        <v>8</v>
      </c>
      <c r="P1023">
        <v>7</v>
      </c>
      <c r="Q1023">
        <v>0</v>
      </c>
      <c r="R1023">
        <v>0</v>
      </c>
      <c r="S1023">
        <v>0</v>
      </c>
      <c r="T1023">
        <v>0</v>
      </c>
      <c r="U1023">
        <v>1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3</v>
      </c>
      <c r="AD1023">
        <v>1</v>
      </c>
      <c r="AE1023">
        <v>10</v>
      </c>
      <c r="AF1023">
        <v>65</v>
      </c>
      <c r="AG1023">
        <v>31</v>
      </c>
      <c r="AH1023">
        <v>4.4000000000000004</v>
      </c>
    </row>
    <row r="1024" spans="1:34" x14ac:dyDescent="0.2">
      <c r="A1024">
        <v>631</v>
      </c>
      <c r="B1024" s="3">
        <v>2</v>
      </c>
      <c r="C1024" s="28">
        <v>94345.211214276118</v>
      </c>
      <c r="D1024">
        <v>42</v>
      </c>
      <c r="E1024">
        <v>26</v>
      </c>
      <c r="F1024">
        <v>8</v>
      </c>
      <c r="G1024">
        <v>1.06863</v>
      </c>
      <c r="H1024">
        <v>13</v>
      </c>
      <c r="I1024">
        <v>1</v>
      </c>
      <c r="J1024">
        <v>1</v>
      </c>
      <c r="K1024">
        <v>1</v>
      </c>
      <c r="L1024">
        <v>0</v>
      </c>
      <c r="M1024">
        <v>0</v>
      </c>
      <c r="N1024">
        <v>0</v>
      </c>
      <c r="O1024">
        <v>9</v>
      </c>
      <c r="P1024">
        <v>1</v>
      </c>
      <c r="Q1024">
        <v>1</v>
      </c>
      <c r="R1024">
        <v>0</v>
      </c>
      <c r="S1024">
        <v>0</v>
      </c>
      <c r="T1024">
        <v>0</v>
      </c>
      <c r="U1024">
        <v>1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3</v>
      </c>
      <c r="AD1024">
        <v>1</v>
      </c>
      <c r="AE1024">
        <v>8</v>
      </c>
      <c r="AF1024">
        <v>45</v>
      </c>
      <c r="AG1024">
        <v>26</v>
      </c>
      <c r="AH1024">
        <v>11</v>
      </c>
    </row>
    <row r="1025" spans="1:34" x14ac:dyDescent="0.2">
      <c r="A1025">
        <v>633</v>
      </c>
      <c r="B1025" s="3">
        <v>2</v>
      </c>
      <c r="C1025" s="28">
        <v>73767.641024415338</v>
      </c>
      <c r="D1025">
        <v>42</v>
      </c>
      <c r="E1025">
        <v>28</v>
      </c>
      <c r="F1025">
        <v>5</v>
      </c>
      <c r="G1025">
        <v>0.83686199999999999</v>
      </c>
      <c r="H1025">
        <v>5</v>
      </c>
      <c r="I1025">
        <v>1</v>
      </c>
      <c r="J1025">
        <v>1</v>
      </c>
      <c r="K1025">
        <v>0</v>
      </c>
      <c r="L1025">
        <v>0</v>
      </c>
      <c r="M1025">
        <v>0</v>
      </c>
      <c r="N1025">
        <v>0</v>
      </c>
      <c r="O1025">
        <v>9</v>
      </c>
      <c r="P1025">
        <v>1</v>
      </c>
      <c r="Q1025">
        <v>1</v>
      </c>
      <c r="R1025">
        <v>0</v>
      </c>
      <c r="S1025">
        <v>0</v>
      </c>
      <c r="T1025">
        <v>0</v>
      </c>
      <c r="U1025">
        <v>1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3</v>
      </c>
      <c r="AD1025">
        <v>1</v>
      </c>
      <c r="AE1025">
        <v>9</v>
      </c>
      <c r="AF1025">
        <v>45</v>
      </c>
      <c r="AG1025">
        <v>26</v>
      </c>
      <c r="AH1025">
        <v>11</v>
      </c>
    </row>
    <row r="1026" spans="1:34" x14ac:dyDescent="0.2">
      <c r="A1026">
        <v>12</v>
      </c>
      <c r="B1026" s="3">
        <v>2</v>
      </c>
      <c r="C1026" s="28">
        <v>103150.96150580351</v>
      </c>
      <c r="D1026">
        <v>42</v>
      </c>
      <c r="E1026">
        <v>28</v>
      </c>
      <c r="F1026">
        <v>6</v>
      </c>
      <c r="G1026">
        <v>0.785161</v>
      </c>
      <c r="H1026">
        <v>10</v>
      </c>
      <c r="I1026">
        <v>1</v>
      </c>
      <c r="J1026">
        <v>1</v>
      </c>
      <c r="K1026">
        <v>1</v>
      </c>
      <c r="L1026">
        <v>1</v>
      </c>
      <c r="M1026">
        <v>1</v>
      </c>
      <c r="N1026">
        <v>0</v>
      </c>
      <c r="O1026">
        <v>9</v>
      </c>
      <c r="P1026">
        <v>8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1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4</v>
      </c>
      <c r="AD1026">
        <v>1</v>
      </c>
      <c r="AE1026">
        <v>8</v>
      </c>
      <c r="AF1026">
        <v>1</v>
      </c>
      <c r="AG1026">
        <v>11</v>
      </c>
      <c r="AH1026">
        <v>3.1</v>
      </c>
    </row>
    <row r="1027" spans="1:34" x14ac:dyDescent="0.2">
      <c r="A1027">
        <v>728</v>
      </c>
      <c r="B1027" s="3">
        <v>2</v>
      </c>
      <c r="C1027" s="28">
        <v>76734.238965672106</v>
      </c>
      <c r="D1027">
        <v>42</v>
      </c>
      <c r="E1027">
        <v>25</v>
      </c>
      <c r="F1027">
        <v>5</v>
      </c>
      <c r="G1027">
        <v>0.55051799999999995</v>
      </c>
      <c r="H1027">
        <v>3</v>
      </c>
      <c r="I1027">
        <v>1</v>
      </c>
      <c r="J1027">
        <v>1</v>
      </c>
      <c r="K1027">
        <v>1</v>
      </c>
      <c r="L1027">
        <v>0</v>
      </c>
      <c r="M1027">
        <v>0</v>
      </c>
      <c r="N1027">
        <v>0</v>
      </c>
      <c r="O1027">
        <v>5</v>
      </c>
      <c r="P1027">
        <v>1</v>
      </c>
      <c r="Q1027">
        <v>1</v>
      </c>
      <c r="R1027">
        <v>0</v>
      </c>
      <c r="S1027">
        <v>0</v>
      </c>
      <c r="T1027">
        <v>0</v>
      </c>
      <c r="U1027">
        <v>1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3</v>
      </c>
      <c r="AD1027">
        <v>0</v>
      </c>
      <c r="AE1027">
        <v>12</v>
      </c>
      <c r="AF1027">
        <v>53</v>
      </c>
      <c r="AG1027">
        <v>24</v>
      </c>
      <c r="AH1027">
        <v>8.6999999999999993</v>
      </c>
    </row>
    <row r="1028" spans="1:34" x14ac:dyDescent="0.2">
      <c r="A1028">
        <v>729</v>
      </c>
      <c r="B1028" s="3">
        <v>2</v>
      </c>
      <c r="C1028" s="28">
        <v>81185.985048135044</v>
      </c>
      <c r="D1028">
        <v>42</v>
      </c>
      <c r="E1028">
        <v>26</v>
      </c>
      <c r="F1028">
        <v>6</v>
      </c>
      <c r="G1028">
        <v>0.47706199999999999</v>
      </c>
      <c r="H1028">
        <v>5</v>
      </c>
      <c r="I1028">
        <v>1</v>
      </c>
      <c r="J1028">
        <v>0</v>
      </c>
      <c r="K1028">
        <v>0</v>
      </c>
      <c r="L1028">
        <v>1</v>
      </c>
      <c r="M1028">
        <v>1</v>
      </c>
      <c r="N1028">
        <v>0</v>
      </c>
      <c r="O1028">
        <v>5</v>
      </c>
      <c r="P1028">
        <v>3</v>
      </c>
      <c r="Q1028">
        <v>0</v>
      </c>
      <c r="R1028">
        <v>0</v>
      </c>
      <c r="S1028">
        <v>0</v>
      </c>
      <c r="T1028">
        <v>0</v>
      </c>
      <c r="U1028">
        <v>1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3</v>
      </c>
      <c r="AD1028">
        <v>0</v>
      </c>
      <c r="AE1028">
        <v>10</v>
      </c>
      <c r="AF1028">
        <v>53</v>
      </c>
      <c r="AG1028">
        <v>24</v>
      </c>
      <c r="AH1028">
        <v>8.6999999999999993</v>
      </c>
    </row>
    <row r="1029" spans="1:34" x14ac:dyDescent="0.2">
      <c r="A1029">
        <v>1108</v>
      </c>
      <c r="B1029" s="3">
        <v>2</v>
      </c>
      <c r="C1029" s="28">
        <v>82240.540611937089</v>
      </c>
      <c r="D1029">
        <v>42</v>
      </c>
      <c r="E1029">
        <v>28</v>
      </c>
      <c r="F1029">
        <v>5</v>
      </c>
      <c r="G1029">
        <v>0.430396</v>
      </c>
      <c r="H1029">
        <v>8</v>
      </c>
      <c r="I1029">
        <v>1</v>
      </c>
      <c r="J1029">
        <v>1</v>
      </c>
      <c r="K1029">
        <v>1</v>
      </c>
      <c r="L1029">
        <v>1</v>
      </c>
      <c r="M1029">
        <v>1</v>
      </c>
      <c r="N1029">
        <v>0</v>
      </c>
      <c r="O1029">
        <v>9</v>
      </c>
      <c r="P1029">
        <v>6</v>
      </c>
      <c r="Q1029">
        <v>0</v>
      </c>
      <c r="R1029">
        <v>0</v>
      </c>
      <c r="S1029">
        <v>0</v>
      </c>
      <c r="T1029">
        <v>0</v>
      </c>
      <c r="U1029">
        <v>1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3</v>
      </c>
      <c r="AD1029">
        <v>1</v>
      </c>
      <c r="AE1029">
        <v>9</v>
      </c>
      <c r="AF1029">
        <v>80</v>
      </c>
      <c r="AG1029">
        <v>20</v>
      </c>
      <c r="AH1029">
        <v>5.5</v>
      </c>
    </row>
    <row r="1030" spans="1:34" x14ac:dyDescent="0.2">
      <c r="A1030">
        <v>1042</v>
      </c>
      <c r="B1030" s="3">
        <v>2</v>
      </c>
      <c r="C1030" s="28">
        <v>71702.331338661126</v>
      </c>
      <c r="D1030">
        <v>41</v>
      </c>
      <c r="E1030">
        <v>25</v>
      </c>
      <c r="F1030">
        <v>6</v>
      </c>
      <c r="G1030">
        <v>17.218219999999999</v>
      </c>
      <c r="H1030">
        <v>12</v>
      </c>
      <c r="I1030">
        <v>0</v>
      </c>
      <c r="J1030">
        <v>0</v>
      </c>
      <c r="K1030">
        <v>1</v>
      </c>
      <c r="L1030">
        <v>1</v>
      </c>
      <c r="M1030">
        <v>1</v>
      </c>
      <c r="N1030">
        <v>0</v>
      </c>
      <c r="O1030">
        <v>12</v>
      </c>
      <c r="P1030">
        <v>7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1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5</v>
      </c>
      <c r="AD1030">
        <v>1</v>
      </c>
      <c r="AE1030">
        <v>10</v>
      </c>
      <c r="AF1030">
        <v>75</v>
      </c>
      <c r="AG1030">
        <v>23</v>
      </c>
      <c r="AH1030">
        <v>6.3</v>
      </c>
    </row>
    <row r="1031" spans="1:34" x14ac:dyDescent="0.2">
      <c r="A1031">
        <v>66</v>
      </c>
      <c r="B1031" s="3">
        <v>2</v>
      </c>
      <c r="C1031" s="28">
        <v>73855.092955414861</v>
      </c>
      <c r="D1031">
        <v>41</v>
      </c>
      <c r="E1031">
        <v>28</v>
      </c>
      <c r="F1031">
        <v>6</v>
      </c>
      <c r="G1031">
        <v>15.20363</v>
      </c>
      <c r="H1031">
        <v>10</v>
      </c>
      <c r="I1031">
        <v>1</v>
      </c>
      <c r="J1031">
        <v>0</v>
      </c>
      <c r="K1031">
        <v>1</v>
      </c>
      <c r="L1031">
        <v>1</v>
      </c>
      <c r="M1031">
        <v>1</v>
      </c>
      <c r="N1031">
        <v>0</v>
      </c>
      <c r="O1031">
        <v>9</v>
      </c>
      <c r="P1031">
        <v>5</v>
      </c>
      <c r="Q1031">
        <v>0</v>
      </c>
      <c r="R1031">
        <v>0</v>
      </c>
      <c r="S1031">
        <v>0</v>
      </c>
      <c r="T1031">
        <v>1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2</v>
      </c>
      <c r="AD1031">
        <v>1</v>
      </c>
      <c r="AE1031">
        <v>7</v>
      </c>
      <c r="AF1031">
        <v>5</v>
      </c>
      <c r="AG1031">
        <v>21</v>
      </c>
      <c r="AH1031">
        <v>3</v>
      </c>
    </row>
    <row r="1032" spans="1:34" x14ac:dyDescent="0.2">
      <c r="A1032">
        <v>584</v>
      </c>
      <c r="B1032" s="3">
        <v>2</v>
      </c>
      <c r="C1032" s="28">
        <v>87930.048518713724</v>
      </c>
      <c r="D1032">
        <v>41</v>
      </c>
      <c r="E1032">
        <v>24</v>
      </c>
      <c r="F1032">
        <v>6</v>
      </c>
      <c r="G1032">
        <v>14.8908</v>
      </c>
      <c r="H1032">
        <v>5</v>
      </c>
      <c r="I1032">
        <v>1</v>
      </c>
      <c r="J1032">
        <v>0</v>
      </c>
      <c r="K1032">
        <v>1</v>
      </c>
      <c r="L1032">
        <v>1</v>
      </c>
      <c r="M1032">
        <v>1</v>
      </c>
      <c r="N1032">
        <v>0</v>
      </c>
      <c r="O1032">
        <v>14</v>
      </c>
      <c r="P1032">
        <v>4</v>
      </c>
      <c r="Q1032">
        <v>0</v>
      </c>
      <c r="R1032">
        <v>0</v>
      </c>
      <c r="S1032">
        <v>0</v>
      </c>
      <c r="T1032">
        <v>1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2</v>
      </c>
      <c r="AD1032">
        <v>1</v>
      </c>
      <c r="AE1032">
        <v>11</v>
      </c>
      <c r="AF1032">
        <v>41</v>
      </c>
      <c r="AG1032">
        <v>25</v>
      </c>
      <c r="AH1032">
        <v>3.7</v>
      </c>
    </row>
    <row r="1033" spans="1:34" x14ac:dyDescent="0.2">
      <c r="A1033">
        <v>754</v>
      </c>
      <c r="B1033" s="3">
        <v>2</v>
      </c>
      <c r="C1033" s="28">
        <v>74865.457116224774</v>
      </c>
      <c r="D1033">
        <v>41</v>
      </c>
      <c r="E1033">
        <v>28</v>
      </c>
      <c r="F1033">
        <v>5</v>
      </c>
      <c r="G1033">
        <v>14.829929999999999</v>
      </c>
      <c r="H1033">
        <v>10</v>
      </c>
      <c r="I1033">
        <v>0</v>
      </c>
      <c r="J1033">
        <v>1</v>
      </c>
      <c r="K1033">
        <v>1</v>
      </c>
      <c r="L1033">
        <v>1</v>
      </c>
      <c r="M1033">
        <v>1</v>
      </c>
      <c r="N1033">
        <v>0</v>
      </c>
      <c r="O1033">
        <v>9</v>
      </c>
      <c r="P1033">
        <v>7</v>
      </c>
      <c r="Q1033">
        <v>0</v>
      </c>
      <c r="R1033">
        <v>0</v>
      </c>
      <c r="S1033">
        <v>1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1</v>
      </c>
      <c r="AD1033">
        <v>1</v>
      </c>
      <c r="AE1033">
        <v>8</v>
      </c>
      <c r="AF1033">
        <v>54</v>
      </c>
      <c r="AG1033">
        <v>23</v>
      </c>
      <c r="AH1033">
        <v>4.4000000000000004</v>
      </c>
    </row>
    <row r="1034" spans="1:34" x14ac:dyDescent="0.2">
      <c r="A1034">
        <v>449</v>
      </c>
      <c r="B1034" s="3">
        <v>2</v>
      </c>
      <c r="C1034" s="28">
        <v>80393.319839839198</v>
      </c>
      <c r="D1034">
        <v>41</v>
      </c>
      <c r="E1034">
        <v>27</v>
      </c>
      <c r="F1034">
        <v>5</v>
      </c>
      <c r="G1034">
        <v>13.57789</v>
      </c>
      <c r="H1034">
        <v>11</v>
      </c>
      <c r="I1034">
        <v>1</v>
      </c>
      <c r="J1034">
        <v>0</v>
      </c>
      <c r="K1034">
        <v>1</v>
      </c>
      <c r="L1034">
        <v>1</v>
      </c>
      <c r="M1034">
        <v>1</v>
      </c>
      <c r="N1034">
        <v>0</v>
      </c>
      <c r="O1034">
        <v>5</v>
      </c>
      <c r="P1034">
        <v>2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1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5</v>
      </c>
      <c r="AD1034">
        <v>0</v>
      </c>
      <c r="AE1034">
        <v>9</v>
      </c>
      <c r="AF1034">
        <v>29</v>
      </c>
      <c r="AG1034">
        <v>25</v>
      </c>
      <c r="AH1034">
        <v>7.1</v>
      </c>
    </row>
    <row r="1035" spans="1:34" x14ac:dyDescent="0.2">
      <c r="A1035">
        <v>453</v>
      </c>
      <c r="B1035" s="3">
        <v>2</v>
      </c>
      <c r="C1035" s="28">
        <v>77613.400071199358</v>
      </c>
      <c r="D1035">
        <v>41</v>
      </c>
      <c r="E1035">
        <v>27</v>
      </c>
      <c r="F1035">
        <v>6</v>
      </c>
      <c r="G1035">
        <v>13.524929999999999</v>
      </c>
      <c r="H1035">
        <v>3</v>
      </c>
      <c r="I1035">
        <v>1</v>
      </c>
      <c r="J1035">
        <v>0</v>
      </c>
      <c r="K1035">
        <v>1</v>
      </c>
      <c r="L1035">
        <v>1</v>
      </c>
      <c r="M1035">
        <v>0</v>
      </c>
      <c r="N1035">
        <v>0</v>
      </c>
      <c r="O1035">
        <v>5</v>
      </c>
      <c r="P1035">
        <v>5</v>
      </c>
      <c r="Q1035">
        <v>0</v>
      </c>
      <c r="R1035">
        <v>1</v>
      </c>
      <c r="S1035">
        <v>0</v>
      </c>
      <c r="T1035">
        <v>0</v>
      </c>
      <c r="U1035">
        <v>0</v>
      </c>
      <c r="V1035">
        <v>0</v>
      </c>
      <c r="W1035">
        <v>1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5</v>
      </c>
      <c r="AD1035">
        <v>1</v>
      </c>
      <c r="AE1035">
        <v>8</v>
      </c>
      <c r="AF1035">
        <v>29</v>
      </c>
      <c r="AG1035">
        <v>25</v>
      </c>
      <c r="AH1035">
        <v>7.1</v>
      </c>
    </row>
    <row r="1036" spans="1:34" x14ac:dyDescent="0.2">
      <c r="A1036">
        <v>124</v>
      </c>
      <c r="B1036" s="3">
        <v>2</v>
      </c>
      <c r="C1036" s="28">
        <v>93087.599109882241</v>
      </c>
      <c r="D1036">
        <v>41</v>
      </c>
      <c r="E1036">
        <v>27</v>
      </c>
      <c r="F1036">
        <v>6</v>
      </c>
      <c r="G1036">
        <v>13.31404</v>
      </c>
      <c r="H1036">
        <v>3</v>
      </c>
      <c r="I1036">
        <v>0</v>
      </c>
      <c r="J1036">
        <v>1</v>
      </c>
      <c r="K1036">
        <v>1</v>
      </c>
      <c r="L1036">
        <v>1</v>
      </c>
      <c r="M1036">
        <v>1</v>
      </c>
      <c r="N1036">
        <v>0</v>
      </c>
      <c r="O1036">
        <v>9</v>
      </c>
      <c r="P1036">
        <v>4</v>
      </c>
      <c r="Q1036">
        <v>0</v>
      </c>
      <c r="R1036">
        <v>0</v>
      </c>
      <c r="S1036">
        <v>0</v>
      </c>
      <c r="T1036">
        <v>1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2</v>
      </c>
      <c r="AD1036">
        <v>1</v>
      </c>
      <c r="AE1036">
        <v>8</v>
      </c>
      <c r="AF1036">
        <v>8</v>
      </c>
      <c r="AG1036">
        <v>27</v>
      </c>
      <c r="AH1036">
        <v>6.3</v>
      </c>
    </row>
    <row r="1037" spans="1:34" x14ac:dyDescent="0.2">
      <c r="A1037">
        <v>446</v>
      </c>
      <c r="B1037" s="3">
        <v>2</v>
      </c>
      <c r="C1037" s="28">
        <v>70668.242445131851</v>
      </c>
      <c r="D1037">
        <v>41</v>
      </c>
      <c r="E1037">
        <v>30</v>
      </c>
      <c r="F1037">
        <v>6</v>
      </c>
      <c r="G1037">
        <v>12.43817</v>
      </c>
      <c r="H1037">
        <v>15</v>
      </c>
      <c r="I1037">
        <v>1</v>
      </c>
      <c r="J1037">
        <v>1</v>
      </c>
      <c r="K1037">
        <v>1</v>
      </c>
      <c r="L1037">
        <v>0</v>
      </c>
      <c r="M1037">
        <v>1</v>
      </c>
      <c r="N1037">
        <v>0</v>
      </c>
      <c r="O1037">
        <v>5</v>
      </c>
      <c r="P1037">
        <v>2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1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5</v>
      </c>
      <c r="AD1037">
        <v>0</v>
      </c>
      <c r="AE1037">
        <v>5</v>
      </c>
      <c r="AF1037">
        <v>29</v>
      </c>
      <c r="AG1037">
        <v>25</v>
      </c>
      <c r="AH1037">
        <v>7.1</v>
      </c>
    </row>
    <row r="1038" spans="1:34" x14ac:dyDescent="0.2">
      <c r="A1038">
        <v>892</v>
      </c>
      <c r="B1038" s="3">
        <v>2</v>
      </c>
      <c r="C1038" s="28">
        <v>71288.180026190297</v>
      </c>
      <c r="D1038">
        <v>41</v>
      </c>
      <c r="E1038">
        <v>24</v>
      </c>
      <c r="F1038">
        <v>6</v>
      </c>
      <c r="G1038">
        <v>12.00778</v>
      </c>
      <c r="H1038">
        <v>20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12</v>
      </c>
      <c r="P1038">
        <v>12</v>
      </c>
      <c r="Q1038">
        <v>0</v>
      </c>
      <c r="R1038">
        <v>1</v>
      </c>
      <c r="S1038">
        <v>1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1</v>
      </c>
      <c r="AD1038">
        <v>1</v>
      </c>
      <c r="AE1038">
        <v>11</v>
      </c>
      <c r="AF1038">
        <v>61</v>
      </c>
      <c r="AG1038">
        <v>16</v>
      </c>
      <c r="AH1038">
        <v>3.8</v>
      </c>
    </row>
    <row r="1039" spans="1:34" x14ac:dyDescent="0.2">
      <c r="A1039">
        <v>258</v>
      </c>
      <c r="B1039" s="3">
        <v>2</v>
      </c>
      <c r="C1039" s="28">
        <v>91829.672520696244</v>
      </c>
      <c r="D1039">
        <v>41</v>
      </c>
      <c r="E1039">
        <v>27</v>
      </c>
      <c r="F1039">
        <v>5</v>
      </c>
      <c r="G1039">
        <v>10.809760000000001</v>
      </c>
      <c r="H1039">
        <v>7</v>
      </c>
      <c r="I1039">
        <v>1</v>
      </c>
      <c r="J1039">
        <v>1</v>
      </c>
      <c r="K1039">
        <v>1</v>
      </c>
      <c r="L1039">
        <v>1</v>
      </c>
      <c r="M1039">
        <v>1</v>
      </c>
      <c r="N1039">
        <v>0</v>
      </c>
      <c r="O1039">
        <v>9</v>
      </c>
      <c r="P1039">
        <v>6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1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5</v>
      </c>
      <c r="AD1039">
        <v>1</v>
      </c>
      <c r="AE1039">
        <v>9</v>
      </c>
      <c r="AF1039">
        <v>16</v>
      </c>
      <c r="AG1039">
        <v>37</v>
      </c>
      <c r="AH1039">
        <v>10</v>
      </c>
    </row>
    <row r="1040" spans="1:34" x14ac:dyDescent="0.2">
      <c r="A1040">
        <v>231</v>
      </c>
      <c r="B1040" s="3">
        <v>2</v>
      </c>
      <c r="C1040" s="28">
        <v>74218.184517033136</v>
      </c>
      <c r="D1040">
        <v>41</v>
      </c>
      <c r="E1040">
        <v>27</v>
      </c>
      <c r="F1040">
        <v>5</v>
      </c>
      <c r="G1040">
        <v>7.6447750000000001</v>
      </c>
      <c r="H1040">
        <v>10</v>
      </c>
      <c r="I1040">
        <v>0</v>
      </c>
      <c r="J1040">
        <v>0</v>
      </c>
      <c r="K1040">
        <v>1</v>
      </c>
      <c r="L1040">
        <v>0</v>
      </c>
      <c r="M1040">
        <v>0</v>
      </c>
      <c r="N1040">
        <v>0</v>
      </c>
      <c r="O1040">
        <v>5</v>
      </c>
      <c r="P1040">
        <v>1</v>
      </c>
      <c r="Q1040">
        <v>1</v>
      </c>
      <c r="R1040">
        <v>0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0</v>
      </c>
      <c r="AE1040">
        <v>9</v>
      </c>
      <c r="AF1040">
        <v>15</v>
      </c>
      <c r="AG1040">
        <v>29</v>
      </c>
      <c r="AH1040">
        <v>8.8000000000000007</v>
      </c>
    </row>
    <row r="1041" spans="1:34" x14ac:dyDescent="0.2">
      <c r="A1041">
        <v>293</v>
      </c>
      <c r="B1041" s="3">
        <v>2</v>
      </c>
      <c r="C1041" s="28">
        <v>84918.554728530449</v>
      </c>
      <c r="D1041">
        <v>41</v>
      </c>
      <c r="E1041">
        <v>27</v>
      </c>
      <c r="F1041">
        <v>6</v>
      </c>
      <c r="G1041">
        <v>6.9728479999999999</v>
      </c>
      <c r="H1041">
        <v>10</v>
      </c>
      <c r="I1041">
        <v>0</v>
      </c>
      <c r="J1041">
        <v>0</v>
      </c>
      <c r="K1041">
        <v>1</v>
      </c>
      <c r="L1041">
        <v>1</v>
      </c>
      <c r="M1041">
        <v>0</v>
      </c>
      <c r="N1041">
        <v>0</v>
      </c>
      <c r="O1041">
        <v>5</v>
      </c>
      <c r="P1041">
        <v>5</v>
      </c>
      <c r="Q1041">
        <v>0</v>
      </c>
      <c r="R1041">
        <v>1</v>
      </c>
      <c r="S1041">
        <v>1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1</v>
      </c>
      <c r="AD1041">
        <v>0</v>
      </c>
      <c r="AE1041">
        <v>8</v>
      </c>
      <c r="AF1041">
        <v>19</v>
      </c>
      <c r="AG1041">
        <v>31</v>
      </c>
      <c r="AH1041">
        <v>5.4</v>
      </c>
    </row>
    <row r="1042" spans="1:34" x14ac:dyDescent="0.2">
      <c r="A1042">
        <v>844</v>
      </c>
      <c r="B1042" s="3">
        <v>2</v>
      </c>
      <c r="C1042" s="28">
        <v>100635.15864499824</v>
      </c>
      <c r="D1042">
        <v>41</v>
      </c>
      <c r="E1042">
        <v>26</v>
      </c>
      <c r="F1042">
        <v>6</v>
      </c>
      <c r="G1042">
        <v>5.2362950000000001</v>
      </c>
      <c r="H1042">
        <v>10</v>
      </c>
      <c r="I1042">
        <v>1</v>
      </c>
      <c r="J1042">
        <v>1</v>
      </c>
      <c r="K1042">
        <v>1</v>
      </c>
      <c r="L1042">
        <v>1</v>
      </c>
      <c r="M1042">
        <v>1</v>
      </c>
      <c r="N1042">
        <v>0</v>
      </c>
      <c r="O1042">
        <v>9</v>
      </c>
      <c r="P1042">
        <v>4</v>
      </c>
      <c r="Q1042">
        <v>0</v>
      </c>
      <c r="R1042">
        <v>0</v>
      </c>
      <c r="S1042">
        <v>0</v>
      </c>
      <c r="T1042">
        <v>0</v>
      </c>
      <c r="U1042">
        <v>1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3</v>
      </c>
      <c r="AD1042">
        <v>1</v>
      </c>
      <c r="AE1042">
        <v>9</v>
      </c>
      <c r="AF1042">
        <v>59</v>
      </c>
      <c r="AG1042">
        <v>22</v>
      </c>
      <c r="AH1042">
        <v>3.9</v>
      </c>
    </row>
    <row r="1043" spans="1:34" x14ac:dyDescent="0.2">
      <c r="A1043">
        <v>1022</v>
      </c>
      <c r="B1043" s="3">
        <v>2</v>
      </c>
      <c r="C1043" s="28">
        <v>110698.57135848627</v>
      </c>
      <c r="D1043">
        <v>41</v>
      </c>
      <c r="E1043">
        <v>26</v>
      </c>
      <c r="F1043">
        <v>5</v>
      </c>
      <c r="G1043">
        <v>5.1822509999999999</v>
      </c>
      <c r="H1043">
        <v>6</v>
      </c>
      <c r="I1043">
        <v>1</v>
      </c>
      <c r="J1043">
        <v>1</v>
      </c>
      <c r="K1043">
        <v>1</v>
      </c>
      <c r="L1043">
        <v>1</v>
      </c>
      <c r="M1043">
        <v>1</v>
      </c>
      <c r="N1043">
        <v>0</v>
      </c>
      <c r="O1043">
        <v>9</v>
      </c>
      <c r="P1043">
        <v>5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1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5</v>
      </c>
      <c r="AD1043">
        <v>1</v>
      </c>
      <c r="AE1043">
        <v>10</v>
      </c>
      <c r="AF1043">
        <v>72</v>
      </c>
      <c r="AG1043">
        <v>15</v>
      </c>
      <c r="AH1043">
        <v>7</v>
      </c>
    </row>
    <row r="1044" spans="1:34" x14ac:dyDescent="0.2">
      <c r="A1044">
        <v>714</v>
      </c>
      <c r="B1044" s="3">
        <v>2</v>
      </c>
      <c r="C1044" s="28">
        <v>93087.599109882241</v>
      </c>
      <c r="D1044">
        <v>41</v>
      </c>
      <c r="E1044">
        <v>28</v>
      </c>
      <c r="F1044">
        <v>6</v>
      </c>
      <c r="G1044">
        <v>5.1151099999999996</v>
      </c>
      <c r="H1044">
        <v>29</v>
      </c>
      <c r="I1044">
        <v>1</v>
      </c>
      <c r="J1044">
        <v>1</v>
      </c>
      <c r="K1044">
        <v>1</v>
      </c>
      <c r="L1044">
        <v>1</v>
      </c>
      <c r="M1044">
        <v>1</v>
      </c>
      <c r="N1044">
        <v>0</v>
      </c>
      <c r="O1044">
        <v>9</v>
      </c>
      <c r="P1044">
        <v>8</v>
      </c>
      <c r="Q1044">
        <v>0</v>
      </c>
      <c r="R1044">
        <v>0</v>
      </c>
      <c r="S1044">
        <v>0</v>
      </c>
      <c r="T1044">
        <v>0</v>
      </c>
      <c r="U1044">
        <v>1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3</v>
      </c>
      <c r="AD1044">
        <v>1</v>
      </c>
      <c r="AE1044">
        <v>7</v>
      </c>
      <c r="AF1044">
        <v>52</v>
      </c>
      <c r="AG1044">
        <v>40</v>
      </c>
      <c r="AH1044">
        <v>11</v>
      </c>
    </row>
    <row r="1045" spans="1:34" x14ac:dyDescent="0.2">
      <c r="A1045">
        <v>394</v>
      </c>
      <c r="B1045" s="3">
        <v>2</v>
      </c>
      <c r="C1045" s="28">
        <v>100665.58819348615</v>
      </c>
      <c r="D1045">
        <v>41</v>
      </c>
      <c r="E1045">
        <v>26</v>
      </c>
      <c r="F1045">
        <v>6</v>
      </c>
      <c r="G1045">
        <v>4.9945570000000004</v>
      </c>
      <c r="H1045">
        <v>15</v>
      </c>
      <c r="I1045">
        <v>1</v>
      </c>
      <c r="J1045">
        <v>1</v>
      </c>
      <c r="K1045">
        <v>1</v>
      </c>
      <c r="L1045">
        <v>1</v>
      </c>
      <c r="M1045">
        <v>0</v>
      </c>
      <c r="N1045">
        <v>0</v>
      </c>
      <c r="O1045">
        <v>5</v>
      </c>
      <c r="P1045">
        <v>5</v>
      </c>
      <c r="Q1045">
        <v>0</v>
      </c>
      <c r="R1045">
        <v>1</v>
      </c>
      <c r="S1045">
        <v>1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1</v>
      </c>
      <c r="AD1045">
        <v>0</v>
      </c>
      <c r="AE1045">
        <v>9</v>
      </c>
      <c r="AF1045">
        <v>22</v>
      </c>
      <c r="AG1045">
        <v>22</v>
      </c>
      <c r="AH1045">
        <v>2.8</v>
      </c>
    </row>
    <row r="1046" spans="1:34" x14ac:dyDescent="0.2">
      <c r="A1046">
        <v>850</v>
      </c>
      <c r="B1046" s="3">
        <v>2</v>
      </c>
      <c r="C1046" s="28">
        <v>75809.804629467733</v>
      </c>
      <c r="D1046">
        <v>41</v>
      </c>
      <c r="E1046">
        <v>26</v>
      </c>
      <c r="F1046">
        <v>6</v>
      </c>
      <c r="G1046">
        <v>4.8108500000000003</v>
      </c>
      <c r="H1046">
        <v>5</v>
      </c>
      <c r="I1046">
        <v>1</v>
      </c>
      <c r="J1046">
        <v>0</v>
      </c>
      <c r="K1046">
        <v>1</v>
      </c>
      <c r="L1046">
        <v>0</v>
      </c>
      <c r="M1046">
        <v>0</v>
      </c>
      <c r="N1046">
        <v>0</v>
      </c>
      <c r="O1046">
        <v>5</v>
      </c>
      <c r="P1046">
        <v>1</v>
      </c>
      <c r="Q1046">
        <v>1</v>
      </c>
      <c r="R1046">
        <v>0</v>
      </c>
      <c r="S1046">
        <v>0</v>
      </c>
      <c r="T1046">
        <v>0</v>
      </c>
      <c r="U1046">
        <v>1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3</v>
      </c>
      <c r="AD1046">
        <v>0</v>
      </c>
      <c r="AE1046">
        <v>9</v>
      </c>
      <c r="AF1046">
        <v>59</v>
      </c>
      <c r="AG1046">
        <v>22</v>
      </c>
      <c r="AH1046">
        <v>3.9</v>
      </c>
    </row>
    <row r="1047" spans="1:34" x14ac:dyDescent="0.2">
      <c r="A1047">
        <v>388</v>
      </c>
      <c r="B1047" s="3">
        <v>2</v>
      </c>
      <c r="C1047" s="28">
        <v>110077.08651225045</v>
      </c>
      <c r="D1047">
        <v>41</v>
      </c>
      <c r="E1047">
        <v>35</v>
      </c>
      <c r="F1047">
        <v>6</v>
      </c>
      <c r="G1047">
        <v>4.6909989999999997</v>
      </c>
      <c r="H1047">
        <v>10</v>
      </c>
      <c r="I1047">
        <v>1</v>
      </c>
      <c r="J1047">
        <v>1</v>
      </c>
      <c r="K1047">
        <v>1</v>
      </c>
      <c r="L1047">
        <v>1</v>
      </c>
      <c r="M1047">
        <v>1</v>
      </c>
      <c r="N1047">
        <v>0</v>
      </c>
      <c r="O1047">
        <v>7</v>
      </c>
      <c r="P1047">
        <v>2</v>
      </c>
      <c r="Q1047">
        <v>0</v>
      </c>
      <c r="R1047">
        <v>0</v>
      </c>
      <c r="S1047">
        <v>1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1</v>
      </c>
      <c r="AD1047">
        <v>1</v>
      </c>
      <c r="AE1047">
        <v>0</v>
      </c>
      <c r="AF1047">
        <v>22</v>
      </c>
      <c r="AG1047">
        <v>22</v>
      </c>
      <c r="AH1047">
        <v>2.8</v>
      </c>
    </row>
    <row r="1048" spans="1:34" x14ac:dyDescent="0.2">
      <c r="A1048">
        <v>88</v>
      </c>
      <c r="B1048" s="3">
        <v>2</v>
      </c>
      <c r="C1048" s="28">
        <v>143405.17843238139</v>
      </c>
      <c r="D1048">
        <v>41</v>
      </c>
      <c r="E1048">
        <v>20</v>
      </c>
      <c r="F1048">
        <v>15</v>
      </c>
      <c r="G1048">
        <v>4.6515449999999996</v>
      </c>
      <c r="H1048">
        <v>12</v>
      </c>
      <c r="I1048">
        <v>1</v>
      </c>
      <c r="J1048">
        <v>1</v>
      </c>
      <c r="K1048">
        <v>1</v>
      </c>
      <c r="L1048">
        <v>1</v>
      </c>
      <c r="M1048">
        <v>1</v>
      </c>
      <c r="N1048">
        <v>0</v>
      </c>
      <c r="O1048">
        <v>8</v>
      </c>
      <c r="P1048">
        <v>6</v>
      </c>
      <c r="Q1048">
        <v>0</v>
      </c>
      <c r="R1048">
        <v>0</v>
      </c>
      <c r="S1048">
        <v>1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1</v>
      </c>
      <c r="AD1048">
        <v>1</v>
      </c>
      <c r="AE1048">
        <v>6</v>
      </c>
      <c r="AF1048">
        <v>7</v>
      </c>
      <c r="AG1048">
        <v>21</v>
      </c>
      <c r="AH1048">
        <v>5.0999999999999996</v>
      </c>
    </row>
    <row r="1049" spans="1:34" x14ac:dyDescent="0.2">
      <c r="A1049">
        <v>1087</v>
      </c>
      <c r="B1049" s="3">
        <v>2</v>
      </c>
      <c r="C1049" s="28">
        <v>119504.05748278827</v>
      </c>
      <c r="D1049">
        <v>41</v>
      </c>
      <c r="E1049">
        <v>28</v>
      </c>
      <c r="F1049">
        <v>5</v>
      </c>
      <c r="G1049">
        <v>4.2971199999999996</v>
      </c>
      <c r="H1049">
        <v>10</v>
      </c>
      <c r="I1049">
        <v>1</v>
      </c>
      <c r="J1049">
        <v>1</v>
      </c>
      <c r="K1049">
        <v>0</v>
      </c>
      <c r="L1049">
        <v>0</v>
      </c>
      <c r="M1049">
        <v>1</v>
      </c>
      <c r="N1049">
        <v>0</v>
      </c>
      <c r="O1049">
        <v>5</v>
      </c>
      <c r="P1049">
        <v>2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1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5</v>
      </c>
      <c r="AD1049">
        <v>0</v>
      </c>
      <c r="AE1049">
        <v>8</v>
      </c>
      <c r="AF1049">
        <v>78</v>
      </c>
      <c r="AG1049">
        <v>14</v>
      </c>
      <c r="AH1049">
        <v>2.2999999999999998</v>
      </c>
    </row>
    <row r="1050" spans="1:34" x14ac:dyDescent="0.2">
      <c r="A1050">
        <v>911</v>
      </c>
      <c r="B1050" s="3">
        <v>2</v>
      </c>
      <c r="C1050" s="28">
        <v>73501.2849848607</v>
      </c>
      <c r="D1050">
        <v>41</v>
      </c>
      <c r="E1050">
        <v>27</v>
      </c>
      <c r="F1050">
        <v>5</v>
      </c>
      <c r="G1050">
        <v>3.7842020000000001</v>
      </c>
      <c r="H1050">
        <v>8</v>
      </c>
      <c r="I1050">
        <v>1</v>
      </c>
      <c r="J1050">
        <v>1</v>
      </c>
      <c r="K1050">
        <v>1</v>
      </c>
      <c r="L1050">
        <v>0</v>
      </c>
      <c r="M1050">
        <v>0</v>
      </c>
      <c r="N1050">
        <v>0</v>
      </c>
      <c r="O1050">
        <v>5</v>
      </c>
      <c r="P1050">
        <v>1</v>
      </c>
      <c r="Q1050">
        <v>1</v>
      </c>
      <c r="R1050">
        <v>0</v>
      </c>
      <c r="S1050">
        <v>0</v>
      </c>
      <c r="T1050">
        <v>0</v>
      </c>
      <c r="U1050">
        <v>0</v>
      </c>
      <c r="V1050">
        <v>1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4</v>
      </c>
      <c r="AD1050">
        <v>0</v>
      </c>
      <c r="AE1050">
        <v>9</v>
      </c>
      <c r="AF1050">
        <v>62</v>
      </c>
      <c r="AG1050">
        <v>15</v>
      </c>
      <c r="AH1050">
        <v>5.0999999999999996</v>
      </c>
    </row>
    <row r="1051" spans="1:34" x14ac:dyDescent="0.2">
      <c r="A1051">
        <v>917</v>
      </c>
      <c r="B1051" s="3">
        <v>2</v>
      </c>
      <c r="C1051" s="28">
        <v>71073.62592159769</v>
      </c>
      <c r="D1051">
        <v>41</v>
      </c>
      <c r="E1051">
        <v>25</v>
      </c>
      <c r="F1051">
        <v>5</v>
      </c>
      <c r="G1051">
        <v>3.4646020000000002</v>
      </c>
      <c r="H1051">
        <v>19</v>
      </c>
      <c r="I1051">
        <v>1</v>
      </c>
      <c r="J1051">
        <v>1</v>
      </c>
      <c r="K1051">
        <v>1</v>
      </c>
      <c r="L1051">
        <v>1</v>
      </c>
      <c r="M1051">
        <v>0</v>
      </c>
      <c r="N1051">
        <v>0</v>
      </c>
      <c r="O1051">
        <v>5</v>
      </c>
      <c r="P1051">
        <v>5</v>
      </c>
      <c r="Q1051">
        <v>0</v>
      </c>
      <c r="R1051">
        <v>1</v>
      </c>
      <c r="S1051">
        <v>0</v>
      </c>
      <c r="T1051">
        <v>0</v>
      </c>
      <c r="U1051">
        <v>0</v>
      </c>
      <c r="V1051">
        <v>1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4</v>
      </c>
      <c r="AD1051">
        <v>0</v>
      </c>
      <c r="AE1051">
        <v>11</v>
      </c>
      <c r="AF1051">
        <v>62</v>
      </c>
      <c r="AG1051">
        <v>15</v>
      </c>
      <c r="AH1051">
        <v>5.0999999999999996</v>
      </c>
    </row>
    <row r="1052" spans="1:34" x14ac:dyDescent="0.2">
      <c r="A1052">
        <v>1102</v>
      </c>
      <c r="B1052" s="3">
        <v>2</v>
      </c>
      <c r="C1052" s="28">
        <v>74927.863478377927</v>
      </c>
      <c r="D1052">
        <v>41</v>
      </c>
      <c r="E1052">
        <v>26</v>
      </c>
      <c r="F1052">
        <v>5</v>
      </c>
      <c r="G1052">
        <v>1.3049599999999999</v>
      </c>
      <c r="H1052">
        <v>15</v>
      </c>
      <c r="I1052">
        <v>1</v>
      </c>
      <c r="J1052">
        <v>1</v>
      </c>
      <c r="K1052">
        <v>0</v>
      </c>
      <c r="L1052">
        <v>1</v>
      </c>
      <c r="M1052">
        <v>1</v>
      </c>
      <c r="N1052">
        <v>0</v>
      </c>
      <c r="O1052">
        <v>5</v>
      </c>
      <c r="P1052">
        <v>3</v>
      </c>
      <c r="Q1052">
        <v>0</v>
      </c>
      <c r="R1052">
        <v>0</v>
      </c>
      <c r="S1052">
        <v>0</v>
      </c>
      <c r="T1052">
        <v>0</v>
      </c>
      <c r="U1052">
        <v>1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3</v>
      </c>
      <c r="AD1052">
        <v>0</v>
      </c>
      <c r="AE1052">
        <v>10</v>
      </c>
      <c r="AF1052">
        <v>80</v>
      </c>
      <c r="AG1052">
        <v>20</v>
      </c>
      <c r="AH1052">
        <v>5.5</v>
      </c>
    </row>
    <row r="1053" spans="1:34" x14ac:dyDescent="0.2">
      <c r="A1053">
        <v>737</v>
      </c>
      <c r="B1053" s="3">
        <v>2</v>
      </c>
      <c r="C1053" s="28">
        <v>70444.404749475128</v>
      </c>
      <c r="D1053">
        <v>41</v>
      </c>
      <c r="E1053">
        <v>26</v>
      </c>
      <c r="F1053">
        <v>6</v>
      </c>
      <c r="G1053">
        <v>0.634961</v>
      </c>
      <c r="H1053">
        <v>10</v>
      </c>
      <c r="I1053">
        <v>1</v>
      </c>
      <c r="J1053">
        <v>0</v>
      </c>
      <c r="K1053">
        <v>1</v>
      </c>
      <c r="L1053">
        <v>0</v>
      </c>
      <c r="M1053">
        <v>0</v>
      </c>
      <c r="N1053">
        <v>0</v>
      </c>
      <c r="O1053">
        <v>5</v>
      </c>
      <c r="P1053">
        <v>1</v>
      </c>
      <c r="Q1053">
        <v>1</v>
      </c>
      <c r="R1053">
        <v>0</v>
      </c>
      <c r="S1053">
        <v>0</v>
      </c>
      <c r="T1053">
        <v>0</v>
      </c>
      <c r="U1053">
        <v>1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3</v>
      </c>
      <c r="AD1053">
        <v>0</v>
      </c>
      <c r="AE1053">
        <v>9</v>
      </c>
      <c r="AF1053">
        <v>53</v>
      </c>
      <c r="AG1053">
        <v>24</v>
      </c>
      <c r="AH1053">
        <v>8.6999999999999993</v>
      </c>
    </row>
    <row r="1054" spans="1:34" x14ac:dyDescent="0.2">
      <c r="A1054">
        <v>1039</v>
      </c>
      <c r="B1054" s="3">
        <v>2</v>
      </c>
      <c r="C1054" s="28">
        <v>70817.446609916835</v>
      </c>
      <c r="D1054">
        <v>40</v>
      </c>
      <c r="E1054">
        <v>24</v>
      </c>
      <c r="F1054">
        <v>5</v>
      </c>
      <c r="G1054">
        <v>17.218219999999999</v>
      </c>
      <c r="H1054">
        <v>5</v>
      </c>
      <c r="I1054">
        <v>0</v>
      </c>
      <c r="J1054">
        <v>0</v>
      </c>
      <c r="K1054">
        <v>0</v>
      </c>
      <c r="L1054">
        <v>1</v>
      </c>
      <c r="M1054">
        <v>1</v>
      </c>
      <c r="N1054">
        <v>0</v>
      </c>
      <c r="O1054">
        <v>12</v>
      </c>
      <c r="P1054">
        <v>8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1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5</v>
      </c>
      <c r="AD1054">
        <v>1</v>
      </c>
      <c r="AE1054">
        <v>11</v>
      </c>
      <c r="AF1054">
        <v>75</v>
      </c>
      <c r="AG1054">
        <v>23</v>
      </c>
      <c r="AH1054">
        <v>6.3</v>
      </c>
    </row>
    <row r="1055" spans="1:34" x14ac:dyDescent="0.2">
      <c r="A1055">
        <v>451</v>
      </c>
      <c r="B1055" s="3">
        <v>2</v>
      </c>
      <c r="C1055" s="28">
        <v>76734.289283238846</v>
      </c>
      <c r="D1055">
        <v>40</v>
      </c>
      <c r="E1055">
        <v>23</v>
      </c>
      <c r="F1055">
        <v>6</v>
      </c>
      <c r="G1055">
        <v>14.294879999999999</v>
      </c>
      <c r="H1055">
        <v>10</v>
      </c>
      <c r="I1055">
        <v>1</v>
      </c>
      <c r="J1055">
        <v>0</v>
      </c>
      <c r="K1055">
        <v>0</v>
      </c>
      <c r="L1055">
        <v>1</v>
      </c>
      <c r="M1055">
        <v>1</v>
      </c>
      <c r="N1055">
        <v>0</v>
      </c>
      <c r="O1055">
        <v>12</v>
      </c>
      <c r="P1055">
        <v>3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1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5</v>
      </c>
      <c r="AD1055">
        <v>1</v>
      </c>
      <c r="AE1055">
        <v>11</v>
      </c>
      <c r="AF1055">
        <v>29</v>
      </c>
      <c r="AG1055">
        <v>25</v>
      </c>
      <c r="AH1055">
        <v>7.1</v>
      </c>
    </row>
    <row r="1056" spans="1:34" x14ac:dyDescent="0.2">
      <c r="A1056">
        <v>598</v>
      </c>
      <c r="B1056" s="3">
        <v>2</v>
      </c>
      <c r="C1056" s="28">
        <v>93716.468059037608</v>
      </c>
      <c r="D1056">
        <v>40</v>
      </c>
      <c r="E1056">
        <v>29</v>
      </c>
      <c r="F1056">
        <v>6</v>
      </c>
      <c r="G1056">
        <v>14.245799999999999</v>
      </c>
      <c r="H1056">
        <v>4</v>
      </c>
      <c r="I1056">
        <v>1</v>
      </c>
      <c r="J1056">
        <v>0</v>
      </c>
      <c r="K1056">
        <v>1</v>
      </c>
      <c r="L1056">
        <v>1</v>
      </c>
      <c r="M1056">
        <v>1</v>
      </c>
      <c r="N1056">
        <v>0</v>
      </c>
      <c r="O1056">
        <v>14</v>
      </c>
      <c r="P1056">
        <v>5</v>
      </c>
      <c r="Q1056">
        <v>0</v>
      </c>
      <c r="R1056">
        <v>0</v>
      </c>
      <c r="S1056">
        <v>0</v>
      </c>
      <c r="T1056">
        <v>1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2</v>
      </c>
      <c r="AD1056">
        <v>1</v>
      </c>
      <c r="AE1056">
        <v>5</v>
      </c>
      <c r="AF1056">
        <v>41</v>
      </c>
      <c r="AG1056">
        <v>25</v>
      </c>
      <c r="AH1056">
        <v>3.7</v>
      </c>
    </row>
    <row r="1057" spans="1:34" x14ac:dyDescent="0.2">
      <c r="A1057">
        <v>789</v>
      </c>
      <c r="B1057" s="3">
        <v>2</v>
      </c>
      <c r="C1057" s="28">
        <v>73589.441361794627</v>
      </c>
      <c r="D1057">
        <v>40</v>
      </c>
      <c r="E1057">
        <v>23</v>
      </c>
      <c r="F1057">
        <v>7</v>
      </c>
      <c r="G1057">
        <v>14.19167</v>
      </c>
      <c r="H1057">
        <v>10</v>
      </c>
      <c r="I1057">
        <v>0</v>
      </c>
      <c r="J1057">
        <v>0</v>
      </c>
      <c r="K1057">
        <v>0</v>
      </c>
      <c r="L1057">
        <v>1</v>
      </c>
      <c r="M1057">
        <v>1</v>
      </c>
      <c r="N1057">
        <v>0</v>
      </c>
      <c r="O1057">
        <v>14</v>
      </c>
      <c r="P1057">
        <v>4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0</v>
      </c>
      <c r="AE1057">
        <v>10</v>
      </c>
      <c r="AF1057">
        <v>54</v>
      </c>
      <c r="AG1057">
        <v>23</v>
      </c>
      <c r="AH1057">
        <v>4.4000000000000004</v>
      </c>
    </row>
    <row r="1058" spans="1:34" x14ac:dyDescent="0.2">
      <c r="A1058">
        <v>779</v>
      </c>
      <c r="B1058" s="3">
        <v>2</v>
      </c>
      <c r="C1058" s="28">
        <v>85539.863463282658</v>
      </c>
      <c r="D1058">
        <v>40</v>
      </c>
      <c r="E1058">
        <v>23</v>
      </c>
      <c r="F1058">
        <v>6</v>
      </c>
      <c r="G1058">
        <v>13.54876</v>
      </c>
      <c r="H1058">
        <v>10</v>
      </c>
      <c r="I1058">
        <v>0</v>
      </c>
      <c r="J1058">
        <v>0</v>
      </c>
      <c r="K1058">
        <v>1</v>
      </c>
      <c r="L1058">
        <v>1</v>
      </c>
      <c r="M1058">
        <v>1</v>
      </c>
      <c r="N1058">
        <v>0</v>
      </c>
      <c r="O1058">
        <v>14</v>
      </c>
      <c r="P1058">
        <v>13</v>
      </c>
      <c r="Q1058">
        <v>0</v>
      </c>
      <c r="R1058">
        <v>0</v>
      </c>
      <c r="S1058">
        <v>1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1</v>
      </c>
      <c r="AD1058">
        <v>0</v>
      </c>
      <c r="AE1058">
        <v>11</v>
      </c>
      <c r="AF1058">
        <v>54</v>
      </c>
      <c r="AG1058">
        <v>23</v>
      </c>
      <c r="AH1058">
        <v>4.4000000000000004</v>
      </c>
    </row>
    <row r="1059" spans="1:34" x14ac:dyDescent="0.2">
      <c r="A1059">
        <v>679</v>
      </c>
      <c r="B1059" s="3">
        <v>2</v>
      </c>
      <c r="C1059" s="28">
        <v>100635.13348621489</v>
      </c>
      <c r="D1059">
        <v>40</v>
      </c>
      <c r="E1059">
        <v>30</v>
      </c>
      <c r="F1059">
        <v>6</v>
      </c>
      <c r="G1059">
        <v>12.168139999999999</v>
      </c>
      <c r="H1059">
        <v>6</v>
      </c>
      <c r="I1059">
        <v>1</v>
      </c>
      <c r="J1059">
        <v>0</v>
      </c>
      <c r="K1059">
        <v>1</v>
      </c>
      <c r="L1059">
        <v>1</v>
      </c>
      <c r="M1059">
        <v>1</v>
      </c>
      <c r="N1059">
        <v>0</v>
      </c>
      <c r="O1059">
        <v>14</v>
      </c>
      <c r="P1059">
        <v>12</v>
      </c>
      <c r="Q1059">
        <v>0</v>
      </c>
      <c r="R1059">
        <v>0</v>
      </c>
      <c r="S1059">
        <v>0</v>
      </c>
      <c r="T1059">
        <v>1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2</v>
      </c>
      <c r="AD1059">
        <v>1</v>
      </c>
      <c r="AE1059">
        <v>4</v>
      </c>
      <c r="AF1059">
        <v>49</v>
      </c>
      <c r="AG1059">
        <v>12</v>
      </c>
      <c r="AH1059">
        <v>2.4</v>
      </c>
    </row>
    <row r="1060" spans="1:34" x14ac:dyDescent="0.2">
      <c r="A1060">
        <v>680</v>
      </c>
      <c r="B1060" s="3">
        <v>2</v>
      </c>
      <c r="C1060" s="28">
        <v>82610.877903166373</v>
      </c>
      <c r="D1060">
        <v>40</v>
      </c>
      <c r="E1060">
        <v>26</v>
      </c>
      <c r="F1060">
        <v>5</v>
      </c>
      <c r="G1060">
        <v>11.00958</v>
      </c>
      <c r="H1060">
        <v>16</v>
      </c>
      <c r="I1060">
        <v>1</v>
      </c>
      <c r="J1060">
        <v>1</v>
      </c>
      <c r="K1060">
        <v>1</v>
      </c>
      <c r="L1060">
        <v>1</v>
      </c>
      <c r="M1060">
        <v>1</v>
      </c>
      <c r="N1060">
        <v>0</v>
      </c>
      <c r="O1060">
        <v>9</v>
      </c>
      <c r="P1060">
        <v>5</v>
      </c>
      <c r="Q1060">
        <v>0</v>
      </c>
      <c r="R1060">
        <v>0</v>
      </c>
      <c r="S1060">
        <v>0</v>
      </c>
      <c r="T1060">
        <v>1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2</v>
      </c>
      <c r="AD1060">
        <v>1</v>
      </c>
      <c r="AE1060">
        <v>9</v>
      </c>
      <c r="AF1060">
        <v>49</v>
      </c>
      <c r="AG1060">
        <v>12</v>
      </c>
      <c r="AH1060">
        <v>2.4</v>
      </c>
    </row>
    <row r="1061" spans="1:34" x14ac:dyDescent="0.2">
      <c r="A1061">
        <v>696</v>
      </c>
      <c r="B1061" s="3">
        <v>2</v>
      </c>
      <c r="C1061" s="28">
        <v>82610.877903166373</v>
      </c>
      <c r="D1061">
        <v>40</v>
      </c>
      <c r="E1061">
        <v>26</v>
      </c>
      <c r="F1061">
        <v>5</v>
      </c>
      <c r="G1061">
        <v>11.00958</v>
      </c>
      <c r="H1061">
        <v>16</v>
      </c>
      <c r="I1061">
        <v>1</v>
      </c>
      <c r="J1061">
        <v>1</v>
      </c>
      <c r="K1061">
        <v>1</v>
      </c>
      <c r="L1061">
        <v>1</v>
      </c>
      <c r="M1061">
        <v>1</v>
      </c>
      <c r="N1061">
        <v>0</v>
      </c>
      <c r="O1061">
        <v>9</v>
      </c>
      <c r="P1061">
        <v>5</v>
      </c>
      <c r="Q1061">
        <v>0</v>
      </c>
      <c r="R1061">
        <v>0</v>
      </c>
      <c r="S1061">
        <v>0</v>
      </c>
      <c r="T1061">
        <v>1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2</v>
      </c>
      <c r="AD1061">
        <v>1</v>
      </c>
      <c r="AE1061">
        <v>9</v>
      </c>
      <c r="AF1061">
        <v>49</v>
      </c>
      <c r="AG1061">
        <v>12</v>
      </c>
      <c r="AH1061">
        <v>2.4</v>
      </c>
    </row>
    <row r="1062" spans="1:34" x14ac:dyDescent="0.2">
      <c r="A1062">
        <v>702</v>
      </c>
      <c r="B1062" s="3">
        <v>2</v>
      </c>
      <c r="C1062" s="28">
        <v>82610.877903166373</v>
      </c>
      <c r="D1062">
        <v>40</v>
      </c>
      <c r="E1062">
        <v>26</v>
      </c>
      <c r="F1062">
        <v>5</v>
      </c>
      <c r="G1062">
        <v>11.00958</v>
      </c>
      <c r="H1062">
        <v>16</v>
      </c>
      <c r="I1062">
        <v>1</v>
      </c>
      <c r="J1062">
        <v>1</v>
      </c>
      <c r="K1062">
        <v>1</v>
      </c>
      <c r="L1062">
        <v>1</v>
      </c>
      <c r="M1062">
        <v>1</v>
      </c>
      <c r="N1062">
        <v>0</v>
      </c>
      <c r="O1062">
        <v>9</v>
      </c>
      <c r="P1062">
        <v>5</v>
      </c>
      <c r="Q1062">
        <v>0</v>
      </c>
      <c r="R1062">
        <v>0</v>
      </c>
      <c r="S1062">
        <v>0</v>
      </c>
      <c r="T1062">
        <v>1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2</v>
      </c>
      <c r="AD1062">
        <v>1</v>
      </c>
      <c r="AE1062">
        <v>9</v>
      </c>
      <c r="AF1062">
        <v>49</v>
      </c>
      <c r="AG1062">
        <v>12</v>
      </c>
      <c r="AH1062">
        <v>2.4</v>
      </c>
    </row>
    <row r="1063" spans="1:34" x14ac:dyDescent="0.2">
      <c r="A1063">
        <v>940</v>
      </c>
      <c r="B1063" s="3">
        <v>2</v>
      </c>
      <c r="C1063" s="28">
        <v>106924.8293291033</v>
      </c>
      <c r="D1063">
        <v>40</v>
      </c>
      <c r="E1063">
        <v>28</v>
      </c>
      <c r="F1063">
        <v>8</v>
      </c>
      <c r="G1063">
        <v>10.862719999999999</v>
      </c>
      <c r="H1063">
        <v>7</v>
      </c>
      <c r="I1063">
        <v>1</v>
      </c>
      <c r="J1063">
        <v>0</v>
      </c>
      <c r="K1063">
        <v>1</v>
      </c>
      <c r="L1063">
        <v>1</v>
      </c>
      <c r="M1063">
        <v>0</v>
      </c>
      <c r="N1063">
        <v>0</v>
      </c>
      <c r="O1063">
        <v>14</v>
      </c>
      <c r="P1063">
        <v>14</v>
      </c>
      <c r="Q1063">
        <v>0</v>
      </c>
      <c r="R1063">
        <v>1</v>
      </c>
      <c r="S1063">
        <v>0</v>
      </c>
      <c r="T1063">
        <v>1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2</v>
      </c>
      <c r="AD1063">
        <v>1</v>
      </c>
      <c r="AE1063">
        <v>4</v>
      </c>
      <c r="AF1063">
        <v>64</v>
      </c>
      <c r="AG1063">
        <v>26</v>
      </c>
      <c r="AH1063">
        <v>4.4000000000000004</v>
      </c>
    </row>
    <row r="1064" spans="1:34" x14ac:dyDescent="0.2">
      <c r="A1064">
        <v>284</v>
      </c>
      <c r="B1064" s="3">
        <v>2</v>
      </c>
      <c r="C1064" s="28">
        <v>95753.826336466023</v>
      </c>
      <c r="D1064">
        <v>40</v>
      </c>
      <c r="E1064">
        <v>25</v>
      </c>
      <c r="F1064">
        <v>6</v>
      </c>
      <c r="G1064">
        <v>9.8265150000000006</v>
      </c>
      <c r="H1064">
        <v>6</v>
      </c>
      <c r="I1064">
        <v>1</v>
      </c>
      <c r="J1064">
        <v>1</v>
      </c>
      <c r="K1064">
        <v>1</v>
      </c>
      <c r="L1064">
        <v>1</v>
      </c>
      <c r="M1064">
        <v>1</v>
      </c>
      <c r="N1064">
        <v>0</v>
      </c>
      <c r="O1064">
        <v>5</v>
      </c>
      <c r="P1064">
        <v>3</v>
      </c>
      <c r="Q1064">
        <v>0</v>
      </c>
      <c r="R1064">
        <v>0</v>
      </c>
      <c r="S1064">
        <v>1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1</v>
      </c>
      <c r="AD1064">
        <v>0</v>
      </c>
      <c r="AE1064">
        <v>9</v>
      </c>
      <c r="AF1064">
        <v>18</v>
      </c>
      <c r="AG1064">
        <v>28</v>
      </c>
      <c r="AH1064">
        <v>5.5</v>
      </c>
    </row>
    <row r="1065" spans="1:34" x14ac:dyDescent="0.2">
      <c r="A1065">
        <v>523</v>
      </c>
      <c r="B1065" s="3">
        <v>2</v>
      </c>
      <c r="C1065" s="28">
        <v>62896.958428884303</v>
      </c>
      <c r="D1065">
        <v>40</v>
      </c>
      <c r="E1065">
        <v>26</v>
      </c>
      <c r="F1065">
        <v>6</v>
      </c>
      <c r="G1065">
        <v>9.1758319999999998</v>
      </c>
      <c r="H1065">
        <v>10</v>
      </c>
      <c r="I1065">
        <v>0</v>
      </c>
      <c r="J1065">
        <v>0</v>
      </c>
      <c r="K1065">
        <v>0</v>
      </c>
      <c r="L1065">
        <v>1</v>
      </c>
      <c r="M1065">
        <v>1</v>
      </c>
      <c r="N1065">
        <v>0</v>
      </c>
      <c r="O1065">
        <v>9</v>
      </c>
      <c r="P1065">
        <v>3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1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4</v>
      </c>
      <c r="AD1065">
        <v>1</v>
      </c>
      <c r="AE1065">
        <v>8</v>
      </c>
      <c r="AF1065">
        <v>37</v>
      </c>
      <c r="AG1065">
        <v>19</v>
      </c>
      <c r="AH1065">
        <v>4</v>
      </c>
    </row>
    <row r="1066" spans="1:34" x14ac:dyDescent="0.2">
      <c r="A1066">
        <v>1015</v>
      </c>
      <c r="B1066" s="3">
        <v>2</v>
      </c>
      <c r="C1066" s="28">
        <v>99377.194317637201</v>
      </c>
      <c r="D1066">
        <v>40</v>
      </c>
      <c r="E1066">
        <v>24</v>
      </c>
      <c r="F1066">
        <v>6</v>
      </c>
      <c r="G1066">
        <v>7.8252879999999996</v>
      </c>
      <c r="H1066">
        <v>15</v>
      </c>
      <c r="I1066">
        <v>1</v>
      </c>
      <c r="J1066">
        <v>0</v>
      </c>
      <c r="K1066">
        <v>1</v>
      </c>
      <c r="L1066">
        <v>1</v>
      </c>
      <c r="M1066">
        <v>1</v>
      </c>
      <c r="N1066">
        <v>0</v>
      </c>
      <c r="O1066">
        <v>12</v>
      </c>
      <c r="P1066">
        <v>11</v>
      </c>
      <c r="Q1066">
        <v>0</v>
      </c>
      <c r="R1066">
        <v>0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1</v>
      </c>
      <c r="AE1066">
        <v>10</v>
      </c>
      <c r="AF1066">
        <v>71</v>
      </c>
      <c r="AG1066">
        <v>26</v>
      </c>
      <c r="AH1066">
        <v>7.4</v>
      </c>
    </row>
    <row r="1067" spans="1:34" x14ac:dyDescent="0.2">
      <c r="A1067">
        <v>229</v>
      </c>
      <c r="B1067" s="3">
        <v>2</v>
      </c>
      <c r="C1067" s="28">
        <v>106924.8293291033</v>
      </c>
      <c r="D1067">
        <v>40</v>
      </c>
      <c r="E1067">
        <v>29</v>
      </c>
      <c r="F1067">
        <v>6</v>
      </c>
      <c r="G1067">
        <v>7.6997809999999998</v>
      </c>
      <c r="H1067">
        <v>10</v>
      </c>
      <c r="I1067">
        <v>1</v>
      </c>
      <c r="J1067">
        <v>0</v>
      </c>
      <c r="K1067">
        <v>0</v>
      </c>
      <c r="L1067">
        <v>1</v>
      </c>
      <c r="M1067">
        <v>1</v>
      </c>
      <c r="N1067">
        <v>0</v>
      </c>
      <c r="O1067">
        <v>5</v>
      </c>
      <c r="P1067">
        <v>2</v>
      </c>
      <c r="Q1067">
        <v>0</v>
      </c>
      <c r="R1067">
        <v>0</v>
      </c>
      <c r="S1067">
        <v>0</v>
      </c>
      <c r="T1067">
        <v>1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2</v>
      </c>
      <c r="AD1067">
        <v>0</v>
      </c>
      <c r="AE1067">
        <v>5</v>
      </c>
      <c r="AF1067">
        <v>15</v>
      </c>
      <c r="AG1067">
        <v>29</v>
      </c>
      <c r="AH1067">
        <v>8.8000000000000007</v>
      </c>
    </row>
    <row r="1068" spans="1:34" x14ac:dyDescent="0.2">
      <c r="A1068">
        <v>221</v>
      </c>
      <c r="B1068" s="3">
        <v>2</v>
      </c>
      <c r="C1068" s="28">
        <v>111956.58600341405</v>
      </c>
      <c r="D1068">
        <v>40</v>
      </c>
      <c r="E1068">
        <v>24</v>
      </c>
      <c r="F1068">
        <v>7</v>
      </c>
      <c r="G1068">
        <v>6.8728999999999996</v>
      </c>
      <c r="H1068">
        <v>8</v>
      </c>
      <c r="I1068">
        <v>1</v>
      </c>
      <c r="J1068">
        <v>0</v>
      </c>
      <c r="K1068">
        <v>1</v>
      </c>
      <c r="L1068">
        <v>1</v>
      </c>
      <c r="M1068">
        <v>1</v>
      </c>
      <c r="N1068">
        <v>0</v>
      </c>
      <c r="O1068">
        <v>9</v>
      </c>
      <c r="P1068">
        <v>5</v>
      </c>
      <c r="Q1068">
        <v>0</v>
      </c>
      <c r="R1068">
        <v>0</v>
      </c>
      <c r="S1068">
        <v>0</v>
      </c>
      <c r="T1068">
        <v>1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2</v>
      </c>
      <c r="AD1068">
        <v>0</v>
      </c>
      <c r="AE1068">
        <v>9</v>
      </c>
      <c r="AF1068">
        <v>15</v>
      </c>
      <c r="AG1068">
        <v>29</v>
      </c>
      <c r="AH1068">
        <v>8.8000000000000007</v>
      </c>
    </row>
    <row r="1069" spans="1:34" x14ac:dyDescent="0.2">
      <c r="A1069">
        <v>1020</v>
      </c>
      <c r="B1069" s="3">
        <v>2</v>
      </c>
      <c r="C1069" s="28">
        <v>105037.92057623678</v>
      </c>
      <c r="D1069">
        <v>40</v>
      </c>
      <c r="E1069">
        <v>30</v>
      </c>
      <c r="F1069">
        <v>7</v>
      </c>
      <c r="G1069">
        <v>6.8701549999999996</v>
      </c>
      <c r="H1069">
        <v>5</v>
      </c>
      <c r="I1069">
        <v>0</v>
      </c>
      <c r="J1069">
        <v>0</v>
      </c>
      <c r="K1069">
        <v>1</v>
      </c>
      <c r="L1069">
        <v>1</v>
      </c>
      <c r="M1069">
        <v>1</v>
      </c>
      <c r="N1069">
        <v>0</v>
      </c>
      <c r="O1069">
        <v>12</v>
      </c>
      <c r="P1069">
        <v>4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1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5</v>
      </c>
      <c r="AD1069">
        <v>1</v>
      </c>
      <c r="AE1069">
        <v>3</v>
      </c>
      <c r="AF1069">
        <v>72</v>
      </c>
      <c r="AG1069">
        <v>15</v>
      </c>
      <c r="AH1069">
        <v>7</v>
      </c>
    </row>
    <row r="1070" spans="1:34" x14ac:dyDescent="0.2">
      <c r="A1070">
        <v>207</v>
      </c>
      <c r="B1070" s="3">
        <v>2</v>
      </c>
      <c r="C1070" s="28">
        <v>72960.471777505794</v>
      </c>
      <c r="D1070">
        <v>40</v>
      </c>
      <c r="E1070">
        <v>23</v>
      </c>
      <c r="F1070">
        <v>9</v>
      </c>
      <c r="G1070">
        <v>6.8698499999999996</v>
      </c>
      <c r="H1070">
        <v>20</v>
      </c>
      <c r="I1070">
        <v>1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9</v>
      </c>
      <c r="P1070">
        <v>1</v>
      </c>
      <c r="Q1070">
        <v>1</v>
      </c>
      <c r="R1070">
        <v>0</v>
      </c>
      <c r="S1070">
        <v>0</v>
      </c>
      <c r="T1070">
        <v>0</v>
      </c>
      <c r="U1070">
        <v>1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3</v>
      </c>
      <c r="AD1070">
        <v>1</v>
      </c>
      <c r="AE1070">
        <v>8</v>
      </c>
      <c r="AF1070">
        <v>14</v>
      </c>
      <c r="AG1070">
        <v>28</v>
      </c>
      <c r="AH1070">
        <v>7.2</v>
      </c>
    </row>
    <row r="1071" spans="1:34" x14ac:dyDescent="0.2">
      <c r="A1071">
        <v>310</v>
      </c>
      <c r="B1071" s="3">
        <v>2</v>
      </c>
      <c r="C1071" s="28">
        <v>111076.02858540967</v>
      </c>
      <c r="D1071">
        <v>40</v>
      </c>
      <c r="E1071">
        <v>24</v>
      </c>
      <c r="F1071">
        <v>7</v>
      </c>
      <c r="G1071">
        <v>6.8426460000000002</v>
      </c>
      <c r="H1071">
        <v>16</v>
      </c>
      <c r="I1071">
        <v>1</v>
      </c>
      <c r="J1071">
        <v>0</v>
      </c>
      <c r="K1071">
        <v>0</v>
      </c>
      <c r="L1071">
        <v>1</v>
      </c>
      <c r="M1071">
        <v>1</v>
      </c>
      <c r="N1071">
        <v>0</v>
      </c>
      <c r="O1071">
        <v>14</v>
      </c>
      <c r="P1071">
        <v>11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1</v>
      </c>
      <c r="AD1071">
        <v>1</v>
      </c>
      <c r="AE1071">
        <v>9</v>
      </c>
      <c r="AF1071">
        <v>19</v>
      </c>
      <c r="AG1071">
        <v>31</v>
      </c>
      <c r="AH1071">
        <v>5.4</v>
      </c>
    </row>
    <row r="1072" spans="1:34" x14ac:dyDescent="0.2">
      <c r="A1072">
        <v>1118</v>
      </c>
      <c r="B1072" s="3">
        <v>2</v>
      </c>
      <c r="C1072" s="28">
        <v>78660.445738164999</v>
      </c>
      <c r="D1072">
        <v>40</v>
      </c>
      <c r="E1072">
        <v>27</v>
      </c>
      <c r="F1072">
        <v>5</v>
      </c>
      <c r="G1072">
        <v>6.5382020000000001</v>
      </c>
      <c r="H1072">
        <v>8</v>
      </c>
      <c r="I1072">
        <v>1</v>
      </c>
      <c r="J1072">
        <v>0</v>
      </c>
      <c r="K1072">
        <v>0</v>
      </c>
      <c r="L1072">
        <v>1</v>
      </c>
      <c r="M1072">
        <v>1</v>
      </c>
      <c r="N1072">
        <v>0</v>
      </c>
      <c r="O1072">
        <v>5</v>
      </c>
      <c r="P1072">
        <v>2</v>
      </c>
      <c r="Q1072">
        <v>0</v>
      </c>
      <c r="R1072">
        <v>0</v>
      </c>
      <c r="S1072">
        <v>0</v>
      </c>
      <c r="T1072">
        <v>0</v>
      </c>
      <c r="U1072">
        <v>1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3</v>
      </c>
      <c r="AD1072">
        <v>0</v>
      </c>
      <c r="AE1072">
        <v>8</v>
      </c>
      <c r="AF1072">
        <v>81</v>
      </c>
      <c r="AG1072">
        <v>39</v>
      </c>
      <c r="AH1072">
        <v>9.5</v>
      </c>
    </row>
    <row r="1073" spans="1:34" x14ac:dyDescent="0.2">
      <c r="A1073">
        <v>992</v>
      </c>
      <c r="B1073" s="3">
        <v>2</v>
      </c>
      <c r="C1073" s="28">
        <v>69186.654271772728</v>
      </c>
      <c r="D1073">
        <v>40</v>
      </c>
      <c r="E1073">
        <v>23</v>
      </c>
      <c r="F1073">
        <v>8</v>
      </c>
      <c r="G1073">
        <v>6.2684449999999998</v>
      </c>
      <c r="H1073">
        <v>14</v>
      </c>
      <c r="I1073">
        <v>1</v>
      </c>
      <c r="J1073">
        <v>0</v>
      </c>
      <c r="K1073">
        <v>0</v>
      </c>
      <c r="L1073">
        <v>1</v>
      </c>
      <c r="M1073">
        <v>1</v>
      </c>
      <c r="N1073">
        <v>0</v>
      </c>
      <c r="O1073">
        <v>9</v>
      </c>
      <c r="P1073">
        <v>6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1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4</v>
      </c>
      <c r="AD1073">
        <v>1</v>
      </c>
      <c r="AE1073">
        <v>9</v>
      </c>
      <c r="AF1073">
        <v>70</v>
      </c>
      <c r="AG1073">
        <v>18</v>
      </c>
      <c r="AH1073">
        <v>9</v>
      </c>
    </row>
    <row r="1074" spans="1:34" x14ac:dyDescent="0.2">
      <c r="A1074">
        <v>22</v>
      </c>
      <c r="B1074" s="3">
        <v>2</v>
      </c>
      <c r="C1074" s="28">
        <v>51575.505911685119</v>
      </c>
      <c r="D1074">
        <v>40</v>
      </c>
      <c r="E1074">
        <v>35</v>
      </c>
      <c r="F1074">
        <v>5</v>
      </c>
      <c r="G1074">
        <v>5.8295789999999998</v>
      </c>
      <c r="H1074">
        <v>14</v>
      </c>
      <c r="I1074">
        <v>1</v>
      </c>
      <c r="J1074">
        <v>1</v>
      </c>
      <c r="K1074">
        <v>0</v>
      </c>
      <c r="L1074">
        <v>0</v>
      </c>
      <c r="M1074">
        <v>1</v>
      </c>
      <c r="N1074">
        <v>0</v>
      </c>
      <c r="O1074">
        <v>4</v>
      </c>
      <c r="P1074">
        <v>3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1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5</v>
      </c>
      <c r="AD1074">
        <v>1</v>
      </c>
      <c r="AE1074">
        <v>0</v>
      </c>
      <c r="AF1074">
        <v>2</v>
      </c>
      <c r="AG1074">
        <v>11</v>
      </c>
      <c r="AH1074">
        <v>3.5</v>
      </c>
    </row>
    <row r="1075" spans="1:34" x14ac:dyDescent="0.2">
      <c r="A1075">
        <v>14</v>
      </c>
      <c r="B1075" s="3">
        <v>2</v>
      </c>
      <c r="C1075" s="28">
        <v>51575.505911685119</v>
      </c>
      <c r="D1075">
        <v>40</v>
      </c>
      <c r="E1075">
        <v>35</v>
      </c>
      <c r="F1075">
        <v>5</v>
      </c>
      <c r="G1075">
        <v>5.8295789999999998</v>
      </c>
      <c r="H1075">
        <v>10</v>
      </c>
      <c r="I1075">
        <v>1</v>
      </c>
      <c r="J1075">
        <v>1</v>
      </c>
      <c r="K1075">
        <v>0</v>
      </c>
      <c r="L1075">
        <v>0</v>
      </c>
      <c r="M1075">
        <v>1</v>
      </c>
      <c r="N1075">
        <v>1</v>
      </c>
      <c r="O1075">
        <v>4</v>
      </c>
      <c r="P1075">
        <v>3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1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5</v>
      </c>
      <c r="AD1075">
        <v>1</v>
      </c>
      <c r="AE1075">
        <v>0</v>
      </c>
      <c r="AF1075">
        <v>2</v>
      </c>
      <c r="AG1075">
        <v>11</v>
      </c>
      <c r="AH1075">
        <v>3.5</v>
      </c>
    </row>
    <row r="1076" spans="1:34" x14ac:dyDescent="0.2">
      <c r="A1076">
        <v>21</v>
      </c>
      <c r="B1076" s="3">
        <v>2</v>
      </c>
      <c r="C1076" s="28">
        <v>51575.505911685119</v>
      </c>
      <c r="D1076">
        <v>40</v>
      </c>
      <c r="E1076">
        <v>35</v>
      </c>
      <c r="F1076">
        <v>5</v>
      </c>
      <c r="G1076">
        <v>5.8295789999999998</v>
      </c>
      <c r="H1076">
        <v>10</v>
      </c>
      <c r="I1076">
        <v>1</v>
      </c>
      <c r="J1076">
        <v>1</v>
      </c>
      <c r="K1076">
        <v>0</v>
      </c>
      <c r="L1076">
        <v>0</v>
      </c>
      <c r="M1076">
        <v>1</v>
      </c>
      <c r="N1076">
        <v>1</v>
      </c>
      <c r="O1076">
        <v>4</v>
      </c>
      <c r="P1076">
        <v>3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1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5</v>
      </c>
      <c r="AD1076">
        <v>1</v>
      </c>
      <c r="AE1076">
        <v>0</v>
      </c>
      <c r="AF1076">
        <v>2</v>
      </c>
      <c r="AG1076">
        <v>11</v>
      </c>
      <c r="AH1076">
        <v>3.5</v>
      </c>
    </row>
    <row r="1077" spans="1:34" x14ac:dyDescent="0.2">
      <c r="A1077">
        <v>32</v>
      </c>
      <c r="B1077" s="3">
        <v>2</v>
      </c>
      <c r="C1077" s="28">
        <v>106924.8293291033</v>
      </c>
      <c r="D1077">
        <v>40</v>
      </c>
      <c r="E1077">
        <v>23</v>
      </c>
      <c r="F1077">
        <v>7</v>
      </c>
      <c r="G1077">
        <v>5.5780430000000001</v>
      </c>
      <c r="H1077">
        <v>4</v>
      </c>
      <c r="I1077">
        <v>1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12</v>
      </c>
      <c r="P1077">
        <v>1</v>
      </c>
      <c r="Q1077">
        <v>1</v>
      </c>
      <c r="R1077">
        <v>0</v>
      </c>
      <c r="S1077">
        <v>0</v>
      </c>
      <c r="T1077">
        <v>1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2</v>
      </c>
      <c r="AD1077">
        <v>1</v>
      </c>
      <c r="AE1077">
        <v>10</v>
      </c>
      <c r="AF1077">
        <v>3</v>
      </c>
      <c r="AG1077">
        <v>29</v>
      </c>
      <c r="AH1077">
        <v>8.6999999999999993</v>
      </c>
    </row>
    <row r="1078" spans="1:34" x14ac:dyDescent="0.2">
      <c r="A1078">
        <v>1131</v>
      </c>
      <c r="B1078" s="3">
        <v>2</v>
      </c>
      <c r="C1078" s="28">
        <v>85527.284071596878</v>
      </c>
      <c r="D1078">
        <v>40</v>
      </c>
      <c r="E1078">
        <v>22</v>
      </c>
      <c r="F1078">
        <v>7</v>
      </c>
      <c r="G1078">
        <v>5.3114309999999998</v>
      </c>
      <c r="H1078">
        <v>5</v>
      </c>
      <c r="I1078">
        <v>1</v>
      </c>
      <c r="J1078">
        <v>0</v>
      </c>
      <c r="K1078">
        <v>1</v>
      </c>
      <c r="L1078">
        <v>1</v>
      </c>
      <c r="M1078">
        <v>1</v>
      </c>
      <c r="N1078">
        <v>0</v>
      </c>
      <c r="O1078">
        <v>12</v>
      </c>
      <c r="P1078">
        <v>5</v>
      </c>
      <c r="Q1078">
        <v>0</v>
      </c>
      <c r="R1078">
        <v>0</v>
      </c>
      <c r="S1078">
        <v>0</v>
      </c>
      <c r="T1078">
        <v>0</v>
      </c>
      <c r="U1078">
        <v>1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3</v>
      </c>
      <c r="AD1078">
        <v>1</v>
      </c>
      <c r="AE1078">
        <v>11</v>
      </c>
      <c r="AF1078">
        <v>81</v>
      </c>
      <c r="AG1078">
        <v>39</v>
      </c>
      <c r="AH1078">
        <v>9.5</v>
      </c>
    </row>
    <row r="1079" spans="1:34" x14ac:dyDescent="0.2">
      <c r="A1079">
        <v>846</v>
      </c>
      <c r="B1079" s="3">
        <v>2</v>
      </c>
      <c r="C1079" s="28">
        <v>91829.559306171082</v>
      </c>
      <c r="D1079">
        <v>40</v>
      </c>
      <c r="E1079">
        <v>25</v>
      </c>
      <c r="F1079">
        <v>7</v>
      </c>
      <c r="G1079">
        <v>5.2467300000000003</v>
      </c>
      <c r="H1079">
        <v>8</v>
      </c>
      <c r="I1079">
        <v>1</v>
      </c>
      <c r="J1079">
        <v>0</v>
      </c>
      <c r="K1079">
        <v>1</v>
      </c>
      <c r="L1079">
        <v>1</v>
      </c>
      <c r="M1079">
        <v>1</v>
      </c>
      <c r="N1079">
        <v>0</v>
      </c>
      <c r="O1079">
        <v>9</v>
      </c>
      <c r="P1079">
        <v>6</v>
      </c>
      <c r="Q1079">
        <v>0</v>
      </c>
      <c r="R1079">
        <v>0</v>
      </c>
      <c r="S1079">
        <v>0</v>
      </c>
      <c r="T1079">
        <v>0</v>
      </c>
      <c r="U1079">
        <v>1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3</v>
      </c>
      <c r="AD1079">
        <v>1</v>
      </c>
      <c r="AE1079">
        <v>8</v>
      </c>
      <c r="AF1079">
        <v>59</v>
      </c>
      <c r="AG1079">
        <v>22</v>
      </c>
      <c r="AH1079">
        <v>3.9</v>
      </c>
    </row>
    <row r="1080" spans="1:34" x14ac:dyDescent="0.2">
      <c r="A1080">
        <v>855</v>
      </c>
      <c r="B1080" s="3">
        <v>2</v>
      </c>
      <c r="C1080" s="28">
        <v>86366.077909204469</v>
      </c>
      <c r="D1080">
        <v>40</v>
      </c>
      <c r="E1080">
        <v>26</v>
      </c>
      <c r="F1080">
        <v>5</v>
      </c>
      <c r="G1080">
        <v>5.1682930000000002</v>
      </c>
      <c r="H1080">
        <v>14</v>
      </c>
      <c r="I1080">
        <v>1</v>
      </c>
      <c r="J1080">
        <v>1</v>
      </c>
      <c r="K1080">
        <v>1</v>
      </c>
      <c r="L1080">
        <v>0</v>
      </c>
      <c r="M1080">
        <v>0</v>
      </c>
      <c r="N1080">
        <v>0</v>
      </c>
      <c r="O1080">
        <v>9</v>
      </c>
      <c r="P1080">
        <v>1</v>
      </c>
      <c r="Q1080">
        <v>1</v>
      </c>
      <c r="R1080">
        <v>0</v>
      </c>
      <c r="S1080">
        <v>0</v>
      </c>
      <c r="T1080">
        <v>0</v>
      </c>
      <c r="U1080">
        <v>1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3</v>
      </c>
      <c r="AD1080">
        <v>1</v>
      </c>
      <c r="AE1080">
        <v>9</v>
      </c>
      <c r="AF1080">
        <v>59</v>
      </c>
      <c r="AG1080">
        <v>22</v>
      </c>
      <c r="AH1080">
        <v>3.9</v>
      </c>
    </row>
    <row r="1081" spans="1:34" x14ac:dyDescent="0.2">
      <c r="A1081">
        <v>976</v>
      </c>
      <c r="B1081" s="3">
        <v>2</v>
      </c>
      <c r="C1081" s="28">
        <v>133482.94423178287</v>
      </c>
      <c r="D1081">
        <v>40</v>
      </c>
      <c r="E1081">
        <v>25</v>
      </c>
      <c r="F1081">
        <v>6</v>
      </c>
      <c r="G1081">
        <v>3.6774879999999999</v>
      </c>
      <c r="H1081">
        <v>15</v>
      </c>
      <c r="I1081">
        <v>1</v>
      </c>
      <c r="J1081">
        <v>0</v>
      </c>
      <c r="K1081">
        <v>1</v>
      </c>
      <c r="L1081">
        <v>1</v>
      </c>
      <c r="M1081">
        <v>1</v>
      </c>
      <c r="N1081">
        <v>0</v>
      </c>
      <c r="O1081">
        <v>13</v>
      </c>
      <c r="P1081">
        <v>6</v>
      </c>
      <c r="Q1081">
        <v>0</v>
      </c>
      <c r="R1081">
        <v>0</v>
      </c>
      <c r="S1081">
        <v>0</v>
      </c>
      <c r="T1081">
        <v>0</v>
      </c>
      <c r="U1081">
        <v>1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3</v>
      </c>
      <c r="AD1081">
        <v>1</v>
      </c>
      <c r="AE1081">
        <v>9</v>
      </c>
      <c r="AF1081">
        <v>68</v>
      </c>
      <c r="AG1081">
        <v>17</v>
      </c>
      <c r="AH1081">
        <v>2.2999999999999998</v>
      </c>
    </row>
    <row r="1082" spans="1:34" x14ac:dyDescent="0.2">
      <c r="A1082">
        <v>956</v>
      </c>
      <c r="B1082" s="3">
        <v>2</v>
      </c>
      <c r="C1082" s="28">
        <v>80162.928281114189</v>
      </c>
      <c r="D1082">
        <v>40</v>
      </c>
      <c r="E1082">
        <v>28</v>
      </c>
      <c r="F1082">
        <v>5</v>
      </c>
      <c r="G1082">
        <v>3.4872369999999999</v>
      </c>
      <c r="H1082">
        <v>7</v>
      </c>
      <c r="I1082">
        <v>1</v>
      </c>
      <c r="J1082">
        <v>1</v>
      </c>
      <c r="K1082">
        <v>0</v>
      </c>
      <c r="L1082">
        <v>1</v>
      </c>
      <c r="M1082">
        <v>1</v>
      </c>
      <c r="N1082">
        <v>0</v>
      </c>
      <c r="O1082">
        <v>5</v>
      </c>
      <c r="P1082">
        <v>3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0</v>
      </c>
      <c r="AE1082">
        <v>7</v>
      </c>
      <c r="AF1082">
        <v>65</v>
      </c>
      <c r="AG1082">
        <v>31</v>
      </c>
      <c r="AH1082">
        <v>4.4000000000000004</v>
      </c>
    </row>
    <row r="1083" spans="1:34" x14ac:dyDescent="0.2">
      <c r="A1083">
        <v>924</v>
      </c>
      <c r="B1083" s="3">
        <v>2</v>
      </c>
      <c r="C1083" s="28">
        <v>75476.350114661167</v>
      </c>
      <c r="D1083">
        <v>40</v>
      </c>
      <c r="E1083">
        <v>30</v>
      </c>
      <c r="F1083">
        <v>5</v>
      </c>
      <c r="G1083">
        <v>3.4819610000000001</v>
      </c>
      <c r="H1083">
        <v>15</v>
      </c>
      <c r="I1083">
        <v>1</v>
      </c>
      <c r="J1083">
        <v>1</v>
      </c>
      <c r="K1083">
        <v>1</v>
      </c>
      <c r="L1083">
        <v>1</v>
      </c>
      <c r="M1083">
        <v>1</v>
      </c>
      <c r="N1083">
        <v>0</v>
      </c>
      <c r="O1083">
        <v>5</v>
      </c>
      <c r="P1083">
        <v>2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1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4</v>
      </c>
      <c r="AD1083">
        <v>0</v>
      </c>
      <c r="AE1083">
        <v>5</v>
      </c>
      <c r="AF1083">
        <v>62</v>
      </c>
      <c r="AG1083">
        <v>15</v>
      </c>
      <c r="AH1083">
        <v>5.0999999999999996</v>
      </c>
    </row>
    <row r="1084" spans="1:34" x14ac:dyDescent="0.2">
      <c r="A1084">
        <v>547</v>
      </c>
      <c r="B1084" s="3">
        <v>2</v>
      </c>
      <c r="C1084" s="28">
        <v>85539.863463282658</v>
      </c>
      <c r="D1084">
        <v>40</v>
      </c>
      <c r="E1084">
        <v>26</v>
      </c>
      <c r="F1084">
        <v>6</v>
      </c>
      <c r="G1084">
        <v>2.8158569999999998</v>
      </c>
      <c r="H1084">
        <v>10</v>
      </c>
      <c r="I1084">
        <v>0</v>
      </c>
      <c r="J1084">
        <v>1</v>
      </c>
      <c r="K1084">
        <v>1</v>
      </c>
      <c r="L1084">
        <v>1</v>
      </c>
      <c r="M1084">
        <v>1</v>
      </c>
      <c r="N1084">
        <v>0</v>
      </c>
      <c r="O1084">
        <v>5</v>
      </c>
      <c r="P1084">
        <v>4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1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4</v>
      </c>
      <c r="AD1084">
        <v>0</v>
      </c>
      <c r="AE1084">
        <v>8</v>
      </c>
      <c r="AF1084">
        <v>38</v>
      </c>
      <c r="AG1084">
        <v>17</v>
      </c>
      <c r="AH1084">
        <v>5</v>
      </c>
    </row>
    <row r="1085" spans="1:34" x14ac:dyDescent="0.2">
      <c r="A1085">
        <v>946</v>
      </c>
      <c r="B1085" s="3">
        <v>2</v>
      </c>
      <c r="C1085" s="28">
        <v>88055.741800438031</v>
      </c>
      <c r="D1085">
        <v>40</v>
      </c>
      <c r="E1085">
        <v>24</v>
      </c>
      <c r="F1085">
        <v>6</v>
      </c>
      <c r="G1085">
        <v>1.438334</v>
      </c>
      <c r="H1085">
        <v>24</v>
      </c>
      <c r="I1085">
        <v>1</v>
      </c>
      <c r="J1085">
        <v>0</v>
      </c>
      <c r="K1085">
        <v>1</v>
      </c>
      <c r="L1085">
        <v>1</v>
      </c>
      <c r="M1085">
        <v>1</v>
      </c>
      <c r="N1085">
        <v>0</v>
      </c>
      <c r="O1085">
        <v>14</v>
      </c>
      <c r="P1085">
        <v>13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1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4</v>
      </c>
      <c r="AD1085">
        <v>1</v>
      </c>
      <c r="AE1085">
        <v>10</v>
      </c>
      <c r="AF1085">
        <v>65</v>
      </c>
      <c r="AG1085">
        <v>31</v>
      </c>
      <c r="AH1085">
        <v>4.4000000000000004</v>
      </c>
    </row>
    <row r="1086" spans="1:34" x14ac:dyDescent="0.2">
      <c r="A1086">
        <v>726</v>
      </c>
      <c r="B1086" s="3">
        <v>2</v>
      </c>
      <c r="C1086" s="28">
        <v>83023.985126127285</v>
      </c>
      <c r="D1086">
        <v>40</v>
      </c>
      <c r="E1086">
        <v>24</v>
      </c>
      <c r="F1086">
        <v>6</v>
      </c>
      <c r="G1086">
        <v>0.61684799999999995</v>
      </c>
      <c r="H1086">
        <v>16</v>
      </c>
      <c r="I1086">
        <v>1</v>
      </c>
      <c r="J1086">
        <v>0</v>
      </c>
      <c r="K1086">
        <v>0</v>
      </c>
      <c r="L1086">
        <v>1</v>
      </c>
      <c r="M1086">
        <v>1</v>
      </c>
      <c r="N1086">
        <v>0</v>
      </c>
      <c r="O1086">
        <v>12</v>
      </c>
      <c r="P1086">
        <v>7</v>
      </c>
      <c r="Q1086">
        <v>0</v>
      </c>
      <c r="R1086">
        <v>0</v>
      </c>
      <c r="S1086">
        <v>0</v>
      </c>
      <c r="T1086">
        <v>0</v>
      </c>
      <c r="U1086">
        <v>1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3</v>
      </c>
      <c r="AD1086">
        <v>1</v>
      </c>
      <c r="AE1086">
        <v>10</v>
      </c>
      <c r="AF1086">
        <v>53</v>
      </c>
      <c r="AG1086">
        <v>24</v>
      </c>
      <c r="AH1086">
        <v>8.6999999999999993</v>
      </c>
    </row>
    <row r="1087" spans="1:34" x14ac:dyDescent="0.2">
      <c r="A1087">
        <v>649</v>
      </c>
      <c r="B1087" s="3">
        <v>2</v>
      </c>
      <c r="C1087" s="28">
        <v>66670.775934617355</v>
      </c>
      <c r="D1087">
        <v>40</v>
      </c>
      <c r="E1087">
        <v>24</v>
      </c>
      <c r="F1087">
        <v>6</v>
      </c>
      <c r="G1087">
        <v>0.522092</v>
      </c>
      <c r="H1087">
        <v>4</v>
      </c>
      <c r="I1087">
        <v>1</v>
      </c>
      <c r="J1087">
        <v>0</v>
      </c>
      <c r="K1087">
        <v>1</v>
      </c>
      <c r="L1087">
        <v>0</v>
      </c>
      <c r="M1087">
        <v>0</v>
      </c>
      <c r="N1087">
        <v>0</v>
      </c>
      <c r="O1087">
        <v>12</v>
      </c>
      <c r="P1087">
        <v>1</v>
      </c>
      <c r="Q1087">
        <v>1</v>
      </c>
      <c r="R1087">
        <v>0</v>
      </c>
      <c r="S1087">
        <v>0</v>
      </c>
      <c r="T1087">
        <v>0</v>
      </c>
      <c r="U1087">
        <v>1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3</v>
      </c>
      <c r="AD1087">
        <v>0</v>
      </c>
      <c r="AE1087">
        <v>10</v>
      </c>
      <c r="AF1087">
        <v>45</v>
      </c>
      <c r="AG1087">
        <v>26</v>
      </c>
      <c r="AH1087">
        <v>11</v>
      </c>
    </row>
    <row r="1088" spans="1:34" x14ac:dyDescent="0.2">
      <c r="A1088">
        <v>67</v>
      </c>
      <c r="B1088" s="3">
        <v>1</v>
      </c>
      <c r="C1088" s="28">
        <v>81766.209489641507</v>
      </c>
      <c r="D1088">
        <v>39</v>
      </c>
      <c r="E1088">
        <v>19</v>
      </c>
      <c r="F1088">
        <v>10</v>
      </c>
      <c r="G1088">
        <v>16.501659</v>
      </c>
      <c r="H1088">
        <v>10</v>
      </c>
      <c r="I1088">
        <v>1</v>
      </c>
      <c r="J1088">
        <v>1</v>
      </c>
      <c r="K1088">
        <v>1</v>
      </c>
      <c r="L1088">
        <v>1</v>
      </c>
      <c r="M1088">
        <v>1</v>
      </c>
      <c r="N1088">
        <v>0</v>
      </c>
      <c r="O1088">
        <v>24</v>
      </c>
      <c r="P1088">
        <v>21</v>
      </c>
      <c r="Q1088">
        <v>0</v>
      </c>
      <c r="R1088">
        <v>0</v>
      </c>
      <c r="S1088">
        <v>0</v>
      </c>
      <c r="T1088">
        <v>1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2</v>
      </c>
      <c r="AD1088">
        <v>1</v>
      </c>
      <c r="AE1088">
        <v>10</v>
      </c>
      <c r="AF1088">
        <v>5</v>
      </c>
      <c r="AG1088">
        <v>21</v>
      </c>
      <c r="AH1088">
        <v>3</v>
      </c>
    </row>
    <row r="1089" spans="1:34" x14ac:dyDescent="0.2">
      <c r="A1089">
        <v>458</v>
      </c>
      <c r="B1089" s="3">
        <v>1</v>
      </c>
      <c r="C1089" s="28">
        <v>81640.126246774962</v>
      </c>
      <c r="D1089">
        <v>39</v>
      </c>
      <c r="E1089">
        <v>23</v>
      </c>
      <c r="F1089">
        <v>6</v>
      </c>
      <c r="G1089">
        <v>14.32427</v>
      </c>
      <c r="H1089">
        <v>15</v>
      </c>
      <c r="I1089">
        <v>1</v>
      </c>
      <c r="J1089">
        <v>0</v>
      </c>
      <c r="K1089">
        <v>1</v>
      </c>
      <c r="L1089">
        <v>1</v>
      </c>
      <c r="M1089">
        <v>1</v>
      </c>
      <c r="N1089">
        <v>0</v>
      </c>
      <c r="O1089">
        <v>12</v>
      </c>
      <c r="P1089">
        <v>5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1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5</v>
      </c>
      <c r="AD1089">
        <v>1</v>
      </c>
      <c r="AE1089">
        <v>10</v>
      </c>
      <c r="AF1089">
        <v>29</v>
      </c>
      <c r="AG1089">
        <v>25</v>
      </c>
      <c r="AH1089">
        <v>7.1</v>
      </c>
    </row>
    <row r="1090" spans="1:34" x14ac:dyDescent="0.2">
      <c r="A1090">
        <v>105</v>
      </c>
      <c r="B1090" s="3">
        <v>1</v>
      </c>
      <c r="C1090" s="28">
        <v>75476.27463831105</v>
      </c>
      <c r="D1090">
        <v>39</v>
      </c>
      <c r="E1090">
        <v>24</v>
      </c>
      <c r="F1090">
        <v>7</v>
      </c>
      <c r="G1090">
        <v>13.94036</v>
      </c>
      <c r="H1090">
        <v>10</v>
      </c>
      <c r="I1090">
        <v>0</v>
      </c>
      <c r="J1090">
        <v>0</v>
      </c>
      <c r="K1090">
        <v>0</v>
      </c>
      <c r="L1090">
        <v>1</v>
      </c>
      <c r="M1090">
        <v>1</v>
      </c>
      <c r="N1090">
        <v>0</v>
      </c>
      <c r="O1090">
        <v>14</v>
      </c>
      <c r="P1090">
        <v>13</v>
      </c>
      <c r="Q1090">
        <v>0</v>
      </c>
      <c r="R1090">
        <v>0</v>
      </c>
      <c r="S1090">
        <v>0</v>
      </c>
      <c r="T1090">
        <v>1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2</v>
      </c>
      <c r="AD1090">
        <v>1</v>
      </c>
      <c r="AE1090">
        <v>8</v>
      </c>
      <c r="AF1090">
        <v>8</v>
      </c>
      <c r="AG1090">
        <v>27</v>
      </c>
      <c r="AH1090">
        <v>6.3</v>
      </c>
    </row>
    <row r="1091" spans="1:34" x14ac:dyDescent="0.2">
      <c r="A1091">
        <v>168</v>
      </c>
      <c r="B1091" s="3">
        <v>1</v>
      </c>
      <c r="C1091" s="28">
        <v>96861.366298048553</v>
      </c>
      <c r="D1091">
        <v>39</v>
      </c>
      <c r="E1091">
        <v>24</v>
      </c>
      <c r="F1091">
        <v>6</v>
      </c>
      <c r="G1091">
        <v>13.39869</v>
      </c>
      <c r="H1091">
        <v>10</v>
      </c>
      <c r="I1091">
        <v>0</v>
      </c>
      <c r="J1091">
        <v>0</v>
      </c>
      <c r="K1091">
        <v>1</v>
      </c>
      <c r="L1091">
        <v>1</v>
      </c>
      <c r="M1091">
        <v>1</v>
      </c>
      <c r="N1091">
        <v>0</v>
      </c>
      <c r="O1091">
        <v>14</v>
      </c>
      <c r="P1091">
        <v>11</v>
      </c>
      <c r="Q1091">
        <v>0</v>
      </c>
      <c r="R1091">
        <v>0</v>
      </c>
      <c r="S1091">
        <v>0</v>
      </c>
      <c r="T1091">
        <v>1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2</v>
      </c>
      <c r="AD1091">
        <v>1</v>
      </c>
      <c r="AE1091">
        <v>9</v>
      </c>
      <c r="AF1091">
        <v>11</v>
      </c>
      <c r="AG1091">
        <v>21</v>
      </c>
      <c r="AH1091">
        <v>7.5</v>
      </c>
    </row>
    <row r="1092" spans="1:34" x14ac:dyDescent="0.2">
      <c r="A1092">
        <v>134</v>
      </c>
      <c r="B1092" s="3">
        <v>1</v>
      </c>
      <c r="C1092" s="28">
        <v>74218.385787300111</v>
      </c>
      <c r="D1092">
        <v>39</v>
      </c>
      <c r="E1092">
        <v>23</v>
      </c>
      <c r="F1092">
        <v>6</v>
      </c>
      <c r="G1092">
        <v>12.01216</v>
      </c>
      <c r="H1092">
        <v>19</v>
      </c>
      <c r="I1092">
        <v>1</v>
      </c>
      <c r="J1092">
        <v>0</v>
      </c>
      <c r="K1092">
        <v>1</v>
      </c>
      <c r="L1092">
        <v>1</v>
      </c>
      <c r="M1092">
        <v>1</v>
      </c>
      <c r="N1092">
        <v>0</v>
      </c>
      <c r="O1092">
        <v>12</v>
      </c>
      <c r="P1092">
        <v>10</v>
      </c>
      <c r="Q1092">
        <v>0</v>
      </c>
      <c r="R1092">
        <v>0</v>
      </c>
      <c r="S1092">
        <v>0</v>
      </c>
      <c r="T1092">
        <v>1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2</v>
      </c>
      <c r="AD1092">
        <v>0</v>
      </c>
      <c r="AE1092">
        <v>10</v>
      </c>
      <c r="AF1092">
        <v>8</v>
      </c>
      <c r="AG1092">
        <v>27</v>
      </c>
      <c r="AH1092">
        <v>6.3</v>
      </c>
    </row>
    <row r="1093" spans="1:34" x14ac:dyDescent="0.2">
      <c r="A1093">
        <v>260</v>
      </c>
      <c r="B1093" s="3">
        <v>1</v>
      </c>
      <c r="C1093" s="28">
        <v>90571.43144671811</v>
      </c>
      <c r="D1093">
        <v>39</v>
      </c>
      <c r="E1093">
        <v>24</v>
      </c>
      <c r="F1093">
        <v>7</v>
      </c>
      <c r="G1093">
        <v>11.97612</v>
      </c>
      <c r="H1093">
        <v>7</v>
      </c>
      <c r="I1093">
        <v>1</v>
      </c>
      <c r="J1093">
        <v>0</v>
      </c>
      <c r="K1093">
        <v>1</v>
      </c>
      <c r="L1093">
        <v>1</v>
      </c>
      <c r="M1093">
        <v>1</v>
      </c>
      <c r="N1093">
        <v>0</v>
      </c>
      <c r="O1093">
        <v>14</v>
      </c>
      <c r="P1093">
        <v>3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1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5</v>
      </c>
      <c r="AD1093">
        <v>1</v>
      </c>
      <c r="AE1093">
        <v>8</v>
      </c>
      <c r="AF1093">
        <v>16</v>
      </c>
      <c r="AG1093">
        <v>37</v>
      </c>
      <c r="AH1093">
        <v>10</v>
      </c>
    </row>
    <row r="1094" spans="1:34" x14ac:dyDescent="0.2">
      <c r="A1094">
        <v>747</v>
      </c>
      <c r="B1094" s="3">
        <v>1</v>
      </c>
      <c r="C1094" s="28">
        <v>88055.653744696217</v>
      </c>
      <c r="D1094">
        <v>39</v>
      </c>
      <c r="E1094">
        <v>24</v>
      </c>
      <c r="F1094">
        <v>7</v>
      </c>
      <c r="G1094">
        <v>10.02408</v>
      </c>
      <c r="H1094">
        <v>21</v>
      </c>
      <c r="I1094">
        <v>1</v>
      </c>
      <c r="J1094">
        <v>0</v>
      </c>
      <c r="K1094">
        <v>1</v>
      </c>
      <c r="L1094">
        <v>1</v>
      </c>
      <c r="M1094">
        <v>1</v>
      </c>
      <c r="N1094">
        <v>0</v>
      </c>
      <c r="O1094">
        <v>12</v>
      </c>
      <c r="P1094">
        <v>7</v>
      </c>
      <c r="Q1094">
        <v>0</v>
      </c>
      <c r="R1094">
        <v>0</v>
      </c>
      <c r="S1094">
        <v>1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1</v>
      </c>
      <c r="AE1094">
        <v>8</v>
      </c>
      <c r="AF1094">
        <v>54</v>
      </c>
      <c r="AG1094">
        <v>23</v>
      </c>
      <c r="AH1094">
        <v>4.4000000000000004</v>
      </c>
    </row>
    <row r="1095" spans="1:34" x14ac:dyDescent="0.2">
      <c r="A1095">
        <v>278</v>
      </c>
      <c r="B1095" s="3">
        <v>1</v>
      </c>
      <c r="C1095" s="28">
        <v>99377.144000070461</v>
      </c>
      <c r="D1095">
        <v>39</v>
      </c>
      <c r="E1095">
        <v>24</v>
      </c>
      <c r="F1095">
        <v>6</v>
      </c>
      <c r="G1095">
        <v>9.9835600000000007</v>
      </c>
      <c r="H1095">
        <v>9</v>
      </c>
      <c r="I1095">
        <v>1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12</v>
      </c>
      <c r="P1095">
        <v>10</v>
      </c>
      <c r="Q1095">
        <v>0</v>
      </c>
      <c r="R1095">
        <v>0</v>
      </c>
      <c r="S1095">
        <v>1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1</v>
      </c>
      <c r="AD1095">
        <v>1</v>
      </c>
      <c r="AE1095">
        <v>9</v>
      </c>
      <c r="AF1095">
        <v>18</v>
      </c>
      <c r="AG1095">
        <v>28</v>
      </c>
      <c r="AH1095">
        <v>5.5</v>
      </c>
    </row>
    <row r="1096" spans="1:34" x14ac:dyDescent="0.2">
      <c r="A1096">
        <v>802</v>
      </c>
      <c r="B1096" s="3">
        <v>1</v>
      </c>
      <c r="C1096" s="28">
        <v>82395.153915146977</v>
      </c>
      <c r="D1096">
        <v>39</v>
      </c>
      <c r="E1096">
        <v>28</v>
      </c>
      <c r="F1096">
        <v>6</v>
      </c>
      <c r="G1096">
        <v>9.447692</v>
      </c>
      <c r="H1096">
        <v>15</v>
      </c>
      <c r="I1096">
        <v>1</v>
      </c>
      <c r="J1096">
        <v>0</v>
      </c>
      <c r="K1096">
        <v>0</v>
      </c>
      <c r="L1096">
        <v>1</v>
      </c>
      <c r="M1096">
        <v>1</v>
      </c>
      <c r="N1096">
        <v>0</v>
      </c>
      <c r="O1096">
        <v>12</v>
      </c>
      <c r="P1096">
        <v>8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1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4</v>
      </c>
      <c r="AD1096">
        <v>1</v>
      </c>
      <c r="AE1096">
        <v>5</v>
      </c>
      <c r="AF1096">
        <v>55</v>
      </c>
      <c r="AG1096">
        <v>22</v>
      </c>
      <c r="AH1096">
        <v>7</v>
      </c>
    </row>
    <row r="1097" spans="1:34" x14ac:dyDescent="0.2">
      <c r="A1097">
        <v>1018</v>
      </c>
      <c r="B1097" s="3">
        <v>1</v>
      </c>
      <c r="C1097" s="28">
        <v>89424.907950301349</v>
      </c>
      <c r="D1097">
        <v>39</v>
      </c>
      <c r="E1097">
        <v>24</v>
      </c>
      <c r="F1097">
        <v>6</v>
      </c>
      <c r="G1097">
        <v>7.6379089999999996</v>
      </c>
      <c r="H1097">
        <v>9</v>
      </c>
      <c r="I1097">
        <v>1</v>
      </c>
      <c r="J1097">
        <v>0</v>
      </c>
      <c r="K1097">
        <v>1</v>
      </c>
      <c r="L1097">
        <v>1</v>
      </c>
      <c r="M1097">
        <v>1</v>
      </c>
      <c r="N1097">
        <v>0</v>
      </c>
      <c r="O1097">
        <v>12</v>
      </c>
      <c r="P1097">
        <v>8</v>
      </c>
      <c r="Q1097">
        <v>0</v>
      </c>
      <c r="R1097">
        <v>0</v>
      </c>
      <c r="S1097">
        <v>0</v>
      </c>
      <c r="T1097">
        <v>1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2</v>
      </c>
      <c r="AD1097">
        <v>1</v>
      </c>
      <c r="AE1097">
        <v>9</v>
      </c>
      <c r="AF1097">
        <v>71</v>
      </c>
      <c r="AG1097">
        <v>26</v>
      </c>
      <c r="AH1097">
        <v>7.4</v>
      </c>
    </row>
    <row r="1098" spans="1:34" x14ac:dyDescent="0.2">
      <c r="A1098">
        <v>1136</v>
      </c>
      <c r="B1098" s="3">
        <v>1</v>
      </c>
      <c r="C1098" s="28">
        <v>81766.209489641507</v>
      </c>
      <c r="D1098">
        <v>39</v>
      </c>
      <c r="E1098">
        <v>24</v>
      </c>
      <c r="F1098">
        <v>6</v>
      </c>
      <c r="G1098">
        <v>7.1355909999999998</v>
      </c>
      <c r="H1098">
        <v>25</v>
      </c>
      <c r="I1098">
        <v>1</v>
      </c>
      <c r="J1098">
        <v>0</v>
      </c>
      <c r="K1098">
        <v>1</v>
      </c>
      <c r="L1098">
        <v>1</v>
      </c>
      <c r="M1098">
        <v>1</v>
      </c>
      <c r="N1098">
        <v>0</v>
      </c>
      <c r="O1098">
        <v>12</v>
      </c>
      <c r="P1098">
        <v>8</v>
      </c>
      <c r="Q1098">
        <v>0</v>
      </c>
      <c r="R1098">
        <v>0</v>
      </c>
      <c r="S1098">
        <v>0</v>
      </c>
      <c r="T1098">
        <v>0</v>
      </c>
      <c r="U1098">
        <v>1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3</v>
      </c>
      <c r="AD1098">
        <v>1</v>
      </c>
      <c r="AE1098">
        <v>9</v>
      </c>
      <c r="AF1098">
        <v>81</v>
      </c>
      <c r="AG1098">
        <v>39</v>
      </c>
      <c r="AH1098">
        <v>9.5</v>
      </c>
    </row>
    <row r="1099" spans="1:34" x14ac:dyDescent="0.2">
      <c r="A1099">
        <v>1006</v>
      </c>
      <c r="B1099" s="3">
        <v>1</v>
      </c>
      <c r="C1099" s="28">
        <v>96861.366298048553</v>
      </c>
      <c r="D1099">
        <v>39</v>
      </c>
      <c r="E1099">
        <v>22</v>
      </c>
      <c r="F1099">
        <v>7</v>
      </c>
      <c r="G1099">
        <v>6.3093170000000001</v>
      </c>
      <c r="H1099">
        <v>7</v>
      </c>
      <c r="I1099">
        <v>0</v>
      </c>
      <c r="J1099">
        <v>0</v>
      </c>
      <c r="K1099">
        <v>1</v>
      </c>
      <c r="L1099">
        <v>1</v>
      </c>
      <c r="M1099">
        <v>1</v>
      </c>
      <c r="N1099">
        <v>0</v>
      </c>
      <c r="O1099">
        <v>12</v>
      </c>
      <c r="P1099">
        <v>5</v>
      </c>
      <c r="Q1099">
        <v>0</v>
      </c>
      <c r="R1099">
        <v>0</v>
      </c>
      <c r="S1099">
        <v>1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1</v>
      </c>
      <c r="AD1099">
        <v>1</v>
      </c>
      <c r="AE1099">
        <v>10</v>
      </c>
      <c r="AF1099">
        <v>71</v>
      </c>
      <c r="AG1099">
        <v>26</v>
      </c>
      <c r="AH1099">
        <v>7.4</v>
      </c>
    </row>
    <row r="1100" spans="1:34" x14ac:dyDescent="0.2">
      <c r="A1100">
        <v>854</v>
      </c>
      <c r="B1100" s="3">
        <v>1</v>
      </c>
      <c r="C1100" s="28">
        <v>89313.542595707171</v>
      </c>
      <c r="D1100">
        <v>39</v>
      </c>
      <c r="E1100">
        <v>25</v>
      </c>
      <c r="F1100">
        <v>6</v>
      </c>
      <c r="G1100">
        <v>5.9693839999999998</v>
      </c>
      <c r="H1100">
        <v>15</v>
      </c>
      <c r="I1100">
        <v>1</v>
      </c>
      <c r="J1100">
        <v>1</v>
      </c>
      <c r="K1100">
        <v>1</v>
      </c>
      <c r="L1100">
        <v>1</v>
      </c>
      <c r="M1100">
        <v>1</v>
      </c>
      <c r="N1100">
        <v>0</v>
      </c>
      <c r="O1100">
        <v>9</v>
      </c>
      <c r="P1100">
        <v>3</v>
      </c>
      <c r="Q1100">
        <v>0</v>
      </c>
      <c r="R1100">
        <v>0</v>
      </c>
      <c r="S1100">
        <v>0</v>
      </c>
      <c r="T1100">
        <v>0</v>
      </c>
      <c r="U1100">
        <v>1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3</v>
      </c>
      <c r="AD1100">
        <v>1</v>
      </c>
      <c r="AE1100">
        <v>8</v>
      </c>
      <c r="AF1100">
        <v>59</v>
      </c>
      <c r="AG1100">
        <v>22</v>
      </c>
      <c r="AH1100">
        <v>3.9</v>
      </c>
    </row>
    <row r="1101" spans="1:34" x14ac:dyDescent="0.2">
      <c r="A1101">
        <v>501</v>
      </c>
      <c r="B1101" s="3">
        <v>1</v>
      </c>
      <c r="C1101" s="28">
        <v>84281.9871916634</v>
      </c>
      <c r="D1101">
        <v>39</v>
      </c>
      <c r="E1101">
        <v>22</v>
      </c>
      <c r="F1101">
        <v>7</v>
      </c>
      <c r="G1101">
        <v>5.1160160000000001</v>
      </c>
      <c r="H1101">
        <v>7</v>
      </c>
      <c r="I1101">
        <v>1</v>
      </c>
      <c r="J1101">
        <v>0</v>
      </c>
      <c r="K1101">
        <v>0</v>
      </c>
      <c r="L1101">
        <v>1</v>
      </c>
      <c r="M1101">
        <v>1</v>
      </c>
      <c r="N1101">
        <v>0</v>
      </c>
      <c r="O1101">
        <v>9</v>
      </c>
      <c r="P1101">
        <v>8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1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4</v>
      </c>
      <c r="AD1101">
        <v>1</v>
      </c>
      <c r="AE1101">
        <v>10</v>
      </c>
      <c r="AF1101">
        <v>34</v>
      </c>
      <c r="AG1101">
        <v>25</v>
      </c>
      <c r="AH1101">
        <v>8.6</v>
      </c>
    </row>
    <row r="1102" spans="1:34" x14ac:dyDescent="0.2">
      <c r="A1102">
        <v>960</v>
      </c>
      <c r="B1102" s="3">
        <v>1</v>
      </c>
      <c r="C1102" s="28">
        <v>88055.653744696217</v>
      </c>
      <c r="D1102">
        <v>39</v>
      </c>
      <c r="E1102">
        <v>24</v>
      </c>
      <c r="F1102">
        <v>7</v>
      </c>
      <c r="G1102">
        <v>1.438334</v>
      </c>
      <c r="H1102">
        <v>24</v>
      </c>
      <c r="I1102">
        <v>1</v>
      </c>
      <c r="J1102">
        <v>0</v>
      </c>
      <c r="K1102">
        <v>0</v>
      </c>
      <c r="L1102">
        <v>1</v>
      </c>
      <c r="M1102">
        <v>1</v>
      </c>
      <c r="N1102">
        <v>0</v>
      </c>
      <c r="O1102">
        <v>14</v>
      </c>
      <c r="P1102">
        <v>13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1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4</v>
      </c>
      <c r="AD1102">
        <v>1</v>
      </c>
      <c r="AE1102">
        <v>8</v>
      </c>
      <c r="AF1102">
        <v>65</v>
      </c>
      <c r="AG1102">
        <v>31</v>
      </c>
      <c r="AH1102">
        <v>4.4000000000000004</v>
      </c>
    </row>
    <row r="1103" spans="1:34" x14ac:dyDescent="0.2">
      <c r="A1103">
        <v>650</v>
      </c>
      <c r="B1103" s="3">
        <v>1</v>
      </c>
      <c r="C1103" s="28">
        <v>80508.320638630554</v>
      </c>
      <c r="D1103">
        <v>39</v>
      </c>
      <c r="E1103">
        <v>28</v>
      </c>
      <c r="F1103">
        <v>6</v>
      </c>
      <c r="G1103">
        <v>1.166509</v>
      </c>
      <c r="H1103">
        <v>5</v>
      </c>
      <c r="I1103">
        <v>1</v>
      </c>
      <c r="J1103">
        <v>1</v>
      </c>
      <c r="K1103">
        <v>1</v>
      </c>
      <c r="L1103">
        <v>1</v>
      </c>
      <c r="M1103">
        <v>1</v>
      </c>
      <c r="N1103">
        <v>0</v>
      </c>
      <c r="O1103">
        <v>9</v>
      </c>
      <c r="P1103">
        <v>8</v>
      </c>
      <c r="Q1103">
        <v>0</v>
      </c>
      <c r="R1103">
        <v>0</v>
      </c>
      <c r="S1103">
        <v>0</v>
      </c>
      <c r="T1103">
        <v>0</v>
      </c>
      <c r="U1103">
        <v>1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3</v>
      </c>
      <c r="AD1103">
        <v>1</v>
      </c>
      <c r="AE1103">
        <v>5</v>
      </c>
      <c r="AF1103">
        <v>45</v>
      </c>
      <c r="AG1103">
        <v>26</v>
      </c>
      <c r="AH1103">
        <v>11</v>
      </c>
    </row>
    <row r="1104" spans="1:34" x14ac:dyDescent="0.2">
      <c r="A1104">
        <v>1150</v>
      </c>
      <c r="B1104" s="3">
        <v>1</v>
      </c>
      <c r="C1104" s="28">
        <v>91829.433512254225</v>
      </c>
      <c r="D1104">
        <v>38</v>
      </c>
      <c r="E1104">
        <v>24</v>
      </c>
      <c r="F1104">
        <v>6</v>
      </c>
      <c r="G1104">
        <v>14.02703</v>
      </c>
      <c r="H1104">
        <v>11</v>
      </c>
      <c r="I1104">
        <v>1</v>
      </c>
      <c r="J1104">
        <v>0</v>
      </c>
      <c r="K1104">
        <v>1</v>
      </c>
      <c r="L1104">
        <v>0</v>
      </c>
      <c r="M1104">
        <v>1</v>
      </c>
      <c r="N1104">
        <v>0</v>
      </c>
      <c r="O1104">
        <v>14</v>
      </c>
      <c r="P1104">
        <v>7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1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5</v>
      </c>
      <c r="AD1104">
        <v>1</v>
      </c>
      <c r="AE1104">
        <v>8</v>
      </c>
      <c r="AF1104">
        <v>83</v>
      </c>
      <c r="AG1104">
        <v>29</v>
      </c>
      <c r="AH1104">
        <v>15</v>
      </c>
    </row>
    <row r="1105" spans="1:34" x14ac:dyDescent="0.2">
      <c r="A1105">
        <v>98</v>
      </c>
      <c r="B1105" s="3">
        <v>1</v>
      </c>
      <c r="C1105" s="28">
        <v>86797.827790643714</v>
      </c>
      <c r="D1105">
        <v>38</v>
      </c>
      <c r="E1105">
        <v>24</v>
      </c>
      <c r="F1105">
        <v>6</v>
      </c>
      <c r="G1105">
        <v>13.47021</v>
      </c>
      <c r="H1105">
        <v>15</v>
      </c>
      <c r="I1105">
        <v>0</v>
      </c>
      <c r="J1105">
        <v>0</v>
      </c>
      <c r="K1105">
        <v>1</v>
      </c>
      <c r="L1105">
        <v>1</v>
      </c>
      <c r="M1105">
        <v>1</v>
      </c>
      <c r="N1105">
        <v>0</v>
      </c>
      <c r="O1105">
        <v>12</v>
      </c>
      <c r="P1105">
        <v>9</v>
      </c>
      <c r="Q1105">
        <v>0</v>
      </c>
      <c r="R1105">
        <v>0</v>
      </c>
      <c r="S1105">
        <v>0</v>
      </c>
      <c r="T1105">
        <v>1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2</v>
      </c>
      <c r="AD1105">
        <v>1</v>
      </c>
      <c r="AE1105">
        <v>8</v>
      </c>
      <c r="AF1105">
        <v>8</v>
      </c>
      <c r="AG1105">
        <v>27</v>
      </c>
      <c r="AH1105">
        <v>6.3</v>
      </c>
    </row>
    <row r="1106" spans="1:34" x14ac:dyDescent="0.2">
      <c r="A1106">
        <v>883</v>
      </c>
      <c r="B1106" s="3">
        <v>1</v>
      </c>
      <c r="C1106" s="28">
        <v>84282.024929838444</v>
      </c>
      <c r="D1106">
        <v>38</v>
      </c>
      <c r="E1106">
        <v>24</v>
      </c>
      <c r="F1106">
        <v>6</v>
      </c>
      <c r="G1106">
        <v>13.32377</v>
      </c>
      <c r="H1106">
        <v>7</v>
      </c>
      <c r="I1106">
        <v>0</v>
      </c>
      <c r="J1106">
        <v>0</v>
      </c>
      <c r="K1106">
        <v>0</v>
      </c>
      <c r="L1106">
        <v>1</v>
      </c>
      <c r="M1106">
        <v>1</v>
      </c>
      <c r="N1106">
        <v>0</v>
      </c>
      <c r="O1106">
        <v>12</v>
      </c>
      <c r="P1106">
        <v>4</v>
      </c>
      <c r="Q1106">
        <v>0</v>
      </c>
      <c r="R1106">
        <v>0</v>
      </c>
      <c r="S1106">
        <v>1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1</v>
      </c>
      <c r="AD1106">
        <v>1</v>
      </c>
      <c r="AE1106">
        <v>8</v>
      </c>
      <c r="AF1106">
        <v>61</v>
      </c>
      <c r="AG1106">
        <v>16</v>
      </c>
      <c r="AH1106">
        <v>3.8</v>
      </c>
    </row>
    <row r="1107" spans="1:34" x14ac:dyDescent="0.2">
      <c r="A1107">
        <v>1086</v>
      </c>
      <c r="B1107" s="3">
        <v>1</v>
      </c>
      <c r="C1107" s="28">
        <v>79249.941191343867</v>
      </c>
      <c r="D1107">
        <v>38</v>
      </c>
      <c r="E1107">
        <v>23</v>
      </c>
      <c r="F1107">
        <v>8</v>
      </c>
      <c r="G1107">
        <v>12.615740000000001</v>
      </c>
      <c r="H1107">
        <v>5</v>
      </c>
      <c r="I1107">
        <v>1</v>
      </c>
      <c r="J1107">
        <v>0</v>
      </c>
      <c r="K1107">
        <v>1</v>
      </c>
      <c r="L1107">
        <v>1</v>
      </c>
      <c r="M1107">
        <v>1</v>
      </c>
      <c r="N1107">
        <v>0</v>
      </c>
      <c r="O1107">
        <v>9</v>
      </c>
      <c r="P1107">
        <v>4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1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5</v>
      </c>
      <c r="AD1107">
        <v>1</v>
      </c>
      <c r="AE1107">
        <v>7</v>
      </c>
      <c r="AF1107">
        <v>77</v>
      </c>
      <c r="AG1107">
        <v>25</v>
      </c>
      <c r="AH1107">
        <v>13</v>
      </c>
    </row>
    <row r="1108" spans="1:34" x14ac:dyDescent="0.2">
      <c r="A1108">
        <v>1084</v>
      </c>
      <c r="B1108" s="3">
        <v>1</v>
      </c>
      <c r="C1108" s="28">
        <v>85717.5096326692</v>
      </c>
      <c r="D1108">
        <v>38</v>
      </c>
      <c r="E1108">
        <v>23</v>
      </c>
      <c r="F1108">
        <v>7</v>
      </c>
      <c r="G1108">
        <v>12.50488</v>
      </c>
      <c r="H1108">
        <v>5</v>
      </c>
      <c r="I1108">
        <v>1</v>
      </c>
      <c r="J1108">
        <v>0</v>
      </c>
      <c r="K1108">
        <v>0</v>
      </c>
      <c r="L1108">
        <v>1</v>
      </c>
      <c r="M1108">
        <v>1</v>
      </c>
      <c r="N1108">
        <v>0</v>
      </c>
      <c r="O1108">
        <v>9</v>
      </c>
      <c r="P1108">
        <v>5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1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5</v>
      </c>
      <c r="AD1108">
        <v>1</v>
      </c>
      <c r="AE1108">
        <v>8</v>
      </c>
      <c r="AF1108">
        <v>77</v>
      </c>
      <c r="AG1108">
        <v>25</v>
      </c>
      <c r="AH1108">
        <v>13</v>
      </c>
    </row>
    <row r="1109" spans="1:34" x14ac:dyDescent="0.2">
      <c r="A1109">
        <v>773</v>
      </c>
      <c r="B1109" s="3">
        <v>1</v>
      </c>
      <c r="C1109" s="28">
        <v>73589.265250311029</v>
      </c>
      <c r="D1109">
        <v>38</v>
      </c>
      <c r="E1109">
        <v>23</v>
      </c>
      <c r="F1109">
        <v>7</v>
      </c>
      <c r="G1109">
        <v>12.342079999999999</v>
      </c>
      <c r="H1109">
        <v>5</v>
      </c>
      <c r="I1109">
        <v>0</v>
      </c>
      <c r="J1109">
        <v>0</v>
      </c>
      <c r="K1109">
        <v>0</v>
      </c>
      <c r="L1109">
        <v>1</v>
      </c>
      <c r="M1109">
        <v>1</v>
      </c>
      <c r="N1109">
        <v>0</v>
      </c>
      <c r="O1109">
        <v>9</v>
      </c>
      <c r="P1109">
        <v>8</v>
      </c>
      <c r="Q1109">
        <v>0</v>
      </c>
      <c r="R1109">
        <v>0</v>
      </c>
      <c r="S1109">
        <v>1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1</v>
      </c>
      <c r="AD1109">
        <v>1</v>
      </c>
      <c r="AE1109">
        <v>8</v>
      </c>
      <c r="AF1109">
        <v>54</v>
      </c>
      <c r="AG1109">
        <v>23</v>
      </c>
      <c r="AH1109">
        <v>4.4000000000000004</v>
      </c>
    </row>
    <row r="1110" spans="1:34" x14ac:dyDescent="0.2">
      <c r="A1110">
        <v>769</v>
      </c>
      <c r="B1110" s="3">
        <v>1</v>
      </c>
      <c r="C1110" s="28">
        <v>83992.824714982431</v>
      </c>
      <c r="D1110">
        <v>38</v>
      </c>
      <c r="E1110">
        <v>19</v>
      </c>
      <c r="F1110">
        <v>8</v>
      </c>
      <c r="G1110">
        <v>11.585129999999999</v>
      </c>
      <c r="H1110">
        <v>7</v>
      </c>
      <c r="I1110">
        <v>0</v>
      </c>
      <c r="J1110">
        <v>0</v>
      </c>
      <c r="K1110">
        <v>1</v>
      </c>
      <c r="L1110">
        <v>1</v>
      </c>
      <c r="M1110">
        <v>1</v>
      </c>
      <c r="N1110">
        <v>0</v>
      </c>
      <c r="O1110">
        <v>14</v>
      </c>
      <c r="P1110">
        <v>8</v>
      </c>
      <c r="Q1110">
        <v>0</v>
      </c>
      <c r="R1110">
        <v>0</v>
      </c>
      <c r="S1110">
        <v>1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1</v>
      </c>
      <c r="AD1110">
        <v>1</v>
      </c>
      <c r="AE1110">
        <v>11</v>
      </c>
      <c r="AF1110">
        <v>54</v>
      </c>
      <c r="AG1110">
        <v>23</v>
      </c>
      <c r="AH1110">
        <v>4.4000000000000004</v>
      </c>
    </row>
    <row r="1111" spans="1:34" x14ac:dyDescent="0.2">
      <c r="A1111">
        <v>255</v>
      </c>
      <c r="B1111" s="3">
        <v>1</v>
      </c>
      <c r="C1111" s="28">
        <v>86168.757571221373</v>
      </c>
      <c r="D1111">
        <v>38</v>
      </c>
      <c r="E1111">
        <v>25</v>
      </c>
      <c r="F1111">
        <v>7</v>
      </c>
      <c r="G1111">
        <v>10.61805</v>
      </c>
      <c r="H1111">
        <v>7</v>
      </c>
      <c r="I1111">
        <v>1</v>
      </c>
      <c r="J1111">
        <v>1</v>
      </c>
      <c r="K1111">
        <v>1</v>
      </c>
      <c r="L1111">
        <v>1</v>
      </c>
      <c r="M1111">
        <v>1</v>
      </c>
      <c r="N1111">
        <v>0</v>
      </c>
      <c r="O1111">
        <v>9</v>
      </c>
      <c r="P1111">
        <v>5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1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5</v>
      </c>
      <c r="AD1111">
        <v>1</v>
      </c>
      <c r="AE1111">
        <v>6</v>
      </c>
      <c r="AF1111">
        <v>16</v>
      </c>
      <c r="AG1111">
        <v>37</v>
      </c>
      <c r="AH1111">
        <v>10</v>
      </c>
    </row>
    <row r="1112" spans="1:34" x14ac:dyDescent="0.2">
      <c r="A1112">
        <v>252</v>
      </c>
      <c r="B1112" s="3">
        <v>1</v>
      </c>
      <c r="C1112" s="28">
        <v>80508.081630188535</v>
      </c>
      <c r="D1112">
        <v>38</v>
      </c>
      <c r="E1112">
        <v>25</v>
      </c>
      <c r="F1112">
        <v>6</v>
      </c>
      <c r="G1112">
        <v>10.61805</v>
      </c>
      <c r="H1112">
        <v>7</v>
      </c>
      <c r="I1112">
        <v>1</v>
      </c>
      <c r="J1112">
        <v>1</v>
      </c>
      <c r="K1112">
        <v>1</v>
      </c>
      <c r="L1112">
        <v>1</v>
      </c>
      <c r="M1112">
        <v>0</v>
      </c>
      <c r="N1112">
        <v>0</v>
      </c>
      <c r="O1112">
        <v>9</v>
      </c>
      <c r="P1112">
        <v>9</v>
      </c>
      <c r="Q1112">
        <v>0</v>
      </c>
      <c r="R1112">
        <v>1</v>
      </c>
      <c r="S1112">
        <v>0</v>
      </c>
      <c r="T1112">
        <v>0</v>
      </c>
      <c r="U1112">
        <v>0</v>
      </c>
      <c r="V1112">
        <v>0</v>
      </c>
      <c r="W1112">
        <v>1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5</v>
      </c>
      <c r="AD1112">
        <v>1</v>
      </c>
      <c r="AE1112">
        <v>7</v>
      </c>
      <c r="AF1112">
        <v>16</v>
      </c>
      <c r="AG1112">
        <v>37</v>
      </c>
      <c r="AH1112">
        <v>10</v>
      </c>
    </row>
    <row r="1113" spans="1:34" x14ac:dyDescent="0.2">
      <c r="A1113">
        <v>271</v>
      </c>
      <c r="B1113" s="3">
        <v>1</v>
      </c>
      <c r="C1113" s="28">
        <v>81766.222069033203</v>
      </c>
      <c r="D1113">
        <v>38</v>
      </c>
      <c r="E1113">
        <v>23</v>
      </c>
      <c r="F1113">
        <v>7</v>
      </c>
      <c r="G1113">
        <v>9.9507049999999992</v>
      </c>
      <c r="H1113">
        <v>7</v>
      </c>
      <c r="I1113">
        <v>1</v>
      </c>
      <c r="J1113">
        <v>0</v>
      </c>
      <c r="K1113">
        <v>1</v>
      </c>
      <c r="L1113">
        <v>1</v>
      </c>
      <c r="M1113">
        <v>1</v>
      </c>
      <c r="N1113">
        <v>0</v>
      </c>
      <c r="O1113">
        <v>9</v>
      </c>
      <c r="P1113">
        <v>3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8</v>
      </c>
      <c r="AF1113">
        <v>17</v>
      </c>
      <c r="AG1113">
        <v>11</v>
      </c>
      <c r="AH1113">
        <v>0.7</v>
      </c>
    </row>
    <row r="1114" spans="1:34" x14ac:dyDescent="0.2">
      <c r="A1114">
        <v>295</v>
      </c>
      <c r="B1114" s="3">
        <v>1</v>
      </c>
      <c r="C1114" s="28">
        <v>66041.856667895263</v>
      </c>
      <c r="D1114">
        <v>38</v>
      </c>
      <c r="E1114">
        <v>23</v>
      </c>
      <c r="F1114">
        <v>7</v>
      </c>
      <c r="G1114">
        <v>9.7757629999999995</v>
      </c>
      <c r="H1114">
        <v>10</v>
      </c>
      <c r="I1114">
        <v>0</v>
      </c>
      <c r="J1114">
        <v>0</v>
      </c>
      <c r="K1114">
        <v>1</v>
      </c>
      <c r="L1114">
        <v>1</v>
      </c>
      <c r="M1114">
        <v>1</v>
      </c>
      <c r="N1114">
        <v>0</v>
      </c>
      <c r="O1114">
        <v>9</v>
      </c>
      <c r="P1114">
        <v>8</v>
      </c>
      <c r="Q1114">
        <v>0</v>
      </c>
      <c r="R1114">
        <v>0</v>
      </c>
      <c r="S1114">
        <v>1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1</v>
      </c>
      <c r="AD1114">
        <v>1</v>
      </c>
      <c r="AE1114">
        <v>8</v>
      </c>
      <c r="AF1114">
        <v>19</v>
      </c>
      <c r="AG1114">
        <v>31</v>
      </c>
      <c r="AH1114">
        <v>5.4</v>
      </c>
    </row>
    <row r="1115" spans="1:34" x14ac:dyDescent="0.2">
      <c r="A1115">
        <v>609</v>
      </c>
      <c r="B1115" s="3">
        <v>1</v>
      </c>
      <c r="C1115" s="28">
        <v>90571.771090293609</v>
      </c>
      <c r="D1115">
        <v>38</v>
      </c>
      <c r="E1115">
        <v>25</v>
      </c>
      <c r="F1115">
        <v>6</v>
      </c>
      <c r="G1115">
        <v>9.7476819999999993</v>
      </c>
      <c r="H1115">
        <v>5</v>
      </c>
      <c r="I1115">
        <v>1</v>
      </c>
      <c r="J1115">
        <v>1</v>
      </c>
      <c r="K1115">
        <v>1</v>
      </c>
      <c r="L1115">
        <v>0</v>
      </c>
      <c r="M1115">
        <v>1</v>
      </c>
      <c r="N1115">
        <v>0</v>
      </c>
      <c r="O1115">
        <v>9</v>
      </c>
      <c r="P1115">
        <v>2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1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5</v>
      </c>
      <c r="AD1115">
        <v>1</v>
      </c>
      <c r="AE1115">
        <v>7</v>
      </c>
      <c r="AF1115">
        <v>43</v>
      </c>
      <c r="AG1115">
        <v>27</v>
      </c>
      <c r="AH1115">
        <v>2.8</v>
      </c>
    </row>
    <row r="1116" spans="1:34" x14ac:dyDescent="0.2">
      <c r="A1116">
        <v>766</v>
      </c>
      <c r="B1116" s="3">
        <v>1</v>
      </c>
      <c r="C1116" s="28">
        <v>75476.475908578024</v>
      </c>
      <c r="D1116">
        <v>38</v>
      </c>
      <c r="E1116">
        <v>23</v>
      </c>
      <c r="F1116">
        <v>7</v>
      </c>
      <c r="G1116">
        <v>9.7097449999999998</v>
      </c>
      <c r="H1116">
        <v>10</v>
      </c>
      <c r="I1116">
        <v>1</v>
      </c>
      <c r="J1116">
        <v>0</v>
      </c>
      <c r="K1116">
        <v>1</v>
      </c>
      <c r="L1116">
        <v>1</v>
      </c>
      <c r="M1116">
        <v>1</v>
      </c>
      <c r="N1116">
        <v>0</v>
      </c>
      <c r="O1116">
        <v>9</v>
      </c>
      <c r="P1116">
        <v>7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8</v>
      </c>
      <c r="AF1116">
        <v>54</v>
      </c>
      <c r="AG1116">
        <v>23</v>
      </c>
      <c r="AH1116">
        <v>4.4000000000000004</v>
      </c>
    </row>
    <row r="1117" spans="1:34" x14ac:dyDescent="0.2">
      <c r="A1117">
        <v>1162</v>
      </c>
      <c r="B1117" s="3">
        <v>1</v>
      </c>
      <c r="C1117" s="28">
        <v>95603.376811904149</v>
      </c>
      <c r="D1117">
        <v>38</v>
      </c>
      <c r="E1117">
        <v>24</v>
      </c>
      <c r="F1117">
        <v>6</v>
      </c>
      <c r="G1117">
        <v>8.9741560000000007</v>
      </c>
      <c r="H1117">
        <v>4</v>
      </c>
      <c r="I1117">
        <v>1</v>
      </c>
      <c r="J1117">
        <v>1</v>
      </c>
      <c r="K1117">
        <v>1</v>
      </c>
      <c r="L1117">
        <v>0</v>
      </c>
      <c r="M1117">
        <v>1</v>
      </c>
      <c r="N1117">
        <v>0</v>
      </c>
      <c r="O1117">
        <v>9</v>
      </c>
      <c r="P1117">
        <v>2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1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5</v>
      </c>
      <c r="AD1117">
        <v>1</v>
      </c>
      <c r="AE1117">
        <v>8</v>
      </c>
      <c r="AF1117">
        <v>84</v>
      </c>
      <c r="AG1117">
        <v>24</v>
      </c>
      <c r="AH1117">
        <v>6.2</v>
      </c>
    </row>
    <row r="1118" spans="1:34" x14ac:dyDescent="0.2">
      <c r="A1118">
        <v>607</v>
      </c>
      <c r="B1118" s="3">
        <v>1</v>
      </c>
      <c r="C1118" s="28">
        <v>91829.433512254225</v>
      </c>
      <c r="D1118">
        <v>38</v>
      </c>
      <c r="E1118">
        <v>21</v>
      </c>
      <c r="F1118">
        <v>7</v>
      </c>
      <c r="G1118">
        <v>8.3904390000000006</v>
      </c>
      <c r="H1118">
        <v>17</v>
      </c>
      <c r="I1118">
        <v>1</v>
      </c>
      <c r="J1118">
        <v>0</v>
      </c>
      <c r="K1118">
        <v>1</v>
      </c>
      <c r="L1118">
        <v>1</v>
      </c>
      <c r="M1118">
        <v>1</v>
      </c>
      <c r="N1118">
        <v>0</v>
      </c>
      <c r="O1118">
        <v>9</v>
      </c>
      <c r="P1118">
        <v>3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1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5</v>
      </c>
      <c r="AD1118">
        <v>1</v>
      </c>
      <c r="AE1118">
        <v>10</v>
      </c>
      <c r="AF1118">
        <v>42</v>
      </c>
      <c r="AG1118">
        <v>14</v>
      </c>
      <c r="AH1118">
        <v>6.6</v>
      </c>
    </row>
    <row r="1119" spans="1:34" x14ac:dyDescent="0.2">
      <c r="A1119">
        <v>764</v>
      </c>
      <c r="B1119" s="3">
        <v>1</v>
      </c>
      <c r="C1119" s="28">
        <v>106924.72869396982</v>
      </c>
      <c r="D1119">
        <v>38</v>
      </c>
      <c r="E1119">
        <v>24</v>
      </c>
      <c r="F1119">
        <v>6</v>
      </c>
      <c r="G1119">
        <v>8.0793719999999993</v>
      </c>
      <c r="H1119">
        <v>20</v>
      </c>
      <c r="I1119">
        <v>1</v>
      </c>
      <c r="J1119">
        <v>0</v>
      </c>
      <c r="K1119">
        <v>1</v>
      </c>
      <c r="L1119">
        <v>1</v>
      </c>
      <c r="M1119">
        <v>0</v>
      </c>
      <c r="N1119">
        <v>0</v>
      </c>
      <c r="O1119">
        <v>14</v>
      </c>
      <c r="P1119">
        <v>14</v>
      </c>
      <c r="Q1119">
        <v>0</v>
      </c>
      <c r="R1119">
        <v>1</v>
      </c>
      <c r="S1119">
        <v>0</v>
      </c>
      <c r="T1119">
        <v>1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2</v>
      </c>
      <c r="AD1119">
        <v>1</v>
      </c>
      <c r="AE1119">
        <v>8</v>
      </c>
      <c r="AF1119">
        <v>54</v>
      </c>
      <c r="AG1119">
        <v>23</v>
      </c>
      <c r="AH1119">
        <v>4.4000000000000004</v>
      </c>
    </row>
    <row r="1120" spans="1:34" x14ac:dyDescent="0.2">
      <c r="A1120">
        <v>268</v>
      </c>
      <c r="B1120" s="3">
        <v>1</v>
      </c>
      <c r="C1120" s="28">
        <v>110698.67199361973</v>
      </c>
      <c r="D1120">
        <v>38</v>
      </c>
      <c r="E1120">
        <v>19</v>
      </c>
      <c r="F1120">
        <v>7</v>
      </c>
      <c r="G1120">
        <v>8.0000180000000007</v>
      </c>
      <c r="H1120">
        <v>10</v>
      </c>
      <c r="I1120">
        <v>1</v>
      </c>
      <c r="J1120">
        <v>1</v>
      </c>
      <c r="K1120">
        <v>0</v>
      </c>
      <c r="L1120">
        <v>1</v>
      </c>
      <c r="M1120">
        <v>1</v>
      </c>
      <c r="N1120">
        <v>0</v>
      </c>
      <c r="O1120">
        <v>17</v>
      </c>
      <c r="P1120">
        <v>14</v>
      </c>
      <c r="Q1120">
        <v>0</v>
      </c>
      <c r="R1120">
        <v>0</v>
      </c>
      <c r="S1120">
        <v>0</v>
      </c>
      <c r="T1120">
        <v>1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2</v>
      </c>
      <c r="AD1120">
        <v>1</v>
      </c>
      <c r="AE1120">
        <v>12</v>
      </c>
      <c r="AF1120">
        <v>17</v>
      </c>
      <c r="AG1120">
        <v>11</v>
      </c>
      <c r="AH1120">
        <v>0.7</v>
      </c>
    </row>
    <row r="1121" spans="1:34" x14ac:dyDescent="0.2">
      <c r="A1121">
        <v>320</v>
      </c>
      <c r="B1121" s="3">
        <v>1</v>
      </c>
      <c r="C1121" s="28">
        <v>77992.27876938328</v>
      </c>
      <c r="D1121">
        <v>38</v>
      </c>
      <c r="E1121">
        <v>24</v>
      </c>
      <c r="F1121">
        <v>8</v>
      </c>
      <c r="G1121">
        <v>6.6844770000000002</v>
      </c>
      <c r="H1121">
        <v>4</v>
      </c>
      <c r="I1121">
        <v>0</v>
      </c>
      <c r="J1121">
        <v>0</v>
      </c>
      <c r="K1121">
        <v>1</v>
      </c>
      <c r="L1121">
        <v>1</v>
      </c>
      <c r="M1121">
        <v>1</v>
      </c>
      <c r="N1121">
        <v>0</v>
      </c>
      <c r="O1121">
        <v>9</v>
      </c>
      <c r="P1121">
        <v>3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1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4</v>
      </c>
      <c r="AD1121">
        <v>1</v>
      </c>
      <c r="AE1121">
        <v>6</v>
      </c>
      <c r="AF1121">
        <v>21</v>
      </c>
      <c r="AG1121">
        <v>23</v>
      </c>
      <c r="AH1121">
        <v>6.8</v>
      </c>
    </row>
    <row r="1122" spans="1:34" x14ac:dyDescent="0.2">
      <c r="A1122">
        <v>319</v>
      </c>
      <c r="B1122" s="3">
        <v>1</v>
      </c>
      <c r="C1122" s="28">
        <v>76734.138330538612</v>
      </c>
      <c r="D1122">
        <v>38</v>
      </c>
      <c r="E1122">
        <v>22</v>
      </c>
      <c r="F1122">
        <v>7</v>
      </c>
      <c r="G1122">
        <v>6.4204059999999998</v>
      </c>
      <c r="H1122">
        <v>10</v>
      </c>
      <c r="I1122">
        <v>1</v>
      </c>
      <c r="J1122">
        <v>0</v>
      </c>
      <c r="K1122">
        <v>1</v>
      </c>
      <c r="L1122">
        <v>0</v>
      </c>
      <c r="M1122">
        <v>1</v>
      </c>
      <c r="N1122">
        <v>0</v>
      </c>
      <c r="O1122">
        <v>9</v>
      </c>
      <c r="P1122">
        <v>2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1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4</v>
      </c>
      <c r="AD1122">
        <v>1</v>
      </c>
      <c r="AE1122">
        <v>9</v>
      </c>
      <c r="AF1122">
        <v>20</v>
      </c>
      <c r="AG1122">
        <v>23</v>
      </c>
      <c r="AH1122">
        <v>4.9000000000000004</v>
      </c>
    </row>
    <row r="1123" spans="1:34" x14ac:dyDescent="0.2">
      <c r="A1123">
        <v>490</v>
      </c>
      <c r="B1123" s="3">
        <v>1</v>
      </c>
      <c r="C1123" s="28">
        <v>76734.138330538612</v>
      </c>
      <c r="D1123">
        <v>38</v>
      </c>
      <c r="E1123">
        <v>22</v>
      </c>
      <c r="F1123">
        <v>7</v>
      </c>
      <c r="G1123">
        <v>6.4204059999999998</v>
      </c>
      <c r="H1123">
        <v>10</v>
      </c>
      <c r="I1123">
        <v>1</v>
      </c>
      <c r="J1123">
        <v>0</v>
      </c>
      <c r="K1123">
        <v>1</v>
      </c>
      <c r="L1123">
        <v>0</v>
      </c>
      <c r="M1123">
        <v>1</v>
      </c>
      <c r="N1123">
        <v>0</v>
      </c>
      <c r="O1123">
        <v>9</v>
      </c>
      <c r="P1123">
        <v>2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1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4</v>
      </c>
      <c r="AD1123">
        <v>1</v>
      </c>
      <c r="AE1123">
        <v>9</v>
      </c>
      <c r="AF1123">
        <v>34</v>
      </c>
      <c r="AG1123">
        <v>25</v>
      </c>
      <c r="AH1123">
        <v>8.6</v>
      </c>
    </row>
    <row r="1124" spans="1:34" x14ac:dyDescent="0.2">
      <c r="A1124">
        <v>1110</v>
      </c>
      <c r="B1124" s="3">
        <v>1</v>
      </c>
      <c r="C1124" s="28">
        <v>81766.222069033203</v>
      </c>
      <c r="D1124">
        <v>38</v>
      </c>
      <c r="E1124">
        <v>22</v>
      </c>
      <c r="F1124">
        <v>7</v>
      </c>
      <c r="G1124">
        <v>6.0837870000000001</v>
      </c>
      <c r="H1124">
        <v>10</v>
      </c>
      <c r="I1124">
        <v>1</v>
      </c>
      <c r="J1124">
        <v>0</v>
      </c>
      <c r="K1124">
        <v>0</v>
      </c>
      <c r="L1124">
        <v>1</v>
      </c>
      <c r="M1124">
        <v>0</v>
      </c>
      <c r="N1124">
        <v>0</v>
      </c>
      <c r="O1124">
        <v>12</v>
      </c>
      <c r="P1124">
        <v>12</v>
      </c>
      <c r="Q1124">
        <v>0</v>
      </c>
      <c r="R1124">
        <v>1</v>
      </c>
      <c r="S1124">
        <v>0</v>
      </c>
      <c r="T1124">
        <v>0</v>
      </c>
      <c r="U1124">
        <v>1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3</v>
      </c>
      <c r="AD1124">
        <v>1</v>
      </c>
      <c r="AE1124">
        <v>9</v>
      </c>
      <c r="AF1124">
        <v>81</v>
      </c>
      <c r="AG1124">
        <v>39</v>
      </c>
      <c r="AH1124">
        <v>9.5</v>
      </c>
    </row>
    <row r="1125" spans="1:34" x14ac:dyDescent="0.2">
      <c r="A1125">
        <v>404</v>
      </c>
      <c r="B1125" s="3">
        <v>1</v>
      </c>
      <c r="C1125" s="28">
        <v>106295.6584745475</v>
      </c>
      <c r="D1125">
        <v>38</v>
      </c>
      <c r="E1125">
        <v>24</v>
      </c>
      <c r="F1125">
        <v>6</v>
      </c>
      <c r="G1125">
        <v>5.9804579999999996</v>
      </c>
      <c r="H1125">
        <v>9</v>
      </c>
      <c r="I1125">
        <v>1</v>
      </c>
      <c r="J1125">
        <v>0</v>
      </c>
      <c r="K1125">
        <v>1</v>
      </c>
      <c r="L1125">
        <v>1</v>
      </c>
      <c r="M1125">
        <v>1</v>
      </c>
      <c r="N1125">
        <v>0</v>
      </c>
      <c r="O1125">
        <v>12</v>
      </c>
      <c r="P1125">
        <v>7</v>
      </c>
      <c r="Q1125">
        <v>0</v>
      </c>
      <c r="R1125">
        <v>0</v>
      </c>
      <c r="S1125">
        <v>1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1</v>
      </c>
      <c r="AD1125">
        <v>1</v>
      </c>
      <c r="AE1125">
        <v>8</v>
      </c>
      <c r="AF1125">
        <v>23</v>
      </c>
      <c r="AG1125">
        <v>23</v>
      </c>
      <c r="AH1125">
        <v>8.8000000000000007</v>
      </c>
    </row>
    <row r="1126" spans="1:34" x14ac:dyDescent="0.2">
      <c r="A1126">
        <v>402</v>
      </c>
      <c r="B1126" s="3">
        <v>1</v>
      </c>
      <c r="C1126" s="28">
        <v>106295.6584745475</v>
      </c>
      <c r="D1126">
        <v>38</v>
      </c>
      <c r="E1126">
        <v>24</v>
      </c>
      <c r="F1126">
        <v>7</v>
      </c>
      <c r="G1126">
        <v>5.9742319999999998</v>
      </c>
      <c r="H1126">
        <v>10</v>
      </c>
      <c r="I1126">
        <v>1</v>
      </c>
      <c r="J1126">
        <v>0</v>
      </c>
      <c r="K1126">
        <v>0</v>
      </c>
      <c r="L1126">
        <v>1</v>
      </c>
      <c r="M1126">
        <v>1</v>
      </c>
      <c r="N1126">
        <v>0</v>
      </c>
      <c r="O1126">
        <v>12</v>
      </c>
      <c r="P1126">
        <v>7</v>
      </c>
      <c r="Q1126">
        <v>0</v>
      </c>
      <c r="R1126">
        <v>0</v>
      </c>
      <c r="S1126">
        <v>1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1</v>
      </c>
      <c r="AD1126">
        <v>1</v>
      </c>
      <c r="AE1126">
        <v>7</v>
      </c>
      <c r="AF1126">
        <v>23</v>
      </c>
      <c r="AG1126">
        <v>23</v>
      </c>
      <c r="AH1126">
        <v>8.8000000000000007</v>
      </c>
    </row>
    <row r="1127" spans="1:34" x14ac:dyDescent="0.2">
      <c r="A1127">
        <v>922</v>
      </c>
      <c r="B1127" s="3">
        <v>1</v>
      </c>
      <c r="C1127" s="28">
        <v>76721.709891553066</v>
      </c>
      <c r="D1127">
        <v>38</v>
      </c>
      <c r="E1127">
        <v>23</v>
      </c>
      <c r="F1127">
        <v>7</v>
      </c>
      <c r="G1127">
        <v>5.4867590000000002</v>
      </c>
      <c r="H1127">
        <v>12</v>
      </c>
      <c r="I1127">
        <v>1</v>
      </c>
      <c r="J1127">
        <v>0</v>
      </c>
      <c r="K1127">
        <v>1</v>
      </c>
      <c r="L1127">
        <v>1</v>
      </c>
      <c r="M1127">
        <v>1</v>
      </c>
      <c r="N1127">
        <v>0</v>
      </c>
      <c r="O1127">
        <v>9</v>
      </c>
      <c r="P1127">
        <v>7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1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4</v>
      </c>
      <c r="AD1127">
        <v>1</v>
      </c>
      <c r="AE1127">
        <v>8</v>
      </c>
      <c r="AF1127">
        <v>62</v>
      </c>
      <c r="AG1127">
        <v>15</v>
      </c>
      <c r="AH1127">
        <v>5.0999999999999996</v>
      </c>
    </row>
    <row r="1128" spans="1:34" x14ac:dyDescent="0.2">
      <c r="A1128">
        <v>506</v>
      </c>
      <c r="B1128" s="3">
        <v>1</v>
      </c>
      <c r="C1128" s="28">
        <v>76721.709891553066</v>
      </c>
      <c r="D1128">
        <v>38</v>
      </c>
      <c r="E1128">
        <v>22</v>
      </c>
      <c r="F1128">
        <v>8</v>
      </c>
      <c r="G1128">
        <v>5.4016409999999997</v>
      </c>
      <c r="H1128">
        <v>14</v>
      </c>
      <c r="I1128">
        <v>1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9</v>
      </c>
      <c r="P1128">
        <v>4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1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4</v>
      </c>
      <c r="AD1128">
        <v>1</v>
      </c>
      <c r="AE1128">
        <v>8</v>
      </c>
      <c r="AF1128">
        <v>34</v>
      </c>
      <c r="AG1128">
        <v>25</v>
      </c>
      <c r="AH1128">
        <v>8.6</v>
      </c>
    </row>
    <row r="1129" spans="1:34" x14ac:dyDescent="0.2">
      <c r="A1129">
        <v>492</v>
      </c>
      <c r="B1129" s="3">
        <v>1</v>
      </c>
      <c r="C1129" s="28">
        <v>70444.392170083447</v>
      </c>
      <c r="D1129">
        <v>38</v>
      </c>
      <c r="E1129">
        <v>26</v>
      </c>
      <c r="F1129">
        <v>8</v>
      </c>
      <c r="G1129">
        <v>5.3545170000000004</v>
      </c>
      <c r="H1129">
        <v>8</v>
      </c>
      <c r="I1129">
        <v>1</v>
      </c>
      <c r="J1129">
        <v>0</v>
      </c>
      <c r="K1129">
        <v>1</v>
      </c>
      <c r="L1129">
        <v>1</v>
      </c>
      <c r="M1129">
        <v>1</v>
      </c>
      <c r="N1129">
        <v>0</v>
      </c>
      <c r="O1129">
        <v>9</v>
      </c>
      <c r="P1129">
        <v>3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1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4</v>
      </c>
      <c r="AD1129">
        <v>1</v>
      </c>
      <c r="AE1129">
        <v>4</v>
      </c>
      <c r="AF1129">
        <v>34</v>
      </c>
      <c r="AG1129">
        <v>25</v>
      </c>
      <c r="AH1129">
        <v>8.6</v>
      </c>
    </row>
    <row r="1130" spans="1:34" x14ac:dyDescent="0.2">
      <c r="A1130">
        <v>711</v>
      </c>
      <c r="B1130" s="3">
        <v>1</v>
      </c>
      <c r="C1130" s="28">
        <v>74218.335469733356</v>
      </c>
      <c r="D1130">
        <v>38</v>
      </c>
      <c r="E1130">
        <v>27</v>
      </c>
      <c r="F1130">
        <v>8</v>
      </c>
      <c r="G1130">
        <v>5.2580239999999998</v>
      </c>
      <c r="H1130">
        <v>30</v>
      </c>
      <c r="I1130">
        <v>1</v>
      </c>
      <c r="J1130">
        <v>1</v>
      </c>
      <c r="K1130">
        <v>0</v>
      </c>
      <c r="L1130">
        <v>1</v>
      </c>
      <c r="M1130">
        <v>1</v>
      </c>
      <c r="N1130">
        <v>0</v>
      </c>
      <c r="O1130">
        <v>9</v>
      </c>
      <c r="P1130">
        <v>2</v>
      </c>
      <c r="Q1130">
        <v>0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3</v>
      </c>
      <c r="AD1130">
        <v>1</v>
      </c>
      <c r="AE1130">
        <v>3</v>
      </c>
      <c r="AF1130">
        <v>52</v>
      </c>
      <c r="AG1130">
        <v>40</v>
      </c>
      <c r="AH1130">
        <v>11</v>
      </c>
    </row>
    <row r="1131" spans="1:34" x14ac:dyDescent="0.2">
      <c r="A1131">
        <v>487</v>
      </c>
      <c r="B1131" s="3">
        <v>1</v>
      </c>
      <c r="C1131" s="28">
        <v>69186.729748122845</v>
      </c>
      <c r="D1131">
        <v>38</v>
      </c>
      <c r="E1131">
        <v>24</v>
      </c>
      <c r="F1131">
        <v>8</v>
      </c>
      <c r="G1131">
        <v>5.0338339999999997</v>
      </c>
      <c r="H1131">
        <v>7</v>
      </c>
      <c r="I1131">
        <v>1</v>
      </c>
      <c r="J1131">
        <v>0</v>
      </c>
      <c r="K1131">
        <v>0</v>
      </c>
      <c r="L1131">
        <v>1</v>
      </c>
      <c r="M1131">
        <v>1</v>
      </c>
      <c r="N1131">
        <v>0</v>
      </c>
      <c r="O1131">
        <v>9</v>
      </c>
      <c r="P1131">
        <v>8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1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4</v>
      </c>
      <c r="AD1131">
        <v>1</v>
      </c>
      <c r="AE1131">
        <v>6</v>
      </c>
      <c r="AF1131">
        <v>34</v>
      </c>
      <c r="AG1131">
        <v>25</v>
      </c>
      <c r="AH1131">
        <v>8.6</v>
      </c>
    </row>
    <row r="1132" spans="1:34" x14ac:dyDescent="0.2">
      <c r="A1132">
        <v>930</v>
      </c>
      <c r="B1132" s="3">
        <v>1</v>
      </c>
      <c r="C1132" s="28">
        <v>100509.264093007</v>
      </c>
      <c r="D1132">
        <v>38</v>
      </c>
      <c r="E1132">
        <v>24</v>
      </c>
      <c r="F1132">
        <v>6</v>
      </c>
      <c r="G1132">
        <v>4.92401</v>
      </c>
      <c r="H1132">
        <v>13</v>
      </c>
      <c r="I1132">
        <v>1</v>
      </c>
      <c r="J1132">
        <v>0</v>
      </c>
      <c r="K1132">
        <v>1</v>
      </c>
      <c r="L1132">
        <v>1</v>
      </c>
      <c r="M1132">
        <v>0</v>
      </c>
      <c r="N1132">
        <v>0</v>
      </c>
      <c r="O1132">
        <v>9</v>
      </c>
      <c r="P1132">
        <v>9</v>
      </c>
      <c r="Q1132">
        <v>0</v>
      </c>
      <c r="R1132">
        <v>1</v>
      </c>
      <c r="S1132">
        <v>1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1</v>
      </c>
      <c r="AD1132">
        <v>1</v>
      </c>
      <c r="AE1132">
        <v>8</v>
      </c>
      <c r="AF1132">
        <v>63</v>
      </c>
      <c r="AG1132">
        <v>40</v>
      </c>
      <c r="AH1132">
        <v>5.2</v>
      </c>
    </row>
    <row r="1133" spans="1:34" x14ac:dyDescent="0.2">
      <c r="A1133">
        <v>980</v>
      </c>
      <c r="B1133" s="3">
        <v>1</v>
      </c>
      <c r="C1133" s="28">
        <v>125793.96717533533</v>
      </c>
      <c r="D1133">
        <v>38</v>
      </c>
      <c r="E1133">
        <v>24</v>
      </c>
      <c r="F1133">
        <v>6</v>
      </c>
      <c r="G1133">
        <v>4.6650159999999996</v>
      </c>
      <c r="H1133">
        <v>9</v>
      </c>
      <c r="I1133">
        <v>1</v>
      </c>
      <c r="J1133">
        <v>1</v>
      </c>
      <c r="K1133">
        <v>1</v>
      </c>
      <c r="L1133">
        <v>1</v>
      </c>
      <c r="M1133">
        <v>1</v>
      </c>
      <c r="N1133">
        <v>0</v>
      </c>
      <c r="O1133">
        <v>9</v>
      </c>
      <c r="P1133">
        <v>7</v>
      </c>
      <c r="Q1133">
        <v>0</v>
      </c>
      <c r="R1133">
        <v>0</v>
      </c>
      <c r="S1133">
        <v>0</v>
      </c>
      <c r="T1133">
        <v>0</v>
      </c>
      <c r="U1133">
        <v>1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3</v>
      </c>
      <c r="AD1133">
        <v>1</v>
      </c>
      <c r="AE1133">
        <v>8</v>
      </c>
      <c r="AF1133">
        <v>68</v>
      </c>
      <c r="AG1133">
        <v>17</v>
      </c>
      <c r="AH1133">
        <v>2.2999999999999998</v>
      </c>
    </row>
    <row r="1134" spans="1:34" x14ac:dyDescent="0.2">
      <c r="A1134">
        <v>337</v>
      </c>
      <c r="B1134" s="3">
        <v>1</v>
      </c>
      <c r="C1134" s="28">
        <v>71702.532608928101</v>
      </c>
      <c r="D1134">
        <v>38</v>
      </c>
      <c r="E1134">
        <v>28</v>
      </c>
      <c r="F1134">
        <v>6</v>
      </c>
      <c r="G1134">
        <v>4.536937</v>
      </c>
      <c r="H1134">
        <v>6</v>
      </c>
      <c r="I1134">
        <v>1</v>
      </c>
      <c r="J1134">
        <v>0</v>
      </c>
      <c r="K1134">
        <v>1</v>
      </c>
      <c r="L1134">
        <v>1</v>
      </c>
      <c r="M1134">
        <v>1</v>
      </c>
      <c r="N1134">
        <v>0</v>
      </c>
      <c r="O1134">
        <v>12</v>
      </c>
      <c r="P1134">
        <v>4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1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4</v>
      </c>
      <c r="AD1134">
        <v>1</v>
      </c>
      <c r="AE1134">
        <v>4</v>
      </c>
      <c r="AF1134">
        <v>21</v>
      </c>
      <c r="AG1134">
        <v>23</v>
      </c>
      <c r="AH1134">
        <v>6.8</v>
      </c>
    </row>
    <row r="1135" spans="1:34" x14ac:dyDescent="0.2">
      <c r="A1135">
        <v>857</v>
      </c>
      <c r="B1135" s="3">
        <v>1</v>
      </c>
      <c r="C1135" s="28">
        <v>90571.771090293609</v>
      </c>
      <c r="D1135">
        <v>38</v>
      </c>
      <c r="E1135">
        <v>22</v>
      </c>
      <c r="F1135">
        <v>6</v>
      </c>
      <c r="G1135">
        <v>3.4628839999999999</v>
      </c>
      <c r="H1135">
        <v>14</v>
      </c>
      <c r="I1135">
        <v>1</v>
      </c>
      <c r="J1135">
        <v>1</v>
      </c>
      <c r="K1135">
        <v>0</v>
      </c>
      <c r="L1135">
        <v>1</v>
      </c>
      <c r="M1135">
        <v>1</v>
      </c>
      <c r="N1135">
        <v>0</v>
      </c>
      <c r="O1135">
        <v>9</v>
      </c>
      <c r="P1135">
        <v>7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10</v>
      </c>
      <c r="AF1135">
        <v>60</v>
      </c>
      <c r="AG1135">
        <v>22</v>
      </c>
      <c r="AH1135">
        <v>4.5999999999999996</v>
      </c>
    </row>
    <row r="1136" spans="1:34" x14ac:dyDescent="0.2">
      <c r="A1136">
        <v>906</v>
      </c>
      <c r="B1136" s="3">
        <v>1</v>
      </c>
      <c r="C1136" s="28">
        <v>65412.786448472929</v>
      </c>
      <c r="D1136">
        <v>38</v>
      </c>
      <c r="E1136">
        <v>23</v>
      </c>
      <c r="F1136">
        <v>8</v>
      </c>
      <c r="G1136">
        <v>3.0950549999999999</v>
      </c>
      <c r="H1136">
        <v>7</v>
      </c>
      <c r="I1136">
        <v>0</v>
      </c>
      <c r="J1136">
        <v>0</v>
      </c>
      <c r="K1136">
        <v>0</v>
      </c>
      <c r="L1136">
        <v>1</v>
      </c>
      <c r="M1136">
        <v>1</v>
      </c>
      <c r="N1136">
        <v>0</v>
      </c>
      <c r="O1136">
        <v>9</v>
      </c>
      <c r="P1136">
        <v>5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1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4</v>
      </c>
      <c r="AD1136">
        <v>1</v>
      </c>
      <c r="AE1136">
        <v>7</v>
      </c>
      <c r="AF1136">
        <v>62</v>
      </c>
      <c r="AG1136">
        <v>15</v>
      </c>
      <c r="AH1136">
        <v>5.0999999999999996</v>
      </c>
    </row>
    <row r="1137" spans="1:34" x14ac:dyDescent="0.2">
      <c r="A1137">
        <v>739</v>
      </c>
      <c r="B1137" s="3">
        <v>1</v>
      </c>
      <c r="C1137" s="28">
        <v>75476.475908578024</v>
      </c>
      <c r="D1137">
        <v>38</v>
      </c>
      <c r="E1137">
        <v>24</v>
      </c>
      <c r="F1137">
        <v>7</v>
      </c>
      <c r="G1137">
        <v>1.7127460000000001</v>
      </c>
      <c r="H1137">
        <v>12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12</v>
      </c>
      <c r="P1137">
        <v>6</v>
      </c>
      <c r="Q1137">
        <v>0</v>
      </c>
      <c r="R1137">
        <v>0</v>
      </c>
      <c r="S1137">
        <v>0</v>
      </c>
      <c r="T1137">
        <v>0</v>
      </c>
      <c r="U1137">
        <v>1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3</v>
      </c>
      <c r="AD1137">
        <v>1</v>
      </c>
      <c r="AE1137">
        <v>7</v>
      </c>
      <c r="AF1137">
        <v>53</v>
      </c>
      <c r="AG1137">
        <v>24</v>
      </c>
      <c r="AH1137">
        <v>8.6999999999999993</v>
      </c>
    </row>
    <row r="1138" spans="1:34" x14ac:dyDescent="0.2">
      <c r="A1138">
        <v>944</v>
      </c>
      <c r="B1138" s="3">
        <v>1</v>
      </c>
      <c r="C1138" s="28">
        <v>81766.222069033203</v>
      </c>
      <c r="D1138">
        <v>38</v>
      </c>
      <c r="E1138">
        <v>23</v>
      </c>
      <c r="F1138">
        <v>7</v>
      </c>
      <c r="G1138">
        <v>1.2101630000000001</v>
      </c>
      <c r="H1138">
        <v>7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9</v>
      </c>
      <c r="P1138">
        <v>1</v>
      </c>
      <c r="Q1138">
        <v>1</v>
      </c>
      <c r="R1138">
        <v>0</v>
      </c>
      <c r="S1138">
        <v>0</v>
      </c>
      <c r="T1138">
        <v>0</v>
      </c>
      <c r="U1138">
        <v>1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3</v>
      </c>
      <c r="AD1138">
        <v>1</v>
      </c>
      <c r="AE1138">
        <v>8</v>
      </c>
      <c r="AF1138">
        <v>65</v>
      </c>
      <c r="AG1138">
        <v>31</v>
      </c>
      <c r="AH1138">
        <v>4.4000000000000004</v>
      </c>
    </row>
    <row r="1139" spans="1:34" x14ac:dyDescent="0.2">
      <c r="A1139">
        <v>655</v>
      </c>
      <c r="B1139" s="3">
        <v>1</v>
      </c>
      <c r="C1139" s="28">
        <v>90872.921727251131</v>
      </c>
      <c r="D1139">
        <v>38</v>
      </c>
      <c r="E1139">
        <v>23</v>
      </c>
      <c r="F1139">
        <v>6</v>
      </c>
      <c r="G1139">
        <v>0.95984400000000003</v>
      </c>
      <c r="H1139">
        <v>5</v>
      </c>
      <c r="I1139">
        <v>1</v>
      </c>
      <c r="J1139">
        <v>0</v>
      </c>
      <c r="K1139">
        <v>1</v>
      </c>
      <c r="L1139">
        <v>1</v>
      </c>
      <c r="M1139">
        <v>1</v>
      </c>
      <c r="N1139">
        <v>0</v>
      </c>
      <c r="O1139">
        <v>12</v>
      </c>
      <c r="P1139">
        <v>11</v>
      </c>
      <c r="Q1139">
        <v>0</v>
      </c>
      <c r="R1139">
        <v>0</v>
      </c>
      <c r="S1139">
        <v>0</v>
      </c>
      <c r="T1139">
        <v>0</v>
      </c>
      <c r="U1139">
        <v>1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3</v>
      </c>
      <c r="AD1139">
        <v>1</v>
      </c>
      <c r="AE1139">
        <v>9</v>
      </c>
      <c r="AF1139">
        <v>45</v>
      </c>
      <c r="AG1139">
        <v>26</v>
      </c>
      <c r="AH1139">
        <v>11</v>
      </c>
    </row>
    <row r="1140" spans="1:34" x14ac:dyDescent="0.2">
      <c r="A1140">
        <v>646</v>
      </c>
      <c r="B1140" s="3">
        <v>1</v>
      </c>
      <c r="C1140" s="28">
        <v>76979.360992061149</v>
      </c>
      <c r="D1140">
        <v>38</v>
      </c>
      <c r="E1140">
        <v>23</v>
      </c>
      <c r="F1140">
        <v>6</v>
      </c>
      <c r="G1140">
        <v>0.71192299999999997</v>
      </c>
      <c r="H1140">
        <v>3</v>
      </c>
      <c r="I1140">
        <v>1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12</v>
      </c>
      <c r="P1140">
        <v>1</v>
      </c>
      <c r="Q1140">
        <v>1</v>
      </c>
      <c r="R1140">
        <v>0</v>
      </c>
      <c r="S1140">
        <v>0</v>
      </c>
      <c r="T1140">
        <v>0</v>
      </c>
      <c r="U1140">
        <v>1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3</v>
      </c>
      <c r="AD1140">
        <v>1</v>
      </c>
      <c r="AE1140">
        <v>9</v>
      </c>
      <c r="AF1140">
        <v>45</v>
      </c>
      <c r="AG1140">
        <v>26</v>
      </c>
      <c r="AH1140">
        <v>11</v>
      </c>
    </row>
    <row r="1141" spans="1:34" x14ac:dyDescent="0.2">
      <c r="A1141">
        <v>581</v>
      </c>
      <c r="B1141" s="3">
        <v>1</v>
      </c>
      <c r="C1141" s="28">
        <v>81766.196910249826</v>
      </c>
      <c r="D1141">
        <v>37</v>
      </c>
      <c r="E1141">
        <v>21</v>
      </c>
      <c r="F1141">
        <v>8</v>
      </c>
      <c r="G1141">
        <v>15.07456</v>
      </c>
      <c r="H1141">
        <v>7</v>
      </c>
      <c r="I1141">
        <v>1</v>
      </c>
      <c r="J1141">
        <v>0</v>
      </c>
      <c r="K1141">
        <v>1</v>
      </c>
      <c r="L1141">
        <v>1</v>
      </c>
      <c r="M1141">
        <v>1</v>
      </c>
      <c r="N1141">
        <v>0</v>
      </c>
      <c r="O1141">
        <v>12</v>
      </c>
      <c r="P1141">
        <v>2</v>
      </c>
      <c r="Q1141">
        <v>0</v>
      </c>
      <c r="R1141">
        <v>0</v>
      </c>
      <c r="S1141">
        <v>0</v>
      </c>
      <c r="T1141">
        <v>1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2</v>
      </c>
      <c r="AD1141">
        <v>1</v>
      </c>
      <c r="AE1141">
        <v>8</v>
      </c>
      <c r="AF1141">
        <v>41</v>
      </c>
      <c r="AG1141">
        <v>25</v>
      </c>
      <c r="AH1141">
        <v>3.7</v>
      </c>
    </row>
    <row r="1142" spans="1:34" x14ac:dyDescent="0.2">
      <c r="A1142">
        <v>785</v>
      </c>
      <c r="B1142" s="3">
        <v>1</v>
      </c>
      <c r="C1142" s="28">
        <v>71702.507450144738</v>
      </c>
      <c r="D1142">
        <v>37</v>
      </c>
      <c r="E1142">
        <v>24</v>
      </c>
      <c r="F1142">
        <v>7</v>
      </c>
      <c r="G1142">
        <v>13.13227</v>
      </c>
      <c r="H1142">
        <v>10</v>
      </c>
      <c r="I1142">
        <v>0</v>
      </c>
      <c r="J1142">
        <v>0</v>
      </c>
      <c r="K1142">
        <v>1</v>
      </c>
      <c r="L1142">
        <v>0</v>
      </c>
      <c r="M1142">
        <v>1</v>
      </c>
      <c r="N1142">
        <v>0</v>
      </c>
      <c r="O1142">
        <v>12</v>
      </c>
      <c r="P1142">
        <v>2</v>
      </c>
      <c r="Q1142">
        <v>0</v>
      </c>
      <c r="R1142">
        <v>0</v>
      </c>
      <c r="S1142">
        <v>1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1</v>
      </c>
      <c r="AD1142">
        <v>1</v>
      </c>
      <c r="AE1142">
        <v>6</v>
      </c>
      <c r="AF1142">
        <v>54</v>
      </c>
      <c r="AG1142">
        <v>23</v>
      </c>
      <c r="AH1142">
        <v>4.4000000000000004</v>
      </c>
    </row>
    <row r="1143" spans="1:34" x14ac:dyDescent="0.2">
      <c r="A1143">
        <v>897</v>
      </c>
      <c r="B1143" s="3">
        <v>1</v>
      </c>
      <c r="C1143" s="28">
        <v>81095.966921231622</v>
      </c>
      <c r="D1143">
        <v>37</v>
      </c>
      <c r="E1143">
        <v>23</v>
      </c>
      <c r="F1143">
        <v>8</v>
      </c>
      <c r="G1143">
        <v>12.958740000000001</v>
      </c>
      <c r="H1143">
        <v>31</v>
      </c>
      <c r="I1143">
        <v>1</v>
      </c>
      <c r="J1143">
        <v>0</v>
      </c>
      <c r="K1143">
        <v>0</v>
      </c>
      <c r="L1143">
        <v>1</v>
      </c>
      <c r="M1143">
        <v>1</v>
      </c>
      <c r="N1143">
        <v>0</v>
      </c>
      <c r="O1143">
        <v>9</v>
      </c>
      <c r="P1143">
        <v>3</v>
      </c>
      <c r="Q1143">
        <v>0</v>
      </c>
      <c r="R1143">
        <v>0</v>
      </c>
      <c r="S1143">
        <v>1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1</v>
      </c>
      <c r="AD1143">
        <v>1</v>
      </c>
      <c r="AE1143">
        <v>6</v>
      </c>
      <c r="AF1143">
        <v>61</v>
      </c>
      <c r="AG1143">
        <v>16</v>
      </c>
      <c r="AH1143">
        <v>3.8</v>
      </c>
    </row>
    <row r="1144" spans="1:34" x14ac:dyDescent="0.2">
      <c r="A1144">
        <v>876</v>
      </c>
      <c r="B1144" s="3">
        <v>1</v>
      </c>
      <c r="C1144" s="28">
        <v>80675.676865618138</v>
      </c>
      <c r="D1144">
        <v>37</v>
      </c>
      <c r="E1144">
        <v>22</v>
      </c>
      <c r="F1144">
        <v>7</v>
      </c>
      <c r="G1144">
        <v>12.958740000000001</v>
      </c>
      <c r="H1144">
        <v>15</v>
      </c>
      <c r="I1144">
        <v>1</v>
      </c>
      <c r="J1144">
        <v>0</v>
      </c>
      <c r="K1144">
        <v>1</v>
      </c>
      <c r="L1144">
        <v>1</v>
      </c>
      <c r="M1144">
        <v>1</v>
      </c>
      <c r="N1144">
        <v>0</v>
      </c>
      <c r="O1144">
        <v>12</v>
      </c>
      <c r="P1144">
        <v>5</v>
      </c>
      <c r="Q1144">
        <v>0</v>
      </c>
      <c r="R1144">
        <v>0</v>
      </c>
      <c r="S1144">
        <v>1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1</v>
      </c>
      <c r="AD1144">
        <v>1</v>
      </c>
      <c r="AE1144">
        <v>8</v>
      </c>
      <c r="AF1144">
        <v>61</v>
      </c>
      <c r="AG1144">
        <v>16</v>
      </c>
      <c r="AH1144">
        <v>3.8</v>
      </c>
    </row>
    <row r="1145" spans="1:34" x14ac:dyDescent="0.2">
      <c r="A1145">
        <v>1163</v>
      </c>
      <c r="B1145" s="3">
        <v>1</v>
      </c>
      <c r="C1145" s="28">
        <v>76105.546128000351</v>
      </c>
      <c r="D1145">
        <v>37</v>
      </c>
      <c r="E1145">
        <v>23</v>
      </c>
      <c r="F1145">
        <v>8</v>
      </c>
      <c r="G1145">
        <v>9.6813929999999999</v>
      </c>
      <c r="H1145">
        <v>19</v>
      </c>
      <c r="I1145">
        <v>1</v>
      </c>
      <c r="J1145">
        <v>1</v>
      </c>
      <c r="K1145">
        <v>1</v>
      </c>
      <c r="L1145">
        <v>1</v>
      </c>
      <c r="M1145">
        <v>1</v>
      </c>
      <c r="N1145">
        <v>0</v>
      </c>
      <c r="O1145">
        <v>9</v>
      </c>
      <c r="P1145">
        <v>7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1</v>
      </c>
      <c r="AE1145">
        <v>6</v>
      </c>
      <c r="AF1145">
        <v>84</v>
      </c>
      <c r="AG1145">
        <v>24</v>
      </c>
      <c r="AH1145">
        <v>6.2</v>
      </c>
    </row>
    <row r="1146" spans="1:34" x14ac:dyDescent="0.2">
      <c r="A1146">
        <v>213</v>
      </c>
      <c r="B1146" s="3">
        <v>1</v>
      </c>
      <c r="C1146" s="28">
        <v>86797.57620281</v>
      </c>
      <c r="D1146">
        <v>37</v>
      </c>
      <c r="E1146">
        <v>22</v>
      </c>
      <c r="F1146">
        <v>7</v>
      </c>
      <c r="G1146">
        <v>6.5586180000000001</v>
      </c>
      <c r="H1146">
        <v>5</v>
      </c>
      <c r="I1146">
        <v>1</v>
      </c>
      <c r="J1146">
        <v>0</v>
      </c>
      <c r="K1146">
        <v>0</v>
      </c>
      <c r="L1146">
        <v>0</v>
      </c>
      <c r="M1146">
        <v>1</v>
      </c>
      <c r="N1146">
        <v>0</v>
      </c>
      <c r="O1146">
        <v>9</v>
      </c>
      <c r="P1146">
        <v>3</v>
      </c>
      <c r="Q1146">
        <v>0</v>
      </c>
      <c r="R1146">
        <v>0</v>
      </c>
      <c r="S1146">
        <v>0</v>
      </c>
      <c r="T1146">
        <v>0</v>
      </c>
      <c r="U1146">
        <v>1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3</v>
      </c>
      <c r="AD1146">
        <v>0</v>
      </c>
      <c r="AE1146">
        <v>8</v>
      </c>
      <c r="AF1146">
        <v>14</v>
      </c>
      <c r="AG1146">
        <v>28</v>
      </c>
      <c r="AH1146">
        <v>7.2</v>
      </c>
    </row>
    <row r="1147" spans="1:34" x14ac:dyDescent="0.2">
      <c r="A1147">
        <v>42</v>
      </c>
      <c r="B1147" s="3">
        <v>1</v>
      </c>
      <c r="C1147" s="28">
        <v>104408.80003924771</v>
      </c>
      <c r="D1147">
        <v>37</v>
      </c>
      <c r="E1147">
        <v>24</v>
      </c>
      <c r="F1147">
        <v>7</v>
      </c>
      <c r="G1147">
        <v>6.0502539999999998</v>
      </c>
      <c r="H1147">
        <v>7</v>
      </c>
      <c r="I1147">
        <v>1</v>
      </c>
      <c r="J1147">
        <v>0</v>
      </c>
      <c r="K1147">
        <v>1</v>
      </c>
      <c r="L1147">
        <v>1</v>
      </c>
      <c r="M1147">
        <v>1</v>
      </c>
      <c r="N1147">
        <v>0</v>
      </c>
      <c r="O1147">
        <v>9</v>
      </c>
      <c r="P1147">
        <v>4</v>
      </c>
      <c r="Q1147">
        <v>0</v>
      </c>
      <c r="R1147">
        <v>0</v>
      </c>
      <c r="S1147">
        <v>0</v>
      </c>
      <c r="T1147">
        <v>1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2</v>
      </c>
      <c r="AD1147">
        <v>1</v>
      </c>
      <c r="AE1147">
        <v>6</v>
      </c>
      <c r="AF1147">
        <v>3</v>
      </c>
      <c r="AG1147">
        <v>29</v>
      </c>
      <c r="AH1147">
        <v>8.6999999999999993</v>
      </c>
    </row>
    <row r="1148" spans="1:34" x14ac:dyDescent="0.2">
      <c r="A1148">
        <v>28</v>
      </c>
      <c r="B1148" s="3">
        <v>1</v>
      </c>
      <c r="C1148" s="28">
        <v>132083.71333579053</v>
      </c>
      <c r="D1148">
        <v>37</v>
      </c>
      <c r="E1148">
        <v>22</v>
      </c>
      <c r="F1148">
        <v>7</v>
      </c>
      <c r="G1148">
        <v>5.9811449999999997</v>
      </c>
      <c r="H1148">
        <v>2</v>
      </c>
      <c r="I1148">
        <v>1</v>
      </c>
      <c r="J1148">
        <v>1</v>
      </c>
      <c r="K1148">
        <v>1</v>
      </c>
      <c r="L1148">
        <v>1</v>
      </c>
      <c r="M1148">
        <v>1</v>
      </c>
      <c r="N1148">
        <v>0</v>
      </c>
      <c r="O1148">
        <v>10</v>
      </c>
      <c r="P1148">
        <v>2</v>
      </c>
      <c r="Q1148">
        <v>0</v>
      </c>
      <c r="R1148">
        <v>0</v>
      </c>
      <c r="S1148">
        <v>0</v>
      </c>
      <c r="T1148">
        <v>1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2</v>
      </c>
      <c r="AD1148">
        <v>1</v>
      </c>
      <c r="AE1148">
        <v>8</v>
      </c>
      <c r="AF1148">
        <v>3</v>
      </c>
      <c r="AG1148">
        <v>29</v>
      </c>
      <c r="AH1148">
        <v>8.6999999999999993</v>
      </c>
    </row>
    <row r="1149" spans="1:34" x14ac:dyDescent="0.2">
      <c r="A1149">
        <v>482</v>
      </c>
      <c r="B1149" s="3">
        <v>1</v>
      </c>
      <c r="C1149" s="28">
        <v>58241.124295711306</v>
      </c>
      <c r="D1149">
        <v>37</v>
      </c>
      <c r="E1149">
        <v>23</v>
      </c>
      <c r="F1149">
        <v>7</v>
      </c>
      <c r="G1149">
        <v>5.901281</v>
      </c>
      <c r="H1149">
        <v>5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</v>
      </c>
      <c r="O1149">
        <v>9</v>
      </c>
      <c r="P1149">
        <v>9</v>
      </c>
      <c r="Q1149">
        <v>0</v>
      </c>
      <c r="R1149">
        <v>1</v>
      </c>
      <c r="S1149">
        <v>0</v>
      </c>
      <c r="T1149">
        <v>0</v>
      </c>
      <c r="U1149">
        <v>0</v>
      </c>
      <c r="V1149">
        <v>1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4</v>
      </c>
      <c r="AD1149">
        <v>1</v>
      </c>
      <c r="AE1149">
        <v>7</v>
      </c>
      <c r="AF1149">
        <v>34</v>
      </c>
      <c r="AG1149">
        <v>25</v>
      </c>
      <c r="AH1149">
        <v>8.6</v>
      </c>
    </row>
    <row r="1150" spans="1:34" x14ac:dyDescent="0.2">
      <c r="A1150">
        <v>989</v>
      </c>
      <c r="B1150" s="3">
        <v>1</v>
      </c>
      <c r="C1150" s="28">
        <v>76341.522936633832</v>
      </c>
      <c r="D1150">
        <v>37</v>
      </c>
      <c r="E1150">
        <v>22</v>
      </c>
      <c r="F1150">
        <v>6</v>
      </c>
      <c r="G1150">
        <v>5.7747250000000001</v>
      </c>
      <c r="H1150">
        <v>9</v>
      </c>
      <c r="I1150">
        <v>1</v>
      </c>
      <c r="J1150">
        <v>0</v>
      </c>
      <c r="K1150">
        <v>1</v>
      </c>
      <c r="L1150">
        <v>1</v>
      </c>
      <c r="M1150">
        <v>1</v>
      </c>
      <c r="N1150">
        <v>0</v>
      </c>
      <c r="O1150">
        <v>12</v>
      </c>
      <c r="P1150">
        <v>2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1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4</v>
      </c>
      <c r="AD1150">
        <v>1</v>
      </c>
      <c r="AE1150">
        <v>9</v>
      </c>
      <c r="AF1150">
        <v>70</v>
      </c>
      <c r="AG1150">
        <v>18</v>
      </c>
      <c r="AH1150">
        <v>9</v>
      </c>
    </row>
    <row r="1151" spans="1:34" x14ac:dyDescent="0.2">
      <c r="A1151">
        <v>1019</v>
      </c>
      <c r="B1151" s="3">
        <v>1</v>
      </c>
      <c r="C1151" s="28">
        <v>97791.20977267783</v>
      </c>
      <c r="D1151">
        <v>37</v>
      </c>
      <c r="E1151">
        <v>22</v>
      </c>
      <c r="F1151">
        <v>7</v>
      </c>
      <c r="G1151">
        <v>5.3487780000000003</v>
      </c>
      <c r="H1151">
        <v>10</v>
      </c>
      <c r="I1151">
        <v>1</v>
      </c>
      <c r="J1151">
        <v>0</v>
      </c>
      <c r="K1151">
        <v>1</v>
      </c>
      <c r="L1151">
        <v>1</v>
      </c>
      <c r="M1151">
        <v>1</v>
      </c>
      <c r="N1151">
        <v>0</v>
      </c>
      <c r="O1151">
        <v>9</v>
      </c>
      <c r="P1151">
        <v>8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8</v>
      </c>
      <c r="AF1151">
        <v>72</v>
      </c>
      <c r="AG1151">
        <v>15</v>
      </c>
      <c r="AH1151">
        <v>7</v>
      </c>
    </row>
    <row r="1152" spans="1:34" x14ac:dyDescent="0.2">
      <c r="A1152">
        <v>741</v>
      </c>
      <c r="B1152" s="3">
        <v>1</v>
      </c>
      <c r="C1152" s="28">
        <v>80983.796485569546</v>
      </c>
      <c r="D1152">
        <v>37</v>
      </c>
      <c r="E1152">
        <v>22</v>
      </c>
      <c r="F1152">
        <v>8</v>
      </c>
      <c r="G1152">
        <v>0.81987200000000005</v>
      </c>
      <c r="H1152">
        <v>2</v>
      </c>
      <c r="I1152">
        <v>1</v>
      </c>
      <c r="J1152">
        <v>0</v>
      </c>
      <c r="K1152">
        <v>1</v>
      </c>
      <c r="L1152">
        <v>1</v>
      </c>
      <c r="M1152">
        <v>1</v>
      </c>
      <c r="N1152">
        <v>0</v>
      </c>
      <c r="O1152">
        <v>9</v>
      </c>
      <c r="P1152">
        <v>7</v>
      </c>
      <c r="Q1152">
        <v>0</v>
      </c>
      <c r="R1152">
        <v>0</v>
      </c>
      <c r="S1152">
        <v>0</v>
      </c>
      <c r="T1152">
        <v>0</v>
      </c>
      <c r="U1152">
        <v>1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3</v>
      </c>
      <c r="AD1152">
        <v>1</v>
      </c>
      <c r="AE1152">
        <v>7</v>
      </c>
      <c r="AF1152">
        <v>53</v>
      </c>
      <c r="AG1152">
        <v>24</v>
      </c>
      <c r="AH1152">
        <v>8.6999999999999993</v>
      </c>
    </row>
    <row r="1153" spans="1:34" x14ac:dyDescent="0.2">
      <c r="A1153">
        <v>1064</v>
      </c>
      <c r="B1153" s="3">
        <v>1</v>
      </c>
      <c r="C1153" s="28">
        <v>60436.177827312633</v>
      </c>
      <c r="D1153">
        <v>36</v>
      </c>
      <c r="E1153">
        <v>17</v>
      </c>
      <c r="F1153">
        <v>9</v>
      </c>
      <c r="G1153">
        <v>16.550051</v>
      </c>
      <c r="H1153">
        <v>21</v>
      </c>
      <c r="I1153">
        <v>1</v>
      </c>
      <c r="J1153">
        <v>1</v>
      </c>
      <c r="K1153">
        <v>0</v>
      </c>
      <c r="L1153">
        <v>1</v>
      </c>
      <c r="M1153">
        <v>0</v>
      </c>
      <c r="N1153">
        <v>1</v>
      </c>
      <c r="O1153">
        <v>18</v>
      </c>
      <c r="P1153">
        <v>18</v>
      </c>
      <c r="Q1153">
        <v>0</v>
      </c>
      <c r="R1153">
        <v>1</v>
      </c>
      <c r="S1153">
        <v>0</v>
      </c>
      <c r="T1153">
        <v>0</v>
      </c>
      <c r="U1153">
        <v>0</v>
      </c>
      <c r="V1153">
        <v>0</v>
      </c>
      <c r="W1153">
        <v>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5</v>
      </c>
      <c r="AD1153">
        <v>1</v>
      </c>
      <c r="AE1153">
        <v>10</v>
      </c>
      <c r="AF1153">
        <v>75</v>
      </c>
      <c r="AG1153">
        <v>23</v>
      </c>
      <c r="AH1153">
        <v>6.3</v>
      </c>
    </row>
    <row r="1154" spans="1:34" x14ac:dyDescent="0.2">
      <c r="A1154">
        <v>100</v>
      </c>
      <c r="B1154" s="3">
        <v>1</v>
      </c>
      <c r="C1154" s="28">
        <v>71568.788516524917</v>
      </c>
      <c r="D1154">
        <v>36</v>
      </c>
      <c r="E1154">
        <v>22</v>
      </c>
      <c r="F1154">
        <v>7</v>
      </c>
      <c r="G1154">
        <v>12.94121</v>
      </c>
      <c r="H1154">
        <v>16</v>
      </c>
      <c r="I1154">
        <v>1</v>
      </c>
      <c r="J1154">
        <v>1</v>
      </c>
      <c r="K1154">
        <v>1</v>
      </c>
      <c r="L1154">
        <v>1</v>
      </c>
      <c r="M1154">
        <v>1</v>
      </c>
      <c r="N1154">
        <v>0</v>
      </c>
      <c r="O1154">
        <v>9</v>
      </c>
      <c r="P1154">
        <v>6</v>
      </c>
      <c r="Q1154">
        <v>0</v>
      </c>
      <c r="R1154">
        <v>0</v>
      </c>
      <c r="S1154">
        <v>0</v>
      </c>
      <c r="T1154">
        <v>1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2</v>
      </c>
      <c r="AD1154">
        <v>1</v>
      </c>
      <c r="AE1154">
        <v>7</v>
      </c>
      <c r="AF1154">
        <v>8</v>
      </c>
      <c r="AG1154">
        <v>27</v>
      </c>
      <c r="AH1154">
        <v>6.3</v>
      </c>
    </row>
    <row r="1155" spans="1:34" x14ac:dyDescent="0.2">
      <c r="A1155">
        <v>104</v>
      </c>
      <c r="B1155" s="3">
        <v>1</v>
      </c>
      <c r="C1155" s="28">
        <v>71568.788516524917</v>
      </c>
      <c r="D1155">
        <v>36</v>
      </c>
      <c r="E1155">
        <v>22</v>
      </c>
      <c r="F1155">
        <v>7</v>
      </c>
      <c r="G1155">
        <v>12.94121</v>
      </c>
      <c r="H1155">
        <v>16</v>
      </c>
      <c r="I1155">
        <v>1</v>
      </c>
      <c r="J1155">
        <v>1</v>
      </c>
      <c r="K1155">
        <v>1</v>
      </c>
      <c r="L1155">
        <v>1</v>
      </c>
      <c r="M1155">
        <v>1</v>
      </c>
      <c r="N1155">
        <v>0</v>
      </c>
      <c r="O1155">
        <v>9</v>
      </c>
      <c r="P1155">
        <v>6</v>
      </c>
      <c r="Q1155">
        <v>0</v>
      </c>
      <c r="R1155">
        <v>0</v>
      </c>
      <c r="S1155">
        <v>0</v>
      </c>
      <c r="T1155">
        <v>1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2</v>
      </c>
      <c r="AD1155">
        <v>1</v>
      </c>
      <c r="AE1155">
        <v>7</v>
      </c>
      <c r="AF1155">
        <v>8</v>
      </c>
      <c r="AG1155">
        <v>27</v>
      </c>
      <c r="AH1155">
        <v>6.3</v>
      </c>
    </row>
    <row r="1156" spans="1:34" x14ac:dyDescent="0.2">
      <c r="A1156">
        <v>106</v>
      </c>
      <c r="B1156" s="3">
        <v>1</v>
      </c>
      <c r="C1156" s="28">
        <v>71568.788516524917</v>
      </c>
      <c r="D1156">
        <v>36</v>
      </c>
      <c r="E1156">
        <v>22</v>
      </c>
      <c r="F1156">
        <v>7</v>
      </c>
      <c r="G1156">
        <v>12.94121</v>
      </c>
      <c r="H1156">
        <v>16</v>
      </c>
      <c r="I1156">
        <v>1</v>
      </c>
      <c r="J1156">
        <v>1</v>
      </c>
      <c r="K1156">
        <v>1</v>
      </c>
      <c r="L1156">
        <v>1</v>
      </c>
      <c r="M1156">
        <v>1</v>
      </c>
      <c r="N1156">
        <v>0</v>
      </c>
      <c r="O1156">
        <v>9</v>
      </c>
      <c r="P1156">
        <v>6</v>
      </c>
      <c r="Q1156">
        <v>0</v>
      </c>
      <c r="R1156">
        <v>0</v>
      </c>
      <c r="S1156">
        <v>0</v>
      </c>
      <c r="T1156">
        <v>1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2</v>
      </c>
      <c r="AD1156">
        <v>1</v>
      </c>
      <c r="AE1156">
        <v>7</v>
      </c>
      <c r="AF1156">
        <v>8</v>
      </c>
      <c r="AG1156">
        <v>27</v>
      </c>
      <c r="AH1156">
        <v>6.3</v>
      </c>
    </row>
    <row r="1157" spans="1:34" x14ac:dyDescent="0.2">
      <c r="A1157">
        <v>107</v>
      </c>
      <c r="B1157" s="3">
        <v>1</v>
      </c>
      <c r="C1157" s="28">
        <v>71568.788516524917</v>
      </c>
      <c r="D1157">
        <v>36</v>
      </c>
      <c r="E1157">
        <v>22</v>
      </c>
      <c r="F1157">
        <v>7</v>
      </c>
      <c r="G1157">
        <v>12.94121</v>
      </c>
      <c r="H1157">
        <v>16</v>
      </c>
      <c r="I1157">
        <v>1</v>
      </c>
      <c r="J1157">
        <v>1</v>
      </c>
      <c r="K1157">
        <v>1</v>
      </c>
      <c r="L1157">
        <v>1</v>
      </c>
      <c r="M1157">
        <v>1</v>
      </c>
      <c r="N1157">
        <v>0</v>
      </c>
      <c r="O1157">
        <v>9</v>
      </c>
      <c r="P1157">
        <v>6</v>
      </c>
      <c r="Q1157">
        <v>0</v>
      </c>
      <c r="R1157">
        <v>0</v>
      </c>
      <c r="S1157">
        <v>0</v>
      </c>
      <c r="T1157">
        <v>1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2</v>
      </c>
      <c r="AD1157">
        <v>1</v>
      </c>
      <c r="AE1157">
        <v>7</v>
      </c>
      <c r="AF1157">
        <v>8</v>
      </c>
      <c r="AG1157">
        <v>27</v>
      </c>
      <c r="AH1157">
        <v>6.3</v>
      </c>
    </row>
    <row r="1158" spans="1:34" x14ac:dyDescent="0.2">
      <c r="A1158">
        <v>109</v>
      </c>
      <c r="B1158" s="3">
        <v>1</v>
      </c>
      <c r="C1158" s="28">
        <v>71568.788516524917</v>
      </c>
      <c r="D1158">
        <v>36</v>
      </c>
      <c r="E1158">
        <v>22</v>
      </c>
      <c r="F1158">
        <v>7</v>
      </c>
      <c r="G1158">
        <v>12.94121</v>
      </c>
      <c r="H1158">
        <v>16</v>
      </c>
      <c r="I1158">
        <v>1</v>
      </c>
      <c r="J1158">
        <v>1</v>
      </c>
      <c r="K1158">
        <v>1</v>
      </c>
      <c r="L1158">
        <v>1</v>
      </c>
      <c r="M1158">
        <v>1</v>
      </c>
      <c r="N1158">
        <v>0</v>
      </c>
      <c r="O1158">
        <v>9</v>
      </c>
      <c r="P1158">
        <v>6</v>
      </c>
      <c r="Q1158">
        <v>0</v>
      </c>
      <c r="R1158">
        <v>0</v>
      </c>
      <c r="S1158">
        <v>0</v>
      </c>
      <c r="T1158">
        <v>1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2</v>
      </c>
      <c r="AD1158">
        <v>1</v>
      </c>
      <c r="AE1158">
        <v>7</v>
      </c>
      <c r="AF1158">
        <v>8</v>
      </c>
      <c r="AG1158">
        <v>27</v>
      </c>
      <c r="AH1158">
        <v>6.3</v>
      </c>
    </row>
    <row r="1159" spans="1:34" x14ac:dyDescent="0.2">
      <c r="A1159">
        <v>121</v>
      </c>
      <c r="B1159" s="3">
        <v>1</v>
      </c>
      <c r="C1159" s="28">
        <v>71568.788516524917</v>
      </c>
      <c r="D1159">
        <v>36</v>
      </c>
      <c r="E1159">
        <v>22</v>
      </c>
      <c r="F1159">
        <v>7</v>
      </c>
      <c r="G1159">
        <v>12.94121</v>
      </c>
      <c r="H1159">
        <v>16</v>
      </c>
      <c r="I1159">
        <v>1</v>
      </c>
      <c r="J1159">
        <v>1</v>
      </c>
      <c r="K1159">
        <v>1</v>
      </c>
      <c r="L1159">
        <v>1</v>
      </c>
      <c r="M1159">
        <v>1</v>
      </c>
      <c r="N1159">
        <v>0</v>
      </c>
      <c r="O1159">
        <v>9</v>
      </c>
      <c r="P1159">
        <v>6</v>
      </c>
      <c r="Q1159">
        <v>0</v>
      </c>
      <c r="R1159">
        <v>0</v>
      </c>
      <c r="S1159">
        <v>0</v>
      </c>
      <c r="T1159">
        <v>1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2</v>
      </c>
      <c r="AD1159">
        <v>1</v>
      </c>
      <c r="AE1159">
        <v>7</v>
      </c>
      <c r="AF1159">
        <v>8</v>
      </c>
      <c r="AG1159">
        <v>27</v>
      </c>
      <c r="AH1159">
        <v>6.3</v>
      </c>
    </row>
    <row r="1160" spans="1:34" x14ac:dyDescent="0.2">
      <c r="A1160">
        <v>131</v>
      </c>
      <c r="B1160" s="3">
        <v>1</v>
      </c>
      <c r="C1160" s="28">
        <v>72960.42145993904</v>
      </c>
      <c r="D1160">
        <v>36</v>
      </c>
      <c r="E1160">
        <v>21</v>
      </c>
      <c r="F1160">
        <v>7</v>
      </c>
      <c r="G1160">
        <v>12.55517</v>
      </c>
      <c r="H1160">
        <v>7</v>
      </c>
      <c r="I1160">
        <v>1</v>
      </c>
      <c r="J1160">
        <v>0</v>
      </c>
      <c r="K1160">
        <v>1</v>
      </c>
      <c r="L1160">
        <v>0</v>
      </c>
      <c r="M1160">
        <v>0</v>
      </c>
      <c r="N1160">
        <v>0</v>
      </c>
      <c r="O1160">
        <v>12</v>
      </c>
      <c r="P1160">
        <v>1</v>
      </c>
      <c r="Q1160">
        <v>1</v>
      </c>
      <c r="R1160">
        <v>0</v>
      </c>
      <c r="S1160">
        <v>0</v>
      </c>
      <c r="T1160">
        <v>1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2</v>
      </c>
      <c r="AD1160">
        <v>0</v>
      </c>
      <c r="AE1160">
        <v>8</v>
      </c>
      <c r="AF1160">
        <v>8</v>
      </c>
      <c r="AG1160">
        <v>27</v>
      </c>
      <c r="AH1160">
        <v>6.3</v>
      </c>
    </row>
    <row r="1161" spans="1:34" x14ac:dyDescent="0.2">
      <c r="A1161">
        <v>1165</v>
      </c>
      <c r="B1161" s="3">
        <v>1</v>
      </c>
      <c r="C1161" s="28">
        <v>115730.60477941409</v>
      </c>
      <c r="D1161">
        <v>36</v>
      </c>
      <c r="E1161">
        <v>28</v>
      </c>
      <c r="F1161">
        <v>7</v>
      </c>
      <c r="G1161">
        <v>7.8764260000000004</v>
      </c>
      <c r="H1161">
        <v>10</v>
      </c>
      <c r="I1161">
        <v>1</v>
      </c>
      <c r="J1161">
        <v>0</v>
      </c>
      <c r="K1161">
        <v>0</v>
      </c>
      <c r="L1161">
        <v>1</v>
      </c>
      <c r="M1161">
        <v>1</v>
      </c>
      <c r="N1161">
        <v>0</v>
      </c>
      <c r="O1161">
        <v>9</v>
      </c>
      <c r="P1161">
        <v>3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1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5</v>
      </c>
      <c r="AD1161">
        <v>1</v>
      </c>
      <c r="AE1161">
        <v>1</v>
      </c>
      <c r="AF1161">
        <v>84</v>
      </c>
      <c r="AG1161">
        <v>24</v>
      </c>
      <c r="AH1161">
        <v>6.2</v>
      </c>
    </row>
    <row r="1162" spans="1:34" x14ac:dyDescent="0.2">
      <c r="A1162">
        <v>74</v>
      </c>
      <c r="B1162" s="3">
        <v>1</v>
      </c>
      <c r="C1162" s="28">
        <v>71702.469711969679</v>
      </c>
      <c r="D1162">
        <v>35</v>
      </c>
      <c r="E1162">
        <v>24</v>
      </c>
      <c r="F1162">
        <v>5</v>
      </c>
      <c r="G1162">
        <v>15.776109999999999</v>
      </c>
      <c r="H1162">
        <v>10</v>
      </c>
      <c r="I1162">
        <v>0</v>
      </c>
      <c r="J1162">
        <v>1</v>
      </c>
      <c r="K1162">
        <v>1</v>
      </c>
      <c r="L1162">
        <v>1</v>
      </c>
      <c r="M1162">
        <v>1</v>
      </c>
      <c r="N1162">
        <v>0</v>
      </c>
      <c r="O1162">
        <v>9</v>
      </c>
      <c r="P1162">
        <v>4</v>
      </c>
      <c r="Q1162">
        <v>0</v>
      </c>
      <c r="R1162">
        <v>0</v>
      </c>
      <c r="S1162">
        <v>1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1</v>
      </c>
      <c r="AD1162">
        <v>1</v>
      </c>
      <c r="AE1162">
        <v>6</v>
      </c>
      <c r="AF1162">
        <v>5</v>
      </c>
      <c r="AG1162">
        <v>21</v>
      </c>
      <c r="AH1162">
        <v>3</v>
      </c>
    </row>
    <row r="1163" spans="1:34" x14ac:dyDescent="0.2">
      <c r="A1163">
        <v>456</v>
      </c>
      <c r="B1163" s="3">
        <v>1</v>
      </c>
      <c r="C1163" s="28">
        <v>74218.222255208195</v>
      </c>
      <c r="D1163">
        <v>35</v>
      </c>
      <c r="E1163">
        <v>24</v>
      </c>
      <c r="F1163">
        <v>6</v>
      </c>
      <c r="G1163">
        <v>13.377050000000001</v>
      </c>
      <c r="H1163">
        <v>10</v>
      </c>
      <c r="I1163">
        <v>1</v>
      </c>
      <c r="J1163">
        <v>1</v>
      </c>
      <c r="K1163">
        <v>1</v>
      </c>
      <c r="L1163">
        <v>1</v>
      </c>
      <c r="M1163">
        <v>1</v>
      </c>
      <c r="N1163">
        <v>0</v>
      </c>
      <c r="O1163">
        <v>9</v>
      </c>
      <c r="P1163">
        <v>4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5</v>
      </c>
      <c r="AF1163">
        <v>29</v>
      </c>
      <c r="AG1163">
        <v>25</v>
      </c>
      <c r="AH1163">
        <v>7.1</v>
      </c>
    </row>
    <row r="1164" spans="1:34" x14ac:dyDescent="0.2">
      <c r="A1164">
        <v>253</v>
      </c>
      <c r="B1164" s="3">
        <v>1</v>
      </c>
      <c r="C1164" s="28">
        <v>75476.538805536446</v>
      </c>
      <c r="D1164">
        <v>35</v>
      </c>
      <c r="E1164">
        <v>23</v>
      </c>
      <c r="F1164">
        <v>6</v>
      </c>
      <c r="G1164">
        <v>10.752090000000001</v>
      </c>
      <c r="H1164">
        <v>7</v>
      </c>
      <c r="I1164">
        <v>1</v>
      </c>
      <c r="J1164">
        <v>1</v>
      </c>
      <c r="K1164">
        <v>1</v>
      </c>
      <c r="L1164">
        <v>1</v>
      </c>
      <c r="M1164">
        <v>1</v>
      </c>
      <c r="N1164">
        <v>0</v>
      </c>
      <c r="O1164">
        <v>9</v>
      </c>
      <c r="P1164">
        <v>7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6</v>
      </c>
      <c r="AF1164">
        <v>16</v>
      </c>
      <c r="AG1164">
        <v>37</v>
      </c>
      <c r="AH1164">
        <v>10</v>
      </c>
    </row>
    <row r="1165" spans="1:34" x14ac:dyDescent="0.2">
      <c r="A1165">
        <v>184</v>
      </c>
      <c r="B1165" s="3">
        <v>1</v>
      </c>
      <c r="C1165" s="28">
        <v>54788.282548232535</v>
      </c>
      <c r="D1165">
        <v>34</v>
      </c>
      <c r="E1165">
        <v>17</v>
      </c>
      <c r="F1165">
        <v>10</v>
      </c>
      <c r="G1165">
        <v>10.268750000000001</v>
      </c>
      <c r="H1165">
        <v>7</v>
      </c>
      <c r="I1165">
        <v>1</v>
      </c>
      <c r="J1165">
        <v>1</v>
      </c>
      <c r="K1165">
        <v>0</v>
      </c>
      <c r="L1165">
        <v>0</v>
      </c>
      <c r="M1165">
        <v>1</v>
      </c>
      <c r="N1165">
        <v>1</v>
      </c>
      <c r="O1165">
        <v>18</v>
      </c>
      <c r="P1165">
        <v>10</v>
      </c>
      <c r="Q1165">
        <v>0</v>
      </c>
      <c r="R1165">
        <v>0</v>
      </c>
      <c r="S1165">
        <v>0</v>
      </c>
      <c r="T1165">
        <v>1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2</v>
      </c>
      <c r="AD1165">
        <v>1</v>
      </c>
      <c r="AE1165">
        <v>7</v>
      </c>
      <c r="AF1165">
        <v>12</v>
      </c>
      <c r="AG1165">
        <v>16</v>
      </c>
      <c r="AH1165">
        <v>3.1</v>
      </c>
    </row>
    <row r="1166" spans="1:34" x14ac:dyDescent="0.2">
      <c r="A1166">
        <v>643</v>
      </c>
      <c r="B1166" s="3">
        <v>1</v>
      </c>
      <c r="C1166" s="28">
        <v>80507.980995055041</v>
      </c>
      <c r="D1166">
        <v>34</v>
      </c>
      <c r="E1166">
        <v>22</v>
      </c>
      <c r="F1166">
        <v>5</v>
      </c>
      <c r="G1166">
        <v>0.56946399999999997</v>
      </c>
      <c r="H1166">
        <v>22</v>
      </c>
      <c r="I1166">
        <v>1</v>
      </c>
      <c r="J1166">
        <v>1</v>
      </c>
      <c r="K1166">
        <v>1</v>
      </c>
      <c r="L1166">
        <v>1</v>
      </c>
      <c r="M1166">
        <v>0</v>
      </c>
      <c r="N1166">
        <v>0</v>
      </c>
      <c r="O1166">
        <v>9</v>
      </c>
      <c r="P1166">
        <v>9</v>
      </c>
      <c r="Q1166">
        <v>0</v>
      </c>
      <c r="R1166">
        <v>1</v>
      </c>
      <c r="S1166">
        <v>0</v>
      </c>
      <c r="T1166">
        <v>0</v>
      </c>
      <c r="U1166">
        <v>1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3</v>
      </c>
      <c r="AD1166">
        <v>1</v>
      </c>
      <c r="AE1166">
        <v>7</v>
      </c>
      <c r="AF1166">
        <v>45</v>
      </c>
      <c r="AG1166">
        <v>26</v>
      </c>
      <c r="AH1166">
        <v>11</v>
      </c>
    </row>
    <row r="1167" spans="1:34" x14ac:dyDescent="0.2">
      <c r="A1167">
        <v>190</v>
      </c>
      <c r="B1167" s="3">
        <v>1</v>
      </c>
      <c r="C1167" s="28">
        <v>44662.752798600166</v>
      </c>
      <c r="D1167">
        <v>33</v>
      </c>
      <c r="E1167">
        <v>16</v>
      </c>
      <c r="F1167">
        <v>10</v>
      </c>
      <c r="G1167">
        <v>9.1210760000000004</v>
      </c>
      <c r="H1167">
        <v>9</v>
      </c>
      <c r="I1167">
        <v>1</v>
      </c>
      <c r="J1167">
        <v>1</v>
      </c>
      <c r="K1167">
        <v>0</v>
      </c>
      <c r="L1167">
        <v>0</v>
      </c>
      <c r="M1167">
        <v>1</v>
      </c>
      <c r="N1167">
        <v>1</v>
      </c>
      <c r="O1167">
        <v>18</v>
      </c>
      <c r="P1167">
        <v>5</v>
      </c>
      <c r="Q1167">
        <v>0</v>
      </c>
      <c r="R1167">
        <v>0</v>
      </c>
      <c r="S1167">
        <v>0</v>
      </c>
      <c r="T1167">
        <v>1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2</v>
      </c>
      <c r="AD1167">
        <v>0</v>
      </c>
      <c r="AE1167">
        <v>7</v>
      </c>
      <c r="AF1167">
        <v>12</v>
      </c>
      <c r="AG1167">
        <v>16</v>
      </c>
      <c r="AH1167">
        <v>3.1</v>
      </c>
    </row>
    <row r="1168" spans="1:34" x14ac:dyDescent="0.2">
      <c r="A1168">
        <v>188</v>
      </c>
      <c r="B1168" s="3">
        <v>1</v>
      </c>
      <c r="C1168" s="28">
        <v>41864.215530265392</v>
      </c>
      <c r="D1168">
        <v>32</v>
      </c>
      <c r="E1168">
        <v>16</v>
      </c>
      <c r="F1168">
        <v>10</v>
      </c>
      <c r="G1168">
        <v>9.1210760000000004</v>
      </c>
      <c r="H1168">
        <v>9</v>
      </c>
      <c r="I1168">
        <v>1</v>
      </c>
      <c r="J1168">
        <v>1</v>
      </c>
      <c r="K1168">
        <v>0</v>
      </c>
      <c r="L1168">
        <v>0</v>
      </c>
      <c r="M1168">
        <v>1</v>
      </c>
      <c r="N1168">
        <v>1</v>
      </c>
      <c r="O1168">
        <v>18</v>
      </c>
      <c r="P1168">
        <v>2</v>
      </c>
      <c r="Q1168">
        <v>0</v>
      </c>
      <c r="R1168">
        <v>0</v>
      </c>
      <c r="S1168">
        <v>0</v>
      </c>
      <c r="T1168">
        <v>1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2</v>
      </c>
      <c r="AD1168">
        <v>1</v>
      </c>
      <c r="AE1168">
        <v>6</v>
      </c>
      <c r="AF1168">
        <v>12</v>
      </c>
      <c r="AG1168">
        <v>16</v>
      </c>
      <c r="AH1168">
        <v>3.1</v>
      </c>
    </row>
    <row r="1169" spans="1:34" x14ac:dyDescent="0.2">
      <c r="A1169">
        <v>185</v>
      </c>
      <c r="B1169" s="3">
        <v>1</v>
      </c>
      <c r="C1169" s="28">
        <v>42927.174127713537</v>
      </c>
      <c r="D1169">
        <v>26</v>
      </c>
      <c r="E1169">
        <v>18</v>
      </c>
      <c r="F1169">
        <v>5</v>
      </c>
      <c r="G1169">
        <v>10.268750000000001</v>
      </c>
      <c r="H1169">
        <v>7</v>
      </c>
      <c r="I1169">
        <v>1</v>
      </c>
      <c r="J1169">
        <v>1</v>
      </c>
      <c r="K1169">
        <v>0</v>
      </c>
      <c r="L1169">
        <v>1</v>
      </c>
      <c r="M1169">
        <v>1</v>
      </c>
      <c r="N1169">
        <v>1</v>
      </c>
      <c r="O1169">
        <v>18</v>
      </c>
      <c r="P1169">
        <v>7</v>
      </c>
      <c r="Q1169">
        <v>0</v>
      </c>
      <c r="R1169">
        <v>0</v>
      </c>
      <c r="S1169">
        <v>0</v>
      </c>
      <c r="T1169">
        <v>1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2</v>
      </c>
      <c r="AD1169">
        <v>1</v>
      </c>
      <c r="AE1169">
        <v>3</v>
      </c>
      <c r="AF1169">
        <v>12</v>
      </c>
      <c r="AG1169">
        <v>16</v>
      </c>
      <c r="AH1169">
        <v>3.1</v>
      </c>
    </row>
    <row r="1170" spans="1:34" x14ac:dyDescent="0.2">
      <c r="A1170">
        <v>1040</v>
      </c>
      <c r="B1170" s="3">
        <v>1</v>
      </c>
      <c r="C1170" s="28">
        <v>37313.935072727756</v>
      </c>
      <c r="D1170">
        <v>25</v>
      </c>
      <c r="E1170">
        <v>19</v>
      </c>
      <c r="F1170">
        <v>6</v>
      </c>
      <c r="G1170">
        <v>16.51153</v>
      </c>
      <c r="H1170">
        <v>20</v>
      </c>
      <c r="I1170">
        <v>1</v>
      </c>
      <c r="J1170">
        <v>1</v>
      </c>
      <c r="K1170">
        <v>0</v>
      </c>
      <c r="L1170">
        <v>0</v>
      </c>
      <c r="M1170">
        <v>1</v>
      </c>
      <c r="N1170">
        <v>1</v>
      </c>
      <c r="O1170">
        <v>18</v>
      </c>
      <c r="P1170">
        <v>8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1</v>
      </c>
      <c r="AE1170">
        <v>0</v>
      </c>
      <c r="AF1170">
        <v>75</v>
      </c>
      <c r="AG1170">
        <v>23</v>
      </c>
      <c r="AH1170">
        <v>6.3</v>
      </c>
    </row>
    <row r="1171" spans="1:34" x14ac:dyDescent="0.2">
      <c r="A1171">
        <v>189</v>
      </c>
      <c r="B1171" s="3">
        <v>1</v>
      </c>
      <c r="C1171" s="28">
        <v>49557.771485286517</v>
      </c>
      <c r="D1171">
        <v>25</v>
      </c>
      <c r="E1171">
        <v>17</v>
      </c>
      <c r="F1171">
        <v>5</v>
      </c>
      <c r="G1171">
        <v>10.268750000000001</v>
      </c>
      <c r="H1171">
        <v>7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1</v>
      </c>
      <c r="O1171">
        <v>18</v>
      </c>
      <c r="P1171">
        <v>16</v>
      </c>
      <c r="Q1171">
        <v>0</v>
      </c>
      <c r="R1171">
        <v>0</v>
      </c>
      <c r="S1171">
        <v>0</v>
      </c>
      <c r="T1171">
        <v>1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2</v>
      </c>
      <c r="AD1171">
        <v>1</v>
      </c>
      <c r="AE1171">
        <v>3</v>
      </c>
      <c r="AF1171">
        <v>12</v>
      </c>
      <c r="AG1171">
        <v>16</v>
      </c>
      <c r="AH1171">
        <v>3.1</v>
      </c>
    </row>
    <row r="1172" spans="1:34" x14ac:dyDescent="0.2">
      <c r="A1172">
        <v>186</v>
      </c>
      <c r="B1172" s="3">
        <v>1</v>
      </c>
      <c r="C1172" s="28">
        <v>43158.320449939689</v>
      </c>
      <c r="D1172">
        <v>25</v>
      </c>
      <c r="E1172">
        <v>17</v>
      </c>
      <c r="F1172">
        <v>5</v>
      </c>
      <c r="G1172">
        <v>10.268750000000001</v>
      </c>
      <c r="H1172">
        <v>7</v>
      </c>
      <c r="I1172">
        <v>1</v>
      </c>
      <c r="J1172">
        <v>1</v>
      </c>
      <c r="K1172">
        <v>0</v>
      </c>
      <c r="L1172">
        <v>1</v>
      </c>
      <c r="M1172">
        <v>1</v>
      </c>
      <c r="N1172">
        <v>1</v>
      </c>
      <c r="O1172">
        <v>18</v>
      </c>
      <c r="P1172">
        <v>11</v>
      </c>
      <c r="Q1172">
        <v>0</v>
      </c>
      <c r="R1172">
        <v>0</v>
      </c>
      <c r="S1172">
        <v>0</v>
      </c>
      <c r="T1172">
        <v>1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2</v>
      </c>
      <c r="AD1172">
        <v>1</v>
      </c>
      <c r="AE1172">
        <v>3</v>
      </c>
      <c r="AF1172">
        <v>12</v>
      </c>
      <c r="AG1172">
        <v>16</v>
      </c>
      <c r="AH1172">
        <v>3.1</v>
      </c>
    </row>
    <row r="1173" spans="1:34" x14ac:dyDescent="0.2">
      <c r="A1173">
        <v>1075</v>
      </c>
      <c r="B1173" s="3">
        <v>1</v>
      </c>
      <c r="C1173" s="28">
        <v>33942.922268164955</v>
      </c>
      <c r="D1173">
        <v>24</v>
      </c>
      <c r="E1173">
        <v>20</v>
      </c>
      <c r="F1173">
        <v>4</v>
      </c>
      <c r="G1173">
        <v>16.51153</v>
      </c>
      <c r="H1173">
        <v>15</v>
      </c>
      <c r="I1173">
        <v>1</v>
      </c>
      <c r="J1173">
        <v>1</v>
      </c>
      <c r="K1173">
        <v>0</v>
      </c>
      <c r="L1173">
        <v>0</v>
      </c>
      <c r="M1173">
        <v>1</v>
      </c>
      <c r="N1173">
        <v>1</v>
      </c>
      <c r="O1173">
        <v>18</v>
      </c>
      <c r="P1173">
        <v>7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1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5</v>
      </c>
      <c r="AD1173">
        <v>1</v>
      </c>
      <c r="AE1173">
        <v>0</v>
      </c>
      <c r="AF1173">
        <v>75</v>
      </c>
      <c r="AG1173">
        <v>23</v>
      </c>
      <c r="AH1173">
        <v>6.3</v>
      </c>
    </row>
  </sheetData>
  <sortState xmlns:xlrd2="http://schemas.microsoft.com/office/spreadsheetml/2017/richdata2" ref="A2:AH1173">
    <sortCondition descending="1" ref="D1"/>
  </sortState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1"/>
  <dimension ref="A1:B36"/>
  <sheetViews>
    <sheetView workbookViewId="0"/>
  </sheetViews>
  <sheetFormatPr defaultColWidth="8.85546875" defaultRowHeight="12.75" x14ac:dyDescent="0.2"/>
  <cols>
    <col min="1" max="1" width="12.42578125" customWidth="1"/>
    <col min="2" max="2" width="52.42578125" customWidth="1"/>
  </cols>
  <sheetData>
    <row r="1" spans="1:2" x14ac:dyDescent="0.2">
      <c r="A1" s="2" t="s">
        <v>22</v>
      </c>
      <c r="B1" t="s">
        <v>50</v>
      </c>
    </row>
    <row r="2" spans="1:2" x14ac:dyDescent="0.2">
      <c r="A2" s="2" t="s">
        <v>1</v>
      </c>
      <c r="B2" t="s">
        <v>51</v>
      </c>
    </row>
    <row r="3" spans="1:2" x14ac:dyDescent="0.2">
      <c r="A3" s="2" t="s">
        <v>2</v>
      </c>
      <c r="B3" s="12" t="s">
        <v>97</v>
      </c>
    </row>
    <row r="4" spans="1:2" x14ac:dyDescent="0.2">
      <c r="A4" s="2" t="s">
        <v>3</v>
      </c>
      <c r="B4" t="s">
        <v>52</v>
      </c>
    </row>
    <row r="5" spans="1:2" x14ac:dyDescent="0.2">
      <c r="A5" s="2" t="s">
        <v>4</v>
      </c>
      <c r="B5" t="s">
        <v>53</v>
      </c>
    </row>
    <row r="6" spans="1:2" x14ac:dyDescent="0.2">
      <c r="A6" s="2" t="s">
        <v>5</v>
      </c>
      <c r="B6" t="s">
        <v>54</v>
      </c>
    </row>
    <row r="7" spans="1:2" x14ac:dyDescent="0.2">
      <c r="A7" s="2" t="s">
        <v>23</v>
      </c>
      <c r="B7" t="s">
        <v>55</v>
      </c>
    </row>
    <row r="8" spans="1:2" x14ac:dyDescent="0.2">
      <c r="A8" s="2" t="s">
        <v>24</v>
      </c>
      <c r="B8" t="s">
        <v>100</v>
      </c>
    </row>
    <row r="9" spans="1:2" x14ac:dyDescent="0.2">
      <c r="A9" s="18" t="s">
        <v>48</v>
      </c>
      <c r="B9" t="s">
        <v>56</v>
      </c>
    </row>
    <row r="10" spans="1:2" x14ac:dyDescent="0.2">
      <c r="A10" s="2" t="s">
        <v>6</v>
      </c>
      <c r="B10" t="s">
        <v>57</v>
      </c>
    </row>
    <row r="11" spans="1:2" x14ac:dyDescent="0.2">
      <c r="A11" s="2" t="s">
        <v>30</v>
      </c>
      <c r="B11" s="12" t="s">
        <v>58</v>
      </c>
    </row>
    <row r="12" spans="1:2" x14ac:dyDescent="0.2">
      <c r="A12" s="2" t="s">
        <v>33</v>
      </c>
      <c r="B12" t="s">
        <v>59</v>
      </c>
    </row>
    <row r="13" spans="1:2" x14ac:dyDescent="0.2">
      <c r="A13" s="2" t="s">
        <v>25</v>
      </c>
      <c r="B13" t="s">
        <v>60</v>
      </c>
    </row>
    <row r="14" spans="1:2" x14ac:dyDescent="0.2">
      <c r="A14" s="2" t="s">
        <v>7</v>
      </c>
      <c r="B14" t="s">
        <v>61</v>
      </c>
    </row>
    <row r="15" spans="1:2" x14ac:dyDescent="0.2">
      <c r="A15" s="16" t="s">
        <v>8</v>
      </c>
      <c r="B15" t="s">
        <v>62</v>
      </c>
    </row>
    <row r="16" spans="1:2" x14ac:dyDescent="0.2">
      <c r="A16" s="6" t="s">
        <v>9</v>
      </c>
      <c r="B16" t="s">
        <v>63</v>
      </c>
    </row>
    <row r="17" spans="1:2" x14ac:dyDescent="0.2">
      <c r="A17" s="17" t="s">
        <v>26</v>
      </c>
      <c r="B17" t="s">
        <v>64</v>
      </c>
    </row>
    <row r="18" spans="1:2" x14ac:dyDescent="0.2">
      <c r="A18" s="6" t="s">
        <v>47</v>
      </c>
      <c r="B18" s="12" t="s">
        <v>65</v>
      </c>
    </row>
    <row r="19" spans="1:2" x14ac:dyDescent="0.2">
      <c r="A19" s="6"/>
    </row>
    <row r="20" spans="1:2" x14ac:dyDescent="0.2">
      <c r="A20" s="9" t="s">
        <v>49</v>
      </c>
    </row>
    <row r="22" spans="1:2" x14ac:dyDescent="0.2">
      <c r="A22" s="13" t="s">
        <v>19</v>
      </c>
      <c r="B22" s="12" t="s">
        <v>21</v>
      </c>
    </row>
    <row r="23" spans="1:2" x14ac:dyDescent="0.2">
      <c r="A23" s="13" t="s">
        <v>28</v>
      </c>
      <c r="B23" s="12" t="s">
        <v>66</v>
      </c>
    </row>
    <row r="24" spans="1:2" x14ac:dyDescent="0.2">
      <c r="A24" s="13" t="s">
        <v>29</v>
      </c>
      <c r="B24" s="12" t="s">
        <v>67</v>
      </c>
    </row>
    <row r="25" spans="1:2" x14ac:dyDescent="0.2">
      <c r="A25" s="13" t="s">
        <v>20</v>
      </c>
      <c r="B25" s="12" t="s">
        <v>68</v>
      </c>
    </row>
    <row r="26" spans="1:2" x14ac:dyDescent="0.2">
      <c r="A26" s="13" t="s">
        <v>31</v>
      </c>
      <c r="B26" s="12" t="s">
        <v>101</v>
      </c>
    </row>
    <row r="27" spans="1:2" x14ac:dyDescent="0.2">
      <c r="A27" s="13" t="s">
        <v>32</v>
      </c>
      <c r="B27" s="12" t="s">
        <v>69</v>
      </c>
    </row>
    <row r="28" spans="1:2" x14ac:dyDescent="0.2">
      <c r="A28" s="2"/>
    </row>
    <row r="30" spans="1:2" x14ac:dyDescent="0.2">
      <c r="A30" s="5"/>
    </row>
    <row r="31" spans="1:2" x14ac:dyDescent="0.2">
      <c r="A31" s="5"/>
    </row>
    <row r="33" spans="1:2" x14ac:dyDescent="0.2">
      <c r="A33" s="8"/>
      <c r="B33" s="7"/>
    </row>
    <row r="36" spans="1:2" x14ac:dyDescent="0.2">
      <c r="A36" s="10"/>
    </row>
  </sheetData>
  <phoneticPr fontId="0" type="noConversion"/>
  <pageMargins left="0.75" right="0.75" top="1" bottom="1" header="0.5" footer="0.5"/>
  <pageSetup paperSize="9" orientation="landscape" horizont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1"/>
  <dimension ref="A1:K23"/>
  <sheetViews>
    <sheetView workbookViewId="0"/>
  </sheetViews>
  <sheetFormatPr defaultColWidth="8.85546875" defaultRowHeight="12.75" x14ac:dyDescent="0.2"/>
  <cols>
    <col min="1" max="1" width="14.42578125" customWidth="1"/>
    <col min="2" max="2" width="14.140625" customWidth="1"/>
    <col min="3" max="3" width="24.7109375" customWidth="1"/>
    <col min="5" max="5" width="13.5703125" customWidth="1"/>
    <col min="6" max="6" width="23.42578125" customWidth="1"/>
  </cols>
  <sheetData>
    <row r="1" spans="1:11" x14ac:dyDescent="0.2">
      <c r="A1" t="s">
        <v>34</v>
      </c>
      <c r="B1" s="12" t="s">
        <v>39</v>
      </c>
      <c r="C1" s="12" t="s">
        <v>27</v>
      </c>
      <c r="D1" s="12"/>
      <c r="E1" s="12" t="s">
        <v>94</v>
      </c>
      <c r="F1" s="12" t="s">
        <v>95</v>
      </c>
      <c r="G1" s="12" t="s">
        <v>96</v>
      </c>
    </row>
    <row r="2" spans="1:11" x14ac:dyDescent="0.2">
      <c r="A2" s="12" t="s">
        <v>102</v>
      </c>
      <c r="B2" s="12" t="s">
        <v>102</v>
      </c>
      <c r="C2" s="12" t="s">
        <v>103</v>
      </c>
      <c r="E2">
        <v>-1</v>
      </c>
      <c r="F2">
        <v>-1</v>
      </c>
      <c r="G2">
        <v>-1</v>
      </c>
    </row>
    <row r="3" spans="1:11" x14ac:dyDescent="0.2">
      <c r="A3" s="12" t="s">
        <v>35</v>
      </c>
      <c r="B3" s="12" t="s">
        <v>40</v>
      </c>
      <c r="C3" s="12" t="s">
        <v>42</v>
      </c>
      <c r="E3">
        <v>5</v>
      </c>
      <c r="F3" s="26" t="b">
        <v>1</v>
      </c>
      <c r="G3" s="26" t="b">
        <v>1</v>
      </c>
    </row>
    <row r="4" spans="1:11" x14ac:dyDescent="0.2">
      <c r="A4" s="12" t="s">
        <v>38</v>
      </c>
      <c r="B4" s="12" t="s">
        <v>41</v>
      </c>
      <c r="C4" s="12" t="s">
        <v>43</v>
      </c>
      <c r="E4">
        <v>10</v>
      </c>
      <c r="F4" s="26" t="b">
        <v>0</v>
      </c>
      <c r="G4" s="26" t="b">
        <v>0</v>
      </c>
    </row>
    <row r="5" spans="1:11" x14ac:dyDescent="0.2">
      <c r="A5" s="12" t="s">
        <v>37</v>
      </c>
      <c r="E5">
        <v>15</v>
      </c>
    </row>
    <row r="6" spans="1:11" x14ac:dyDescent="0.2">
      <c r="A6" t="s">
        <v>36</v>
      </c>
      <c r="E6">
        <v>30</v>
      </c>
    </row>
    <row r="7" spans="1:11" x14ac:dyDescent="0.2">
      <c r="A7" s="12" t="s">
        <v>44</v>
      </c>
      <c r="E7">
        <v>60</v>
      </c>
    </row>
    <row r="8" spans="1:11" x14ac:dyDescent="0.2">
      <c r="A8" s="12"/>
    </row>
    <row r="9" spans="1:11" x14ac:dyDescent="0.2">
      <c r="A9" s="12"/>
    </row>
    <row r="10" spans="1:11" x14ac:dyDescent="0.2">
      <c r="A10" s="12"/>
    </row>
    <row r="11" spans="1:11" x14ac:dyDescent="0.2">
      <c r="A11" s="12"/>
    </row>
    <row r="12" spans="1:11" x14ac:dyDescent="0.2">
      <c r="A12" s="12"/>
    </row>
    <row r="13" spans="1:11" ht="15" x14ac:dyDescent="0.25">
      <c r="C13" s="14"/>
      <c r="D13" s="14"/>
      <c r="E13" s="14"/>
      <c r="F13" s="14"/>
      <c r="G13" s="14"/>
      <c r="H13" s="14"/>
      <c r="I13" s="14"/>
      <c r="J13" s="12"/>
      <c r="K13" s="12"/>
    </row>
    <row r="14" spans="1:11" ht="15" x14ac:dyDescent="0.25">
      <c r="B14" s="14"/>
      <c r="C14" s="14"/>
      <c r="D14" s="14"/>
      <c r="E14" s="14"/>
      <c r="F14" s="14"/>
      <c r="G14" s="14"/>
      <c r="H14" s="14"/>
      <c r="I14" s="15"/>
      <c r="J14" s="12"/>
      <c r="K14" s="12"/>
    </row>
    <row r="15" spans="1:11" ht="15" x14ac:dyDescent="0.25">
      <c r="B15" s="14"/>
      <c r="C15" s="14"/>
      <c r="D15" s="14"/>
      <c r="E15" s="14"/>
      <c r="F15" s="14"/>
      <c r="G15" s="14"/>
      <c r="H15" s="14"/>
      <c r="I15" s="15"/>
      <c r="J15" s="12"/>
    </row>
    <row r="16" spans="1:11" ht="15" x14ac:dyDescent="0.25">
      <c r="B16" s="14"/>
      <c r="C16" s="14"/>
      <c r="D16" s="14"/>
      <c r="E16" s="14"/>
      <c r="F16" s="14"/>
      <c r="G16" s="14"/>
      <c r="H16" s="14"/>
      <c r="I16" s="15"/>
      <c r="J16" s="12"/>
    </row>
    <row r="17" spans="2:10" ht="15" x14ac:dyDescent="0.25">
      <c r="B17" s="14"/>
      <c r="C17" s="14"/>
      <c r="D17" s="14"/>
      <c r="E17" s="14"/>
      <c r="F17" s="14"/>
      <c r="G17" s="14"/>
      <c r="H17" s="14"/>
      <c r="I17" s="15"/>
      <c r="J17" s="12"/>
    </row>
    <row r="18" spans="2:10" ht="15" x14ac:dyDescent="0.25">
      <c r="B18" s="14"/>
      <c r="C18" s="14"/>
      <c r="D18" s="14"/>
      <c r="E18" s="14"/>
      <c r="F18" s="14"/>
      <c r="G18" s="14"/>
      <c r="H18" s="14"/>
      <c r="I18" s="15"/>
      <c r="J18" s="12"/>
    </row>
    <row r="19" spans="2:10" ht="15" x14ac:dyDescent="0.25">
      <c r="B19" s="14"/>
      <c r="C19" s="14"/>
      <c r="D19" s="14"/>
      <c r="E19" s="14"/>
      <c r="F19" s="14"/>
      <c r="G19" s="14"/>
      <c r="H19" s="14"/>
      <c r="I19" s="15"/>
      <c r="J19" s="12"/>
    </row>
    <row r="20" spans="2:10" ht="15" x14ac:dyDescent="0.25">
      <c r="B20" s="14"/>
      <c r="C20" s="14"/>
      <c r="D20" s="14"/>
      <c r="E20" s="14"/>
      <c r="F20" s="14"/>
      <c r="G20" s="14"/>
      <c r="H20" s="14"/>
      <c r="I20" s="15"/>
      <c r="J20" s="12"/>
    </row>
    <row r="21" spans="2:10" ht="15" x14ac:dyDescent="0.25">
      <c r="B21" s="14"/>
      <c r="C21" s="14"/>
      <c r="D21" s="14"/>
      <c r="E21" s="14"/>
      <c r="F21" s="14"/>
      <c r="G21" s="14"/>
      <c r="H21" s="14"/>
      <c r="I21" s="15"/>
      <c r="J21" s="12"/>
    </row>
    <row r="22" spans="2:10" ht="15" x14ac:dyDescent="0.25">
      <c r="B22" s="14"/>
      <c r="C22" s="14"/>
      <c r="D22" s="14"/>
      <c r="E22" s="14"/>
      <c r="F22" s="14"/>
      <c r="G22" s="14"/>
      <c r="H22" s="14"/>
      <c r="I22" s="15"/>
      <c r="J22" s="12"/>
    </row>
    <row r="23" spans="2:10" ht="15" x14ac:dyDescent="0.25">
      <c r="B23" s="14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0D54C-3400-4F6C-8038-76C5090C1A56}">
  <sheetPr codeName="Лист41"/>
  <dimension ref="A2:I40"/>
  <sheetViews>
    <sheetView workbookViewId="0"/>
  </sheetViews>
  <sheetFormatPr defaultColWidth="8.85546875" defaultRowHeight="12.75" x14ac:dyDescent="0.2"/>
  <cols>
    <col min="1" max="1" width="18.140625" customWidth="1"/>
    <col min="2" max="2" width="16.85546875" customWidth="1"/>
    <col min="3" max="3" width="8.85546875" style="28"/>
  </cols>
  <sheetData>
    <row r="2" spans="1:9" x14ac:dyDescent="0.2">
      <c r="A2" s="30" t="s">
        <v>45</v>
      </c>
      <c r="B2" s="31" t="s">
        <v>70</v>
      </c>
      <c r="C2" s="32">
        <v>30001</v>
      </c>
      <c r="D2" s="33">
        <f>INT(C2)</f>
        <v>30001</v>
      </c>
      <c r="F2" s="51" t="s">
        <v>93</v>
      </c>
      <c r="G2" s="51"/>
      <c r="H2" s="51"/>
    </row>
    <row r="3" spans="1:9" x14ac:dyDescent="0.2">
      <c r="A3" s="34"/>
      <c r="B3" s="35" t="s">
        <v>73</v>
      </c>
      <c r="C3" s="36">
        <v>415005</v>
      </c>
      <c r="D3" s="37">
        <f t="shared" ref="D3:D32" si="0">INT(C3)</f>
        <v>415005</v>
      </c>
      <c r="F3" s="51"/>
      <c r="G3" s="51"/>
      <c r="H3" s="51"/>
    </row>
    <row r="4" spans="1:9" x14ac:dyDescent="0.2">
      <c r="A4" s="38" t="s">
        <v>46</v>
      </c>
      <c r="B4" s="39">
        <v>1</v>
      </c>
      <c r="C4" s="40">
        <v>-1</v>
      </c>
      <c r="D4" s="41">
        <f t="shared" si="0"/>
        <v>-1</v>
      </c>
      <c r="F4" s="52" t="s">
        <v>104</v>
      </c>
      <c r="G4" s="52"/>
      <c r="H4" s="52"/>
      <c r="I4" s="52"/>
    </row>
    <row r="5" spans="1:9" x14ac:dyDescent="0.2">
      <c r="A5" s="30"/>
      <c r="B5" s="42">
        <v>2</v>
      </c>
      <c r="C5" s="32">
        <v>-1</v>
      </c>
      <c r="D5" s="33">
        <f t="shared" si="0"/>
        <v>-1</v>
      </c>
      <c r="F5" s="52"/>
      <c r="G5" s="52"/>
      <c r="H5" s="52"/>
      <c r="I5" s="52"/>
    </row>
    <row r="6" spans="1:9" x14ac:dyDescent="0.2">
      <c r="A6" s="34"/>
      <c r="B6" s="43">
        <v>3</v>
      </c>
      <c r="C6" s="36">
        <v>-1</v>
      </c>
      <c r="D6" s="37">
        <f t="shared" si="0"/>
        <v>-1</v>
      </c>
      <c r="F6" s="52"/>
      <c r="G6" s="52"/>
      <c r="H6" s="52"/>
      <c r="I6" s="52"/>
    </row>
    <row r="7" spans="1:9" x14ac:dyDescent="0.2">
      <c r="A7" s="38" t="s">
        <v>80</v>
      </c>
      <c r="B7" s="44" t="s">
        <v>81</v>
      </c>
      <c r="C7" s="40">
        <v>-1</v>
      </c>
      <c r="D7" s="41">
        <f t="shared" si="0"/>
        <v>-1</v>
      </c>
    </row>
    <row r="8" spans="1:9" x14ac:dyDescent="0.2">
      <c r="A8" s="34"/>
      <c r="B8" s="35" t="s">
        <v>82</v>
      </c>
      <c r="C8" s="36">
        <v>-1</v>
      </c>
      <c r="D8" s="37">
        <f t="shared" si="0"/>
        <v>-1</v>
      </c>
      <c r="E8" s="23"/>
      <c r="F8" s="24"/>
      <c r="G8" s="22"/>
    </row>
    <row r="9" spans="1:9" x14ac:dyDescent="0.2">
      <c r="A9" s="38" t="s">
        <v>90</v>
      </c>
      <c r="B9" s="44" t="s">
        <v>92</v>
      </c>
      <c r="C9" s="40">
        <v>-1</v>
      </c>
      <c r="D9" s="41">
        <f t="shared" si="0"/>
        <v>-1</v>
      </c>
    </row>
    <row r="10" spans="1:9" x14ac:dyDescent="0.2">
      <c r="A10" s="30"/>
      <c r="B10" s="31" t="s">
        <v>84</v>
      </c>
      <c r="C10" s="32">
        <v>-1</v>
      </c>
      <c r="D10" s="33">
        <f t="shared" si="0"/>
        <v>-1</v>
      </c>
    </row>
    <row r="11" spans="1:9" x14ac:dyDescent="0.2">
      <c r="A11" s="34"/>
      <c r="B11" s="35" t="s">
        <v>91</v>
      </c>
      <c r="C11" s="36">
        <v>-1</v>
      </c>
      <c r="D11" s="37">
        <f t="shared" si="0"/>
        <v>-1</v>
      </c>
    </row>
    <row r="12" spans="1:9" x14ac:dyDescent="0.2">
      <c r="A12" s="38" t="s">
        <v>86</v>
      </c>
      <c r="B12" s="44" t="s">
        <v>87</v>
      </c>
      <c r="C12" s="40">
        <v>10</v>
      </c>
      <c r="D12" s="41">
        <f t="shared" si="0"/>
        <v>10</v>
      </c>
    </row>
    <row r="13" spans="1:9" x14ac:dyDescent="0.2">
      <c r="A13" s="34"/>
      <c r="B13" s="35" t="s">
        <v>89</v>
      </c>
      <c r="C13" s="36">
        <v>12</v>
      </c>
      <c r="D13" s="37">
        <f t="shared" si="0"/>
        <v>12</v>
      </c>
    </row>
    <row r="14" spans="1:9" x14ac:dyDescent="0.2">
      <c r="A14" s="38" t="s">
        <v>71</v>
      </c>
      <c r="B14" s="44" t="s">
        <v>72</v>
      </c>
      <c r="C14" s="40">
        <v>-1</v>
      </c>
      <c r="D14" s="41">
        <f t="shared" si="0"/>
        <v>-1</v>
      </c>
      <c r="E14" s="20"/>
      <c r="F14" s="21"/>
      <c r="G14" s="22"/>
    </row>
    <row r="15" spans="1:9" x14ac:dyDescent="0.2">
      <c r="A15" s="34"/>
      <c r="B15" s="35" t="s">
        <v>74</v>
      </c>
      <c r="C15" s="36">
        <v>-1</v>
      </c>
      <c r="D15" s="37">
        <f t="shared" si="0"/>
        <v>-1</v>
      </c>
    </row>
    <row r="16" spans="1:9" x14ac:dyDescent="0.2">
      <c r="A16" s="38" t="s">
        <v>75</v>
      </c>
      <c r="B16" s="44" t="s">
        <v>76</v>
      </c>
      <c r="C16" s="40">
        <v>-1</v>
      </c>
      <c r="D16" s="41">
        <f t="shared" si="0"/>
        <v>-1</v>
      </c>
    </row>
    <row r="17" spans="1:4" x14ac:dyDescent="0.2">
      <c r="A17" s="30"/>
      <c r="B17" s="31" t="s">
        <v>77</v>
      </c>
      <c r="C17" s="32">
        <v>-1</v>
      </c>
      <c r="D17" s="33">
        <f t="shared" si="0"/>
        <v>-1</v>
      </c>
    </row>
    <row r="18" spans="1:4" x14ac:dyDescent="0.2">
      <c r="A18" s="30"/>
      <c r="B18" s="31" t="s">
        <v>78</v>
      </c>
      <c r="C18" s="32">
        <v>-1</v>
      </c>
      <c r="D18" s="33">
        <f t="shared" si="0"/>
        <v>-1</v>
      </c>
    </row>
    <row r="19" spans="1:4" x14ac:dyDescent="0.2">
      <c r="A19" s="34"/>
      <c r="B19" s="35" t="s">
        <v>79</v>
      </c>
      <c r="C19" s="36">
        <v>-1</v>
      </c>
      <c r="D19" s="37">
        <f t="shared" si="0"/>
        <v>-1</v>
      </c>
    </row>
    <row r="20" spans="1:4" x14ac:dyDescent="0.2">
      <c r="A20" s="38" t="s">
        <v>8</v>
      </c>
      <c r="B20" s="44" t="s">
        <v>83</v>
      </c>
      <c r="C20" s="40">
        <v>-1</v>
      </c>
      <c r="D20" s="41">
        <f t="shared" si="0"/>
        <v>-1</v>
      </c>
    </row>
    <row r="21" spans="1:4" x14ac:dyDescent="0.2">
      <c r="A21" s="30"/>
      <c r="B21" s="31" t="s">
        <v>81</v>
      </c>
      <c r="C21" s="32">
        <v>-1</v>
      </c>
      <c r="D21" s="33">
        <f t="shared" si="0"/>
        <v>-1</v>
      </c>
    </row>
    <row r="22" spans="1:4" x14ac:dyDescent="0.2">
      <c r="A22" s="30"/>
      <c r="B22" s="31" t="s">
        <v>82</v>
      </c>
      <c r="C22" s="32">
        <v>-1</v>
      </c>
      <c r="D22" s="33">
        <f t="shared" si="0"/>
        <v>-1</v>
      </c>
    </row>
    <row r="23" spans="1:4" x14ac:dyDescent="0.2">
      <c r="A23" s="30"/>
      <c r="B23" s="31" t="s">
        <v>85</v>
      </c>
      <c r="C23" s="32">
        <v>-1</v>
      </c>
      <c r="D23" s="33">
        <f t="shared" si="0"/>
        <v>-1</v>
      </c>
    </row>
    <row r="24" spans="1:4" x14ac:dyDescent="0.2">
      <c r="A24" s="34"/>
      <c r="B24" s="35" t="s">
        <v>98</v>
      </c>
      <c r="C24" s="36">
        <v>-1</v>
      </c>
      <c r="D24" s="37">
        <f t="shared" si="0"/>
        <v>-1</v>
      </c>
    </row>
    <row r="25" spans="1:4" x14ac:dyDescent="0.2">
      <c r="A25" s="38" t="s">
        <v>88</v>
      </c>
      <c r="B25" s="44" t="s">
        <v>0</v>
      </c>
      <c r="C25" s="40">
        <v>-1</v>
      </c>
      <c r="D25" s="41">
        <f t="shared" si="0"/>
        <v>-1</v>
      </c>
    </row>
    <row r="26" spans="1:4" x14ac:dyDescent="0.2">
      <c r="A26" s="45"/>
      <c r="B26" s="31" t="s">
        <v>10</v>
      </c>
      <c r="C26" s="32">
        <v>-1</v>
      </c>
      <c r="D26" s="33">
        <f t="shared" si="0"/>
        <v>-1</v>
      </c>
    </row>
    <row r="27" spans="1:4" x14ac:dyDescent="0.2">
      <c r="A27" s="45"/>
      <c r="B27" s="31" t="s">
        <v>11</v>
      </c>
      <c r="C27" s="32">
        <v>-1</v>
      </c>
      <c r="D27" s="33">
        <f t="shared" si="0"/>
        <v>-1</v>
      </c>
    </row>
    <row r="28" spans="1:4" x14ac:dyDescent="0.2">
      <c r="A28" s="45"/>
      <c r="B28" s="31" t="s">
        <v>12</v>
      </c>
      <c r="C28" s="32">
        <v>-1</v>
      </c>
      <c r="D28" s="33">
        <f t="shared" si="0"/>
        <v>-1</v>
      </c>
    </row>
    <row r="29" spans="1:4" x14ac:dyDescent="0.2">
      <c r="A29" s="45"/>
      <c r="B29" s="31" t="s">
        <v>13</v>
      </c>
      <c r="C29" s="32">
        <v>-1</v>
      </c>
      <c r="D29" s="33">
        <f t="shared" si="0"/>
        <v>-1</v>
      </c>
    </row>
    <row r="30" spans="1:4" x14ac:dyDescent="0.2">
      <c r="A30" s="45"/>
      <c r="B30" s="31" t="s">
        <v>14</v>
      </c>
      <c r="C30" s="32">
        <v>-1</v>
      </c>
      <c r="D30" s="33">
        <f t="shared" si="0"/>
        <v>-1</v>
      </c>
    </row>
    <row r="31" spans="1:4" x14ac:dyDescent="0.2">
      <c r="A31" s="45"/>
      <c r="B31" s="31" t="s">
        <v>15</v>
      </c>
      <c r="C31" s="32">
        <v>-1</v>
      </c>
      <c r="D31" s="33">
        <f t="shared" si="0"/>
        <v>-1</v>
      </c>
    </row>
    <row r="32" spans="1:4" x14ac:dyDescent="0.2">
      <c r="A32" s="45"/>
      <c r="B32" s="31" t="s">
        <v>17</v>
      </c>
      <c r="C32" s="32">
        <v>-1</v>
      </c>
      <c r="D32" s="33">
        <f t="shared" si="0"/>
        <v>-1</v>
      </c>
    </row>
    <row r="33" spans="1:4" x14ac:dyDescent="0.2">
      <c r="A33" s="45"/>
      <c r="B33" s="31" t="s">
        <v>16</v>
      </c>
      <c r="C33" s="32">
        <v>-1</v>
      </c>
      <c r="D33" s="33">
        <f>INT(C33)</f>
        <v>-1</v>
      </c>
    </row>
    <row r="34" spans="1:4" x14ac:dyDescent="0.2">
      <c r="A34" s="46"/>
      <c r="B34" s="35" t="s">
        <v>18</v>
      </c>
      <c r="C34" s="36">
        <v>-1</v>
      </c>
      <c r="D34" s="37">
        <f t="shared" ref="D34:D40" si="1">INT(C34)</f>
        <v>-1</v>
      </c>
    </row>
    <row r="35" spans="1:4" x14ac:dyDescent="0.2">
      <c r="A35" s="29" t="s">
        <v>105</v>
      </c>
      <c r="B35" s="19" t="s">
        <v>106</v>
      </c>
      <c r="C35" s="32">
        <v>5</v>
      </c>
      <c r="D35" s="33">
        <f t="shared" si="1"/>
        <v>5</v>
      </c>
    </row>
    <row r="36" spans="1:4" x14ac:dyDescent="0.2">
      <c r="A36" s="25"/>
      <c r="B36" s="19" t="s">
        <v>107</v>
      </c>
      <c r="C36" s="32">
        <v>5</v>
      </c>
      <c r="D36" s="33">
        <f t="shared" si="1"/>
        <v>5</v>
      </c>
    </row>
    <row r="37" spans="1:4" x14ac:dyDescent="0.2">
      <c r="A37" s="25"/>
      <c r="B37" s="19" t="s">
        <v>108</v>
      </c>
      <c r="C37" s="32">
        <v>5</v>
      </c>
      <c r="D37" s="33">
        <f t="shared" si="1"/>
        <v>5</v>
      </c>
    </row>
    <row r="38" spans="1:4" x14ac:dyDescent="0.2">
      <c r="A38" s="25"/>
      <c r="B38" s="19" t="s">
        <v>109</v>
      </c>
      <c r="C38" s="32">
        <v>5</v>
      </c>
      <c r="D38" s="33">
        <f t="shared" si="1"/>
        <v>5</v>
      </c>
    </row>
    <row r="39" spans="1:4" x14ac:dyDescent="0.2">
      <c r="A39" s="25"/>
      <c r="B39" s="19" t="s">
        <v>8</v>
      </c>
      <c r="C39" s="32">
        <v>5</v>
      </c>
      <c r="D39" s="33">
        <f t="shared" si="1"/>
        <v>5</v>
      </c>
    </row>
    <row r="40" spans="1:4" x14ac:dyDescent="0.2">
      <c r="A40" s="25"/>
      <c r="B40" s="19" t="s">
        <v>88</v>
      </c>
      <c r="C40" s="32">
        <v>5</v>
      </c>
      <c r="D40" s="33">
        <f t="shared" si="1"/>
        <v>5</v>
      </c>
    </row>
  </sheetData>
  <mergeCells count="2">
    <mergeCell ref="F2:H3"/>
    <mergeCell ref="F4:I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FF2E-7C91-4259-95AD-3BEEC76FE93B}">
  <sheetPr codeName="Лист12"/>
  <dimension ref="A1:BN1173"/>
  <sheetViews>
    <sheetView tabSelected="1" topLeftCell="B2" workbookViewId="0">
      <selection activeCell="C2" sqref="C2"/>
    </sheetView>
  </sheetViews>
  <sheetFormatPr defaultColWidth="8.85546875" defaultRowHeight="12.75" x14ac:dyDescent="0.2"/>
  <cols>
    <col min="1" max="1" width="5.85546875" bestFit="1" customWidth="1"/>
    <col min="2" max="2" width="7.140625" style="3" bestFit="1" customWidth="1"/>
    <col min="3" max="3" width="8.42578125" style="28" customWidth="1"/>
    <col min="7" max="8" width="11.5703125" customWidth="1"/>
    <col min="9" max="9" width="10.42578125" customWidth="1"/>
    <col min="13" max="13" width="13.7109375" customWidth="1"/>
    <col min="16" max="16" width="14.140625" customWidth="1"/>
    <col min="19" max="28" width="6.42578125" customWidth="1"/>
    <col min="31" max="31" width="13.85546875" customWidth="1"/>
    <col min="32" max="32" width="11.7109375" bestFit="1" customWidth="1"/>
    <col min="33" max="33" width="12.140625" bestFit="1" customWidth="1"/>
    <col min="34" max="34" width="11.42578125" bestFit="1" customWidth="1"/>
    <col min="43" max="43" width="8.85546875" customWidth="1"/>
    <col min="44" max="44" width="9" customWidth="1"/>
    <col min="63" max="63" width="8.28515625" customWidth="1"/>
    <col min="64" max="64" width="13.28515625" customWidth="1"/>
    <col min="66" max="66" width="10.5703125" customWidth="1"/>
  </cols>
  <sheetData>
    <row r="1" spans="1:66" s="1" customFormat="1" x14ac:dyDescent="0.2">
      <c r="A1" s="4" t="s">
        <v>22</v>
      </c>
      <c r="B1" s="4" t="s">
        <v>1</v>
      </c>
      <c r="C1" s="27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48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47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  <c r="AJ1" s="47" t="s">
        <v>1</v>
      </c>
      <c r="AK1" s="48" t="s">
        <v>2</v>
      </c>
      <c r="AL1" s="48" t="s">
        <v>3</v>
      </c>
      <c r="AM1" s="48" t="s">
        <v>4</v>
      </c>
      <c r="AN1" s="48" t="s">
        <v>5</v>
      </c>
      <c r="AO1" s="48" t="s">
        <v>99</v>
      </c>
      <c r="AP1" s="48" t="s">
        <v>23</v>
      </c>
      <c r="AQ1" s="48" t="s">
        <v>24</v>
      </c>
      <c r="AR1" s="48" t="s">
        <v>32</v>
      </c>
      <c r="AS1" s="48" t="s">
        <v>48</v>
      </c>
      <c r="AT1" s="48" t="s">
        <v>6</v>
      </c>
      <c r="AU1" s="48" t="s">
        <v>30</v>
      </c>
      <c r="AV1" s="48" t="s">
        <v>33</v>
      </c>
      <c r="AW1" s="48" t="s">
        <v>7</v>
      </c>
      <c r="AX1" s="48" t="s">
        <v>8</v>
      </c>
      <c r="AY1" s="48" t="s">
        <v>9</v>
      </c>
      <c r="AZ1" s="48" t="s">
        <v>26</v>
      </c>
      <c r="BA1" s="48" t="s">
        <v>47</v>
      </c>
      <c r="BB1" s="49" t="s">
        <v>0</v>
      </c>
      <c r="BC1" s="49" t="s">
        <v>10</v>
      </c>
      <c r="BD1" s="49" t="s">
        <v>11</v>
      </c>
      <c r="BE1" s="49" t="s">
        <v>12</v>
      </c>
      <c r="BF1" s="49" t="s">
        <v>13</v>
      </c>
      <c r="BG1" s="49" t="s">
        <v>14</v>
      </c>
      <c r="BH1" s="49" t="s">
        <v>15</v>
      </c>
      <c r="BI1" s="49" t="s">
        <v>17</v>
      </c>
      <c r="BJ1" s="49" t="s">
        <v>16</v>
      </c>
      <c r="BK1" s="49" t="s">
        <v>18</v>
      </c>
      <c r="BL1" s="49" t="s">
        <v>110</v>
      </c>
      <c r="BN1" s="50" t="s">
        <v>111</v>
      </c>
    </row>
    <row r="2" spans="1:66" x14ac:dyDescent="0.2">
      <c r="A2">
        <v>188</v>
      </c>
      <c r="B2" s="3">
        <v>1</v>
      </c>
      <c r="C2" s="28">
        <v>41864.215530265392</v>
      </c>
      <c r="D2">
        <v>32</v>
      </c>
      <c r="E2">
        <v>16</v>
      </c>
      <c r="F2">
        <v>10</v>
      </c>
      <c r="G2">
        <v>9.1210760000000004</v>
      </c>
      <c r="H2">
        <v>9</v>
      </c>
      <c r="I2">
        <v>1</v>
      </c>
      <c r="J2">
        <v>1</v>
      </c>
      <c r="K2">
        <v>0</v>
      </c>
      <c r="L2">
        <v>0</v>
      </c>
      <c r="M2">
        <v>1</v>
      </c>
      <c r="N2">
        <v>1</v>
      </c>
      <c r="O2">
        <v>18</v>
      </c>
      <c r="P2">
        <v>2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2</v>
      </c>
      <c r="AD2">
        <v>1</v>
      </c>
      <c r="AE2">
        <v>6</v>
      </c>
      <c r="AF2">
        <v>12</v>
      </c>
      <c r="AG2">
        <v>16</v>
      </c>
      <c r="AH2">
        <v>3.1</v>
      </c>
      <c r="AJ2" t="b">
        <f>OR(AND(B2=1,UserData!$D$4=1), AND(B2=2,UserData!$D$5=1), AND(B2=3,UserData!$D$6=1), UserData!$D$4=-1)</f>
        <v>1</v>
      </c>
      <c r="AK2" t="b">
        <f>OR(AND(C2&lt;=UserData!$D$3,C2&gt;=UserData!$D$2),UserData!$D$2=-1)</f>
        <v>1</v>
      </c>
      <c r="AL2" s="12" t="b">
        <f>AND(OR(D2&gt;=UserData!$D$7, UserData!$D$7=-1), OR(D2&lt;UserData!$D$8, UserData!$D$8=-1))</f>
        <v>1</v>
      </c>
      <c r="AM2" s="12" t="b">
        <f>OR(AND(UserData!$D$9=1,E2&lt;=20),AND(UserData!$D$9=2,E2&gt;=20, E2&lt;=27),AND(UserData!$D$9=3,E2&gt;=28, E2&lt;=34),AND(UserData!$D$9=4,E2&gt;=35, E2&lt;=42),AND(UserData!$D$9=5,E2&gt;42),UserData!$D$9=-1)</f>
        <v>1</v>
      </c>
      <c r="AN2" s="12" t="b">
        <f>OR(AND(UserData!$D$11=1,F2&lt;=5),AND(UserData!$D$11=2,F2&gt;=6, F2&lt;=7),AND(UserData!$D$11=3,F2&gt;=8,F2&lt;=9),AND(UserData!$D$11=4,F2&gt;=10, F2&lt;=11),AND(UserData!$D$11=5,F2&gt;11),UserData!$D$11=-1)</f>
        <v>1</v>
      </c>
      <c r="AO2" t="b">
        <f>OR(AND(UserData!$D$10=1,AE2&lt;=6),AND(UserData!$D$10=2,AE2&gt;=7, AE2&lt;=8),AND(UserData!$D$10=3,AE2&gt;=9,AE2&lt;=14),AND(UserData!$D$10=4,AE2&gt;=15, AE2&lt;=19),AND(UserData!$D$10=5,AE2&gt;19),UserData!$D$10=-1)</f>
        <v>1</v>
      </c>
      <c r="AP2" s="12" t="b">
        <f>OR(G2&lt;=UserData!$D$12, UserData!$D$12=-1)</f>
        <v>1</v>
      </c>
      <c r="AQ2" t="b">
        <f>OR(H2&lt;=UserData!$D$14, UserData!$D$14=-1)</f>
        <v>1</v>
      </c>
      <c r="AR2" t="b">
        <f>OR(AH2&lt;=UserData!$D$13, UserData!$D$13=-1)</f>
        <v>1</v>
      </c>
      <c r="AS2" t="b">
        <f>AND(AQ2=TRUE,OR(I2=UserData!$D$15, UserData!$D$15=-1, UserData!$D$15=1))</f>
        <v>1</v>
      </c>
      <c r="AT2" t="b">
        <f>OR(J2=UserData!$D$19, UserData!$D$19=-1)</f>
        <v>1</v>
      </c>
      <c r="AU2" t="b">
        <f>OR(K2=UserData!$D$17, UserData!$D$17=-1)</f>
        <v>1</v>
      </c>
      <c r="AV2" t="b">
        <f>OR(L2=UserData!$D$18, UserData!$D$18=-1)</f>
        <v>1</v>
      </c>
      <c r="AW2" t="b">
        <f>OR(N2=UserData!$D$16, UserData!$D$16=-1)</f>
        <v>1</v>
      </c>
      <c r="AX2" t="b">
        <f>OR(O2&gt;=UserData!$D$20, UserData!$D$20=-1)</f>
        <v>1</v>
      </c>
      <c r="AY2" t="b">
        <f>AND(OR(P2&gt;=UserData!$D$21, UserData!$D$21=-1), OR(P2&lt;UserData!$D$22, UserData!$D$22=-1))</f>
        <v>1</v>
      </c>
      <c r="AZ2" t="b">
        <f>OR(Q2&lt;&gt;UserData!$D$24,UserData!$D$24=-1,UserData!$D$24=0)</f>
        <v>1</v>
      </c>
      <c r="BA2" s="12" t="b">
        <f>OR(R2=UserData!$D$23,UserData!$D$23=-1)</f>
        <v>1</v>
      </c>
      <c r="BB2" t="b">
        <f>AND(S2=1, UserData!$D$25=1)</f>
        <v>0</v>
      </c>
      <c r="BC2" t="b">
        <f>AND(T2=1, UserData!$D$26=1)</f>
        <v>0</v>
      </c>
      <c r="BD2" t="b">
        <f>AND(U2=1, UserData!$D$27=1)</f>
        <v>0</v>
      </c>
      <c r="BE2" t="b">
        <f>AND(V2=1, UserData!$D$28=1)</f>
        <v>0</v>
      </c>
      <c r="BF2" t="b">
        <f>AND(W2=1, UserData!$D$29=1)</f>
        <v>0</v>
      </c>
      <c r="BG2" t="b">
        <f>AND(X2=1, UserData!$D$30=1)</f>
        <v>0</v>
      </c>
      <c r="BH2" t="b">
        <f>AND(Y2=1, UserData!$D$31=1)</f>
        <v>0</v>
      </c>
      <c r="BI2" t="b">
        <f>AND(Z2=1, UserData!$D$32=1)</f>
        <v>0</v>
      </c>
      <c r="BJ2" t="b">
        <f>AND(AA2=1, UserData!$D$33=1)</f>
        <v>0</v>
      </c>
      <c r="BK2" t="b">
        <f>AND(AB2=1, UserData!$D$34=1)</f>
        <v>0</v>
      </c>
      <c r="BL2" t="b">
        <f>UserData!$C$25=-1</f>
        <v>1</v>
      </c>
      <c r="BN2">
        <f>IF(AK2=TRUE, COUNTIF(AJ2:AK2,TRUE)/2 * UserData!$D$35 + COUNTIF(AL2:AO2,TRUE)/4 * UserData!$D$36 + COUNTIF(AP2:AS2,TRUE)/4 * UserData!$D$37 + COUNTIF(AT2:AW2,TRUE)/4 * UserData!$D$38 + COUNTIF(AX2:BA2,TRUE)/4 * UserData!$D$39 + COUNTIF(BB2:BL2,TRUE) * UserData!$D$40, 0)</f>
        <v>30</v>
      </c>
    </row>
    <row r="3" spans="1:66" x14ac:dyDescent="0.2">
      <c r="A3">
        <v>190</v>
      </c>
      <c r="B3" s="3">
        <v>1</v>
      </c>
      <c r="C3" s="28">
        <v>44662.752798600166</v>
      </c>
      <c r="D3">
        <v>33</v>
      </c>
      <c r="E3">
        <v>16</v>
      </c>
      <c r="F3">
        <v>10</v>
      </c>
      <c r="G3">
        <v>9.1210760000000004</v>
      </c>
      <c r="H3">
        <v>9</v>
      </c>
      <c r="I3">
        <v>1</v>
      </c>
      <c r="J3">
        <v>1</v>
      </c>
      <c r="K3">
        <v>0</v>
      </c>
      <c r="L3">
        <v>0</v>
      </c>
      <c r="M3">
        <v>1</v>
      </c>
      <c r="N3">
        <v>1</v>
      </c>
      <c r="O3">
        <v>18</v>
      </c>
      <c r="P3">
        <v>5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2</v>
      </c>
      <c r="AD3">
        <v>0</v>
      </c>
      <c r="AE3">
        <v>7</v>
      </c>
      <c r="AF3">
        <v>12</v>
      </c>
      <c r="AG3">
        <v>16</v>
      </c>
      <c r="AH3">
        <v>3.1</v>
      </c>
      <c r="AJ3" t="b">
        <f>OR(AND(B3=1,UserData!$D$4=1), AND(B3=2,UserData!$D$5=1), AND(B3=3,UserData!$D$6=1), UserData!$D$4=-1)</f>
        <v>1</v>
      </c>
      <c r="AK3" t="b">
        <f>OR(AND(C3&lt;=UserData!$D$3,C3&gt;=UserData!$D$2),UserData!$D$2=-1)</f>
        <v>1</v>
      </c>
      <c r="AL3" s="12" t="b">
        <f>AND(OR(D3&gt;=UserData!$D$7, UserData!$D$7=-1), OR(D3&lt;UserData!$D$8, UserData!$D$8=-1))</f>
        <v>1</v>
      </c>
      <c r="AM3" s="12" t="b">
        <f>OR(AND(UserData!$D$9=1,E3&lt;=20),AND(UserData!$D$9=2,E3&gt;=20, E3&lt;=27),AND(UserData!$D$9=3,E3&gt;=28, E3&lt;=34),AND(UserData!$D$9=4,E3&gt;=35, E3&lt;=42),AND(UserData!$D$9=5,E3&gt;42),UserData!$D$9=-1)</f>
        <v>1</v>
      </c>
      <c r="AN3" s="12" t="b">
        <f>OR(AND(UserData!$D$11=1,F3&lt;=5),AND(UserData!$D$11=2,F3&gt;=6, F3&lt;=7),AND(UserData!$D$11=3,F3&gt;=8,F3&lt;=9),AND(UserData!$D$11=4,F3&gt;=10, F3&lt;=11),AND(UserData!$D$11=5,F3&gt;11),UserData!$D$11=-1)</f>
        <v>1</v>
      </c>
      <c r="AO3" t="b">
        <f>OR(AND(UserData!$D$10=1,AE3&lt;=6),AND(UserData!$D$10=2,AE3&gt;=7, AE3&lt;=8),AND(UserData!$D$10=3,AE3&gt;=9,AE3&lt;=14),AND(UserData!$D$10=4,AE3&gt;=15, AE3&lt;=19),AND(UserData!$D$10=5,AE3&gt;19),UserData!$D$10=-1)</f>
        <v>1</v>
      </c>
      <c r="AP3" s="12" t="b">
        <f>OR(G3&lt;=UserData!$D$12, UserData!$D$12=-1)</f>
        <v>1</v>
      </c>
      <c r="AQ3" t="b">
        <f>OR(H3&lt;=UserData!$D$14, UserData!$D$14=-1)</f>
        <v>1</v>
      </c>
      <c r="AR3" t="b">
        <f>OR(AH3&lt;=UserData!$D$13, UserData!$D$13=-1)</f>
        <v>1</v>
      </c>
      <c r="AS3" t="b">
        <f>AND(AQ3=TRUE,OR(I3=UserData!$D$15, UserData!$D$15=-1, UserData!$D$15=1))</f>
        <v>1</v>
      </c>
      <c r="AT3" t="b">
        <f>OR(J3=UserData!$D$19, UserData!$D$19=-1)</f>
        <v>1</v>
      </c>
      <c r="AU3" t="b">
        <f>OR(K3=UserData!$D$17, UserData!$D$17=-1)</f>
        <v>1</v>
      </c>
      <c r="AV3" t="b">
        <f>OR(L3=UserData!$D$18, UserData!$D$18=-1)</f>
        <v>1</v>
      </c>
      <c r="AW3" t="b">
        <f>OR(N3=UserData!$D$16, UserData!$D$16=-1)</f>
        <v>1</v>
      </c>
      <c r="AX3" t="b">
        <f>OR(O3&gt;=UserData!$D$20, UserData!$D$20=-1)</f>
        <v>1</v>
      </c>
      <c r="AY3" t="b">
        <f>AND(OR(P3&gt;=UserData!$D$21, UserData!$D$21=-1), OR(P3&lt;UserData!$D$22, UserData!$D$22=-1))</f>
        <v>1</v>
      </c>
      <c r="AZ3" t="b">
        <f>OR(Q3&lt;&gt;UserData!$D$24,UserData!$D$24=-1,UserData!$D$24=0)</f>
        <v>1</v>
      </c>
      <c r="BA3" s="12" t="b">
        <f>OR(R3=UserData!$D$23,UserData!$D$23=-1)</f>
        <v>1</v>
      </c>
      <c r="BB3" t="b">
        <f>AND(S3=1, UserData!$D$25=1)</f>
        <v>0</v>
      </c>
      <c r="BC3" t="b">
        <f>AND(T3=1, UserData!$D$26=1)</f>
        <v>0</v>
      </c>
      <c r="BD3" t="b">
        <f>AND(U3=1, UserData!$D$27=1)</f>
        <v>0</v>
      </c>
      <c r="BE3" t="b">
        <f>AND(V3=1, UserData!$D$28=1)</f>
        <v>0</v>
      </c>
      <c r="BF3" t="b">
        <f>AND(W3=1, UserData!$D$29=1)</f>
        <v>0</v>
      </c>
      <c r="BG3" t="b">
        <f>AND(X3=1, UserData!$D$30=1)</f>
        <v>0</v>
      </c>
      <c r="BH3" t="b">
        <f>AND(Y3=1, UserData!$D$31=1)</f>
        <v>0</v>
      </c>
      <c r="BI3" t="b">
        <f>AND(Z3=1, UserData!$D$32=1)</f>
        <v>0</v>
      </c>
      <c r="BJ3" t="b">
        <f>AND(AA3=1, UserData!$D$33=1)</f>
        <v>0</v>
      </c>
      <c r="BK3" t="b">
        <f>AND(AB3=1, UserData!$D$34=1)</f>
        <v>0</v>
      </c>
      <c r="BL3" t="b">
        <f>UserData!$C$25=-1</f>
        <v>1</v>
      </c>
      <c r="BN3">
        <f>IF(AK3=TRUE, COUNTIF(AJ3:AK3,TRUE)/2 * UserData!$D$35 + COUNTIF(AL3:AO3,TRUE)/4 * UserData!$D$36 + COUNTIF(AP3:AS3,TRUE)/4 * UserData!$D$37 + COUNTIF(AT3:AW3,TRUE)/4 * UserData!$D$38 + COUNTIF(AX3:BA3,TRUE)/4 * UserData!$D$39 + COUNTIF(BB3:BL3,TRUE) * UserData!$D$40, 0)</f>
        <v>30</v>
      </c>
    </row>
    <row r="4" spans="1:66" x14ac:dyDescent="0.2">
      <c r="A4">
        <v>14</v>
      </c>
      <c r="B4" s="3">
        <v>2</v>
      </c>
      <c r="C4" s="28">
        <v>51575.505911685119</v>
      </c>
      <c r="D4">
        <v>40</v>
      </c>
      <c r="E4">
        <v>35</v>
      </c>
      <c r="F4">
        <v>5</v>
      </c>
      <c r="G4">
        <v>5.8295789999999998</v>
      </c>
      <c r="H4">
        <v>10</v>
      </c>
      <c r="I4">
        <v>1</v>
      </c>
      <c r="J4">
        <v>1</v>
      </c>
      <c r="K4">
        <v>0</v>
      </c>
      <c r="L4">
        <v>0</v>
      </c>
      <c r="M4">
        <v>1</v>
      </c>
      <c r="N4">
        <v>1</v>
      </c>
      <c r="O4">
        <v>4</v>
      </c>
      <c r="P4">
        <v>3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  <c r="X4">
        <v>0</v>
      </c>
      <c r="Y4">
        <v>0</v>
      </c>
      <c r="Z4">
        <v>0</v>
      </c>
      <c r="AA4">
        <v>0</v>
      </c>
      <c r="AB4">
        <v>0</v>
      </c>
      <c r="AC4">
        <v>5</v>
      </c>
      <c r="AD4">
        <v>1</v>
      </c>
      <c r="AE4">
        <v>0</v>
      </c>
      <c r="AF4">
        <v>2</v>
      </c>
      <c r="AG4">
        <v>11</v>
      </c>
      <c r="AH4">
        <v>3.5</v>
      </c>
      <c r="AJ4" t="b">
        <f>OR(AND(B4=1,UserData!$D$4=1), AND(B4=2,UserData!$D$5=1), AND(B4=3,UserData!$D$6=1), UserData!$D$4=-1)</f>
        <v>1</v>
      </c>
      <c r="AK4" t="b">
        <f>OR(AND(C4&lt;=UserData!$D$3,C4&gt;=UserData!$D$2),UserData!$D$2=-1)</f>
        <v>1</v>
      </c>
      <c r="AL4" s="12" t="b">
        <f>AND(OR(D4&gt;=UserData!$D$7, UserData!$D$7=-1), OR(D4&lt;UserData!$D$8, UserData!$D$8=-1))</f>
        <v>1</v>
      </c>
      <c r="AM4" s="12" t="b">
        <f>OR(AND(UserData!$D$9=1,E4&lt;=20),AND(UserData!$D$9=2,E4&gt;=20, E4&lt;=27),AND(UserData!$D$9=3,E4&gt;=28, E4&lt;=34),AND(UserData!$D$9=4,E4&gt;=35, E4&lt;=42),AND(UserData!$D$9=5,E4&gt;42),UserData!$D$9=-1)</f>
        <v>1</v>
      </c>
      <c r="AN4" s="12" t="b">
        <f>OR(AND(UserData!$D$11=1,F4&lt;=5),AND(UserData!$D$11=2,F4&gt;=6, F4&lt;=7),AND(UserData!$D$11=3,F4&gt;=8,F4&lt;=9),AND(UserData!$D$11=4,F4&gt;=10, F4&lt;=11),AND(UserData!$D$11=5,F4&gt;11),UserData!$D$11=-1)</f>
        <v>1</v>
      </c>
      <c r="AO4" t="b">
        <f>OR(AND(UserData!$D$10=1,AE4&lt;=6),AND(UserData!$D$10=2,AE4&gt;=7, AE4&lt;=8),AND(UserData!$D$10=3,AE4&gt;=9,AE4&lt;=14),AND(UserData!$D$10=4,AE4&gt;=15, AE4&lt;=19),AND(UserData!$D$10=5,AE4&gt;19),UserData!$D$10=-1)</f>
        <v>1</v>
      </c>
      <c r="AP4" s="12" t="b">
        <f>OR(G4&lt;=UserData!$D$12, UserData!$D$12=-1)</f>
        <v>1</v>
      </c>
      <c r="AQ4" t="b">
        <f>OR(H4&lt;=UserData!$D$14, UserData!$D$14=-1)</f>
        <v>1</v>
      </c>
      <c r="AR4" t="b">
        <f>OR(AH4&lt;=UserData!$D$13, UserData!$D$13=-1)</f>
        <v>1</v>
      </c>
      <c r="AS4" t="b">
        <f>AND(AQ4=TRUE,OR(I4=UserData!$D$15, UserData!$D$15=-1, UserData!$D$15=1))</f>
        <v>1</v>
      </c>
      <c r="AT4" t="b">
        <f>OR(J4=UserData!$D$19, UserData!$D$19=-1)</f>
        <v>1</v>
      </c>
      <c r="AU4" t="b">
        <f>OR(K4=UserData!$D$17, UserData!$D$17=-1)</f>
        <v>1</v>
      </c>
      <c r="AV4" t="b">
        <f>OR(L4=UserData!$D$18, UserData!$D$18=-1)</f>
        <v>1</v>
      </c>
      <c r="AW4" t="b">
        <f>OR(N4=UserData!$D$16, UserData!$D$16=-1)</f>
        <v>1</v>
      </c>
      <c r="AX4" t="b">
        <f>OR(O4&gt;=UserData!$D$20, UserData!$D$20=-1)</f>
        <v>1</v>
      </c>
      <c r="AY4" t="b">
        <f>AND(OR(P4&gt;=UserData!$D$21, UserData!$D$21=-1), OR(P4&lt;UserData!$D$22, UserData!$D$22=-1))</f>
        <v>1</v>
      </c>
      <c r="AZ4" t="b">
        <f>OR(Q4&lt;&gt;UserData!$D$24,UserData!$D$24=-1,UserData!$D$24=0)</f>
        <v>1</v>
      </c>
      <c r="BA4" s="12" t="b">
        <f>OR(R4=UserData!$D$23,UserData!$D$23=-1)</f>
        <v>1</v>
      </c>
      <c r="BB4" t="b">
        <f>AND(S4=1, UserData!$D$25=1)</f>
        <v>0</v>
      </c>
      <c r="BC4" t="b">
        <f>AND(T4=1, UserData!$D$26=1)</f>
        <v>0</v>
      </c>
      <c r="BD4" t="b">
        <f>AND(U4=1, UserData!$D$27=1)</f>
        <v>0</v>
      </c>
      <c r="BE4" t="b">
        <f>AND(V4=1, UserData!$D$28=1)</f>
        <v>0</v>
      </c>
      <c r="BF4" t="b">
        <f>AND(W4=1, UserData!$D$29=1)</f>
        <v>0</v>
      </c>
      <c r="BG4" t="b">
        <f>AND(X4=1, UserData!$D$30=1)</f>
        <v>0</v>
      </c>
      <c r="BH4" t="b">
        <f>AND(Y4=1, UserData!$D$31=1)</f>
        <v>0</v>
      </c>
      <c r="BI4" t="b">
        <f>AND(Z4=1, UserData!$D$32=1)</f>
        <v>0</v>
      </c>
      <c r="BJ4" t="b">
        <f>AND(AA4=1, UserData!$D$33=1)</f>
        <v>0</v>
      </c>
      <c r="BK4" t="b">
        <f>AND(AB4=1, UserData!$D$34=1)</f>
        <v>0</v>
      </c>
      <c r="BL4" t="b">
        <f>UserData!$C$25=-1</f>
        <v>1</v>
      </c>
      <c r="BN4">
        <f>IF(AK4=TRUE, COUNTIF(AJ4:AK4,TRUE)/2 * UserData!$D$35 + COUNTIF(AL4:AO4,TRUE)/4 * UserData!$D$36 + COUNTIF(AP4:AS4,TRUE)/4 * UserData!$D$37 + COUNTIF(AT4:AW4,TRUE)/4 * UserData!$D$38 + COUNTIF(AX4:BA4,TRUE)/4 * UserData!$D$39 + COUNTIF(BB4:BL4,TRUE) * UserData!$D$40, 0)</f>
        <v>30</v>
      </c>
    </row>
    <row r="5" spans="1:66" x14ac:dyDescent="0.2">
      <c r="A5">
        <v>21</v>
      </c>
      <c r="B5" s="3">
        <v>2</v>
      </c>
      <c r="C5" s="28">
        <v>51575.505911685119</v>
      </c>
      <c r="D5">
        <v>40</v>
      </c>
      <c r="E5">
        <v>35</v>
      </c>
      <c r="F5">
        <v>5</v>
      </c>
      <c r="G5">
        <v>5.8295789999999998</v>
      </c>
      <c r="H5">
        <v>10</v>
      </c>
      <c r="I5">
        <v>1</v>
      </c>
      <c r="J5">
        <v>1</v>
      </c>
      <c r="K5">
        <v>0</v>
      </c>
      <c r="L5">
        <v>0</v>
      </c>
      <c r="M5">
        <v>1</v>
      </c>
      <c r="N5">
        <v>1</v>
      </c>
      <c r="O5">
        <v>4</v>
      </c>
      <c r="P5">
        <v>3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1</v>
      </c>
      <c r="AE5">
        <v>0</v>
      </c>
      <c r="AF5">
        <v>2</v>
      </c>
      <c r="AG5">
        <v>11</v>
      </c>
      <c r="AH5">
        <v>3.5</v>
      </c>
      <c r="AJ5" t="b">
        <f>OR(AND(B5=1,UserData!$D$4=1), AND(B5=2,UserData!$D$5=1), AND(B5=3,UserData!$D$6=1), UserData!$D$4=-1)</f>
        <v>1</v>
      </c>
      <c r="AK5" t="b">
        <f>OR(AND(C5&lt;=UserData!$D$3,C5&gt;=UserData!$D$2),UserData!$D$2=-1)</f>
        <v>1</v>
      </c>
      <c r="AL5" s="12" t="b">
        <f>AND(OR(D5&gt;=UserData!$D$7, UserData!$D$7=-1), OR(D5&lt;UserData!$D$8, UserData!$D$8=-1))</f>
        <v>1</v>
      </c>
      <c r="AM5" s="12" t="b">
        <f>OR(AND(UserData!$D$9=1,E5&lt;=20),AND(UserData!$D$9=2,E5&gt;=20, E5&lt;=27),AND(UserData!$D$9=3,E5&gt;=28, E5&lt;=34),AND(UserData!$D$9=4,E5&gt;=35, E5&lt;=42),AND(UserData!$D$9=5,E5&gt;42),UserData!$D$9=-1)</f>
        <v>1</v>
      </c>
      <c r="AN5" s="12" t="b">
        <f>OR(AND(UserData!$D$11=1,F5&lt;=5),AND(UserData!$D$11=2,F5&gt;=6, F5&lt;=7),AND(UserData!$D$11=3,F5&gt;=8,F5&lt;=9),AND(UserData!$D$11=4,F5&gt;=10, F5&lt;=11),AND(UserData!$D$11=5,F5&gt;11),UserData!$D$11=-1)</f>
        <v>1</v>
      </c>
      <c r="AO5" t="b">
        <f>OR(AND(UserData!$D$10=1,AE5&lt;=6),AND(UserData!$D$10=2,AE5&gt;=7, AE5&lt;=8),AND(UserData!$D$10=3,AE5&gt;=9,AE5&lt;=14),AND(UserData!$D$10=4,AE5&gt;=15, AE5&lt;=19),AND(UserData!$D$10=5,AE5&gt;19),UserData!$D$10=-1)</f>
        <v>1</v>
      </c>
      <c r="AP5" s="12" t="b">
        <f>OR(G5&lt;=UserData!$D$12, UserData!$D$12=-1)</f>
        <v>1</v>
      </c>
      <c r="AQ5" t="b">
        <f>OR(H5&lt;=UserData!$D$14, UserData!$D$14=-1)</f>
        <v>1</v>
      </c>
      <c r="AR5" t="b">
        <f>OR(AH5&lt;=UserData!$D$13, UserData!$D$13=-1)</f>
        <v>1</v>
      </c>
      <c r="AS5" t="b">
        <f>AND(AQ5=TRUE,OR(I5=UserData!$D$15, UserData!$D$15=-1, UserData!$D$15=1))</f>
        <v>1</v>
      </c>
      <c r="AT5" t="b">
        <f>OR(J5=UserData!$D$19, UserData!$D$19=-1)</f>
        <v>1</v>
      </c>
      <c r="AU5" t="b">
        <f>OR(K5=UserData!$D$17, UserData!$D$17=-1)</f>
        <v>1</v>
      </c>
      <c r="AV5" t="b">
        <f>OR(L5=UserData!$D$18, UserData!$D$18=-1)</f>
        <v>1</v>
      </c>
      <c r="AW5" t="b">
        <f>OR(N5=UserData!$D$16, UserData!$D$16=-1)</f>
        <v>1</v>
      </c>
      <c r="AX5" t="b">
        <f>OR(O5&gt;=UserData!$D$20, UserData!$D$20=-1)</f>
        <v>1</v>
      </c>
      <c r="AY5" t="b">
        <f>AND(OR(P5&gt;=UserData!$D$21, UserData!$D$21=-1), OR(P5&lt;UserData!$D$22, UserData!$D$22=-1))</f>
        <v>1</v>
      </c>
      <c r="AZ5" t="b">
        <f>OR(Q5&lt;&gt;UserData!$D$24,UserData!$D$24=-1,UserData!$D$24=0)</f>
        <v>1</v>
      </c>
      <c r="BA5" s="12" t="b">
        <f>OR(R5=UserData!$D$23,UserData!$D$23=-1)</f>
        <v>1</v>
      </c>
      <c r="BB5" t="b">
        <f>AND(S5=1, UserData!$D$25=1)</f>
        <v>0</v>
      </c>
      <c r="BC5" t="b">
        <f>AND(T5=1, UserData!$D$26=1)</f>
        <v>0</v>
      </c>
      <c r="BD5" t="b">
        <f>AND(U5=1, UserData!$D$27=1)</f>
        <v>0</v>
      </c>
      <c r="BE5" t="b">
        <f>AND(V5=1, UserData!$D$28=1)</f>
        <v>0</v>
      </c>
      <c r="BF5" t="b">
        <f>AND(W5=1, UserData!$D$29=1)</f>
        <v>0</v>
      </c>
      <c r="BG5" t="b">
        <f>AND(X5=1, UserData!$D$30=1)</f>
        <v>0</v>
      </c>
      <c r="BH5" t="b">
        <f>AND(Y5=1, UserData!$D$31=1)</f>
        <v>0</v>
      </c>
      <c r="BI5" t="b">
        <f>AND(Z5=1, UserData!$D$32=1)</f>
        <v>0</v>
      </c>
      <c r="BJ5" t="b">
        <f>AND(AA5=1, UserData!$D$33=1)</f>
        <v>0</v>
      </c>
      <c r="BK5" t="b">
        <f>AND(AB5=1, UserData!$D$34=1)</f>
        <v>0</v>
      </c>
      <c r="BL5" t="b">
        <f>UserData!$C$25=-1</f>
        <v>1</v>
      </c>
      <c r="BN5">
        <f>IF(AK5=TRUE, COUNTIF(AJ5:AK5,TRUE)/2 * UserData!$D$35 + COUNTIF(AL5:AO5,TRUE)/4 * UserData!$D$36 + COUNTIF(AP5:AS5,TRUE)/4 * UserData!$D$37 + COUNTIF(AT5:AW5,TRUE)/4 * UserData!$D$38 + COUNTIF(AX5:BA5,TRUE)/4 * UserData!$D$39 + COUNTIF(BB5:BL5,TRUE) * UserData!$D$40, 0)</f>
        <v>30</v>
      </c>
    </row>
    <row r="6" spans="1:66" x14ac:dyDescent="0.2">
      <c r="A6">
        <v>22</v>
      </c>
      <c r="B6" s="3">
        <v>2</v>
      </c>
      <c r="C6" s="28">
        <v>51575.505911685119</v>
      </c>
      <c r="D6">
        <v>40</v>
      </c>
      <c r="E6">
        <v>35</v>
      </c>
      <c r="F6">
        <v>5</v>
      </c>
      <c r="G6">
        <v>5.8295789999999998</v>
      </c>
      <c r="H6">
        <v>14</v>
      </c>
      <c r="I6">
        <v>1</v>
      </c>
      <c r="J6">
        <v>1</v>
      </c>
      <c r="K6">
        <v>0</v>
      </c>
      <c r="L6">
        <v>0</v>
      </c>
      <c r="M6">
        <v>1</v>
      </c>
      <c r="N6">
        <v>0</v>
      </c>
      <c r="O6">
        <v>4</v>
      </c>
      <c r="P6">
        <v>3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5</v>
      </c>
      <c r="AD6">
        <v>1</v>
      </c>
      <c r="AE6">
        <v>0</v>
      </c>
      <c r="AF6">
        <v>2</v>
      </c>
      <c r="AG6">
        <v>11</v>
      </c>
      <c r="AH6">
        <v>3.5</v>
      </c>
      <c r="AJ6" t="b">
        <f>OR(AND(B6=1,UserData!$D$4=1), AND(B6=2,UserData!$D$5=1), AND(B6=3,UserData!$D$6=1), UserData!$D$4=-1)</f>
        <v>1</v>
      </c>
      <c r="AK6" t="b">
        <f>OR(AND(C6&lt;=UserData!$D$3,C6&gt;=UserData!$D$2),UserData!$D$2=-1)</f>
        <v>1</v>
      </c>
      <c r="AL6" s="12" t="b">
        <f>AND(OR(D6&gt;=UserData!$D$7, UserData!$D$7=-1), OR(D6&lt;UserData!$D$8, UserData!$D$8=-1))</f>
        <v>1</v>
      </c>
      <c r="AM6" s="12" t="b">
        <f>OR(AND(UserData!$D$9=1,E6&lt;=20),AND(UserData!$D$9=2,E6&gt;=20, E6&lt;=27),AND(UserData!$D$9=3,E6&gt;=28, E6&lt;=34),AND(UserData!$D$9=4,E6&gt;=35, E6&lt;=42),AND(UserData!$D$9=5,E6&gt;42),UserData!$D$9=-1)</f>
        <v>1</v>
      </c>
      <c r="AN6" s="12" t="b">
        <f>OR(AND(UserData!$D$11=1,F6&lt;=5),AND(UserData!$D$11=2,F6&gt;=6, F6&lt;=7),AND(UserData!$D$11=3,F6&gt;=8,F6&lt;=9),AND(UserData!$D$11=4,F6&gt;=10, F6&lt;=11),AND(UserData!$D$11=5,F6&gt;11),UserData!$D$11=-1)</f>
        <v>1</v>
      </c>
      <c r="AO6" t="b">
        <f>OR(AND(UserData!$D$10=1,AE6&lt;=6),AND(UserData!$D$10=2,AE6&gt;=7, AE6&lt;=8),AND(UserData!$D$10=3,AE6&gt;=9,AE6&lt;=14),AND(UserData!$D$10=4,AE6&gt;=15, AE6&lt;=19),AND(UserData!$D$10=5,AE6&gt;19),UserData!$D$10=-1)</f>
        <v>1</v>
      </c>
      <c r="AP6" s="12" t="b">
        <f>OR(G6&lt;=UserData!$D$12, UserData!$D$12=-1)</f>
        <v>1</v>
      </c>
      <c r="AQ6" t="b">
        <f>OR(H6&lt;=UserData!$D$14, UserData!$D$14=-1)</f>
        <v>1</v>
      </c>
      <c r="AR6" t="b">
        <f>OR(AH6&lt;=UserData!$D$13, UserData!$D$13=-1)</f>
        <v>1</v>
      </c>
      <c r="AS6" t="b">
        <f>AND(AQ6=TRUE,OR(I6=UserData!$D$15, UserData!$D$15=-1, UserData!$D$15=1))</f>
        <v>1</v>
      </c>
      <c r="AT6" t="b">
        <f>OR(J6=UserData!$D$19, UserData!$D$19=-1)</f>
        <v>1</v>
      </c>
      <c r="AU6" t="b">
        <f>OR(K6=UserData!$D$17, UserData!$D$17=-1)</f>
        <v>1</v>
      </c>
      <c r="AV6" t="b">
        <f>OR(L6=UserData!$D$18, UserData!$D$18=-1)</f>
        <v>1</v>
      </c>
      <c r="AW6" t="b">
        <f>OR(N6=UserData!$D$16, UserData!$D$16=-1)</f>
        <v>1</v>
      </c>
      <c r="AX6" t="b">
        <f>OR(O6&gt;=UserData!$D$20, UserData!$D$20=-1)</f>
        <v>1</v>
      </c>
      <c r="AY6" t="b">
        <f>AND(OR(P6&gt;=UserData!$D$21, UserData!$D$21=-1), OR(P6&lt;UserData!$D$22, UserData!$D$22=-1))</f>
        <v>1</v>
      </c>
      <c r="AZ6" t="b">
        <f>OR(Q6&lt;&gt;UserData!$D$24,UserData!$D$24=-1,UserData!$D$24=0)</f>
        <v>1</v>
      </c>
      <c r="BA6" s="12" t="b">
        <f>OR(R6=UserData!$D$23,UserData!$D$23=-1)</f>
        <v>1</v>
      </c>
      <c r="BB6" t="b">
        <f>AND(S6=1, UserData!$D$25=1)</f>
        <v>0</v>
      </c>
      <c r="BC6" t="b">
        <f>AND(T6=1, UserData!$D$26=1)</f>
        <v>0</v>
      </c>
      <c r="BD6" t="b">
        <f>AND(U6=1, UserData!$D$27=1)</f>
        <v>0</v>
      </c>
      <c r="BE6" t="b">
        <f>AND(V6=1, UserData!$D$28=1)</f>
        <v>0</v>
      </c>
      <c r="BF6" t="b">
        <f>AND(W6=1, UserData!$D$29=1)</f>
        <v>0</v>
      </c>
      <c r="BG6" t="b">
        <f>AND(X6=1, UserData!$D$30=1)</f>
        <v>0</v>
      </c>
      <c r="BH6" t="b">
        <f>AND(Y6=1, UserData!$D$31=1)</f>
        <v>0</v>
      </c>
      <c r="BI6" t="b">
        <f>AND(Z6=1, UserData!$D$32=1)</f>
        <v>0</v>
      </c>
      <c r="BJ6" t="b">
        <f>AND(AA6=1, UserData!$D$33=1)</f>
        <v>0</v>
      </c>
      <c r="BK6" t="b">
        <f>AND(AB6=1, UserData!$D$34=1)</f>
        <v>0</v>
      </c>
      <c r="BL6" t="b">
        <f>UserData!$C$25=-1</f>
        <v>1</v>
      </c>
      <c r="BN6">
        <f>IF(AK6=TRUE, COUNTIF(AJ6:AK6,TRUE)/2 * UserData!$D$35 + COUNTIF(AL6:AO6,TRUE)/4 * UserData!$D$36 + COUNTIF(AP6:AS6,TRUE)/4 * UserData!$D$37 + COUNTIF(AT6:AW6,TRUE)/4 * UserData!$D$38 + COUNTIF(AX6:BA6,TRUE)/4 * UserData!$D$39 + COUNTIF(BB6:BL6,TRUE) * UserData!$D$40, 0)</f>
        <v>30</v>
      </c>
    </row>
    <row r="7" spans="1:66" x14ac:dyDescent="0.2">
      <c r="A7">
        <v>482</v>
      </c>
      <c r="B7" s="3">
        <v>1</v>
      </c>
      <c r="C7" s="28">
        <v>58241.124295711306</v>
      </c>
      <c r="D7">
        <v>37</v>
      </c>
      <c r="E7">
        <v>23</v>
      </c>
      <c r="F7">
        <v>7</v>
      </c>
      <c r="G7">
        <v>5.901281</v>
      </c>
      <c r="H7">
        <v>5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9</v>
      </c>
      <c r="P7">
        <v>9</v>
      </c>
      <c r="Q7">
        <v>0</v>
      </c>
      <c r="R7">
        <v>1</v>
      </c>
      <c r="S7">
        <v>0</v>
      </c>
      <c r="T7">
        <v>0</v>
      </c>
      <c r="U7">
        <v>0</v>
      </c>
      <c r="V7">
        <v>1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4</v>
      </c>
      <c r="AD7">
        <v>1</v>
      </c>
      <c r="AE7">
        <v>7</v>
      </c>
      <c r="AF7">
        <v>34</v>
      </c>
      <c r="AG7">
        <v>25</v>
      </c>
      <c r="AH7">
        <v>8.6</v>
      </c>
      <c r="AJ7" t="b">
        <f>OR(AND(B7=1,UserData!$D$4=1), AND(B7=2,UserData!$D$5=1), AND(B7=3,UserData!$D$6=1), UserData!$D$4=-1)</f>
        <v>1</v>
      </c>
      <c r="AK7" t="b">
        <f>OR(AND(C7&lt;=UserData!$D$3,C7&gt;=UserData!$D$2),UserData!$D$2=-1)</f>
        <v>1</v>
      </c>
      <c r="AL7" s="12" t="b">
        <f>AND(OR(D7&gt;=UserData!$D$7, UserData!$D$7=-1), OR(D7&lt;UserData!$D$8, UserData!$D$8=-1))</f>
        <v>1</v>
      </c>
      <c r="AM7" s="12" t="b">
        <f>OR(AND(UserData!$D$9=1,E7&lt;=20),AND(UserData!$D$9=2,E7&gt;=20, E7&lt;=27),AND(UserData!$D$9=3,E7&gt;=28, E7&lt;=34),AND(UserData!$D$9=4,E7&gt;=35, E7&lt;=42),AND(UserData!$D$9=5,E7&gt;42),UserData!$D$9=-1)</f>
        <v>1</v>
      </c>
      <c r="AN7" s="12" t="b">
        <f>OR(AND(UserData!$D$11=1,F7&lt;=5),AND(UserData!$D$11=2,F7&gt;=6, F7&lt;=7),AND(UserData!$D$11=3,F7&gt;=8,F7&lt;=9),AND(UserData!$D$11=4,F7&gt;=10, F7&lt;=11),AND(UserData!$D$11=5,F7&gt;11),UserData!$D$11=-1)</f>
        <v>1</v>
      </c>
      <c r="AO7" t="b">
        <f>OR(AND(UserData!$D$10=1,AE7&lt;=6),AND(UserData!$D$10=2,AE7&gt;=7, AE7&lt;=8),AND(UserData!$D$10=3,AE7&gt;=9,AE7&lt;=14),AND(UserData!$D$10=4,AE7&gt;=15, AE7&lt;=19),AND(UserData!$D$10=5,AE7&gt;19),UserData!$D$10=-1)</f>
        <v>1</v>
      </c>
      <c r="AP7" s="12" t="b">
        <f>OR(G7&lt;=UserData!$D$12, UserData!$D$12=-1)</f>
        <v>1</v>
      </c>
      <c r="AQ7" t="b">
        <f>OR(H7&lt;=UserData!$D$14, UserData!$D$14=-1)</f>
        <v>1</v>
      </c>
      <c r="AR7" t="b">
        <f>OR(AH7&lt;=UserData!$D$13, UserData!$D$13=-1)</f>
        <v>1</v>
      </c>
      <c r="AS7" t="b">
        <f>AND(AQ7=TRUE,OR(I7=UserData!$D$15, UserData!$D$15=-1, UserData!$D$15=1))</f>
        <v>1</v>
      </c>
      <c r="AT7" t="b">
        <f>OR(J7=UserData!$D$19, UserData!$D$19=-1)</f>
        <v>1</v>
      </c>
      <c r="AU7" t="b">
        <f>OR(K7=UserData!$D$17, UserData!$D$17=-1)</f>
        <v>1</v>
      </c>
      <c r="AV7" t="b">
        <f>OR(L7=UserData!$D$18, UserData!$D$18=-1)</f>
        <v>1</v>
      </c>
      <c r="AW7" t="b">
        <f>OR(N7=UserData!$D$16, UserData!$D$16=-1)</f>
        <v>1</v>
      </c>
      <c r="AX7" t="b">
        <f>OR(O7&gt;=UserData!$D$20, UserData!$D$20=-1)</f>
        <v>1</v>
      </c>
      <c r="AY7" t="b">
        <f>AND(OR(P7&gt;=UserData!$D$21, UserData!$D$21=-1), OR(P7&lt;UserData!$D$22, UserData!$D$22=-1))</f>
        <v>1</v>
      </c>
      <c r="AZ7" t="b">
        <f>OR(Q7&lt;&gt;UserData!$D$24,UserData!$D$24=-1,UserData!$D$24=0)</f>
        <v>1</v>
      </c>
      <c r="BA7" s="12" t="b">
        <f>OR(R7=UserData!$D$23,UserData!$D$23=-1)</f>
        <v>1</v>
      </c>
      <c r="BB7" t="b">
        <f>AND(S7=1, UserData!$D$25=1)</f>
        <v>0</v>
      </c>
      <c r="BC7" t="b">
        <f>AND(T7=1, UserData!$D$26=1)</f>
        <v>0</v>
      </c>
      <c r="BD7" t="b">
        <f>AND(U7=1, UserData!$D$27=1)</f>
        <v>0</v>
      </c>
      <c r="BE7" t="b">
        <f>AND(V7=1, UserData!$D$28=1)</f>
        <v>0</v>
      </c>
      <c r="BF7" t="b">
        <f>AND(W7=1, UserData!$D$29=1)</f>
        <v>0</v>
      </c>
      <c r="BG7" t="b">
        <f>AND(X7=1, UserData!$D$30=1)</f>
        <v>0</v>
      </c>
      <c r="BH7" t="b">
        <f>AND(Y7=1, UserData!$D$31=1)</f>
        <v>0</v>
      </c>
      <c r="BI7" t="b">
        <f>AND(Z7=1, UserData!$D$32=1)</f>
        <v>0</v>
      </c>
      <c r="BJ7" t="b">
        <f>AND(AA7=1, UserData!$D$33=1)</f>
        <v>0</v>
      </c>
      <c r="BK7" t="b">
        <f>AND(AB7=1, UserData!$D$34=1)</f>
        <v>0</v>
      </c>
      <c r="BL7" t="b">
        <f>UserData!$C$25=-1</f>
        <v>1</v>
      </c>
      <c r="BN7">
        <f>IF(AK7=TRUE, COUNTIF(AJ7:AK7,TRUE)/2 * UserData!$D$35 + COUNTIF(AL7:AO7,TRUE)/4 * UserData!$D$36 + COUNTIF(AP7:AS7,TRUE)/4 * UserData!$D$37 + COUNTIF(AT7:AW7,TRUE)/4 * UserData!$D$38 + COUNTIF(AX7:BA7,TRUE)/4 * UserData!$D$39 + COUNTIF(BB7:BL7,TRUE) * UserData!$D$40, 0)</f>
        <v>30</v>
      </c>
    </row>
    <row r="8" spans="1:66" x14ac:dyDescent="0.2">
      <c r="A8">
        <v>523</v>
      </c>
      <c r="B8" s="3">
        <v>2</v>
      </c>
      <c r="C8" s="28">
        <v>62896.958428884303</v>
      </c>
      <c r="D8">
        <v>40</v>
      </c>
      <c r="E8">
        <v>26</v>
      </c>
      <c r="F8">
        <v>6</v>
      </c>
      <c r="G8">
        <v>9.1758319999999998</v>
      </c>
      <c r="H8">
        <v>10</v>
      </c>
      <c r="I8">
        <v>0</v>
      </c>
      <c r="J8">
        <v>0</v>
      </c>
      <c r="K8">
        <v>0</v>
      </c>
      <c r="L8">
        <v>1</v>
      </c>
      <c r="M8">
        <v>1</v>
      </c>
      <c r="N8">
        <v>0</v>
      </c>
      <c r="O8">
        <v>9</v>
      </c>
      <c r="P8">
        <v>3</v>
      </c>
      <c r="Q8">
        <v>0</v>
      </c>
      <c r="R8">
        <v>0</v>
      </c>
      <c r="S8">
        <v>0</v>
      </c>
      <c r="T8">
        <v>0</v>
      </c>
      <c r="U8">
        <v>0</v>
      </c>
      <c r="V8">
        <v>1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4</v>
      </c>
      <c r="AD8">
        <v>1</v>
      </c>
      <c r="AE8">
        <v>8</v>
      </c>
      <c r="AF8">
        <v>37</v>
      </c>
      <c r="AG8">
        <v>19</v>
      </c>
      <c r="AH8">
        <v>4</v>
      </c>
      <c r="AJ8" t="b">
        <f>OR(AND(B8=1,UserData!$D$4=1), AND(B8=2,UserData!$D$5=1), AND(B8=3,UserData!$D$6=1), UserData!$D$4=-1)</f>
        <v>1</v>
      </c>
      <c r="AK8" t="b">
        <f>OR(AND(C8&lt;=UserData!$D$3,C8&gt;=UserData!$D$2),UserData!$D$2=-1)</f>
        <v>1</v>
      </c>
      <c r="AL8" s="12" t="b">
        <f>AND(OR(D8&gt;=UserData!$D$7, UserData!$D$7=-1), OR(D8&lt;UserData!$D$8, UserData!$D$8=-1))</f>
        <v>1</v>
      </c>
      <c r="AM8" s="12" t="b">
        <f>OR(AND(UserData!$D$9=1,E8&lt;=20),AND(UserData!$D$9=2,E8&gt;=20, E8&lt;=27),AND(UserData!$D$9=3,E8&gt;=28, E8&lt;=34),AND(UserData!$D$9=4,E8&gt;=35, E8&lt;=42),AND(UserData!$D$9=5,E8&gt;42),UserData!$D$9=-1)</f>
        <v>1</v>
      </c>
      <c r="AN8" s="12" t="b">
        <f>OR(AND(UserData!$D$11=1,F8&lt;=5),AND(UserData!$D$11=2,F8&gt;=6, F8&lt;=7),AND(UserData!$D$11=3,F8&gt;=8,F8&lt;=9),AND(UserData!$D$11=4,F8&gt;=10, F8&lt;=11),AND(UserData!$D$11=5,F8&gt;11),UserData!$D$11=-1)</f>
        <v>1</v>
      </c>
      <c r="AO8" t="b">
        <f>OR(AND(UserData!$D$10=1,AE8&lt;=6),AND(UserData!$D$10=2,AE8&gt;=7, AE8&lt;=8),AND(UserData!$D$10=3,AE8&gt;=9,AE8&lt;=14),AND(UserData!$D$10=4,AE8&gt;=15, AE8&lt;=19),AND(UserData!$D$10=5,AE8&gt;19),UserData!$D$10=-1)</f>
        <v>1</v>
      </c>
      <c r="AP8" s="12" t="b">
        <f>OR(G8&lt;=UserData!$D$12, UserData!$D$12=-1)</f>
        <v>1</v>
      </c>
      <c r="AQ8" t="b">
        <f>OR(H8&lt;=UserData!$D$14, UserData!$D$14=-1)</f>
        <v>1</v>
      </c>
      <c r="AR8" t="b">
        <f>OR(AH8&lt;=UserData!$D$13, UserData!$D$13=-1)</f>
        <v>1</v>
      </c>
      <c r="AS8" t="b">
        <f>AND(AQ8=TRUE,OR(I8=UserData!$D$15, UserData!$D$15=-1, UserData!$D$15=1))</f>
        <v>1</v>
      </c>
      <c r="AT8" t="b">
        <f>OR(J8=UserData!$D$19, UserData!$D$19=-1)</f>
        <v>1</v>
      </c>
      <c r="AU8" t="b">
        <f>OR(K8=UserData!$D$17, UserData!$D$17=-1)</f>
        <v>1</v>
      </c>
      <c r="AV8" t="b">
        <f>OR(L8=UserData!$D$18, UserData!$D$18=-1)</f>
        <v>1</v>
      </c>
      <c r="AW8" t="b">
        <f>OR(N8=UserData!$D$16, UserData!$D$16=-1)</f>
        <v>1</v>
      </c>
      <c r="AX8" t="b">
        <f>OR(O8&gt;=UserData!$D$20, UserData!$D$20=-1)</f>
        <v>1</v>
      </c>
      <c r="AY8" t="b">
        <f>AND(OR(P8&gt;=UserData!$D$21, UserData!$D$21=-1), OR(P8&lt;UserData!$D$22, UserData!$D$22=-1))</f>
        <v>1</v>
      </c>
      <c r="AZ8" t="b">
        <f>OR(Q8&lt;&gt;UserData!$D$24,UserData!$D$24=-1,UserData!$D$24=0)</f>
        <v>1</v>
      </c>
      <c r="BA8" s="12" t="b">
        <f>OR(R8=UserData!$D$23,UserData!$D$23=-1)</f>
        <v>1</v>
      </c>
      <c r="BB8" t="b">
        <f>AND(S8=1, UserData!$D$25=1)</f>
        <v>0</v>
      </c>
      <c r="BC8" t="b">
        <f>AND(T8=1, UserData!$D$26=1)</f>
        <v>0</v>
      </c>
      <c r="BD8" t="b">
        <f>AND(U8=1, UserData!$D$27=1)</f>
        <v>0</v>
      </c>
      <c r="BE8" t="b">
        <f>AND(V8=1, UserData!$D$28=1)</f>
        <v>0</v>
      </c>
      <c r="BF8" t="b">
        <f>AND(W8=1, UserData!$D$29=1)</f>
        <v>0</v>
      </c>
      <c r="BG8" t="b">
        <f>AND(X8=1, UserData!$D$30=1)</f>
        <v>0</v>
      </c>
      <c r="BH8" t="b">
        <f>AND(Y8=1, UserData!$D$31=1)</f>
        <v>0</v>
      </c>
      <c r="BI8" t="b">
        <f>AND(Z8=1, UserData!$D$32=1)</f>
        <v>0</v>
      </c>
      <c r="BJ8" t="b">
        <f>AND(AA8=1, UserData!$D$33=1)</f>
        <v>0</v>
      </c>
      <c r="BK8" t="b">
        <f>AND(AB8=1, UserData!$D$34=1)</f>
        <v>0</v>
      </c>
      <c r="BL8" t="b">
        <f>UserData!$C$25=-1</f>
        <v>1</v>
      </c>
      <c r="BN8">
        <f>IF(AK8=TRUE, COUNTIF(AJ8:AK8,TRUE)/2 * UserData!$D$35 + COUNTIF(AL8:AO8,TRUE)/4 * UserData!$D$36 + COUNTIF(AP8:AS8,TRUE)/4 * UserData!$D$37 + COUNTIF(AT8:AW8,TRUE)/4 * UserData!$D$38 + COUNTIF(AX8:BA8,TRUE)/4 * UserData!$D$39 + COUNTIF(BB8:BL8,TRUE) * UserData!$D$40, 0)</f>
        <v>30</v>
      </c>
    </row>
    <row r="9" spans="1:66" x14ac:dyDescent="0.2">
      <c r="A9">
        <v>543</v>
      </c>
      <c r="B9" s="3">
        <v>2</v>
      </c>
      <c r="C9" s="28">
        <v>62897.159699151278</v>
      </c>
      <c r="D9">
        <v>42</v>
      </c>
      <c r="E9">
        <v>26</v>
      </c>
      <c r="F9">
        <v>6</v>
      </c>
      <c r="G9">
        <v>9.1758319999999998</v>
      </c>
      <c r="H9">
        <v>5</v>
      </c>
      <c r="I9">
        <v>0</v>
      </c>
      <c r="J9">
        <v>0</v>
      </c>
      <c r="K9">
        <v>1</v>
      </c>
      <c r="L9">
        <v>1</v>
      </c>
      <c r="M9">
        <v>1</v>
      </c>
      <c r="N9">
        <v>0</v>
      </c>
      <c r="O9">
        <v>9</v>
      </c>
      <c r="P9">
        <v>3</v>
      </c>
      <c r="Q9">
        <v>0</v>
      </c>
      <c r="R9">
        <v>0</v>
      </c>
      <c r="S9">
        <v>0</v>
      </c>
      <c r="T9">
        <v>0</v>
      </c>
      <c r="U9">
        <v>0</v>
      </c>
      <c r="V9">
        <v>1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4</v>
      </c>
      <c r="AD9">
        <v>1</v>
      </c>
      <c r="AE9">
        <v>10</v>
      </c>
      <c r="AF9">
        <v>37</v>
      </c>
      <c r="AG9">
        <v>19</v>
      </c>
      <c r="AH9">
        <v>4</v>
      </c>
      <c r="AJ9" t="b">
        <f>OR(AND(B9=1,UserData!$D$4=1), AND(B9=2,UserData!$D$5=1), AND(B9=3,UserData!$D$6=1), UserData!$D$4=-1)</f>
        <v>1</v>
      </c>
      <c r="AK9" t="b">
        <f>OR(AND(C9&lt;=UserData!$D$3,C9&gt;=UserData!$D$2),UserData!$D$2=-1)</f>
        <v>1</v>
      </c>
      <c r="AL9" s="12" t="b">
        <f>AND(OR(D9&gt;=UserData!$D$7, UserData!$D$7=-1), OR(D9&lt;UserData!$D$8, UserData!$D$8=-1))</f>
        <v>1</v>
      </c>
      <c r="AM9" s="12" t="b">
        <f>OR(AND(UserData!$D$9=1,E9&lt;=20),AND(UserData!$D$9=2,E9&gt;=20, E9&lt;=27),AND(UserData!$D$9=3,E9&gt;=28, E9&lt;=34),AND(UserData!$D$9=4,E9&gt;=35, E9&lt;=42),AND(UserData!$D$9=5,E9&gt;42),UserData!$D$9=-1)</f>
        <v>1</v>
      </c>
      <c r="AN9" s="12" t="b">
        <f>OR(AND(UserData!$D$11=1,F9&lt;=5),AND(UserData!$D$11=2,F9&gt;=6, F9&lt;=7),AND(UserData!$D$11=3,F9&gt;=8,F9&lt;=9),AND(UserData!$D$11=4,F9&gt;=10, F9&lt;=11),AND(UserData!$D$11=5,F9&gt;11),UserData!$D$11=-1)</f>
        <v>1</v>
      </c>
      <c r="AO9" t="b">
        <f>OR(AND(UserData!$D$10=1,AE9&lt;=6),AND(UserData!$D$10=2,AE9&gt;=7, AE9&lt;=8),AND(UserData!$D$10=3,AE9&gt;=9,AE9&lt;=14),AND(UserData!$D$10=4,AE9&gt;=15, AE9&lt;=19),AND(UserData!$D$10=5,AE9&gt;19),UserData!$D$10=-1)</f>
        <v>1</v>
      </c>
      <c r="AP9" s="12" t="b">
        <f>OR(G9&lt;=UserData!$D$12, UserData!$D$12=-1)</f>
        <v>1</v>
      </c>
      <c r="AQ9" t="b">
        <f>OR(H9&lt;=UserData!$D$14, UserData!$D$14=-1)</f>
        <v>1</v>
      </c>
      <c r="AR9" t="b">
        <f>OR(AH9&lt;=UserData!$D$13, UserData!$D$13=-1)</f>
        <v>1</v>
      </c>
      <c r="AS9" t="b">
        <f>AND(AQ9=TRUE,OR(I9=UserData!$D$15, UserData!$D$15=-1, UserData!$D$15=1))</f>
        <v>1</v>
      </c>
      <c r="AT9" t="b">
        <f>OR(J9=UserData!$D$19, UserData!$D$19=-1)</f>
        <v>1</v>
      </c>
      <c r="AU9" t="b">
        <f>OR(K9=UserData!$D$17, UserData!$D$17=-1)</f>
        <v>1</v>
      </c>
      <c r="AV9" t="b">
        <f>OR(L9=UserData!$D$18, UserData!$D$18=-1)</f>
        <v>1</v>
      </c>
      <c r="AW9" t="b">
        <f>OR(N9=UserData!$D$16, UserData!$D$16=-1)</f>
        <v>1</v>
      </c>
      <c r="AX9" t="b">
        <f>OR(O9&gt;=UserData!$D$20, UserData!$D$20=-1)</f>
        <v>1</v>
      </c>
      <c r="AY9" t="b">
        <f>AND(OR(P9&gt;=UserData!$D$21, UserData!$D$21=-1), OR(P9&lt;UserData!$D$22, UserData!$D$22=-1))</f>
        <v>1</v>
      </c>
      <c r="AZ9" t="b">
        <f>OR(Q9&lt;&gt;UserData!$D$24,UserData!$D$24=-1,UserData!$D$24=0)</f>
        <v>1</v>
      </c>
      <c r="BA9" s="12" t="b">
        <f>OR(R9=UserData!$D$23,UserData!$D$23=-1)</f>
        <v>1</v>
      </c>
      <c r="BB9" t="b">
        <f>AND(S9=1, UserData!$D$25=1)</f>
        <v>0</v>
      </c>
      <c r="BC9" t="b">
        <f>AND(T9=1, UserData!$D$26=1)</f>
        <v>0</v>
      </c>
      <c r="BD9" t="b">
        <f>AND(U9=1, UserData!$D$27=1)</f>
        <v>0</v>
      </c>
      <c r="BE9" t="b">
        <f>AND(V9=1, UserData!$D$28=1)</f>
        <v>0</v>
      </c>
      <c r="BF9" t="b">
        <f>AND(W9=1, UserData!$D$29=1)</f>
        <v>0</v>
      </c>
      <c r="BG9" t="b">
        <f>AND(X9=1, UserData!$D$30=1)</f>
        <v>0</v>
      </c>
      <c r="BH9" t="b">
        <f>AND(Y9=1, UserData!$D$31=1)</f>
        <v>0</v>
      </c>
      <c r="BI9" t="b">
        <f>AND(Z9=1, UserData!$D$32=1)</f>
        <v>0</v>
      </c>
      <c r="BJ9" t="b">
        <f>AND(AA9=1, UserData!$D$33=1)</f>
        <v>0</v>
      </c>
      <c r="BK9" t="b">
        <f>AND(AB9=1, UserData!$D$34=1)</f>
        <v>0</v>
      </c>
      <c r="BL9" t="b">
        <f>UserData!$C$25=-1</f>
        <v>1</v>
      </c>
      <c r="BN9">
        <f>IF(AK9=TRUE, COUNTIF(AJ9:AK9,TRUE)/2 * UserData!$D$35 + COUNTIF(AL9:AO9,TRUE)/4 * UserData!$D$36 + COUNTIF(AP9:AS9,TRUE)/4 * UserData!$D$37 + COUNTIF(AT9:AW9,TRUE)/4 * UserData!$D$38 + COUNTIF(AX9:BA9,TRUE)/4 * UserData!$D$39 + COUNTIF(BB9:BL9,TRUE) * UserData!$D$40, 0)</f>
        <v>30</v>
      </c>
    </row>
    <row r="10" spans="1:66" x14ac:dyDescent="0.2">
      <c r="A10">
        <v>209</v>
      </c>
      <c r="B10" s="3">
        <v>2</v>
      </c>
      <c r="C10" s="28">
        <v>64783.615593917122</v>
      </c>
      <c r="D10">
        <v>45</v>
      </c>
      <c r="E10">
        <v>30</v>
      </c>
      <c r="F10">
        <v>6</v>
      </c>
      <c r="G10">
        <v>7.2413759999999998</v>
      </c>
      <c r="H10">
        <v>10</v>
      </c>
      <c r="I10">
        <v>0</v>
      </c>
      <c r="J10">
        <v>0</v>
      </c>
      <c r="K10">
        <v>1</v>
      </c>
      <c r="L10">
        <v>0</v>
      </c>
      <c r="M10">
        <v>0</v>
      </c>
      <c r="N10">
        <v>0</v>
      </c>
      <c r="O10">
        <v>5</v>
      </c>
      <c r="P10">
        <v>1</v>
      </c>
      <c r="Q10">
        <v>1</v>
      </c>
      <c r="R10">
        <v>0</v>
      </c>
      <c r="S10">
        <v>0</v>
      </c>
      <c r="T10">
        <v>0</v>
      </c>
      <c r="U10">
        <v>1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3</v>
      </c>
      <c r="AD10">
        <v>0</v>
      </c>
      <c r="AE10">
        <v>9</v>
      </c>
      <c r="AF10">
        <v>14</v>
      </c>
      <c r="AG10">
        <v>28</v>
      </c>
      <c r="AH10">
        <v>7.2</v>
      </c>
      <c r="AJ10" t="b">
        <f>OR(AND(B10=1,UserData!$D$4=1), AND(B10=2,UserData!$D$5=1), AND(B10=3,UserData!$D$6=1), UserData!$D$4=-1)</f>
        <v>1</v>
      </c>
      <c r="AK10" t="b">
        <f>OR(AND(C10&lt;=UserData!$D$3,C10&gt;=UserData!$D$2),UserData!$D$2=-1)</f>
        <v>1</v>
      </c>
      <c r="AL10" s="12" t="b">
        <f>AND(OR(D10&gt;=UserData!$D$7, UserData!$D$7=-1), OR(D10&lt;UserData!$D$8, UserData!$D$8=-1))</f>
        <v>1</v>
      </c>
      <c r="AM10" s="12" t="b">
        <f>OR(AND(UserData!$D$9=1,E10&lt;=20),AND(UserData!$D$9=2,E10&gt;=20, E10&lt;=27),AND(UserData!$D$9=3,E10&gt;=28, E10&lt;=34),AND(UserData!$D$9=4,E10&gt;=35, E10&lt;=42),AND(UserData!$D$9=5,E10&gt;42),UserData!$D$9=-1)</f>
        <v>1</v>
      </c>
      <c r="AN10" s="12" t="b">
        <f>OR(AND(UserData!$D$11=1,F10&lt;=5),AND(UserData!$D$11=2,F10&gt;=6, F10&lt;=7),AND(UserData!$D$11=3,F10&gt;=8,F10&lt;=9),AND(UserData!$D$11=4,F10&gt;=10, F10&lt;=11),AND(UserData!$D$11=5,F10&gt;11),UserData!$D$11=-1)</f>
        <v>1</v>
      </c>
      <c r="AO10" t="b">
        <f>OR(AND(UserData!$D$10=1,AE10&lt;=6),AND(UserData!$D$10=2,AE10&gt;=7, AE10&lt;=8),AND(UserData!$D$10=3,AE10&gt;=9,AE10&lt;=14),AND(UserData!$D$10=4,AE10&gt;=15, AE10&lt;=19),AND(UserData!$D$10=5,AE10&gt;19),UserData!$D$10=-1)</f>
        <v>1</v>
      </c>
      <c r="AP10" s="12" t="b">
        <f>OR(G10&lt;=UserData!$D$12, UserData!$D$12=-1)</f>
        <v>1</v>
      </c>
      <c r="AQ10" t="b">
        <f>OR(H10&lt;=UserData!$D$14, UserData!$D$14=-1)</f>
        <v>1</v>
      </c>
      <c r="AR10" t="b">
        <f>OR(AH10&lt;=UserData!$D$13, UserData!$D$13=-1)</f>
        <v>1</v>
      </c>
      <c r="AS10" t="b">
        <f>AND(AQ10=TRUE,OR(I10=UserData!$D$15, UserData!$D$15=-1, UserData!$D$15=1))</f>
        <v>1</v>
      </c>
      <c r="AT10" t="b">
        <f>OR(J10=UserData!$D$19, UserData!$D$19=-1)</f>
        <v>1</v>
      </c>
      <c r="AU10" t="b">
        <f>OR(K10=UserData!$D$17, UserData!$D$17=-1)</f>
        <v>1</v>
      </c>
      <c r="AV10" t="b">
        <f>OR(L10=UserData!$D$18, UserData!$D$18=-1)</f>
        <v>1</v>
      </c>
      <c r="AW10" t="b">
        <f>OR(N10=UserData!$D$16, UserData!$D$16=-1)</f>
        <v>1</v>
      </c>
      <c r="AX10" t="b">
        <f>OR(O10&gt;=UserData!$D$20, UserData!$D$20=-1)</f>
        <v>1</v>
      </c>
      <c r="AY10" t="b">
        <f>AND(OR(P10&gt;=UserData!$D$21, UserData!$D$21=-1), OR(P10&lt;UserData!$D$22, UserData!$D$22=-1))</f>
        <v>1</v>
      </c>
      <c r="AZ10" t="b">
        <f>OR(Q10&lt;&gt;UserData!$D$24,UserData!$D$24=-1,UserData!$D$24=0)</f>
        <v>1</v>
      </c>
      <c r="BA10" s="12" t="b">
        <f>OR(R10=UserData!$D$23,UserData!$D$23=-1)</f>
        <v>1</v>
      </c>
      <c r="BB10" t="b">
        <f>AND(S10=1, UserData!$D$25=1)</f>
        <v>0</v>
      </c>
      <c r="BC10" t="b">
        <f>AND(T10=1, UserData!$D$26=1)</f>
        <v>0</v>
      </c>
      <c r="BD10" t="b">
        <f>AND(U10=1, UserData!$D$27=1)</f>
        <v>0</v>
      </c>
      <c r="BE10" t="b">
        <f>AND(V10=1, UserData!$D$28=1)</f>
        <v>0</v>
      </c>
      <c r="BF10" t="b">
        <f>AND(W10=1, UserData!$D$29=1)</f>
        <v>0</v>
      </c>
      <c r="BG10" t="b">
        <f>AND(X10=1, UserData!$D$30=1)</f>
        <v>0</v>
      </c>
      <c r="BH10" t="b">
        <f>AND(Y10=1, UserData!$D$31=1)</f>
        <v>0</v>
      </c>
      <c r="BI10" t="b">
        <f>AND(Z10=1, UserData!$D$32=1)</f>
        <v>0</v>
      </c>
      <c r="BJ10" t="b">
        <f>AND(AA10=1, UserData!$D$33=1)</f>
        <v>0</v>
      </c>
      <c r="BK10" t="b">
        <f>AND(AB10=1, UserData!$D$34=1)</f>
        <v>0</v>
      </c>
      <c r="BL10" t="b">
        <f>UserData!$C$25=-1</f>
        <v>1</v>
      </c>
      <c r="BN10">
        <f>IF(AK10=TRUE, COUNTIF(AJ10:AK10,TRUE)/2 * UserData!$D$35 + COUNTIF(AL10:AO10,TRUE)/4 * UserData!$D$36 + COUNTIF(AP10:AS10,TRUE)/4 * UserData!$D$37 + COUNTIF(AT10:AW10,TRUE)/4 * UserData!$D$38 + COUNTIF(AX10:BA10,TRUE)/4 * UserData!$D$39 + COUNTIF(BB10:BL10,TRUE) * UserData!$D$40, 0)</f>
        <v>30</v>
      </c>
    </row>
    <row r="11" spans="1:66" x14ac:dyDescent="0.2">
      <c r="A11">
        <v>906</v>
      </c>
      <c r="B11" s="3">
        <v>1</v>
      </c>
      <c r="C11" s="28">
        <v>65412.786448472929</v>
      </c>
      <c r="D11">
        <v>38</v>
      </c>
      <c r="E11">
        <v>23</v>
      </c>
      <c r="F11">
        <v>8</v>
      </c>
      <c r="G11">
        <v>3.0950549999999999</v>
      </c>
      <c r="H11">
        <v>7</v>
      </c>
      <c r="I11">
        <v>0</v>
      </c>
      <c r="J11">
        <v>0</v>
      </c>
      <c r="K11">
        <v>0</v>
      </c>
      <c r="L11">
        <v>1</v>
      </c>
      <c r="M11">
        <v>1</v>
      </c>
      <c r="N11">
        <v>0</v>
      </c>
      <c r="O11">
        <v>9</v>
      </c>
      <c r="P11">
        <v>5</v>
      </c>
      <c r="Q11">
        <v>0</v>
      </c>
      <c r="R11">
        <v>0</v>
      </c>
      <c r="S11">
        <v>0</v>
      </c>
      <c r="T11">
        <v>0</v>
      </c>
      <c r="U11">
        <v>0</v>
      </c>
      <c r="V11">
        <v>1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4</v>
      </c>
      <c r="AD11">
        <v>1</v>
      </c>
      <c r="AE11">
        <v>7</v>
      </c>
      <c r="AF11">
        <v>62</v>
      </c>
      <c r="AG11">
        <v>15</v>
      </c>
      <c r="AH11">
        <v>5.0999999999999996</v>
      </c>
      <c r="AJ11" t="b">
        <f>OR(AND(B11=1,UserData!$D$4=1), AND(B11=2,UserData!$D$5=1), AND(B11=3,UserData!$D$6=1), UserData!$D$4=-1)</f>
        <v>1</v>
      </c>
      <c r="AK11" t="b">
        <f>OR(AND(C11&lt;=UserData!$D$3,C11&gt;=UserData!$D$2),UserData!$D$2=-1)</f>
        <v>1</v>
      </c>
      <c r="AL11" s="12" t="b">
        <f>AND(OR(D11&gt;=UserData!$D$7, UserData!$D$7=-1), OR(D11&lt;UserData!$D$8, UserData!$D$8=-1))</f>
        <v>1</v>
      </c>
      <c r="AM11" s="12" t="b">
        <f>OR(AND(UserData!$D$9=1,E11&lt;=20),AND(UserData!$D$9=2,E11&gt;=20, E11&lt;=27),AND(UserData!$D$9=3,E11&gt;=28, E11&lt;=34),AND(UserData!$D$9=4,E11&gt;=35, E11&lt;=42),AND(UserData!$D$9=5,E11&gt;42),UserData!$D$9=-1)</f>
        <v>1</v>
      </c>
      <c r="AN11" s="12" t="b">
        <f>OR(AND(UserData!$D$11=1,F11&lt;=5),AND(UserData!$D$11=2,F11&gt;=6, F11&lt;=7),AND(UserData!$D$11=3,F11&gt;=8,F11&lt;=9),AND(UserData!$D$11=4,F11&gt;=10, F11&lt;=11),AND(UserData!$D$11=5,F11&gt;11),UserData!$D$11=-1)</f>
        <v>1</v>
      </c>
      <c r="AO11" t="b">
        <f>OR(AND(UserData!$D$10=1,AE11&lt;=6),AND(UserData!$D$10=2,AE11&gt;=7, AE11&lt;=8),AND(UserData!$D$10=3,AE11&gt;=9,AE11&lt;=14),AND(UserData!$D$10=4,AE11&gt;=15, AE11&lt;=19),AND(UserData!$D$10=5,AE11&gt;19),UserData!$D$10=-1)</f>
        <v>1</v>
      </c>
      <c r="AP11" s="12" t="b">
        <f>OR(G11&lt;=UserData!$D$12, UserData!$D$12=-1)</f>
        <v>1</v>
      </c>
      <c r="AQ11" t="b">
        <f>OR(H11&lt;=UserData!$D$14, UserData!$D$14=-1)</f>
        <v>1</v>
      </c>
      <c r="AR11" t="b">
        <f>OR(AH11&lt;=UserData!$D$13, UserData!$D$13=-1)</f>
        <v>1</v>
      </c>
      <c r="AS11" t="b">
        <f>AND(AQ11=TRUE,OR(I11=UserData!$D$15, UserData!$D$15=-1, UserData!$D$15=1))</f>
        <v>1</v>
      </c>
      <c r="AT11" t="b">
        <f>OR(J11=UserData!$D$19, UserData!$D$19=-1)</f>
        <v>1</v>
      </c>
      <c r="AU11" t="b">
        <f>OR(K11=UserData!$D$17, UserData!$D$17=-1)</f>
        <v>1</v>
      </c>
      <c r="AV11" t="b">
        <f>OR(L11=UserData!$D$18, UserData!$D$18=-1)</f>
        <v>1</v>
      </c>
      <c r="AW11" t="b">
        <f>OR(N11=UserData!$D$16, UserData!$D$16=-1)</f>
        <v>1</v>
      </c>
      <c r="AX11" t="b">
        <f>OR(O11&gt;=UserData!$D$20, UserData!$D$20=-1)</f>
        <v>1</v>
      </c>
      <c r="AY11" t="b">
        <f>AND(OR(P11&gt;=UserData!$D$21, UserData!$D$21=-1), OR(P11&lt;UserData!$D$22, UserData!$D$22=-1))</f>
        <v>1</v>
      </c>
      <c r="AZ11" t="b">
        <f>OR(Q11&lt;&gt;UserData!$D$24,UserData!$D$24=-1,UserData!$D$24=0)</f>
        <v>1</v>
      </c>
      <c r="BA11" s="12" t="b">
        <f>OR(R11=UserData!$D$23,UserData!$D$23=-1)</f>
        <v>1</v>
      </c>
      <c r="BB11" t="b">
        <f>AND(S11=1, UserData!$D$25=1)</f>
        <v>0</v>
      </c>
      <c r="BC11" t="b">
        <f>AND(T11=1, UserData!$D$26=1)</f>
        <v>0</v>
      </c>
      <c r="BD11" t="b">
        <f>AND(U11=1, UserData!$D$27=1)</f>
        <v>0</v>
      </c>
      <c r="BE11" t="b">
        <f>AND(V11=1, UserData!$D$28=1)</f>
        <v>0</v>
      </c>
      <c r="BF11" t="b">
        <f>AND(W11=1, UserData!$D$29=1)</f>
        <v>0</v>
      </c>
      <c r="BG11" t="b">
        <f>AND(X11=1, UserData!$D$30=1)</f>
        <v>0</v>
      </c>
      <c r="BH11" t="b">
        <f>AND(Y11=1, UserData!$D$31=1)</f>
        <v>0</v>
      </c>
      <c r="BI11" t="b">
        <f>AND(Z11=1, UserData!$D$32=1)</f>
        <v>0</v>
      </c>
      <c r="BJ11" t="b">
        <f>AND(AA11=1, UserData!$D$33=1)</f>
        <v>0</v>
      </c>
      <c r="BK11" t="b">
        <f>AND(AB11=1, UserData!$D$34=1)</f>
        <v>0</v>
      </c>
      <c r="BL11" t="b">
        <f>UserData!$C$25=-1</f>
        <v>1</v>
      </c>
      <c r="BN11">
        <f>IF(AK11=TRUE, COUNTIF(AJ11:AK11,TRUE)/2 * UserData!$D$35 + COUNTIF(AL11:AO11,TRUE)/4 * UserData!$D$36 + COUNTIF(AP11:AS11,TRUE)/4 * UserData!$D$37 + COUNTIF(AT11:AW11,TRUE)/4 * UserData!$D$38 + COUNTIF(AX11:BA11,TRUE)/4 * UserData!$D$39 + COUNTIF(BB11:BL11,TRUE) * UserData!$D$40, 0)</f>
        <v>30</v>
      </c>
    </row>
    <row r="12" spans="1:66" x14ac:dyDescent="0.2">
      <c r="A12">
        <v>491</v>
      </c>
      <c r="B12" s="3">
        <v>2</v>
      </c>
      <c r="C12" s="28">
        <v>65480.463575742404</v>
      </c>
      <c r="D12">
        <v>44</v>
      </c>
      <c r="E12">
        <v>30</v>
      </c>
      <c r="F12">
        <v>5</v>
      </c>
      <c r="G12">
        <v>5.8082560000000001</v>
      </c>
      <c r="H12">
        <v>10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5</v>
      </c>
      <c r="P12">
        <v>1</v>
      </c>
      <c r="Q12">
        <v>1</v>
      </c>
      <c r="R12">
        <v>0</v>
      </c>
      <c r="S12">
        <v>0</v>
      </c>
      <c r="T12">
        <v>0</v>
      </c>
      <c r="U12">
        <v>0</v>
      </c>
      <c r="V12">
        <v>1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4</v>
      </c>
      <c r="AD12">
        <v>0</v>
      </c>
      <c r="AE12">
        <v>9</v>
      </c>
      <c r="AF12">
        <v>34</v>
      </c>
      <c r="AG12">
        <v>25</v>
      </c>
      <c r="AH12">
        <v>8.6</v>
      </c>
      <c r="AJ12" t="b">
        <f>OR(AND(B12=1,UserData!$D$4=1), AND(B12=2,UserData!$D$5=1), AND(B12=3,UserData!$D$6=1), UserData!$D$4=-1)</f>
        <v>1</v>
      </c>
      <c r="AK12" t="b">
        <f>OR(AND(C12&lt;=UserData!$D$3,C12&gt;=UserData!$D$2),UserData!$D$2=-1)</f>
        <v>1</v>
      </c>
      <c r="AL12" s="12" t="b">
        <f>AND(OR(D12&gt;=UserData!$D$7, UserData!$D$7=-1), OR(D12&lt;UserData!$D$8, UserData!$D$8=-1))</f>
        <v>1</v>
      </c>
      <c r="AM12" s="12" t="b">
        <f>OR(AND(UserData!$D$9=1,E12&lt;=20),AND(UserData!$D$9=2,E12&gt;=20, E12&lt;=27),AND(UserData!$D$9=3,E12&gt;=28, E12&lt;=34),AND(UserData!$D$9=4,E12&gt;=35, E12&lt;=42),AND(UserData!$D$9=5,E12&gt;42),UserData!$D$9=-1)</f>
        <v>1</v>
      </c>
      <c r="AN12" s="12" t="b">
        <f>OR(AND(UserData!$D$11=1,F12&lt;=5),AND(UserData!$D$11=2,F12&gt;=6, F12&lt;=7),AND(UserData!$D$11=3,F12&gt;=8,F12&lt;=9),AND(UserData!$D$11=4,F12&gt;=10, F12&lt;=11),AND(UserData!$D$11=5,F12&gt;11),UserData!$D$11=-1)</f>
        <v>1</v>
      </c>
      <c r="AO12" t="b">
        <f>OR(AND(UserData!$D$10=1,AE12&lt;=6),AND(UserData!$D$10=2,AE12&gt;=7, AE12&lt;=8),AND(UserData!$D$10=3,AE12&gt;=9,AE12&lt;=14),AND(UserData!$D$10=4,AE12&gt;=15, AE12&lt;=19),AND(UserData!$D$10=5,AE12&gt;19),UserData!$D$10=-1)</f>
        <v>1</v>
      </c>
      <c r="AP12" s="12" t="b">
        <f>OR(G12&lt;=UserData!$D$12, UserData!$D$12=-1)</f>
        <v>1</v>
      </c>
      <c r="AQ12" t="b">
        <f>OR(H12&lt;=UserData!$D$14, UserData!$D$14=-1)</f>
        <v>1</v>
      </c>
      <c r="AR12" t="b">
        <f>OR(AH12&lt;=UserData!$D$13, UserData!$D$13=-1)</f>
        <v>1</v>
      </c>
      <c r="AS12" t="b">
        <f>AND(AQ12=TRUE,OR(I12=UserData!$D$15, UserData!$D$15=-1, UserData!$D$15=1))</f>
        <v>1</v>
      </c>
      <c r="AT12" t="b">
        <f>OR(J12=UserData!$D$19, UserData!$D$19=-1)</f>
        <v>1</v>
      </c>
      <c r="AU12" t="b">
        <f>OR(K12=UserData!$D$17, UserData!$D$17=-1)</f>
        <v>1</v>
      </c>
      <c r="AV12" t="b">
        <f>OR(L12=UserData!$D$18, UserData!$D$18=-1)</f>
        <v>1</v>
      </c>
      <c r="AW12" t="b">
        <f>OR(N12=UserData!$D$16, UserData!$D$16=-1)</f>
        <v>1</v>
      </c>
      <c r="AX12" t="b">
        <f>OR(O12&gt;=UserData!$D$20, UserData!$D$20=-1)</f>
        <v>1</v>
      </c>
      <c r="AY12" t="b">
        <f>AND(OR(P12&gt;=UserData!$D$21, UserData!$D$21=-1), OR(P12&lt;UserData!$D$22, UserData!$D$22=-1))</f>
        <v>1</v>
      </c>
      <c r="AZ12" t="b">
        <f>OR(Q12&lt;&gt;UserData!$D$24,UserData!$D$24=-1,UserData!$D$24=0)</f>
        <v>1</v>
      </c>
      <c r="BA12" s="12" t="b">
        <f>OR(R12=UserData!$D$23,UserData!$D$23=-1)</f>
        <v>1</v>
      </c>
      <c r="BB12" t="b">
        <f>AND(S12=1, UserData!$D$25=1)</f>
        <v>0</v>
      </c>
      <c r="BC12" t="b">
        <f>AND(T12=1, UserData!$D$26=1)</f>
        <v>0</v>
      </c>
      <c r="BD12" t="b">
        <f>AND(U12=1, UserData!$D$27=1)</f>
        <v>0</v>
      </c>
      <c r="BE12" t="b">
        <f>AND(V12=1, UserData!$D$28=1)</f>
        <v>0</v>
      </c>
      <c r="BF12" t="b">
        <f>AND(W12=1, UserData!$D$29=1)</f>
        <v>0</v>
      </c>
      <c r="BG12" t="b">
        <f>AND(X12=1, UserData!$D$30=1)</f>
        <v>0</v>
      </c>
      <c r="BH12" t="b">
        <f>AND(Y12=1, UserData!$D$31=1)</f>
        <v>0</v>
      </c>
      <c r="BI12" t="b">
        <f>AND(Z12=1, UserData!$D$32=1)</f>
        <v>0</v>
      </c>
      <c r="BJ12" t="b">
        <f>AND(AA12=1, UserData!$D$33=1)</f>
        <v>0</v>
      </c>
      <c r="BK12" t="b">
        <f>AND(AB12=1, UserData!$D$34=1)</f>
        <v>0</v>
      </c>
      <c r="BL12" t="b">
        <f>UserData!$C$25=-1</f>
        <v>1</v>
      </c>
      <c r="BN12">
        <f>IF(AK12=TRUE, COUNTIF(AJ12:AK12,TRUE)/2 * UserData!$D$35 + COUNTIF(AL12:AO12,TRUE)/4 * UserData!$D$36 + COUNTIF(AP12:AS12,TRUE)/4 * UserData!$D$37 + COUNTIF(AT12:AW12,TRUE)/4 * UserData!$D$38 + COUNTIF(AX12:BA12,TRUE)/4 * UserData!$D$39 + COUNTIF(BB12:BL12,TRUE) * UserData!$D$40, 0)</f>
        <v>30</v>
      </c>
    </row>
    <row r="13" spans="1:66" x14ac:dyDescent="0.2">
      <c r="A13">
        <v>1140</v>
      </c>
      <c r="B13" s="3">
        <v>2</v>
      </c>
      <c r="C13" s="28">
        <v>66041.806350328508</v>
      </c>
      <c r="D13">
        <v>42</v>
      </c>
      <c r="E13">
        <v>29</v>
      </c>
      <c r="F13">
        <v>6</v>
      </c>
      <c r="G13">
        <v>6.9208509999999999</v>
      </c>
      <c r="H13">
        <v>8</v>
      </c>
      <c r="I13">
        <v>1</v>
      </c>
      <c r="J13">
        <v>1</v>
      </c>
      <c r="K13">
        <v>1</v>
      </c>
      <c r="L13">
        <v>0</v>
      </c>
      <c r="M13">
        <v>0</v>
      </c>
      <c r="N13">
        <v>0</v>
      </c>
      <c r="O13">
        <v>9</v>
      </c>
      <c r="P13">
        <v>1</v>
      </c>
      <c r="Q13">
        <v>1</v>
      </c>
      <c r="R13">
        <v>0</v>
      </c>
      <c r="S13">
        <v>0</v>
      </c>
      <c r="T13">
        <v>0</v>
      </c>
      <c r="U13">
        <v>1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3</v>
      </c>
      <c r="AD13">
        <v>1</v>
      </c>
      <c r="AE13">
        <v>7</v>
      </c>
      <c r="AF13">
        <v>81</v>
      </c>
      <c r="AG13">
        <v>39</v>
      </c>
      <c r="AH13">
        <v>9.5</v>
      </c>
      <c r="AJ13" t="b">
        <f>OR(AND(B13=1,UserData!$D$4=1), AND(B13=2,UserData!$D$5=1), AND(B13=3,UserData!$D$6=1), UserData!$D$4=-1)</f>
        <v>1</v>
      </c>
      <c r="AK13" t="b">
        <f>OR(AND(C13&lt;=UserData!$D$3,C13&gt;=UserData!$D$2),UserData!$D$2=-1)</f>
        <v>1</v>
      </c>
      <c r="AL13" s="12" t="b">
        <f>AND(OR(D13&gt;=UserData!$D$7, UserData!$D$7=-1), OR(D13&lt;UserData!$D$8, UserData!$D$8=-1))</f>
        <v>1</v>
      </c>
      <c r="AM13" s="12" t="b">
        <f>OR(AND(UserData!$D$9=1,E13&lt;=20),AND(UserData!$D$9=2,E13&gt;=20, E13&lt;=27),AND(UserData!$D$9=3,E13&gt;=28, E13&lt;=34),AND(UserData!$D$9=4,E13&gt;=35, E13&lt;=42),AND(UserData!$D$9=5,E13&gt;42),UserData!$D$9=-1)</f>
        <v>1</v>
      </c>
      <c r="AN13" s="12" t="b">
        <f>OR(AND(UserData!$D$11=1,F13&lt;=5),AND(UserData!$D$11=2,F13&gt;=6, F13&lt;=7),AND(UserData!$D$11=3,F13&gt;=8,F13&lt;=9),AND(UserData!$D$11=4,F13&gt;=10, F13&lt;=11),AND(UserData!$D$11=5,F13&gt;11),UserData!$D$11=-1)</f>
        <v>1</v>
      </c>
      <c r="AO13" t="b">
        <f>OR(AND(UserData!$D$10=1,AE13&lt;=6),AND(UserData!$D$10=2,AE13&gt;=7, AE13&lt;=8),AND(UserData!$D$10=3,AE13&gt;=9,AE13&lt;=14),AND(UserData!$D$10=4,AE13&gt;=15, AE13&lt;=19),AND(UserData!$D$10=5,AE13&gt;19),UserData!$D$10=-1)</f>
        <v>1</v>
      </c>
      <c r="AP13" s="12" t="b">
        <f>OR(G13&lt;=UserData!$D$12, UserData!$D$12=-1)</f>
        <v>1</v>
      </c>
      <c r="AQ13" t="b">
        <f>OR(H13&lt;=UserData!$D$14, UserData!$D$14=-1)</f>
        <v>1</v>
      </c>
      <c r="AR13" t="b">
        <f>OR(AH13&lt;=UserData!$D$13, UserData!$D$13=-1)</f>
        <v>1</v>
      </c>
      <c r="AS13" t="b">
        <f>AND(AQ13=TRUE,OR(I13=UserData!$D$15, UserData!$D$15=-1, UserData!$D$15=1))</f>
        <v>1</v>
      </c>
      <c r="AT13" t="b">
        <f>OR(J13=UserData!$D$19, UserData!$D$19=-1)</f>
        <v>1</v>
      </c>
      <c r="AU13" t="b">
        <f>OR(K13=UserData!$D$17, UserData!$D$17=-1)</f>
        <v>1</v>
      </c>
      <c r="AV13" t="b">
        <f>OR(L13=UserData!$D$18, UserData!$D$18=-1)</f>
        <v>1</v>
      </c>
      <c r="AW13" t="b">
        <f>OR(N13=UserData!$D$16, UserData!$D$16=-1)</f>
        <v>1</v>
      </c>
      <c r="AX13" t="b">
        <f>OR(O13&gt;=UserData!$D$20, UserData!$D$20=-1)</f>
        <v>1</v>
      </c>
      <c r="AY13" t="b">
        <f>AND(OR(P13&gt;=UserData!$D$21, UserData!$D$21=-1), OR(P13&lt;UserData!$D$22, UserData!$D$22=-1))</f>
        <v>1</v>
      </c>
      <c r="AZ13" t="b">
        <f>OR(Q13&lt;&gt;UserData!$D$24,UserData!$D$24=-1,UserData!$D$24=0)</f>
        <v>1</v>
      </c>
      <c r="BA13" s="12" t="b">
        <f>OR(R13=UserData!$D$23,UserData!$D$23=-1)</f>
        <v>1</v>
      </c>
      <c r="BB13" t="b">
        <f>AND(S13=1, UserData!$D$25=1)</f>
        <v>0</v>
      </c>
      <c r="BC13" t="b">
        <f>AND(T13=1, UserData!$D$26=1)</f>
        <v>0</v>
      </c>
      <c r="BD13" t="b">
        <f>AND(U13=1, UserData!$D$27=1)</f>
        <v>0</v>
      </c>
      <c r="BE13" t="b">
        <f>AND(V13=1, UserData!$D$28=1)</f>
        <v>0</v>
      </c>
      <c r="BF13" t="b">
        <f>AND(W13=1, UserData!$D$29=1)</f>
        <v>0</v>
      </c>
      <c r="BG13" t="b">
        <f>AND(X13=1, UserData!$D$30=1)</f>
        <v>0</v>
      </c>
      <c r="BH13" t="b">
        <f>AND(Y13=1, UserData!$D$31=1)</f>
        <v>0</v>
      </c>
      <c r="BI13" t="b">
        <f>AND(Z13=1, UserData!$D$32=1)</f>
        <v>0</v>
      </c>
      <c r="BJ13" t="b">
        <f>AND(AA13=1, UserData!$D$33=1)</f>
        <v>0</v>
      </c>
      <c r="BK13" t="b">
        <f>AND(AB13=1, UserData!$D$34=1)</f>
        <v>0</v>
      </c>
      <c r="BL13" t="b">
        <f>UserData!$C$25=-1</f>
        <v>1</v>
      </c>
      <c r="BN13">
        <f>IF(AK13=TRUE, COUNTIF(AJ13:AK13,TRUE)/2 * UserData!$D$35 + COUNTIF(AL13:AO13,TRUE)/4 * UserData!$D$36 + COUNTIF(AP13:AS13,TRUE)/4 * UserData!$D$37 + COUNTIF(AT13:AW13,TRUE)/4 * UserData!$D$38 + COUNTIF(AX13:BA13,TRUE)/4 * UserData!$D$39 + COUNTIF(BB13:BL13,TRUE) * UserData!$D$40, 0)</f>
        <v>30</v>
      </c>
    </row>
    <row r="14" spans="1:66" x14ac:dyDescent="0.2">
      <c r="A14">
        <v>295</v>
      </c>
      <c r="B14" s="3">
        <v>1</v>
      </c>
      <c r="C14" s="28">
        <v>66041.856667895263</v>
      </c>
      <c r="D14">
        <v>38</v>
      </c>
      <c r="E14">
        <v>23</v>
      </c>
      <c r="F14">
        <v>7</v>
      </c>
      <c r="G14">
        <v>9.7757629999999995</v>
      </c>
      <c r="H14">
        <v>10</v>
      </c>
      <c r="I14">
        <v>0</v>
      </c>
      <c r="J14">
        <v>0</v>
      </c>
      <c r="K14">
        <v>1</v>
      </c>
      <c r="L14">
        <v>1</v>
      </c>
      <c r="M14">
        <v>1</v>
      </c>
      <c r="N14">
        <v>0</v>
      </c>
      <c r="O14">
        <v>9</v>
      </c>
      <c r="P14">
        <v>8</v>
      </c>
      <c r="Q14">
        <v>0</v>
      </c>
      <c r="R14">
        <v>0</v>
      </c>
      <c r="S14">
        <v>1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1</v>
      </c>
      <c r="AD14">
        <v>1</v>
      </c>
      <c r="AE14">
        <v>8</v>
      </c>
      <c r="AF14">
        <v>19</v>
      </c>
      <c r="AG14">
        <v>31</v>
      </c>
      <c r="AH14">
        <v>5.4</v>
      </c>
      <c r="AJ14" t="b">
        <f>OR(AND(B14=1,UserData!$D$4=1), AND(B14=2,UserData!$D$5=1), AND(B14=3,UserData!$D$6=1), UserData!$D$4=-1)</f>
        <v>1</v>
      </c>
      <c r="AK14" t="b">
        <f>OR(AND(C14&lt;=UserData!$D$3,C14&gt;=UserData!$D$2),UserData!$D$2=-1)</f>
        <v>1</v>
      </c>
      <c r="AL14" s="12" t="b">
        <f>AND(OR(D14&gt;=UserData!$D$7, UserData!$D$7=-1), OR(D14&lt;UserData!$D$8, UserData!$D$8=-1))</f>
        <v>1</v>
      </c>
      <c r="AM14" s="12" t="b">
        <f>OR(AND(UserData!$D$9=1,E14&lt;=20),AND(UserData!$D$9=2,E14&gt;=20, E14&lt;=27),AND(UserData!$D$9=3,E14&gt;=28, E14&lt;=34),AND(UserData!$D$9=4,E14&gt;=35, E14&lt;=42),AND(UserData!$D$9=5,E14&gt;42),UserData!$D$9=-1)</f>
        <v>1</v>
      </c>
      <c r="AN14" s="12" t="b">
        <f>OR(AND(UserData!$D$11=1,F14&lt;=5),AND(UserData!$D$11=2,F14&gt;=6, F14&lt;=7),AND(UserData!$D$11=3,F14&gt;=8,F14&lt;=9),AND(UserData!$D$11=4,F14&gt;=10, F14&lt;=11),AND(UserData!$D$11=5,F14&gt;11),UserData!$D$11=-1)</f>
        <v>1</v>
      </c>
      <c r="AO14" t="b">
        <f>OR(AND(UserData!$D$10=1,AE14&lt;=6),AND(UserData!$D$10=2,AE14&gt;=7, AE14&lt;=8),AND(UserData!$D$10=3,AE14&gt;=9,AE14&lt;=14),AND(UserData!$D$10=4,AE14&gt;=15, AE14&lt;=19),AND(UserData!$D$10=5,AE14&gt;19),UserData!$D$10=-1)</f>
        <v>1</v>
      </c>
      <c r="AP14" s="12" t="b">
        <f>OR(G14&lt;=UserData!$D$12, UserData!$D$12=-1)</f>
        <v>1</v>
      </c>
      <c r="AQ14" t="b">
        <f>OR(H14&lt;=UserData!$D$14, UserData!$D$14=-1)</f>
        <v>1</v>
      </c>
      <c r="AR14" t="b">
        <f>OR(AH14&lt;=UserData!$D$13, UserData!$D$13=-1)</f>
        <v>1</v>
      </c>
      <c r="AS14" t="b">
        <f>AND(AQ14=TRUE,OR(I14=UserData!$D$15, UserData!$D$15=-1, UserData!$D$15=1))</f>
        <v>1</v>
      </c>
      <c r="AT14" t="b">
        <f>OR(J14=UserData!$D$19, UserData!$D$19=-1)</f>
        <v>1</v>
      </c>
      <c r="AU14" t="b">
        <f>OR(K14=UserData!$D$17, UserData!$D$17=-1)</f>
        <v>1</v>
      </c>
      <c r="AV14" t="b">
        <f>OR(L14=UserData!$D$18, UserData!$D$18=-1)</f>
        <v>1</v>
      </c>
      <c r="AW14" t="b">
        <f>OR(N14=UserData!$D$16, UserData!$D$16=-1)</f>
        <v>1</v>
      </c>
      <c r="AX14" t="b">
        <f>OR(O14&gt;=UserData!$D$20, UserData!$D$20=-1)</f>
        <v>1</v>
      </c>
      <c r="AY14" t="b">
        <f>AND(OR(P14&gt;=UserData!$D$21, UserData!$D$21=-1), OR(P14&lt;UserData!$D$22, UserData!$D$22=-1))</f>
        <v>1</v>
      </c>
      <c r="AZ14" t="b">
        <f>OR(Q14&lt;&gt;UserData!$D$24,UserData!$D$24=-1,UserData!$D$24=0)</f>
        <v>1</v>
      </c>
      <c r="BA14" s="12" t="b">
        <f>OR(R14=UserData!$D$23,UserData!$D$23=-1)</f>
        <v>1</v>
      </c>
      <c r="BB14" t="b">
        <f>AND(S14=1, UserData!$D$25=1)</f>
        <v>0</v>
      </c>
      <c r="BC14" t="b">
        <f>AND(T14=1, UserData!$D$26=1)</f>
        <v>0</v>
      </c>
      <c r="BD14" t="b">
        <f>AND(U14=1, UserData!$D$27=1)</f>
        <v>0</v>
      </c>
      <c r="BE14" t="b">
        <f>AND(V14=1, UserData!$D$28=1)</f>
        <v>0</v>
      </c>
      <c r="BF14" t="b">
        <f>AND(W14=1, UserData!$D$29=1)</f>
        <v>0</v>
      </c>
      <c r="BG14" t="b">
        <f>AND(X14=1, UserData!$D$30=1)</f>
        <v>0</v>
      </c>
      <c r="BH14" t="b">
        <f>AND(Y14=1, UserData!$D$31=1)</f>
        <v>0</v>
      </c>
      <c r="BI14" t="b">
        <f>AND(Z14=1, UserData!$D$32=1)</f>
        <v>0</v>
      </c>
      <c r="BJ14" t="b">
        <f>AND(AA14=1, UserData!$D$33=1)</f>
        <v>0</v>
      </c>
      <c r="BK14" t="b">
        <f>AND(AB14=1, UserData!$D$34=1)</f>
        <v>0</v>
      </c>
      <c r="BL14" t="b">
        <f>UserData!$C$25=-1</f>
        <v>1</v>
      </c>
      <c r="BN14">
        <f>IF(AK14=TRUE, COUNTIF(AJ14:AK14,TRUE)/2 * UserData!$D$35 + COUNTIF(AL14:AO14,TRUE)/4 * UserData!$D$36 + COUNTIF(AP14:AS14,TRUE)/4 * UserData!$D$37 + COUNTIF(AT14:AW14,TRUE)/4 * UserData!$D$38 + COUNTIF(AX14:BA14,TRUE)/4 * UserData!$D$39 + COUNTIF(BB14:BL14,TRUE) * UserData!$D$40, 0)</f>
        <v>30</v>
      </c>
    </row>
    <row r="15" spans="1:66" x14ac:dyDescent="0.2">
      <c r="A15">
        <v>649</v>
      </c>
      <c r="B15" s="3">
        <v>2</v>
      </c>
      <c r="C15" s="28">
        <v>66670.775934617355</v>
      </c>
      <c r="D15">
        <v>40</v>
      </c>
      <c r="E15">
        <v>24</v>
      </c>
      <c r="F15">
        <v>6</v>
      </c>
      <c r="G15">
        <v>0.522092</v>
      </c>
      <c r="H15">
        <v>4</v>
      </c>
      <c r="I15">
        <v>1</v>
      </c>
      <c r="J15">
        <v>0</v>
      </c>
      <c r="K15">
        <v>1</v>
      </c>
      <c r="L15">
        <v>0</v>
      </c>
      <c r="M15">
        <v>0</v>
      </c>
      <c r="N15">
        <v>0</v>
      </c>
      <c r="O15">
        <v>12</v>
      </c>
      <c r="P15">
        <v>1</v>
      </c>
      <c r="Q15">
        <v>1</v>
      </c>
      <c r="R15">
        <v>0</v>
      </c>
      <c r="S15">
        <v>0</v>
      </c>
      <c r="T15">
        <v>0</v>
      </c>
      <c r="U15">
        <v>1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</v>
      </c>
      <c r="AD15">
        <v>0</v>
      </c>
      <c r="AE15">
        <v>10</v>
      </c>
      <c r="AF15">
        <v>45</v>
      </c>
      <c r="AG15">
        <v>26</v>
      </c>
      <c r="AH15">
        <v>11</v>
      </c>
      <c r="AJ15" t="b">
        <f>OR(AND(B15=1,UserData!$D$4=1), AND(B15=2,UserData!$D$5=1), AND(B15=3,UserData!$D$6=1), UserData!$D$4=-1)</f>
        <v>1</v>
      </c>
      <c r="AK15" t="b">
        <f>OR(AND(C15&lt;=UserData!$D$3,C15&gt;=UserData!$D$2),UserData!$D$2=-1)</f>
        <v>1</v>
      </c>
      <c r="AL15" s="12" t="b">
        <f>AND(OR(D15&gt;=UserData!$D$7, UserData!$D$7=-1), OR(D15&lt;UserData!$D$8, UserData!$D$8=-1))</f>
        <v>1</v>
      </c>
      <c r="AM15" s="12" t="b">
        <f>OR(AND(UserData!$D$9=1,E15&lt;=20),AND(UserData!$D$9=2,E15&gt;=20, E15&lt;=27),AND(UserData!$D$9=3,E15&gt;=28, E15&lt;=34),AND(UserData!$D$9=4,E15&gt;=35, E15&lt;=42),AND(UserData!$D$9=5,E15&gt;42),UserData!$D$9=-1)</f>
        <v>1</v>
      </c>
      <c r="AN15" s="12" t="b">
        <f>OR(AND(UserData!$D$11=1,F15&lt;=5),AND(UserData!$D$11=2,F15&gt;=6, F15&lt;=7),AND(UserData!$D$11=3,F15&gt;=8,F15&lt;=9),AND(UserData!$D$11=4,F15&gt;=10, F15&lt;=11),AND(UserData!$D$11=5,F15&gt;11),UserData!$D$11=-1)</f>
        <v>1</v>
      </c>
      <c r="AO15" t="b">
        <f>OR(AND(UserData!$D$10=1,AE15&lt;=6),AND(UserData!$D$10=2,AE15&gt;=7, AE15&lt;=8),AND(UserData!$D$10=3,AE15&gt;=9,AE15&lt;=14),AND(UserData!$D$10=4,AE15&gt;=15, AE15&lt;=19),AND(UserData!$D$10=5,AE15&gt;19),UserData!$D$10=-1)</f>
        <v>1</v>
      </c>
      <c r="AP15" s="12" t="b">
        <f>OR(G15&lt;=UserData!$D$12, UserData!$D$12=-1)</f>
        <v>1</v>
      </c>
      <c r="AQ15" t="b">
        <f>OR(H15&lt;=UserData!$D$14, UserData!$D$14=-1)</f>
        <v>1</v>
      </c>
      <c r="AR15" t="b">
        <f>OR(AH15&lt;=UserData!$D$13, UserData!$D$13=-1)</f>
        <v>1</v>
      </c>
      <c r="AS15" t="b">
        <f>AND(AQ15=TRUE,OR(I15=UserData!$D$15, UserData!$D$15=-1, UserData!$D$15=1))</f>
        <v>1</v>
      </c>
      <c r="AT15" t="b">
        <f>OR(J15=UserData!$D$19, UserData!$D$19=-1)</f>
        <v>1</v>
      </c>
      <c r="AU15" t="b">
        <f>OR(K15=UserData!$D$17, UserData!$D$17=-1)</f>
        <v>1</v>
      </c>
      <c r="AV15" t="b">
        <f>OR(L15=UserData!$D$18, UserData!$D$18=-1)</f>
        <v>1</v>
      </c>
      <c r="AW15" t="b">
        <f>OR(N15=UserData!$D$16, UserData!$D$16=-1)</f>
        <v>1</v>
      </c>
      <c r="AX15" t="b">
        <f>OR(O15&gt;=UserData!$D$20, UserData!$D$20=-1)</f>
        <v>1</v>
      </c>
      <c r="AY15" t="b">
        <f>AND(OR(P15&gt;=UserData!$D$21, UserData!$D$21=-1), OR(P15&lt;UserData!$D$22, UserData!$D$22=-1))</f>
        <v>1</v>
      </c>
      <c r="AZ15" t="b">
        <f>OR(Q15&lt;&gt;UserData!$D$24,UserData!$D$24=-1,UserData!$D$24=0)</f>
        <v>1</v>
      </c>
      <c r="BA15" s="12" t="b">
        <f>OR(R15=UserData!$D$23,UserData!$D$23=-1)</f>
        <v>1</v>
      </c>
      <c r="BB15" t="b">
        <f>AND(S15=1, UserData!$D$25=1)</f>
        <v>0</v>
      </c>
      <c r="BC15" t="b">
        <f>AND(T15=1, UserData!$D$26=1)</f>
        <v>0</v>
      </c>
      <c r="BD15" t="b">
        <f>AND(U15=1, UserData!$D$27=1)</f>
        <v>0</v>
      </c>
      <c r="BE15" t="b">
        <f>AND(V15=1, UserData!$D$28=1)</f>
        <v>0</v>
      </c>
      <c r="BF15" t="b">
        <f>AND(W15=1, UserData!$D$29=1)</f>
        <v>0</v>
      </c>
      <c r="BG15" t="b">
        <f>AND(X15=1, UserData!$D$30=1)</f>
        <v>0</v>
      </c>
      <c r="BH15" t="b">
        <f>AND(Y15=1, UserData!$D$31=1)</f>
        <v>0</v>
      </c>
      <c r="BI15" t="b">
        <f>AND(Z15=1, UserData!$D$32=1)</f>
        <v>0</v>
      </c>
      <c r="BJ15" t="b">
        <f>AND(AA15=1, UserData!$D$33=1)</f>
        <v>0</v>
      </c>
      <c r="BK15" t="b">
        <f>AND(AB15=1, UserData!$D$34=1)</f>
        <v>0</v>
      </c>
      <c r="BL15" t="b">
        <f>UserData!$C$25=-1</f>
        <v>1</v>
      </c>
      <c r="BN15">
        <f>IF(AK15=TRUE, COUNTIF(AJ15:AK15,TRUE)/2 * UserData!$D$35 + COUNTIF(AL15:AO15,TRUE)/4 * UserData!$D$36 + COUNTIF(AP15:AS15,TRUE)/4 * UserData!$D$37 + COUNTIF(AT15:AW15,TRUE)/4 * UserData!$D$38 + COUNTIF(AX15:BA15,TRUE)/4 * UserData!$D$39 + COUNTIF(BB15:BL15,TRUE) * UserData!$D$40, 0)</f>
        <v>30</v>
      </c>
    </row>
    <row r="16" spans="1:66" x14ac:dyDescent="0.2">
      <c r="A16">
        <v>1117</v>
      </c>
      <c r="B16" s="3">
        <v>2</v>
      </c>
      <c r="C16" s="28">
        <v>66670.87656975085</v>
      </c>
      <c r="D16">
        <v>43</v>
      </c>
      <c r="E16">
        <v>30</v>
      </c>
      <c r="F16">
        <v>6</v>
      </c>
      <c r="G16">
        <v>5.898625</v>
      </c>
      <c r="H16">
        <v>10</v>
      </c>
      <c r="I16">
        <v>1</v>
      </c>
      <c r="J16">
        <v>0</v>
      </c>
      <c r="K16">
        <v>1</v>
      </c>
      <c r="L16">
        <v>1</v>
      </c>
      <c r="M16">
        <v>0</v>
      </c>
      <c r="N16">
        <v>0</v>
      </c>
      <c r="O16">
        <v>5</v>
      </c>
      <c r="P16">
        <v>5</v>
      </c>
      <c r="Q16">
        <v>0</v>
      </c>
      <c r="R16">
        <v>1</v>
      </c>
      <c r="S16">
        <v>0</v>
      </c>
      <c r="T16">
        <v>0</v>
      </c>
      <c r="U16">
        <v>1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3</v>
      </c>
      <c r="AD16">
        <v>0</v>
      </c>
      <c r="AE16">
        <v>7</v>
      </c>
      <c r="AF16">
        <v>81</v>
      </c>
      <c r="AG16">
        <v>39</v>
      </c>
      <c r="AH16">
        <v>9.5</v>
      </c>
      <c r="AJ16" t="b">
        <f>OR(AND(B16=1,UserData!$D$4=1), AND(B16=2,UserData!$D$5=1), AND(B16=3,UserData!$D$6=1), UserData!$D$4=-1)</f>
        <v>1</v>
      </c>
      <c r="AK16" t="b">
        <f>OR(AND(C16&lt;=UserData!$D$3,C16&gt;=UserData!$D$2),UserData!$D$2=-1)</f>
        <v>1</v>
      </c>
      <c r="AL16" s="12" t="b">
        <f>AND(OR(D16&gt;=UserData!$D$7, UserData!$D$7=-1), OR(D16&lt;UserData!$D$8, UserData!$D$8=-1))</f>
        <v>1</v>
      </c>
      <c r="AM16" s="12" t="b">
        <f>OR(AND(UserData!$D$9=1,E16&lt;=20),AND(UserData!$D$9=2,E16&gt;=20, E16&lt;=27),AND(UserData!$D$9=3,E16&gt;=28, E16&lt;=34),AND(UserData!$D$9=4,E16&gt;=35, E16&lt;=42),AND(UserData!$D$9=5,E16&gt;42),UserData!$D$9=-1)</f>
        <v>1</v>
      </c>
      <c r="AN16" s="12" t="b">
        <f>OR(AND(UserData!$D$11=1,F16&lt;=5),AND(UserData!$D$11=2,F16&gt;=6, F16&lt;=7),AND(UserData!$D$11=3,F16&gt;=8,F16&lt;=9),AND(UserData!$D$11=4,F16&gt;=10, F16&lt;=11),AND(UserData!$D$11=5,F16&gt;11),UserData!$D$11=-1)</f>
        <v>1</v>
      </c>
      <c r="AO16" t="b">
        <f>OR(AND(UserData!$D$10=1,AE16&lt;=6),AND(UserData!$D$10=2,AE16&gt;=7, AE16&lt;=8),AND(UserData!$D$10=3,AE16&gt;=9,AE16&lt;=14),AND(UserData!$D$10=4,AE16&gt;=15, AE16&lt;=19),AND(UserData!$D$10=5,AE16&gt;19),UserData!$D$10=-1)</f>
        <v>1</v>
      </c>
      <c r="AP16" s="12" t="b">
        <f>OR(G16&lt;=UserData!$D$12, UserData!$D$12=-1)</f>
        <v>1</v>
      </c>
      <c r="AQ16" t="b">
        <f>OR(H16&lt;=UserData!$D$14, UserData!$D$14=-1)</f>
        <v>1</v>
      </c>
      <c r="AR16" t="b">
        <f>OR(AH16&lt;=UserData!$D$13, UserData!$D$13=-1)</f>
        <v>1</v>
      </c>
      <c r="AS16" t="b">
        <f>AND(AQ16=TRUE,OR(I16=UserData!$D$15, UserData!$D$15=-1, UserData!$D$15=1))</f>
        <v>1</v>
      </c>
      <c r="AT16" t="b">
        <f>OR(J16=UserData!$D$19, UserData!$D$19=-1)</f>
        <v>1</v>
      </c>
      <c r="AU16" t="b">
        <f>OR(K16=UserData!$D$17, UserData!$D$17=-1)</f>
        <v>1</v>
      </c>
      <c r="AV16" t="b">
        <f>OR(L16=UserData!$D$18, UserData!$D$18=-1)</f>
        <v>1</v>
      </c>
      <c r="AW16" t="b">
        <f>OR(N16=UserData!$D$16, UserData!$D$16=-1)</f>
        <v>1</v>
      </c>
      <c r="AX16" t="b">
        <f>OR(O16&gt;=UserData!$D$20, UserData!$D$20=-1)</f>
        <v>1</v>
      </c>
      <c r="AY16" t="b">
        <f>AND(OR(P16&gt;=UserData!$D$21, UserData!$D$21=-1), OR(P16&lt;UserData!$D$22, UserData!$D$22=-1))</f>
        <v>1</v>
      </c>
      <c r="AZ16" t="b">
        <f>OR(Q16&lt;&gt;UserData!$D$24,UserData!$D$24=-1,UserData!$D$24=0)</f>
        <v>1</v>
      </c>
      <c r="BA16" s="12" t="b">
        <f>OR(R16=UserData!$D$23,UserData!$D$23=-1)</f>
        <v>1</v>
      </c>
      <c r="BB16" t="b">
        <f>AND(S16=1, UserData!$D$25=1)</f>
        <v>0</v>
      </c>
      <c r="BC16" t="b">
        <f>AND(T16=1, UserData!$D$26=1)</f>
        <v>0</v>
      </c>
      <c r="BD16" t="b">
        <f>AND(U16=1, UserData!$D$27=1)</f>
        <v>0</v>
      </c>
      <c r="BE16" t="b">
        <f>AND(V16=1, UserData!$D$28=1)</f>
        <v>0</v>
      </c>
      <c r="BF16" t="b">
        <f>AND(W16=1, UserData!$D$29=1)</f>
        <v>0</v>
      </c>
      <c r="BG16" t="b">
        <f>AND(X16=1, UserData!$D$30=1)</f>
        <v>0</v>
      </c>
      <c r="BH16" t="b">
        <f>AND(Y16=1, UserData!$D$31=1)</f>
        <v>0</v>
      </c>
      <c r="BI16" t="b">
        <f>AND(Z16=1, UserData!$D$32=1)</f>
        <v>0</v>
      </c>
      <c r="BJ16" t="b">
        <f>AND(AA16=1, UserData!$D$33=1)</f>
        <v>0</v>
      </c>
      <c r="BK16" t="b">
        <f>AND(AB16=1, UserData!$D$34=1)</f>
        <v>0</v>
      </c>
      <c r="BL16" t="b">
        <f>UserData!$C$25=-1</f>
        <v>1</v>
      </c>
      <c r="BN16">
        <f>IF(AK16=TRUE, COUNTIF(AJ16:AK16,TRUE)/2 * UserData!$D$35 + COUNTIF(AL16:AO16,TRUE)/4 * UserData!$D$36 + COUNTIF(AP16:AS16,TRUE)/4 * UserData!$D$37 + COUNTIF(AT16:AW16,TRUE)/4 * UserData!$D$38 + COUNTIF(AX16:BA16,TRUE)/4 * UserData!$D$39 + COUNTIF(BB16:BL16,TRUE) * UserData!$D$40, 0)</f>
        <v>30</v>
      </c>
    </row>
    <row r="17" spans="1:66" x14ac:dyDescent="0.2">
      <c r="A17">
        <v>628</v>
      </c>
      <c r="B17" s="3">
        <v>2</v>
      </c>
      <c r="C17" s="28">
        <v>66670.901728534212</v>
      </c>
      <c r="D17">
        <v>45</v>
      </c>
      <c r="E17">
        <v>30</v>
      </c>
      <c r="F17">
        <v>6</v>
      </c>
      <c r="G17">
        <v>0.55087900000000001</v>
      </c>
      <c r="H17">
        <v>15</v>
      </c>
      <c r="I17">
        <v>1</v>
      </c>
      <c r="J17">
        <v>0</v>
      </c>
      <c r="K17">
        <v>0</v>
      </c>
      <c r="L17">
        <v>0</v>
      </c>
      <c r="M17">
        <v>0</v>
      </c>
      <c r="N17">
        <v>0</v>
      </c>
      <c r="O17">
        <v>5</v>
      </c>
      <c r="P17">
        <v>1</v>
      </c>
      <c r="Q17">
        <v>1</v>
      </c>
      <c r="R17">
        <v>0</v>
      </c>
      <c r="S17">
        <v>0</v>
      </c>
      <c r="T17">
        <v>0</v>
      </c>
      <c r="U17">
        <v>1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3</v>
      </c>
      <c r="AD17">
        <v>0</v>
      </c>
      <c r="AE17">
        <v>9</v>
      </c>
      <c r="AF17">
        <v>45</v>
      </c>
      <c r="AG17">
        <v>26</v>
      </c>
      <c r="AH17">
        <v>11</v>
      </c>
      <c r="AJ17" t="b">
        <f>OR(AND(B17=1,UserData!$D$4=1), AND(B17=2,UserData!$D$5=1), AND(B17=3,UserData!$D$6=1), UserData!$D$4=-1)</f>
        <v>1</v>
      </c>
      <c r="AK17" t="b">
        <f>OR(AND(C17&lt;=UserData!$D$3,C17&gt;=UserData!$D$2),UserData!$D$2=-1)</f>
        <v>1</v>
      </c>
      <c r="AL17" s="12" t="b">
        <f>AND(OR(D17&gt;=UserData!$D$7, UserData!$D$7=-1), OR(D17&lt;UserData!$D$8, UserData!$D$8=-1))</f>
        <v>1</v>
      </c>
      <c r="AM17" s="12" t="b">
        <f>OR(AND(UserData!$D$9=1,E17&lt;=20),AND(UserData!$D$9=2,E17&gt;=20, E17&lt;=27),AND(UserData!$D$9=3,E17&gt;=28, E17&lt;=34),AND(UserData!$D$9=4,E17&gt;=35, E17&lt;=42),AND(UserData!$D$9=5,E17&gt;42),UserData!$D$9=-1)</f>
        <v>1</v>
      </c>
      <c r="AN17" s="12" t="b">
        <f>OR(AND(UserData!$D$11=1,F17&lt;=5),AND(UserData!$D$11=2,F17&gt;=6, F17&lt;=7),AND(UserData!$D$11=3,F17&gt;=8,F17&lt;=9),AND(UserData!$D$11=4,F17&gt;=10, F17&lt;=11),AND(UserData!$D$11=5,F17&gt;11),UserData!$D$11=-1)</f>
        <v>1</v>
      </c>
      <c r="AO17" t="b">
        <f>OR(AND(UserData!$D$10=1,AE17&lt;=6),AND(UserData!$D$10=2,AE17&gt;=7, AE17&lt;=8),AND(UserData!$D$10=3,AE17&gt;=9,AE17&lt;=14),AND(UserData!$D$10=4,AE17&gt;=15, AE17&lt;=19),AND(UserData!$D$10=5,AE17&gt;19),UserData!$D$10=-1)</f>
        <v>1</v>
      </c>
      <c r="AP17" s="12" t="b">
        <f>OR(G17&lt;=UserData!$D$12, UserData!$D$12=-1)</f>
        <v>1</v>
      </c>
      <c r="AQ17" t="b">
        <f>OR(H17&lt;=UserData!$D$14, UserData!$D$14=-1)</f>
        <v>1</v>
      </c>
      <c r="AR17" t="b">
        <f>OR(AH17&lt;=UserData!$D$13, UserData!$D$13=-1)</f>
        <v>1</v>
      </c>
      <c r="AS17" t="b">
        <f>AND(AQ17=TRUE,OR(I17=UserData!$D$15, UserData!$D$15=-1, UserData!$D$15=1))</f>
        <v>1</v>
      </c>
      <c r="AT17" t="b">
        <f>OR(J17=UserData!$D$19, UserData!$D$19=-1)</f>
        <v>1</v>
      </c>
      <c r="AU17" t="b">
        <f>OR(K17=UserData!$D$17, UserData!$D$17=-1)</f>
        <v>1</v>
      </c>
      <c r="AV17" t="b">
        <f>OR(L17=UserData!$D$18, UserData!$D$18=-1)</f>
        <v>1</v>
      </c>
      <c r="AW17" t="b">
        <f>OR(N17=UserData!$D$16, UserData!$D$16=-1)</f>
        <v>1</v>
      </c>
      <c r="AX17" t="b">
        <f>OR(O17&gt;=UserData!$D$20, UserData!$D$20=-1)</f>
        <v>1</v>
      </c>
      <c r="AY17" t="b">
        <f>AND(OR(P17&gt;=UserData!$D$21, UserData!$D$21=-1), OR(P17&lt;UserData!$D$22, UserData!$D$22=-1))</f>
        <v>1</v>
      </c>
      <c r="AZ17" t="b">
        <f>OR(Q17&lt;&gt;UserData!$D$24,UserData!$D$24=-1,UserData!$D$24=0)</f>
        <v>1</v>
      </c>
      <c r="BA17" s="12" t="b">
        <f>OR(R17=UserData!$D$23,UserData!$D$23=-1)</f>
        <v>1</v>
      </c>
      <c r="BB17" t="b">
        <f>AND(S17=1, UserData!$D$25=1)</f>
        <v>0</v>
      </c>
      <c r="BC17" t="b">
        <f>AND(T17=1, UserData!$D$26=1)</f>
        <v>0</v>
      </c>
      <c r="BD17" t="b">
        <f>AND(U17=1, UserData!$D$27=1)</f>
        <v>0</v>
      </c>
      <c r="BE17" t="b">
        <f>AND(V17=1, UserData!$D$28=1)</f>
        <v>0</v>
      </c>
      <c r="BF17" t="b">
        <f>AND(W17=1, UserData!$D$29=1)</f>
        <v>0</v>
      </c>
      <c r="BG17" t="b">
        <f>AND(X17=1, UserData!$D$30=1)</f>
        <v>0</v>
      </c>
      <c r="BH17" t="b">
        <f>AND(Y17=1, UserData!$D$31=1)</f>
        <v>0</v>
      </c>
      <c r="BI17" t="b">
        <f>AND(Z17=1, UserData!$D$32=1)</f>
        <v>0</v>
      </c>
      <c r="BJ17" t="b">
        <f>AND(AA17=1, UserData!$D$33=1)</f>
        <v>0</v>
      </c>
      <c r="BK17" t="b">
        <f>AND(AB17=1, UserData!$D$34=1)</f>
        <v>0</v>
      </c>
      <c r="BL17" t="b">
        <f>UserData!$C$25=-1</f>
        <v>1</v>
      </c>
      <c r="BN17">
        <f>IF(AK17=TRUE, COUNTIF(AJ17:AK17,TRUE)/2 * UserData!$D$35 + COUNTIF(AL17:AO17,TRUE)/4 * UserData!$D$36 + COUNTIF(AP17:AS17,TRUE)/4 * UserData!$D$37 + COUNTIF(AT17:AW17,TRUE)/4 * UserData!$D$38 + COUNTIF(AX17:BA17,TRUE)/4 * UserData!$D$39 + COUNTIF(BB17:BL17,TRUE) * UserData!$D$40, 0)</f>
        <v>30</v>
      </c>
    </row>
    <row r="18" spans="1:66" x14ac:dyDescent="0.2">
      <c r="A18">
        <v>357</v>
      </c>
      <c r="B18" s="3">
        <v>2</v>
      </c>
      <c r="C18" s="28">
        <v>67928.538991711437</v>
      </c>
      <c r="D18">
        <v>46</v>
      </c>
      <c r="E18">
        <v>30</v>
      </c>
      <c r="F18">
        <v>6</v>
      </c>
      <c r="G18">
        <v>5.5739650000000003</v>
      </c>
      <c r="H18">
        <v>15</v>
      </c>
      <c r="I18">
        <v>1</v>
      </c>
      <c r="J18">
        <v>0</v>
      </c>
      <c r="K18">
        <v>1</v>
      </c>
      <c r="L18">
        <v>1</v>
      </c>
      <c r="M18">
        <v>1</v>
      </c>
      <c r="N18">
        <v>0</v>
      </c>
      <c r="O18">
        <v>5</v>
      </c>
      <c r="P18">
        <v>4</v>
      </c>
      <c r="Q18">
        <v>0</v>
      </c>
      <c r="R18">
        <v>0</v>
      </c>
      <c r="S18">
        <v>0</v>
      </c>
      <c r="T18">
        <v>0</v>
      </c>
      <c r="U18">
        <v>0</v>
      </c>
      <c r="V18">
        <v>1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4</v>
      </c>
      <c r="AD18">
        <v>0</v>
      </c>
      <c r="AE18">
        <v>10</v>
      </c>
      <c r="AF18">
        <v>21</v>
      </c>
      <c r="AG18">
        <v>23</v>
      </c>
      <c r="AH18">
        <v>6.8</v>
      </c>
      <c r="AJ18" t="b">
        <f>OR(AND(B18=1,UserData!$D$4=1), AND(B18=2,UserData!$D$5=1), AND(B18=3,UserData!$D$6=1), UserData!$D$4=-1)</f>
        <v>1</v>
      </c>
      <c r="AK18" t="b">
        <f>OR(AND(C18&lt;=UserData!$D$3,C18&gt;=UserData!$D$2),UserData!$D$2=-1)</f>
        <v>1</v>
      </c>
      <c r="AL18" s="12" t="b">
        <f>AND(OR(D18&gt;=UserData!$D$7, UserData!$D$7=-1), OR(D18&lt;UserData!$D$8, UserData!$D$8=-1))</f>
        <v>1</v>
      </c>
      <c r="AM18" s="12" t="b">
        <f>OR(AND(UserData!$D$9=1,E18&lt;=20),AND(UserData!$D$9=2,E18&gt;=20, E18&lt;=27),AND(UserData!$D$9=3,E18&gt;=28, E18&lt;=34),AND(UserData!$D$9=4,E18&gt;=35, E18&lt;=42),AND(UserData!$D$9=5,E18&gt;42),UserData!$D$9=-1)</f>
        <v>1</v>
      </c>
      <c r="AN18" s="12" t="b">
        <f>OR(AND(UserData!$D$11=1,F18&lt;=5),AND(UserData!$D$11=2,F18&gt;=6, F18&lt;=7),AND(UserData!$D$11=3,F18&gt;=8,F18&lt;=9),AND(UserData!$D$11=4,F18&gt;=10, F18&lt;=11),AND(UserData!$D$11=5,F18&gt;11),UserData!$D$11=-1)</f>
        <v>1</v>
      </c>
      <c r="AO18" t="b">
        <f>OR(AND(UserData!$D$10=1,AE18&lt;=6),AND(UserData!$D$10=2,AE18&gt;=7, AE18&lt;=8),AND(UserData!$D$10=3,AE18&gt;=9,AE18&lt;=14),AND(UserData!$D$10=4,AE18&gt;=15, AE18&lt;=19),AND(UserData!$D$10=5,AE18&gt;19),UserData!$D$10=-1)</f>
        <v>1</v>
      </c>
      <c r="AP18" s="12" t="b">
        <f>OR(G18&lt;=UserData!$D$12, UserData!$D$12=-1)</f>
        <v>1</v>
      </c>
      <c r="AQ18" t="b">
        <f>OR(H18&lt;=UserData!$D$14, UserData!$D$14=-1)</f>
        <v>1</v>
      </c>
      <c r="AR18" t="b">
        <f>OR(AH18&lt;=UserData!$D$13, UserData!$D$13=-1)</f>
        <v>1</v>
      </c>
      <c r="AS18" t="b">
        <f>AND(AQ18=TRUE,OR(I18=UserData!$D$15, UserData!$D$15=-1, UserData!$D$15=1))</f>
        <v>1</v>
      </c>
      <c r="AT18" t="b">
        <f>OR(J18=UserData!$D$19, UserData!$D$19=-1)</f>
        <v>1</v>
      </c>
      <c r="AU18" t="b">
        <f>OR(K18=UserData!$D$17, UserData!$D$17=-1)</f>
        <v>1</v>
      </c>
      <c r="AV18" t="b">
        <f>OR(L18=UserData!$D$18, UserData!$D$18=-1)</f>
        <v>1</v>
      </c>
      <c r="AW18" t="b">
        <f>OR(N18=UserData!$D$16, UserData!$D$16=-1)</f>
        <v>1</v>
      </c>
      <c r="AX18" t="b">
        <f>OR(O18&gt;=UserData!$D$20, UserData!$D$20=-1)</f>
        <v>1</v>
      </c>
      <c r="AY18" t="b">
        <f>AND(OR(P18&gt;=UserData!$D$21, UserData!$D$21=-1), OR(P18&lt;UserData!$D$22, UserData!$D$22=-1))</f>
        <v>1</v>
      </c>
      <c r="AZ18" t="b">
        <f>OR(Q18&lt;&gt;UserData!$D$24,UserData!$D$24=-1,UserData!$D$24=0)</f>
        <v>1</v>
      </c>
      <c r="BA18" s="12" t="b">
        <f>OR(R18=UserData!$D$23,UserData!$D$23=-1)</f>
        <v>1</v>
      </c>
      <c r="BB18" t="b">
        <f>AND(S18=1, UserData!$D$25=1)</f>
        <v>0</v>
      </c>
      <c r="BC18" t="b">
        <f>AND(T18=1, UserData!$D$26=1)</f>
        <v>0</v>
      </c>
      <c r="BD18" t="b">
        <f>AND(U18=1, UserData!$D$27=1)</f>
        <v>0</v>
      </c>
      <c r="BE18" t="b">
        <f>AND(V18=1, UserData!$D$28=1)</f>
        <v>0</v>
      </c>
      <c r="BF18" t="b">
        <f>AND(W18=1, UserData!$D$29=1)</f>
        <v>0</v>
      </c>
      <c r="BG18" t="b">
        <f>AND(X18=1, UserData!$D$30=1)</f>
        <v>0</v>
      </c>
      <c r="BH18" t="b">
        <f>AND(Y18=1, UserData!$D$31=1)</f>
        <v>0</v>
      </c>
      <c r="BI18" t="b">
        <f>AND(Z18=1, UserData!$D$32=1)</f>
        <v>0</v>
      </c>
      <c r="BJ18" t="b">
        <f>AND(AA18=1, UserData!$D$33=1)</f>
        <v>0</v>
      </c>
      <c r="BK18" t="b">
        <f>AND(AB18=1, UserData!$D$34=1)</f>
        <v>0</v>
      </c>
      <c r="BL18" t="b">
        <f>UserData!$C$25=-1</f>
        <v>1</v>
      </c>
      <c r="BN18">
        <f>IF(AK18=TRUE, COUNTIF(AJ18:AK18,TRUE)/2 * UserData!$D$35 + COUNTIF(AL18:AO18,TRUE)/4 * UserData!$D$36 + COUNTIF(AP18:AS18,TRUE)/4 * UserData!$D$37 + COUNTIF(AT18:AW18,TRUE)/4 * UserData!$D$38 + COUNTIF(AX18:BA18,TRUE)/4 * UserData!$D$39 + COUNTIF(BB18:BL18,TRUE) * UserData!$D$40, 0)</f>
        <v>30</v>
      </c>
    </row>
    <row r="19" spans="1:66" x14ac:dyDescent="0.2">
      <c r="A19">
        <v>484</v>
      </c>
      <c r="B19" s="3">
        <v>2</v>
      </c>
      <c r="C19" s="28">
        <v>68557.62179052546</v>
      </c>
      <c r="D19">
        <v>45</v>
      </c>
      <c r="E19">
        <v>30</v>
      </c>
      <c r="F19">
        <v>6</v>
      </c>
      <c r="G19">
        <v>6.0727840000000004</v>
      </c>
      <c r="H19">
        <v>5</v>
      </c>
      <c r="I19">
        <v>0</v>
      </c>
      <c r="J19">
        <v>0</v>
      </c>
      <c r="K19">
        <v>1</v>
      </c>
      <c r="L19">
        <v>1</v>
      </c>
      <c r="M19">
        <v>1</v>
      </c>
      <c r="N19">
        <v>0</v>
      </c>
      <c r="O19">
        <v>5</v>
      </c>
      <c r="P19">
        <v>3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4</v>
      </c>
      <c r="AD19">
        <v>0</v>
      </c>
      <c r="AE19">
        <v>9</v>
      </c>
      <c r="AF19">
        <v>34</v>
      </c>
      <c r="AG19">
        <v>25</v>
      </c>
      <c r="AH19">
        <v>8.6</v>
      </c>
      <c r="AJ19" t="b">
        <f>OR(AND(B19=1,UserData!$D$4=1), AND(B19=2,UserData!$D$5=1), AND(B19=3,UserData!$D$6=1), UserData!$D$4=-1)</f>
        <v>1</v>
      </c>
      <c r="AK19" t="b">
        <f>OR(AND(C19&lt;=UserData!$D$3,C19&gt;=UserData!$D$2),UserData!$D$2=-1)</f>
        <v>1</v>
      </c>
      <c r="AL19" s="12" t="b">
        <f>AND(OR(D19&gt;=UserData!$D$7, UserData!$D$7=-1), OR(D19&lt;UserData!$D$8, UserData!$D$8=-1))</f>
        <v>1</v>
      </c>
      <c r="AM19" s="12" t="b">
        <f>OR(AND(UserData!$D$9=1,E19&lt;=20),AND(UserData!$D$9=2,E19&gt;=20, E19&lt;=27),AND(UserData!$D$9=3,E19&gt;=28, E19&lt;=34),AND(UserData!$D$9=4,E19&gt;=35, E19&lt;=42),AND(UserData!$D$9=5,E19&gt;42),UserData!$D$9=-1)</f>
        <v>1</v>
      </c>
      <c r="AN19" s="12" t="b">
        <f>OR(AND(UserData!$D$11=1,F19&lt;=5),AND(UserData!$D$11=2,F19&gt;=6, F19&lt;=7),AND(UserData!$D$11=3,F19&gt;=8,F19&lt;=9),AND(UserData!$D$11=4,F19&gt;=10, F19&lt;=11),AND(UserData!$D$11=5,F19&gt;11),UserData!$D$11=-1)</f>
        <v>1</v>
      </c>
      <c r="AO19" t="b">
        <f>OR(AND(UserData!$D$10=1,AE19&lt;=6),AND(UserData!$D$10=2,AE19&gt;=7, AE19&lt;=8),AND(UserData!$D$10=3,AE19&gt;=9,AE19&lt;=14),AND(UserData!$D$10=4,AE19&gt;=15, AE19&lt;=19),AND(UserData!$D$10=5,AE19&gt;19),UserData!$D$10=-1)</f>
        <v>1</v>
      </c>
      <c r="AP19" s="12" t="b">
        <f>OR(G19&lt;=UserData!$D$12, UserData!$D$12=-1)</f>
        <v>1</v>
      </c>
      <c r="AQ19" t="b">
        <f>OR(H19&lt;=UserData!$D$14, UserData!$D$14=-1)</f>
        <v>1</v>
      </c>
      <c r="AR19" t="b">
        <f>OR(AH19&lt;=UserData!$D$13, UserData!$D$13=-1)</f>
        <v>1</v>
      </c>
      <c r="AS19" t="b">
        <f>AND(AQ19=TRUE,OR(I19=UserData!$D$15, UserData!$D$15=-1, UserData!$D$15=1))</f>
        <v>1</v>
      </c>
      <c r="AT19" t="b">
        <f>OR(J19=UserData!$D$19, UserData!$D$19=-1)</f>
        <v>1</v>
      </c>
      <c r="AU19" t="b">
        <f>OR(K19=UserData!$D$17, UserData!$D$17=-1)</f>
        <v>1</v>
      </c>
      <c r="AV19" t="b">
        <f>OR(L19=UserData!$D$18, UserData!$D$18=-1)</f>
        <v>1</v>
      </c>
      <c r="AW19" t="b">
        <f>OR(N19=UserData!$D$16, UserData!$D$16=-1)</f>
        <v>1</v>
      </c>
      <c r="AX19" t="b">
        <f>OR(O19&gt;=UserData!$D$20, UserData!$D$20=-1)</f>
        <v>1</v>
      </c>
      <c r="AY19" t="b">
        <f>AND(OR(P19&gt;=UserData!$D$21, UserData!$D$21=-1), OR(P19&lt;UserData!$D$22, UserData!$D$22=-1))</f>
        <v>1</v>
      </c>
      <c r="AZ19" t="b">
        <f>OR(Q19&lt;&gt;UserData!$D$24,UserData!$D$24=-1,UserData!$D$24=0)</f>
        <v>1</v>
      </c>
      <c r="BA19" s="12" t="b">
        <f>OR(R19=UserData!$D$23,UserData!$D$23=-1)</f>
        <v>1</v>
      </c>
      <c r="BB19" t="b">
        <f>AND(S19=1, UserData!$D$25=1)</f>
        <v>0</v>
      </c>
      <c r="BC19" t="b">
        <f>AND(T19=1, UserData!$D$26=1)</f>
        <v>0</v>
      </c>
      <c r="BD19" t="b">
        <f>AND(U19=1, UserData!$D$27=1)</f>
        <v>0</v>
      </c>
      <c r="BE19" t="b">
        <f>AND(V19=1, UserData!$D$28=1)</f>
        <v>0</v>
      </c>
      <c r="BF19" t="b">
        <f>AND(W19=1, UserData!$D$29=1)</f>
        <v>0</v>
      </c>
      <c r="BG19" t="b">
        <f>AND(X19=1, UserData!$D$30=1)</f>
        <v>0</v>
      </c>
      <c r="BH19" t="b">
        <f>AND(Y19=1, UserData!$D$31=1)</f>
        <v>0</v>
      </c>
      <c r="BI19" t="b">
        <f>AND(Z19=1, UserData!$D$32=1)</f>
        <v>0</v>
      </c>
      <c r="BJ19" t="b">
        <f>AND(AA19=1, UserData!$D$33=1)</f>
        <v>0</v>
      </c>
      <c r="BK19" t="b">
        <f>AND(AB19=1, UserData!$D$34=1)</f>
        <v>0</v>
      </c>
      <c r="BL19" t="b">
        <f>UserData!$C$25=-1</f>
        <v>1</v>
      </c>
      <c r="BN19">
        <f>IF(AK19=TRUE, COUNTIF(AJ19:AK19,TRUE)/2 * UserData!$D$35 + COUNTIF(AL19:AO19,TRUE)/4 * UserData!$D$36 + COUNTIF(AP19:AS19,TRUE)/4 * UserData!$D$37 + COUNTIF(AT19:AW19,TRUE)/4 * UserData!$D$38 + COUNTIF(AX19:BA19,TRUE)/4 * UserData!$D$39 + COUNTIF(BB19:BL19,TRUE) * UserData!$D$40, 0)</f>
        <v>30</v>
      </c>
    </row>
    <row r="20" spans="1:66" x14ac:dyDescent="0.2">
      <c r="A20">
        <v>724</v>
      </c>
      <c r="B20" s="3">
        <v>2</v>
      </c>
      <c r="C20" s="28">
        <v>68880.283187265639</v>
      </c>
      <c r="D20">
        <v>45</v>
      </c>
      <c r="E20">
        <v>28</v>
      </c>
      <c r="F20">
        <v>6</v>
      </c>
      <c r="G20">
        <v>0.41648499999999999</v>
      </c>
      <c r="H20">
        <v>8</v>
      </c>
      <c r="I20">
        <v>1</v>
      </c>
      <c r="J20">
        <v>0</v>
      </c>
      <c r="K20">
        <v>0</v>
      </c>
      <c r="L20">
        <v>1</v>
      </c>
      <c r="M20">
        <v>0</v>
      </c>
      <c r="N20">
        <v>0</v>
      </c>
      <c r="O20">
        <v>5</v>
      </c>
      <c r="P20">
        <v>5</v>
      </c>
      <c r="Q20">
        <v>0</v>
      </c>
      <c r="R20">
        <v>1</v>
      </c>
      <c r="S20">
        <v>0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0</v>
      </c>
      <c r="AE20">
        <v>11</v>
      </c>
      <c r="AF20">
        <v>53</v>
      </c>
      <c r="AG20">
        <v>24</v>
      </c>
      <c r="AH20">
        <v>8.6999999999999993</v>
      </c>
      <c r="AJ20" t="b">
        <f>OR(AND(B20=1,UserData!$D$4=1), AND(B20=2,UserData!$D$5=1), AND(B20=3,UserData!$D$6=1), UserData!$D$4=-1)</f>
        <v>1</v>
      </c>
      <c r="AK20" t="b">
        <f>OR(AND(C20&lt;=UserData!$D$3,C20&gt;=UserData!$D$2),UserData!$D$2=-1)</f>
        <v>1</v>
      </c>
      <c r="AL20" s="12" t="b">
        <f>AND(OR(D20&gt;=UserData!$D$7, UserData!$D$7=-1), OR(D20&lt;UserData!$D$8, UserData!$D$8=-1))</f>
        <v>1</v>
      </c>
      <c r="AM20" s="12" t="b">
        <f>OR(AND(UserData!$D$9=1,E20&lt;=20),AND(UserData!$D$9=2,E20&gt;=20, E20&lt;=27),AND(UserData!$D$9=3,E20&gt;=28, E20&lt;=34),AND(UserData!$D$9=4,E20&gt;=35, E20&lt;=42),AND(UserData!$D$9=5,E20&gt;42),UserData!$D$9=-1)</f>
        <v>1</v>
      </c>
      <c r="AN20" s="12" t="b">
        <f>OR(AND(UserData!$D$11=1,F20&lt;=5),AND(UserData!$D$11=2,F20&gt;=6, F20&lt;=7),AND(UserData!$D$11=3,F20&gt;=8,F20&lt;=9),AND(UserData!$D$11=4,F20&gt;=10, F20&lt;=11),AND(UserData!$D$11=5,F20&gt;11),UserData!$D$11=-1)</f>
        <v>1</v>
      </c>
      <c r="AO20" t="b">
        <f>OR(AND(UserData!$D$10=1,AE20&lt;=6),AND(UserData!$D$10=2,AE20&gt;=7, AE20&lt;=8),AND(UserData!$D$10=3,AE20&gt;=9,AE20&lt;=14),AND(UserData!$D$10=4,AE20&gt;=15, AE20&lt;=19),AND(UserData!$D$10=5,AE20&gt;19),UserData!$D$10=-1)</f>
        <v>1</v>
      </c>
      <c r="AP20" s="12" t="b">
        <f>OR(G20&lt;=UserData!$D$12, UserData!$D$12=-1)</f>
        <v>1</v>
      </c>
      <c r="AQ20" t="b">
        <f>OR(H20&lt;=UserData!$D$14, UserData!$D$14=-1)</f>
        <v>1</v>
      </c>
      <c r="AR20" t="b">
        <f>OR(AH20&lt;=UserData!$D$13, UserData!$D$13=-1)</f>
        <v>1</v>
      </c>
      <c r="AS20" t="b">
        <f>AND(AQ20=TRUE,OR(I20=UserData!$D$15, UserData!$D$15=-1, UserData!$D$15=1))</f>
        <v>1</v>
      </c>
      <c r="AT20" t="b">
        <f>OR(J20=UserData!$D$19, UserData!$D$19=-1)</f>
        <v>1</v>
      </c>
      <c r="AU20" t="b">
        <f>OR(K20=UserData!$D$17, UserData!$D$17=-1)</f>
        <v>1</v>
      </c>
      <c r="AV20" t="b">
        <f>OR(L20=UserData!$D$18, UserData!$D$18=-1)</f>
        <v>1</v>
      </c>
      <c r="AW20" t="b">
        <f>OR(N20=UserData!$D$16, UserData!$D$16=-1)</f>
        <v>1</v>
      </c>
      <c r="AX20" t="b">
        <f>OR(O20&gt;=UserData!$D$20, UserData!$D$20=-1)</f>
        <v>1</v>
      </c>
      <c r="AY20" t="b">
        <f>AND(OR(P20&gt;=UserData!$D$21, UserData!$D$21=-1), OR(P20&lt;UserData!$D$22, UserData!$D$22=-1))</f>
        <v>1</v>
      </c>
      <c r="AZ20" t="b">
        <f>OR(Q20&lt;&gt;UserData!$D$24,UserData!$D$24=-1,UserData!$D$24=0)</f>
        <v>1</v>
      </c>
      <c r="BA20" s="12" t="b">
        <f>OR(R20=UserData!$D$23,UserData!$D$23=-1)</f>
        <v>1</v>
      </c>
      <c r="BB20" t="b">
        <f>AND(S20=1, UserData!$D$25=1)</f>
        <v>0</v>
      </c>
      <c r="BC20" t="b">
        <f>AND(T20=1, UserData!$D$26=1)</f>
        <v>0</v>
      </c>
      <c r="BD20" t="b">
        <f>AND(U20=1, UserData!$D$27=1)</f>
        <v>0</v>
      </c>
      <c r="BE20" t="b">
        <f>AND(V20=1, UserData!$D$28=1)</f>
        <v>0</v>
      </c>
      <c r="BF20" t="b">
        <f>AND(W20=1, UserData!$D$29=1)</f>
        <v>0</v>
      </c>
      <c r="BG20" t="b">
        <f>AND(X20=1, UserData!$D$30=1)</f>
        <v>0</v>
      </c>
      <c r="BH20" t="b">
        <f>AND(Y20=1, UserData!$D$31=1)</f>
        <v>0</v>
      </c>
      <c r="BI20" t="b">
        <f>AND(Z20=1, UserData!$D$32=1)</f>
        <v>0</v>
      </c>
      <c r="BJ20" t="b">
        <f>AND(AA20=1, UserData!$D$33=1)</f>
        <v>0</v>
      </c>
      <c r="BK20" t="b">
        <f>AND(AB20=1, UserData!$D$34=1)</f>
        <v>0</v>
      </c>
      <c r="BL20" t="b">
        <f>UserData!$C$25=-1</f>
        <v>1</v>
      </c>
      <c r="BN20">
        <f>IF(AK20=TRUE, COUNTIF(AJ20:AK20,TRUE)/2 * UserData!$D$35 + COUNTIF(AL20:AO20,TRUE)/4 * UserData!$D$36 + COUNTIF(AP20:AS20,TRUE)/4 * UserData!$D$37 + COUNTIF(AT20:AW20,TRUE)/4 * UserData!$D$38 + COUNTIF(AX20:BA20,TRUE)/4 * UserData!$D$39 + COUNTIF(BB20:BL20,TRUE) * UserData!$D$40, 0)</f>
        <v>30</v>
      </c>
    </row>
    <row r="21" spans="1:66" x14ac:dyDescent="0.2">
      <c r="A21">
        <v>313</v>
      </c>
      <c r="B21" s="3">
        <v>2</v>
      </c>
      <c r="C21" s="28">
        <v>69060.633925864619</v>
      </c>
      <c r="D21">
        <v>43</v>
      </c>
      <c r="E21">
        <v>26</v>
      </c>
      <c r="F21">
        <v>6</v>
      </c>
      <c r="G21">
        <v>7.8581269999999996</v>
      </c>
      <c r="H21">
        <v>10</v>
      </c>
      <c r="I21">
        <v>1</v>
      </c>
      <c r="J21">
        <v>1</v>
      </c>
      <c r="K21">
        <v>1</v>
      </c>
      <c r="L21">
        <v>1</v>
      </c>
      <c r="M21">
        <v>0</v>
      </c>
      <c r="N21">
        <v>0</v>
      </c>
      <c r="O21">
        <v>5</v>
      </c>
      <c r="P21">
        <v>5</v>
      </c>
      <c r="Q21">
        <v>0</v>
      </c>
      <c r="R21">
        <v>1</v>
      </c>
      <c r="S21">
        <v>0</v>
      </c>
      <c r="T21">
        <v>0</v>
      </c>
      <c r="U21">
        <v>0</v>
      </c>
      <c r="V21">
        <v>1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4</v>
      </c>
      <c r="AD21">
        <v>0</v>
      </c>
      <c r="AE21">
        <v>11</v>
      </c>
      <c r="AF21">
        <v>20</v>
      </c>
      <c r="AG21">
        <v>23</v>
      </c>
      <c r="AH21">
        <v>4.9000000000000004</v>
      </c>
      <c r="AJ21" t="b">
        <f>OR(AND(B21=1,UserData!$D$4=1), AND(B21=2,UserData!$D$5=1), AND(B21=3,UserData!$D$6=1), UserData!$D$4=-1)</f>
        <v>1</v>
      </c>
      <c r="AK21" t="b">
        <f>OR(AND(C21&lt;=UserData!$D$3,C21&gt;=UserData!$D$2),UserData!$D$2=-1)</f>
        <v>1</v>
      </c>
      <c r="AL21" s="12" t="b">
        <f>AND(OR(D21&gt;=UserData!$D$7, UserData!$D$7=-1), OR(D21&lt;UserData!$D$8, UserData!$D$8=-1))</f>
        <v>1</v>
      </c>
      <c r="AM21" s="12" t="b">
        <f>OR(AND(UserData!$D$9=1,E21&lt;=20),AND(UserData!$D$9=2,E21&gt;=20, E21&lt;=27),AND(UserData!$D$9=3,E21&gt;=28, E21&lt;=34),AND(UserData!$D$9=4,E21&gt;=35, E21&lt;=42),AND(UserData!$D$9=5,E21&gt;42),UserData!$D$9=-1)</f>
        <v>1</v>
      </c>
      <c r="AN21" s="12" t="b">
        <f>OR(AND(UserData!$D$11=1,F21&lt;=5),AND(UserData!$D$11=2,F21&gt;=6, F21&lt;=7),AND(UserData!$D$11=3,F21&gt;=8,F21&lt;=9),AND(UserData!$D$11=4,F21&gt;=10, F21&lt;=11),AND(UserData!$D$11=5,F21&gt;11),UserData!$D$11=-1)</f>
        <v>1</v>
      </c>
      <c r="AO21" t="b">
        <f>OR(AND(UserData!$D$10=1,AE21&lt;=6),AND(UserData!$D$10=2,AE21&gt;=7, AE21&lt;=8),AND(UserData!$D$10=3,AE21&gt;=9,AE21&lt;=14),AND(UserData!$D$10=4,AE21&gt;=15, AE21&lt;=19),AND(UserData!$D$10=5,AE21&gt;19),UserData!$D$10=-1)</f>
        <v>1</v>
      </c>
      <c r="AP21" s="12" t="b">
        <f>OR(G21&lt;=UserData!$D$12, UserData!$D$12=-1)</f>
        <v>1</v>
      </c>
      <c r="AQ21" t="b">
        <f>OR(H21&lt;=UserData!$D$14, UserData!$D$14=-1)</f>
        <v>1</v>
      </c>
      <c r="AR21" t="b">
        <f>OR(AH21&lt;=UserData!$D$13, UserData!$D$13=-1)</f>
        <v>1</v>
      </c>
      <c r="AS21" t="b">
        <f>AND(AQ21=TRUE,OR(I21=UserData!$D$15, UserData!$D$15=-1, UserData!$D$15=1))</f>
        <v>1</v>
      </c>
      <c r="AT21" t="b">
        <f>OR(J21=UserData!$D$19, UserData!$D$19=-1)</f>
        <v>1</v>
      </c>
      <c r="AU21" t="b">
        <f>OR(K21=UserData!$D$17, UserData!$D$17=-1)</f>
        <v>1</v>
      </c>
      <c r="AV21" t="b">
        <f>OR(L21=UserData!$D$18, UserData!$D$18=-1)</f>
        <v>1</v>
      </c>
      <c r="AW21" t="b">
        <f>OR(N21=UserData!$D$16, UserData!$D$16=-1)</f>
        <v>1</v>
      </c>
      <c r="AX21" t="b">
        <f>OR(O21&gt;=UserData!$D$20, UserData!$D$20=-1)</f>
        <v>1</v>
      </c>
      <c r="AY21" t="b">
        <f>AND(OR(P21&gt;=UserData!$D$21, UserData!$D$21=-1), OR(P21&lt;UserData!$D$22, UserData!$D$22=-1))</f>
        <v>1</v>
      </c>
      <c r="AZ21" t="b">
        <f>OR(Q21&lt;&gt;UserData!$D$24,UserData!$D$24=-1,UserData!$D$24=0)</f>
        <v>1</v>
      </c>
      <c r="BA21" s="12" t="b">
        <f>OR(R21=UserData!$D$23,UserData!$D$23=-1)</f>
        <v>1</v>
      </c>
      <c r="BB21" t="b">
        <f>AND(S21=1, UserData!$D$25=1)</f>
        <v>0</v>
      </c>
      <c r="BC21" t="b">
        <f>AND(T21=1, UserData!$D$26=1)</f>
        <v>0</v>
      </c>
      <c r="BD21" t="b">
        <f>AND(U21=1, UserData!$D$27=1)</f>
        <v>0</v>
      </c>
      <c r="BE21" t="b">
        <f>AND(V21=1, UserData!$D$28=1)</f>
        <v>0</v>
      </c>
      <c r="BF21" t="b">
        <f>AND(W21=1, UserData!$D$29=1)</f>
        <v>0</v>
      </c>
      <c r="BG21" t="b">
        <f>AND(X21=1, UserData!$D$30=1)</f>
        <v>0</v>
      </c>
      <c r="BH21" t="b">
        <f>AND(Y21=1, UserData!$D$31=1)</f>
        <v>0</v>
      </c>
      <c r="BI21" t="b">
        <f>AND(Z21=1, UserData!$D$32=1)</f>
        <v>0</v>
      </c>
      <c r="BJ21" t="b">
        <f>AND(AA21=1, UserData!$D$33=1)</f>
        <v>0</v>
      </c>
      <c r="BK21" t="b">
        <f>AND(AB21=1, UserData!$D$34=1)</f>
        <v>0</v>
      </c>
      <c r="BL21" t="b">
        <f>UserData!$C$25=-1</f>
        <v>1</v>
      </c>
      <c r="BN21">
        <f>IF(AK21=TRUE, COUNTIF(AJ21:AK21,TRUE)/2 * UserData!$D$35 + COUNTIF(AL21:AO21,TRUE)/4 * UserData!$D$36 + COUNTIF(AP21:AS21,TRUE)/4 * UserData!$D$37 + COUNTIF(AT21:AW21,TRUE)/4 * UserData!$D$38 + COUNTIF(AX21:BA21,TRUE)/4 * UserData!$D$39 + COUNTIF(BB21:BL21,TRUE) * UserData!$D$40, 0)</f>
        <v>30</v>
      </c>
    </row>
    <row r="22" spans="1:66" x14ac:dyDescent="0.2">
      <c r="A22">
        <v>740</v>
      </c>
      <c r="B22" s="3">
        <v>2</v>
      </c>
      <c r="C22" s="28">
        <v>69186.528477855871</v>
      </c>
      <c r="D22">
        <v>45</v>
      </c>
      <c r="E22">
        <v>31</v>
      </c>
      <c r="F22">
        <v>6</v>
      </c>
      <c r="G22">
        <v>0.44697199999999998</v>
      </c>
      <c r="H22">
        <v>10</v>
      </c>
      <c r="I22">
        <v>1</v>
      </c>
      <c r="J22">
        <v>0</v>
      </c>
      <c r="K22">
        <v>1</v>
      </c>
      <c r="L22">
        <v>1</v>
      </c>
      <c r="M22">
        <v>1</v>
      </c>
      <c r="N22">
        <v>0</v>
      </c>
      <c r="O22">
        <v>5</v>
      </c>
      <c r="P22">
        <v>4</v>
      </c>
      <c r="Q22">
        <v>0</v>
      </c>
      <c r="R22">
        <v>0</v>
      </c>
      <c r="S22">
        <v>0</v>
      </c>
      <c r="T22">
        <v>0</v>
      </c>
      <c r="U22">
        <v>1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3</v>
      </c>
      <c r="AD22">
        <v>0</v>
      </c>
      <c r="AE22">
        <v>8</v>
      </c>
      <c r="AF22">
        <v>53</v>
      </c>
      <c r="AG22">
        <v>24</v>
      </c>
      <c r="AH22">
        <v>8.6999999999999993</v>
      </c>
      <c r="AJ22" t="b">
        <f>OR(AND(B22=1,UserData!$D$4=1), AND(B22=2,UserData!$D$5=1), AND(B22=3,UserData!$D$6=1), UserData!$D$4=-1)</f>
        <v>1</v>
      </c>
      <c r="AK22" t="b">
        <f>OR(AND(C22&lt;=UserData!$D$3,C22&gt;=UserData!$D$2),UserData!$D$2=-1)</f>
        <v>1</v>
      </c>
      <c r="AL22" s="12" t="b">
        <f>AND(OR(D22&gt;=UserData!$D$7, UserData!$D$7=-1), OR(D22&lt;UserData!$D$8, UserData!$D$8=-1))</f>
        <v>1</v>
      </c>
      <c r="AM22" s="12" t="b">
        <f>OR(AND(UserData!$D$9=1,E22&lt;=20),AND(UserData!$D$9=2,E22&gt;=20, E22&lt;=27),AND(UserData!$D$9=3,E22&gt;=28, E22&lt;=34),AND(UserData!$D$9=4,E22&gt;=35, E22&lt;=42),AND(UserData!$D$9=5,E22&gt;42),UserData!$D$9=-1)</f>
        <v>1</v>
      </c>
      <c r="AN22" s="12" t="b">
        <f>OR(AND(UserData!$D$11=1,F22&lt;=5),AND(UserData!$D$11=2,F22&gt;=6, F22&lt;=7),AND(UserData!$D$11=3,F22&gt;=8,F22&lt;=9),AND(UserData!$D$11=4,F22&gt;=10, F22&lt;=11),AND(UserData!$D$11=5,F22&gt;11),UserData!$D$11=-1)</f>
        <v>1</v>
      </c>
      <c r="AO22" t="b">
        <f>OR(AND(UserData!$D$10=1,AE22&lt;=6),AND(UserData!$D$10=2,AE22&gt;=7, AE22&lt;=8),AND(UserData!$D$10=3,AE22&gt;=9,AE22&lt;=14),AND(UserData!$D$10=4,AE22&gt;=15, AE22&lt;=19),AND(UserData!$D$10=5,AE22&gt;19),UserData!$D$10=-1)</f>
        <v>1</v>
      </c>
      <c r="AP22" s="12" t="b">
        <f>OR(G22&lt;=UserData!$D$12, UserData!$D$12=-1)</f>
        <v>1</v>
      </c>
      <c r="AQ22" t="b">
        <f>OR(H22&lt;=UserData!$D$14, UserData!$D$14=-1)</f>
        <v>1</v>
      </c>
      <c r="AR22" t="b">
        <f>OR(AH22&lt;=UserData!$D$13, UserData!$D$13=-1)</f>
        <v>1</v>
      </c>
      <c r="AS22" t="b">
        <f>AND(AQ22=TRUE,OR(I22=UserData!$D$15, UserData!$D$15=-1, UserData!$D$15=1))</f>
        <v>1</v>
      </c>
      <c r="AT22" t="b">
        <f>OR(J22=UserData!$D$19, UserData!$D$19=-1)</f>
        <v>1</v>
      </c>
      <c r="AU22" t="b">
        <f>OR(K22=UserData!$D$17, UserData!$D$17=-1)</f>
        <v>1</v>
      </c>
      <c r="AV22" t="b">
        <f>OR(L22=UserData!$D$18, UserData!$D$18=-1)</f>
        <v>1</v>
      </c>
      <c r="AW22" t="b">
        <f>OR(N22=UserData!$D$16, UserData!$D$16=-1)</f>
        <v>1</v>
      </c>
      <c r="AX22" t="b">
        <f>OR(O22&gt;=UserData!$D$20, UserData!$D$20=-1)</f>
        <v>1</v>
      </c>
      <c r="AY22" t="b">
        <f>AND(OR(P22&gt;=UserData!$D$21, UserData!$D$21=-1), OR(P22&lt;UserData!$D$22, UserData!$D$22=-1))</f>
        <v>1</v>
      </c>
      <c r="AZ22" t="b">
        <f>OR(Q22&lt;&gt;UserData!$D$24,UserData!$D$24=-1,UserData!$D$24=0)</f>
        <v>1</v>
      </c>
      <c r="BA22" s="12" t="b">
        <f>OR(R22=UserData!$D$23,UserData!$D$23=-1)</f>
        <v>1</v>
      </c>
      <c r="BB22" t="b">
        <f>AND(S22=1, UserData!$D$25=1)</f>
        <v>0</v>
      </c>
      <c r="BC22" t="b">
        <f>AND(T22=1, UserData!$D$26=1)</f>
        <v>0</v>
      </c>
      <c r="BD22" t="b">
        <f>AND(U22=1, UserData!$D$27=1)</f>
        <v>0</v>
      </c>
      <c r="BE22" t="b">
        <f>AND(V22=1, UserData!$D$28=1)</f>
        <v>0</v>
      </c>
      <c r="BF22" t="b">
        <f>AND(W22=1, UserData!$D$29=1)</f>
        <v>0</v>
      </c>
      <c r="BG22" t="b">
        <f>AND(X22=1, UserData!$D$30=1)</f>
        <v>0</v>
      </c>
      <c r="BH22" t="b">
        <f>AND(Y22=1, UserData!$D$31=1)</f>
        <v>0</v>
      </c>
      <c r="BI22" t="b">
        <f>AND(Z22=1, UserData!$D$32=1)</f>
        <v>0</v>
      </c>
      <c r="BJ22" t="b">
        <f>AND(AA22=1, UserData!$D$33=1)</f>
        <v>0</v>
      </c>
      <c r="BK22" t="b">
        <f>AND(AB22=1, UserData!$D$34=1)</f>
        <v>0</v>
      </c>
      <c r="BL22" t="b">
        <f>UserData!$C$25=-1</f>
        <v>1</v>
      </c>
      <c r="BN22">
        <f>IF(AK22=TRUE, COUNTIF(AJ22:AK22,TRUE)/2 * UserData!$D$35 + COUNTIF(AL22:AO22,TRUE)/4 * UserData!$D$36 + COUNTIF(AP22:AS22,TRUE)/4 * UserData!$D$37 + COUNTIF(AT22:AW22,TRUE)/4 * UserData!$D$38 + COUNTIF(AX22:BA22,TRUE)/4 * UserData!$D$39 + COUNTIF(BB22:BL22,TRUE) * UserData!$D$40, 0)</f>
        <v>30</v>
      </c>
    </row>
    <row r="23" spans="1:66" x14ac:dyDescent="0.2">
      <c r="A23">
        <v>920</v>
      </c>
      <c r="B23" s="3">
        <v>2</v>
      </c>
      <c r="C23" s="28">
        <v>69186.654271772728</v>
      </c>
      <c r="D23">
        <v>44</v>
      </c>
      <c r="E23">
        <v>30</v>
      </c>
      <c r="F23">
        <v>6</v>
      </c>
      <c r="G23">
        <v>3.0447869999999999</v>
      </c>
      <c r="H23">
        <v>15</v>
      </c>
      <c r="I23">
        <v>1</v>
      </c>
      <c r="J23">
        <v>0</v>
      </c>
      <c r="K23">
        <v>1</v>
      </c>
      <c r="L23">
        <v>1</v>
      </c>
      <c r="M23">
        <v>1</v>
      </c>
      <c r="N23">
        <v>0</v>
      </c>
      <c r="O23">
        <v>5</v>
      </c>
      <c r="P23">
        <v>4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4</v>
      </c>
      <c r="AD23">
        <v>0</v>
      </c>
      <c r="AE23">
        <v>8</v>
      </c>
      <c r="AF23">
        <v>62</v>
      </c>
      <c r="AG23">
        <v>15</v>
      </c>
      <c r="AH23">
        <v>5.0999999999999996</v>
      </c>
      <c r="AJ23" t="b">
        <f>OR(AND(B23=1,UserData!$D$4=1), AND(B23=2,UserData!$D$5=1), AND(B23=3,UserData!$D$6=1), UserData!$D$4=-1)</f>
        <v>1</v>
      </c>
      <c r="AK23" t="b">
        <f>OR(AND(C23&lt;=UserData!$D$3,C23&gt;=UserData!$D$2),UserData!$D$2=-1)</f>
        <v>1</v>
      </c>
      <c r="AL23" s="12" t="b">
        <f>AND(OR(D23&gt;=UserData!$D$7, UserData!$D$7=-1), OR(D23&lt;UserData!$D$8, UserData!$D$8=-1))</f>
        <v>1</v>
      </c>
      <c r="AM23" s="12" t="b">
        <f>OR(AND(UserData!$D$9=1,E23&lt;=20),AND(UserData!$D$9=2,E23&gt;=20, E23&lt;=27),AND(UserData!$D$9=3,E23&gt;=28, E23&lt;=34),AND(UserData!$D$9=4,E23&gt;=35, E23&lt;=42),AND(UserData!$D$9=5,E23&gt;42),UserData!$D$9=-1)</f>
        <v>1</v>
      </c>
      <c r="AN23" s="12" t="b">
        <f>OR(AND(UserData!$D$11=1,F23&lt;=5),AND(UserData!$D$11=2,F23&gt;=6, F23&lt;=7),AND(UserData!$D$11=3,F23&gt;=8,F23&lt;=9),AND(UserData!$D$11=4,F23&gt;=10, F23&lt;=11),AND(UserData!$D$11=5,F23&gt;11),UserData!$D$11=-1)</f>
        <v>1</v>
      </c>
      <c r="AO23" t="b">
        <f>OR(AND(UserData!$D$10=1,AE23&lt;=6),AND(UserData!$D$10=2,AE23&gt;=7, AE23&lt;=8),AND(UserData!$D$10=3,AE23&gt;=9,AE23&lt;=14),AND(UserData!$D$10=4,AE23&gt;=15, AE23&lt;=19),AND(UserData!$D$10=5,AE23&gt;19),UserData!$D$10=-1)</f>
        <v>1</v>
      </c>
      <c r="AP23" s="12" t="b">
        <f>OR(G23&lt;=UserData!$D$12, UserData!$D$12=-1)</f>
        <v>1</v>
      </c>
      <c r="AQ23" t="b">
        <f>OR(H23&lt;=UserData!$D$14, UserData!$D$14=-1)</f>
        <v>1</v>
      </c>
      <c r="AR23" t="b">
        <f>OR(AH23&lt;=UserData!$D$13, UserData!$D$13=-1)</f>
        <v>1</v>
      </c>
      <c r="AS23" t="b">
        <f>AND(AQ23=TRUE,OR(I23=UserData!$D$15, UserData!$D$15=-1, UserData!$D$15=1))</f>
        <v>1</v>
      </c>
      <c r="AT23" t="b">
        <f>OR(J23=UserData!$D$19, UserData!$D$19=-1)</f>
        <v>1</v>
      </c>
      <c r="AU23" t="b">
        <f>OR(K23=UserData!$D$17, UserData!$D$17=-1)</f>
        <v>1</v>
      </c>
      <c r="AV23" t="b">
        <f>OR(L23=UserData!$D$18, UserData!$D$18=-1)</f>
        <v>1</v>
      </c>
      <c r="AW23" t="b">
        <f>OR(N23=UserData!$D$16, UserData!$D$16=-1)</f>
        <v>1</v>
      </c>
      <c r="AX23" t="b">
        <f>OR(O23&gt;=UserData!$D$20, UserData!$D$20=-1)</f>
        <v>1</v>
      </c>
      <c r="AY23" t="b">
        <f>AND(OR(P23&gt;=UserData!$D$21, UserData!$D$21=-1), OR(P23&lt;UserData!$D$22, UserData!$D$22=-1))</f>
        <v>1</v>
      </c>
      <c r="AZ23" t="b">
        <f>OR(Q23&lt;&gt;UserData!$D$24,UserData!$D$24=-1,UserData!$D$24=0)</f>
        <v>1</v>
      </c>
      <c r="BA23" s="12" t="b">
        <f>OR(R23=UserData!$D$23,UserData!$D$23=-1)</f>
        <v>1</v>
      </c>
      <c r="BB23" t="b">
        <f>AND(S23=1, UserData!$D$25=1)</f>
        <v>0</v>
      </c>
      <c r="BC23" t="b">
        <f>AND(T23=1, UserData!$D$26=1)</f>
        <v>0</v>
      </c>
      <c r="BD23" t="b">
        <f>AND(U23=1, UserData!$D$27=1)</f>
        <v>0</v>
      </c>
      <c r="BE23" t="b">
        <f>AND(V23=1, UserData!$D$28=1)</f>
        <v>0</v>
      </c>
      <c r="BF23" t="b">
        <f>AND(W23=1, UserData!$D$29=1)</f>
        <v>0</v>
      </c>
      <c r="BG23" t="b">
        <f>AND(X23=1, UserData!$D$30=1)</f>
        <v>0</v>
      </c>
      <c r="BH23" t="b">
        <f>AND(Y23=1, UserData!$D$31=1)</f>
        <v>0</v>
      </c>
      <c r="BI23" t="b">
        <f>AND(Z23=1, UserData!$D$32=1)</f>
        <v>0</v>
      </c>
      <c r="BJ23" t="b">
        <f>AND(AA23=1, UserData!$D$33=1)</f>
        <v>0</v>
      </c>
      <c r="BK23" t="b">
        <f>AND(AB23=1, UserData!$D$34=1)</f>
        <v>0</v>
      </c>
      <c r="BL23" t="b">
        <f>UserData!$C$25=-1</f>
        <v>1</v>
      </c>
      <c r="BN23">
        <f>IF(AK23=TRUE, COUNTIF(AJ23:AK23,TRUE)/2 * UserData!$D$35 + COUNTIF(AL23:AO23,TRUE)/4 * UserData!$D$36 + COUNTIF(AP23:AS23,TRUE)/4 * UserData!$D$37 + COUNTIF(AT23:AW23,TRUE)/4 * UserData!$D$38 + COUNTIF(AX23:BA23,TRUE)/4 * UserData!$D$39 + COUNTIF(BB23:BL23,TRUE) * UserData!$D$40, 0)</f>
        <v>30</v>
      </c>
    </row>
    <row r="24" spans="1:66" x14ac:dyDescent="0.2">
      <c r="A24">
        <v>992</v>
      </c>
      <c r="B24" s="3">
        <v>2</v>
      </c>
      <c r="C24" s="28">
        <v>69186.654271772728</v>
      </c>
      <c r="D24">
        <v>40</v>
      </c>
      <c r="E24">
        <v>23</v>
      </c>
      <c r="F24">
        <v>8</v>
      </c>
      <c r="G24">
        <v>6.2684449999999998</v>
      </c>
      <c r="H24">
        <v>14</v>
      </c>
      <c r="I24">
        <v>1</v>
      </c>
      <c r="J24">
        <v>0</v>
      </c>
      <c r="K24">
        <v>0</v>
      </c>
      <c r="L24">
        <v>1</v>
      </c>
      <c r="M24">
        <v>1</v>
      </c>
      <c r="N24">
        <v>0</v>
      </c>
      <c r="O24">
        <v>9</v>
      </c>
      <c r="P24">
        <v>6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4</v>
      </c>
      <c r="AD24">
        <v>1</v>
      </c>
      <c r="AE24">
        <v>9</v>
      </c>
      <c r="AF24">
        <v>70</v>
      </c>
      <c r="AG24">
        <v>18</v>
      </c>
      <c r="AH24">
        <v>9</v>
      </c>
      <c r="AJ24" t="b">
        <f>OR(AND(B24=1,UserData!$D$4=1), AND(B24=2,UserData!$D$5=1), AND(B24=3,UserData!$D$6=1), UserData!$D$4=-1)</f>
        <v>1</v>
      </c>
      <c r="AK24" t="b">
        <f>OR(AND(C24&lt;=UserData!$D$3,C24&gt;=UserData!$D$2),UserData!$D$2=-1)</f>
        <v>1</v>
      </c>
      <c r="AL24" s="12" t="b">
        <f>AND(OR(D24&gt;=UserData!$D$7, UserData!$D$7=-1), OR(D24&lt;UserData!$D$8, UserData!$D$8=-1))</f>
        <v>1</v>
      </c>
      <c r="AM24" s="12" t="b">
        <f>OR(AND(UserData!$D$9=1,E24&lt;=20),AND(UserData!$D$9=2,E24&gt;=20, E24&lt;=27),AND(UserData!$D$9=3,E24&gt;=28, E24&lt;=34),AND(UserData!$D$9=4,E24&gt;=35, E24&lt;=42),AND(UserData!$D$9=5,E24&gt;42),UserData!$D$9=-1)</f>
        <v>1</v>
      </c>
      <c r="AN24" s="12" t="b">
        <f>OR(AND(UserData!$D$11=1,F24&lt;=5),AND(UserData!$D$11=2,F24&gt;=6, F24&lt;=7),AND(UserData!$D$11=3,F24&gt;=8,F24&lt;=9),AND(UserData!$D$11=4,F24&gt;=10, F24&lt;=11),AND(UserData!$D$11=5,F24&gt;11),UserData!$D$11=-1)</f>
        <v>1</v>
      </c>
      <c r="AO24" t="b">
        <f>OR(AND(UserData!$D$10=1,AE24&lt;=6),AND(UserData!$D$10=2,AE24&gt;=7, AE24&lt;=8),AND(UserData!$D$10=3,AE24&gt;=9,AE24&lt;=14),AND(UserData!$D$10=4,AE24&gt;=15, AE24&lt;=19),AND(UserData!$D$10=5,AE24&gt;19),UserData!$D$10=-1)</f>
        <v>1</v>
      </c>
      <c r="AP24" s="12" t="b">
        <f>OR(G24&lt;=UserData!$D$12, UserData!$D$12=-1)</f>
        <v>1</v>
      </c>
      <c r="AQ24" t="b">
        <f>OR(H24&lt;=UserData!$D$14, UserData!$D$14=-1)</f>
        <v>1</v>
      </c>
      <c r="AR24" t="b">
        <f>OR(AH24&lt;=UserData!$D$13, UserData!$D$13=-1)</f>
        <v>1</v>
      </c>
      <c r="AS24" t="b">
        <f>AND(AQ24=TRUE,OR(I24=UserData!$D$15, UserData!$D$15=-1, UserData!$D$15=1))</f>
        <v>1</v>
      </c>
      <c r="AT24" t="b">
        <f>OR(J24=UserData!$D$19, UserData!$D$19=-1)</f>
        <v>1</v>
      </c>
      <c r="AU24" t="b">
        <f>OR(K24=UserData!$D$17, UserData!$D$17=-1)</f>
        <v>1</v>
      </c>
      <c r="AV24" t="b">
        <f>OR(L24=UserData!$D$18, UserData!$D$18=-1)</f>
        <v>1</v>
      </c>
      <c r="AW24" t="b">
        <f>OR(N24=UserData!$D$16, UserData!$D$16=-1)</f>
        <v>1</v>
      </c>
      <c r="AX24" t="b">
        <f>OR(O24&gt;=UserData!$D$20, UserData!$D$20=-1)</f>
        <v>1</v>
      </c>
      <c r="AY24" t="b">
        <f>AND(OR(P24&gt;=UserData!$D$21, UserData!$D$21=-1), OR(P24&lt;UserData!$D$22, UserData!$D$22=-1))</f>
        <v>1</v>
      </c>
      <c r="AZ24" t="b">
        <f>OR(Q24&lt;&gt;UserData!$D$24,UserData!$D$24=-1,UserData!$D$24=0)</f>
        <v>1</v>
      </c>
      <c r="BA24" s="12" t="b">
        <f>OR(R24=UserData!$D$23,UserData!$D$23=-1)</f>
        <v>1</v>
      </c>
      <c r="BB24" t="b">
        <f>AND(S24=1, UserData!$D$25=1)</f>
        <v>0</v>
      </c>
      <c r="BC24" t="b">
        <f>AND(T24=1, UserData!$D$26=1)</f>
        <v>0</v>
      </c>
      <c r="BD24" t="b">
        <f>AND(U24=1, UserData!$D$27=1)</f>
        <v>0</v>
      </c>
      <c r="BE24" t="b">
        <f>AND(V24=1, UserData!$D$28=1)</f>
        <v>0</v>
      </c>
      <c r="BF24" t="b">
        <f>AND(W24=1, UserData!$D$29=1)</f>
        <v>0</v>
      </c>
      <c r="BG24" t="b">
        <f>AND(X24=1, UserData!$D$30=1)</f>
        <v>0</v>
      </c>
      <c r="BH24" t="b">
        <f>AND(Y24=1, UserData!$D$31=1)</f>
        <v>0</v>
      </c>
      <c r="BI24" t="b">
        <f>AND(Z24=1, UserData!$D$32=1)</f>
        <v>0</v>
      </c>
      <c r="BJ24" t="b">
        <f>AND(AA24=1, UserData!$D$33=1)</f>
        <v>0</v>
      </c>
      <c r="BK24" t="b">
        <f>AND(AB24=1, UserData!$D$34=1)</f>
        <v>0</v>
      </c>
      <c r="BL24" t="b">
        <f>UserData!$C$25=-1</f>
        <v>1</v>
      </c>
      <c r="BN24">
        <f>IF(AK24=TRUE, COUNTIF(AJ24:AK24,TRUE)/2 * UserData!$D$35 + COUNTIF(AL24:AO24,TRUE)/4 * UserData!$D$36 + COUNTIF(AP24:AS24,TRUE)/4 * UserData!$D$37 + COUNTIF(AT24:AW24,TRUE)/4 * UserData!$D$38 + COUNTIF(AX24:BA24,TRUE)/4 * UserData!$D$39 + COUNTIF(BB24:BL24,TRUE) * UserData!$D$40, 0)</f>
        <v>30</v>
      </c>
    </row>
    <row r="25" spans="1:66" x14ac:dyDescent="0.2">
      <c r="A25">
        <v>324</v>
      </c>
      <c r="B25" s="3">
        <v>2</v>
      </c>
      <c r="C25" s="28">
        <v>69186.654271772743</v>
      </c>
      <c r="D25">
        <v>55</v>
      </c>
      <c r="E25">
        <v>37</v>
      </c>
      <c r="F25">
        <v>12</v>
      </c>
      <c r="G25">
        <v>6.0609780000000004</v>
      </c>
      <c r="H25">
        <v>10</v>
      </c>
      <c r="I25">
        <v>0</v>
      </c>
      <c r="J25">
        <v>0</v>
      </c>
      <c r="K25">
        <v>0</v>
      </c>
      <c r="L25">
        <v>1</v>
      </c>
      <c r="M25">
        <v>1</v>
      </c>
      <c r="N25">
        <v>1</v>
      </c>
      <c r="O25">
        <v>17</v>
      </c>
      <c r="P25">
        <v>7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4</v>
      </c>
      <c r="AD25">
        <v>1</v>
      </c>
      <c r="AE25">
        <v>6</v>
      </c>
      <c r="AF25">
        <v>21</v>
      </c>
      <c r="AG25">
        <v>23</v>
      </c>
      <c r="AH25">
        <v>6.8</v>
      </c>
      <c r="AJ25" t="b">
        <f>OR(AND(B25=1,UserData!$D$4=1), AND(B25=2,UserData!$D$5=1), AND(B25=3,UserData!$D$6=1), UserData!$D$4=-1)</f>
        <v>1</v>
      </c>
      <c r="AK25" t="b">
        <f>OR(AND(C25&lt;=UserData!$D$3,C25&gt;=UserData!$D$2),UserData!$D$2=-1)</f>
        <v>1</v>
      </c>
      <c r="AL25" s="12" t="b">
        <f>AND(OR(D25&gt;=UserData!$D$7, UserData!$D$7=-1), OR(D25&lt;UserData!$D$8, UserData!$D$8=-1))</f>
        <v>1</v>
      </c>
      <c r="AM25" s="12" t="b">
        <f>OR(AND(UserData!$D$9=1,E25&lt;=20),AND(UserData!$D$9=2,E25&gt;=20, E25&lt;=27),AND(UserData!$D$9=3,E25&gt;=28, E25&lt;=34),AND(UserData!$D$9=4,E25&gt;=35, E25&lt;=42),AND(UserData!$D$9=5,E25&gt;42),UserData!$D$9=-1)</f>
        <v>1</v>
      </c>
      <c r="AN25" s="12" t="b">
        <f>OR(AND(UserData!$D$11=1,F25&lt;=5),AND(UserData!$D$11=2,F25&gt;=6, F25&lt;=7),AND(UserData!$D$11=3,F25&gt;=8,F25&lt;=9),AND(UserData!$D$11=4,F25&gt;=10, F25&lt;=11),AND(UserData!$D$11=5,F25&gt;11),UserData!$D$11=-1)</f>
        <v>1</v>
      </c>
      <c r="AO25" t="b">
        <f>OR(AND(UserData!$D$10=1,AE25&lt;=6),AND(UserData!$D$10=2,AE25&gt;=7, AE25&lt;=8),AND(UserData!$D$10=3,AE25&gt;=9,AE25&lt;=14),AND(UserData!$D$10=4,AE25&gt;=15, AE25&lt;=19),AND(UserData!$D$10=5,AE25&gt;19),UserData!$D$10=-1)</f>
        <v>1</v>
      </c>
      <c r="AP25" s="12" t="b">
        <f>OR(G25&lt;=UserData!$D$12, UserData!$D$12=-1)</f>
        <v>1</v>
      </c>
      <c r="AQ25" t="b">
        <f>OR(H25&lt;=UserData!$D$14, UserData!$D$14=-1)</f>
        <v>1</v>
      </c>
      <c r="AR25" t="b">
        <f>OR(AH25&lt;=UserData!$D$13, UserData!$D$13=-1)</f>
        <v>1</v>
      </c>
      <c r="AS25" t="b">
        <f>AND(AQ25=TRUE,OR(I25=UserData!$D$15, UserData!$D$15=-1, UserData!$D$15=1))</f>
        <v>1</v>
      </c>
      <c r="AT25" t="b">
        <f>OR(J25=UserData!$D$19, UserData!$D$19=-1)</f>
        <v>1</v>
      </c>
      <c r="AU25" t="b">
        <f>OR(K25=UserData!$D$17, UserData!$D$17=-1)</f>
        <v>1</v>
      </c>
      <c r="AV25" t="b">
        <f>OR(L25=UserData!$D$18, UserData!$D$18=-1)</f>
        <v>1</v>
      </c>
      <c r="AW25" t="b">
        <f>OR(N25=UserData!$D$16, UserData!$D$16=-1)</f>
        <v>1</v>
      </c>
      <c r="AX25" t="b">
        <f>OR(O25&gt;=UserData!$D$20, UserData!$D$20=-1)</f>
        <v>1</v>
      </c>
      <c r="AY25" t="b">
        <f>AND(OR(P25&gt;=UserData!$D$21, UserData!$D$21=-1), OR(P25&lt;UserData!$D$22, UserData!$D$22=-1))</f>
        <v>1</v>
      </c>
      <c r="AZ25" t="b">
        <f>OR(Q25&lt;&gt;UserData!$D$24,UserData!$D$24=-1,UserData!$D$24=0)</f>
        <v>1</v>
      </c>
      <c r="BA25" s="12" t="b">
        <f>OR(R25=UserData!$D$23,UserData!$D$23=-1)</f>
        <v>1</v>
      </c>
      <c r="BB25" t="b">
        <f>AND(S25=1, UserData!$D$25=1)</f>
        <v>0</v>
      </c>
      <c r="BC25" t="b">
        <f>AND(T25=1, UserData!$D$26=1)</f>
        <v>0</v>
      </c>
      <c r="BD25" t="b">
        <f>AND(U25=1, UserData!$D$27=1)</f>
        <v>0</v>
      </c>
      <c r="BE25" t="b">
        <f>AND(V25=1, UserData!$D$28=1)</f>
        <v>0</v>
      </c>
      <c r="BF25" t="b">
        <f>AND(W25=1, UserData!$D$29=1)</f>
        <v>0</v>
      </c>
      <c r="BG25" t="b">
        <f>AND(X25=1, UserData!$D$30=1)</f>
        <v>0</v>
      </c>
      <c r="BH25" t="b">
        <f>AND(Y25=1, UserData!$D$31=1)</f>
        <v>0</v>
      </c>
      <c r="BI25" t="b">
        <f>AND(Z25=1, UserData!$D$32=1)</f>
        <v>0</v>
      </c>
      <c r="BJ25" t="b">
        <f>AND(AA25=1, UserData!$D$33=1)</f>
        <v>0</v>
      </c>
      <c r="BK25" t="b">
        <f>AND(AB25=1, UserData!$D$34=1)</f>
        <v>0</v>
      </c>
      <c r="BL25" t="b">
        <f>UserData!$C$25=-1</f>
        <v>1</v>
      </c>
      <c r="BN25">
        <f>IF(AK25=TRUE, COUNTIF(AJ25:AK25,TRUE)/2 * UserData!$D$35 + COUNTIF(AL25:AO25,TRUE)/4 * UserData!$D$36 + COUNTIF(AP25:AS25,TRUE)/4 * UserData!$D$37 + COUNTIF(AT25:AW25,TRUE)/4 * UserData!$D$38 + COUNTIF(AX25:BA25,TRUE)/4 * UserData!$D$39 + COUNTIF(BB25:BL25,TRUE) * UserData!$D$40, 0)</f>
        <v>30</v>
      </c>
    </row>
    <row r="26" spans="1:66" x14ac:dyDescent="0.2">
      <c r="A26">
        <v>487</v>
      </c>
      <c r="B26" s="3">
        <v>1</v>
      </c>
      <c r="C26" s="28">
        <v>69186.729748122845</v>
      </c>
      <c r="D26">
        <v>38</v>
      </c>
      <c r="E26">
        <v>24</v>
      </c>
      <c r="F26">
        <v>8</v>
      </c>
      <c r="G26">
        <v>5.0338339999999997</v>
      </c>
      <c r="H26">
        <v>7</v>
      </c>
      <c r="I26">
        <v>1</v>
      </c>
      <c r="J26">
        <v>0</v>
      </c>
      <c r="K26">
        <v>0</v>
      </c>
      <c r="L26">
        <v>1</v>
      </c>
      <c r="M26">
        <v>1</v>
      </c>
      <c r="N26">
        <v>0</v>
      </c>
      <c r="O26">
        <v>9</v>
      </c>
      <c r="P26">
        <v>8</v>
      </c>
      <c r="Q26">
        <v>0</v>
      </c>
      <c r="R26">
        <v>0</v>
      </c>
      <c r="S26">
        <v>0</v>
      </c>
      <c r="T26">
        <v>0</v>
      </c>
      <c r="U26">
        <v>0</v>
      </c>
      <c r="V26">
        <v>1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4</v>
      </c>
      <c r="AD26">
        <v>1</v>
      </c>
      <c r="AE26">
        <v>6</v>
      </c>
      <c r="AF26">
        <v>34</v>
      </c>
      <c r="AG26">
        <v>25</v>
      </c>
      <c r="AH26">
        <v>8.6</v>
      </c>
      <c r="AJ26" t="b">
        <f>OR(AND(B26=1,UserData!$D$4=1), AND(B26=2,UserData!$D$5=1), AND(B26=3,UserData!$D$6=1), UserData!$D$4=-1)</f>
        <v>1</v>
      </c>
      <c r="AK26" t="b">
        <f>OR(AND(C26&lt;=UserData!$D$3,C26&gt;=UserData!$D$2),UserData!$D$2=-1)</f>
        <v>1</v>
      </c>
      <c r="AL26" s="12" t="b">
        <f>AND(OR(D26&gt;=UserData!$D$7, UserData!$D$7=-1), OR(D26&lt;UserData!$D$8, UserData!$D$8=-1))</f>
        <v>1</v>
      </c>
      <c r="AM26" s="12" t="b">
        <f>OR(AND(UserData!$D$9=1,E26&lt;=20),AND(UserData!$D$9=2,E26&gt;=20, E26&lt;=27),AND(UserData!$D$9=3,E26&gt;=28, E26&lt;=34),AND(UserData!$D$9=4,E26&gt;=35, E26&lt;=42),AND(UserData!$D$9=5,E26&gt;42),UserData!$D$9=-1)</f>
        <v>1</v>
      </c>
      <c r="AN26" s="12" t="b">
        <f>OR(AND(UserData!$D$11=1,F26&lt;=5),AND(UserData!$D$11=2,F26&gt;=6, F26&lt;=7),AND(UserData!$D$11=3,F26&gt;=8,F26&lt;=9),AND(UserData!$D$11=4,F26&gt;=10, F26&lt;=11),AND(UserData!$D$11=5,F26&gt;11),UserData!$D$11=-1)</f>
        <v>1</v>
      </c>
      <c r="AO26" t="b">
        <f>OR(AND(UserData!$D$10=1,AE26&lt;=6),AND(UserData!$D$10=2,AE26&gt;=7, AE26&lt;=8),AND(UserData!$D$10=3,AE26&gt;=9,AE26&lt;=14),AND(UserData!$D$10=4,AE26&gt;=15, AE26&lt;=19),AND(UserData!$D$10=5,AE26&gt;19),UserData!$D$10=-1)</f>
        <v>1</v>
      </c>
      <c r="AP26" s="12" t="b">
        <f>OR(G26&lt;=UserData!$D$12, UserData!$D$12=-1)</f>
        <v>1</v>
      </c>
      <c r="AQ26" t="b">
        <f>OR(H26&lt;=UserData!$D$14, UserData!$D$14=-1)</f>
        <v>1</v>
      </c>
      <c r="AR26" t="b">
        <f>OR(AH26&lt;=UserData!$D$13, UserData!$D$13=-1)</f>
        <v>1</v>
      </c>
      <c r="AS26" t="b">
        <f>AND(AQ26=TRUE,OR(I26=UserData!$D$15, UserData!$D$15=-1, UserData!$D$15=1))</f>
        <v>1</v>
      </c>
      <c r="AT26" t="b">
        <f>OR(J26=UserData!$D$19, UserData!$D$19=-1)</f>
        <v>1</v>
      </c>
      <c r="AU26" t="b">
        <f>OR(K26=UserData!$D$17, UserData!$D$17=-1)</f>
        <v>1</v>
      </c>
      <c r="AV26" t="b">
        <f>OR(L26=UserData!$D$18, UserData!$D$18=-1)</f>
        <v>1</v>
      </c>
      <c r="AW26" t="b">
        <f>OR(N26=UserData!$D$16, UserData!$D$16=-1)</f>
        <v>1</v>
      </c>
      <c r="AX26" t="b">
        <f>OR(O26&gt;=UserData!$D$20, UserData!$D$20=-1)</f>
        <v>1</v>
      </c>
      <c r="AY26" t="b">
        <f>AND(OR(P26&gt;=UserData!$D$21, UserData!$D$21=-1), OR(P26&lt;UserData!$D$22, UserData!$D$22=-1))</f>
        <v>1</v>
      </c>
      <c r="AZ26" t="b">
        <f>OR(Q26&lt;&gt;UserData!$D$24,UserData!$D$24=-1,UserData!$D$24=0)</f>
        <v>1</v>
      </c>
      <c r="BA26" s="12" t="b">
        <f>OR(R26=UserData!$D$23,UserData!$D$23=-1)</f>
        <v>1</v>
      </c>
      <c r="BB26" t="b">
        <f>AND(S26=1, UserData!$D$25=1)</f>
        <v>0</v>
      </c>
      <c r="BC26" t="b">
        <f>AND(T26=1, UserData!$D$26=1)</f>
        <v>0</v>
      </c>
      <c r="BD26" t="b">
        <f>AND(U26=1, UserData!$D$27=1)</f>
        <v>0</v>
      </c>
      <c r="BE26" t="b">
        <f>AND(V26=1, UserData!$D$28=1)</f>
        <v>0</v>
      </c>
      <c r="BF26" t="b">
        <f>AND(W26=1, UserData!$D$29=1)</f>
        <v>0</v>
      </c>
      <c r="BG26" t="b">
        <f>AND(X26=1, UserData!$D$30=1)</f>
        <v>0</v>
      </c>
      <c r="BH26" t="b">
        <f>AND(Y26=1, UserData!$D$31=1)</f>
        <v>0</v>
      </c>
      <c r="BI26" t="b">
        <f>AND(Z26=1, UserData!$D$32=1)</f>
        <v>0</v>
      </c>
      <c r="BJ26" t="b">
        <f>AND(AA26=1, UserData!$D$33=1)</f>
        <v>0</v>
      </c>
      <c r="BK26" t="b">
        <f>AND(AB26=1, UserData!$D$34=1)</f>
        <v>0</v>
      </c>
      <c r="BL26" t="b">
        <f>UserData!$C$25=-1</f>
        <v>1</v>
      </c>
      <c r="BN26">
        <f>IF(AK26=TRUE, COUNTIF(AJ26:AK26,TRUE)/2 * UserData!$D$35 + COUNTIF(AL26:AO26,TRUE)/4 * UserData!$D$36 + COUNTIF(AP26:AS26,TRUE)/4 * UserData!$D$37 + COUNTIF(AT26:AW26,TRUE)/4 * UserData!$D$38 + COUNTIF(AX26:BA26,TRUE)/4 * UserData!$D$39 + COUNTIF(BB26:BL26,TRUE) * UserData!$D$40, 0)</f>
        <v>30</v>
      </c>
    </row>
    <row r="27" spans="1:66" x14ac:dyDescent="0.2">
      <c r="A27">
        <v>483</v>
      </c>
      <c r="B27" s="3">
        <v>2</v>
      </c>
      <c r="C27" s="28">
        <v>69341.632377341506</v>
      </c>
      <c r="D27">
        <v>44</v>
      </c>
      <c r="E27">
        <v>34</v>
      </c>
      <c r="F27">
        <v>6</v>
      </c>
      <c r="G27">
        <v>4.8304600000000004</v>
      </c>
      <c r="H27">
        <v>15</v>
      </c>
      <c r="I27">
        <v>1</v>
      </c>
      <c r="J27">
        <v>0</v>
      </c>
      <c r="K27">
        <v>1</v>
      </c>
      <c r="L27">
        <v>0</v>
      </c>
      <c r="M27">
        <v>0</v>
      </c>
      <c r="N27">
        <v>0</v>
      </c>
      <c r="O27">
        <v>5</v>
      </c>
      <c r="P27">
        <v>1</v>
      </c>
      <c r="Q27">
        <v>1</v>
      </c>
      <c r="R27">
        <v>0</v>
      </c>
      <c r="S27">
        <v>0</v>
      </c>
      <c r="T27">
        <v>0</v>
      </c>
      <c r="U27">
        <v>0</v>
      </c>
      <c r="V27">
        <v>1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4</v>
      </c>
      <c r="AD27">
        <v>0</v>
      </c>
      <c r="AE27">
        <v>4</v>
      </c>
      <c r="AF27">
        <v>34</v>
      </c>
      <c r="AG27">
        <v>25</v>
      </c>
      <c r="AH27">
        <v>8.6</v>
      </c>
      <c r="AJ27" t="b">
        <f>OR(AND(B27=1,UserData!$D$4=1), AND(B27=2,UserData!$D$5=1), AND(B27=3,UserData!$D$6=1), UserData!$D$4=-1)</f>
        <v>1</v>
      </c>
      <c r="AK27" t="b">
        <f>OR(AND(C27&lt;=UserData!$D$3,C27&gt;=UserData!$D$2),UserData!$D$2=-1)</f>
        <v>1</v>
      </c>
      <c r="AL27" s="12" t="b">
        <f>AND(OR(D27&gt;=UserData!$D$7, UserData!$D$7=-1), OR(D27&lt;UserData!$D$8, UserData!$D$8=-1))</f>
        <v>1</v>
      </c>
      <c r="AM27" s="12" t="b">
        <f>OR(AND(UserData!$D$9=1,E27&lt;=20),AND(UserData!$D$9=2,E27&gt;=20, E27&lt;=27),AND(UserData!$D$9=3,E27&gt;=28, E27&lt;=34),AND(UserData!$D$9=4,E27&gt;=35, E27&lt;=42),AND(UserData!$D$9=5,E27&gt;42),UserData!$D$9=-1)</f>
        <v>1</v>
      </c>
      <c r="AN27" s="12" t="b">
        <f>OR(AND(UserData!$D$11=1,F27&lt;=5),AND(UserData!$D$11=2,F27&gt;=6, F27&lt;=7),AND(UserData!$D$11=3,F27&gt;=8,F27&lt;=9),AND(UserData!$D$11=4,F27&gt;=10, F27&lt;=11),AND(UserData!$D$11=5,F27&gt;11),UserData!$D$11=-1)</f>
        <v>1</v>
      </c>
      <c r="AO27" t="b">
        <f>OR(AND(UserData!$D$10=1,AE27&lt;=6),AND(UserData!$D$10=2,AE27&gt;=7, AE27&lt;=8),AND(UserData!$D$10=3,AE27&gt;=9,AE27&lt;=14),AND(UserData!$D$10=4,AE27&gt;=15, AE27&lt;=19),AND(UserData!$D$10=5,AE27&gt;19),UserData!$D$10=-1)</f>
        <v>1</v>
      </c>
      <c r="AP27" s="12" t="b">
        <f>OR(G27&lt;=UserData!$D$12, UserData!$D$12=-1)</f>
        <v>1</v>
      </c>
      <c r="AQ27" t="b">
        <f>OR(H27&lt;=UserData!$D$14, UserData!$D$14=-1)</f>
        <v>1</v>
      </c>
      <c r="AR27" t="b">
        <f>OR(AH27&lt;=UserData!$D$13, UserData!$D$13=-1)</f>
        <v>1</v>
      </c>
      <c r="AS27" t="b">
        <f>AND(AQ27=TRUE,OR(I27=UserData!$D$15, UserData!$D$15=-1, UserData!$D$15=1))</f>
        <v>1</v>
      </c>
      <c r="AT27" t="b">
        <f>OR(J27=UserData!$D$19, UserData!$D$19=-1)</f>
        <v>1</v>
      </c>
      <c r="AU27" t="b">
        <f>OR(K27=UserData!$D$17, UserData!$D$17=-1)</f>
        <v>1</v>
      </c>
      <c r="AV27" t="b">
        <f>OR(L27=UserData!$D$18, UserData!$D$18=-1)</f>
        <v>1</v>
      </c>
      <c r="AW27" t="b">
        <f>OR(N27=UserData!$D$16, UserData!$D$16=-1)</f>
        <v>1</v>
      </c>
      <c r="AX27" t="b">
        <f>OR(O27&gt;=UserData!$D$20, UserData!$D$20=-1)</f>
        <v>1</v>
      </c>
      <c r="AY27" t="b">
        <f>AND(OR(P27&gt;=UserData!$D$21, UserData!$D$21=-1), OR(P27&lt;UserData!$D$22, UserData!$D$22=-1))</f>
        <v>1</v>
      </c>
      <c r="AZ27" t="b">
        <f>OR(Q27&lt;&gt;UserData!$D$24,UserData!$D$24=-1,UserData!$D$24=0)</f>
        <v>1</v>
      </c>
      <c r="BA27" s="12" t="b">
        <f>OR(R27=UserData!$D$23,UserData!$D$23=-1)</f>
        <v>1</v>
      </c>
      <c r="BB27" t="b">
        <f>AND(S27=1, UserData!$D$25=1)</f>
        <v>0</v>
      </c>
      <c r="BC27" t="b">
        <f>AND(T27=1, UserData!$D$26=1)</f>
        <v>0</v>
      </c>
      <c r="BD27" t="b">
        <f>AND(U27=1, UserData!$D$27=1)</f>
        <v>0</v>
      </c>
      <c r="BE27" t="b">
        <f>AND(V27=1, UserData!$D$28=1)</f>
        <v>0</v>
      </c>
      <c r="BF27" t="b">
        <f>AND(W27=1, UserData!$D$29=1)</f>
        <v>0</v>
      </c>
      <c r="BG27" t="b">
        <f>AND(X27=1, UserData!$D$30=1)</f>
        <v>0</v>
      </c>
      <c r="BH27" t="b">
        <f>AND(Y27=1, UserData!$D$31=1)</f>
        <v>0</v>
      </c>
      <c r="BI27" t="b">
        <f>AND(Z27=1, UserData!$D$32=1)</f>
        <v>0</v>
      </c>
      <c r="BJ27" t="b">
        <f>AND(AA27=1, UserData!$D$33=1)</f>
        <v>0</v>
      </c>
      <c r="BK27" t="b">
        <f>AND(AB27=1, UserData!$D$34=1)</f>
        <v>0</v>
      </c>
      <c r="BL27" t="b">
        <f>UserData!$C$25=-1</f>
        <v>1</v>
      </c>
      <c r="BN27">
        <f>IF(AK27=TRUE, COUNTIF(AJ27:AK27,TRUE)/2 * UserData!$D$35 + COUNTIF(AL27:AO27,TRUE)/4 * UserData!$D$36 + COUNTIF(AP27:AS27,TRUE)/4 * UserData!$D$37 + COUNTIF(AT27:AW27,TRUE)/4 * UserData!$D$38 + COUNTIF(AX27:BA27,TRUE)/4 * UserData!$D$39 + COUNTIF(BB27:BL27,TRUE) * UserData!$D$40, 0)</f>
        <v>30</v>
      </c>
    </row>
    <row r="28" spans="1:66" x14ac:dyDescent="0.2">
      <c r="A28">
        <v>381</v>
      </c>
      <c r="B28" s="3">
        <v>2</v>
      </c>
      <c r="C28" s="28">
        <v>69815.52322092808</v>
      </c>
      <c r="D28">
        <v>46</v>
      </c>
      <c r="E28">
        <v>29</v>
      </c>
      <c r="F28">
        <v>6</v>
      </c>
      <c r="G28">
        <v>3.1462479999999999</v>
      </c>
      <c r="H28">
        <v>21</v>
      </c>
      <c r="I28">
        <v>1</v>
      </c>
      <c r="J28">
        <v>0</v>
      </c>
      <c r="K28">
        <v>0</v>
      </c>
      <c r="L28">
        <v>1</v>
      </c>
      <c r="M28">
        <v>1</v>
      </c>
      <c r="N28">
        <v>0</v>
      </c>
      <c r="O28">
        <v>14</v>
      </c>
      <c r="P28">
        <v>10</v>
      </c>
      <c r="Q28">
        <v>0</v>
      </c>
      <c r="R28">
        <v>0</v>
      </c>
      <c r="S28">
        <v>0</v>
      </c>
      <c r="T28">
        <v>0</v>
      </c>
      <c r="U28">
        <v>1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3</v>
      </c>
      <c r="AD28">
        <v>1</v>
      </c>
      <c r="AE28">
        <v>11</v>
      </c>
      <c r="AF28">
        <v>21</v>
      </c>
      <c r="AG28">
        <v>23</v>
      </c>
      <c r="AH28">
        <v>6.8</v>
      </c>
      <c r="AJ28" t="b">
        <f>OR(AND(B28=1,UserData!$D$4=1), AND(B28=2,UserData!$D$5=1), AND(B28=3,UserData!$D$6=1), UserData!$D$4=-1)</f>
        <v>1</v>
      </c>
      <c r="AK28" t="b">
        <f>OR(AND(C28&lt;=UserData!$D$3,C28&gt;=UserData!$D$2),UserData!$D$2=-1)</f>
        <v>1</v>
      </c>
      <c r="AL28" s="12" t="b">
        <f>AND(OR(D28&gt;=UserData!$D$7, UserData!$D$7=-1), OR(D28&lt;UserData!$D$8, UserData!$D$8=-1))</f>
        <v>1</v>
      </c>
      <c r="AM28" s="12" t="b">
        <f>OR(AND(UserData!$D$9=1,E28&lt;=20),AND(UserData!$D$9=2,E28&gt;=20, E28&lt;=27),AND(UserData!$D$9=3,E28&gt;=28, E28&lt;=34),AND(UserData!$D$9=4,E28&gt;=35, E28&lt;=42),AND(UserData!$D$9=5,E28&gt;42),UserData!$D$9=-1)</f>
        <v>1</v>
      </c>
      <c r="AN28" s="12" t="b">
        <f>OR(AND(UserData!$D$11=1,F28&lt;=5),AND(UserData!$D$11=2,F28&gt;=6, F28&lt;=7),AND(UserData!$D$11=3,F28&gt;=8,F28&lt;=9),AND(UserData!$D$11=4,F28&gt;=10, F28&lt;=11),AND(UserData!$D$11=5,F28&gt;11),UserData!$D$11=-1)</f>
        <v>1</v>
      </c>
      <c r="AO28" t="b">
        <f>OR(AND(UserData!$D$10=1,AE28&lt;=6),AND(UserData!$D$10=2,AE28&gt;=7, AE28&lt;=8),AND(UserData!$D$10=3,AE28&gt;=9,AE28&lt;=14),AND(UserData!$D$10=4,AE28&gt;=15, AE28&lt;=19),AND(UserData!$D$10=5,AE28&gt;19),UserData!$D$10=-1)</f>
        <v>1</v>
      </c>
      <c r="AP28" s="12" t="b">
        <f>OR(G28&lt;=UserData!$D$12, UserData!$D$12=-1)</f>
        <v>1</v>
      </c>
      <c r="AQ28" t="b">
        <f>OR(H28&lt;=UserData!$D$14, UserData!$D$14=-1)</f>
        <v>1</v>
      </c>
      <c r="AR28" t="b">
        <f>OR(AH28&lt;=UserData!$D$13, UserData!$D$13=-1)</f>
        <v>1</v>
      </c>
      <c r="AS28" t="b">
        <f>AND(AQ28=TRUE,OR(I28=UserData!$D$15, UserData!$D$15=-1, UserData!$D$15=1))</f>
        <v>1</v>
      </c>
      <c r="AT28" t="b">
        <f>OR(J28=UserData!$D$19, UserData!$D$19=-1)</f>
        <v>1</v>
      </c>
      <c r="AU28" t="b">
        <f>OR(K28=UserData!$D$17, UserData!$D$17=-1)</f>
        <v>1</v>
      </c>
      <c r="AV28" t="b">
        <f>OR(L28=UserData!$D$18, UserData!$D$18=-1)</f>
        <v>1</v>
      </c>
      <c r="AW28" t="b">
        <f>OR(N28=UserData!$D$16, UserData!$D$16=-1)</f>
        <v>1</v>
      </c>
      <c r="AX28" t="b">
        <f>OR(O28&gt;=UserData!$D$20, UserData!$D$20=-1)</f>
        <v>1</v>
      </c>
      <c r="AY28" t="b">
        <f>AND(OR(P28&gt;=UserData!$D$21, UserData!$D$21=-1), OR(P28&lt;UserData!$D$22, UserData!$D$22=-1))</f>
        <v>1</v>
      </c>
      <c r="AZ28" t="b">
        <f>OR(Q28&lt;&gt;UserData!$D$24,UserData!$D$24=-1,UserData!$D$24=0)</f>
        <v>1</v>
      </c>
      <c r="BA28" s="12" t="b">
        <f>OR(R28=UserData!$D$23,UserData!$D$23=-1)</f>
        <v>1</v>
      </c>
      <c r="BB28" t="b">
        <f>AND(S28=1, UserData!$D$25=1)</f>
        <v>0</v>
      </c>
      <c r="BC28" t="b">
        <f>AND(T28=1, UserData!$D$26=1)</f>
        <v>0</v>
      </c>
      <c r="BD28" t="b">
        <f>AND(U28=1, UserData!$D$27=1)</f>
        <v>0</v>
      </c>
      <c r="BE28" t="b">
        <f>AND(V28=1, UserData!$D$28=1)</f>
        <v>0</v>
      </c>
      <c r="BF28" t="b">
        <f>AND(W28=1, UserData!$D$29=1)</f>
        <v>0</v>
      </c>
      <c r="BG28" t="b">
        <f>AND(X28=1, UserData!$D$30=1)</f>
        <v>0</v>
      </c>
      <c r="BH28" t="b">
        <f>AND(Y28=1, UserData!$D$31=1)</f>
        <v>0</v>
      </c>
      <c r="BI28" t="b">
        <f>AND(Z28=1, UserData!$D$32=1)</f>
        <v>0</v>
      </c>
      <c r="BJ28" t="b">
        <f>AND(AA28=1, UserData!$D$33=1)</f>
        <v>0</v>
      </c>
      <c r="BK28" t="b">
        <f>AND(AB28=1, UserData!$D$34=1)</f>
        <v>0</v>
      </c>
      <c r="BL28" t="b">
        <f>UserData!$C$25=-1</f>
        <v>1</v>
      </c>
      <c r="BN28">
        <f>IF(AK28=TRUE, COUNTIF(AJ28:AK28,TRUE)/2 * UserData!$D$35 + COUNTIF(AL28:AO28,TRUE)/4 * UserData!$D$36 + COUNTIF(AP28:AS28,TRUE)/4 * UserData!$D$37 + COUNTIF(AT28:AW28,TRUE)/4 * UserData!$D$38 + COUNTIF(AX28:BA28,TRUE)/4 * UserData!$D$39 + COUNTIF(BB28:BL28,TRUE) * UserData!$D$40, 0)</f>
        <v>30</v>
      </c>
    </row>
    <row r="29" spans="1:66" x14ac:dyDescent="0.2">
      <c r="A29">
        <v>1127</v>
      </c>
      <c r="B29" s="3">
        <v>2</v>
      </c>
      <c r="C29" s="28">
        <v>69967.633225192505</v>
      </c>
      <c r="D29">
        <v>44</v>
      </c>
      <c r="E29">
        <v>27</v>
      </c>
      <c r="F29">
        <v>6</v>
      </c>
      <c r="G29">
        <v>6.6188250000000002</v>
      </c>
      <c r="H29">
        <v>23</v>
      </c>
      <c r="I29">
        <v>1</v>
      </c>
      <c r="J29">
        <v>0</v>
      </c>
      <c r="K29">
        <v>1</v>
      </c>
      <c r="L29">
        <v>0</v>
      </c>
      <c r="M29">
        <v>0</v>
      </c>
      <c r="N29">
        <v>0</v>
      </c>
      <c r="O29">
        <v>9</v>
      </c>
      <c r="P29">
        <v>1</v>
      </c>
      <c r="Q29">
        <v>1</v>
      </c>
      <c r="R29">
        <v>0</v>
      </c>
      <c r="S29">
        <v>0</v>
      </c>
      <c r="T29">
        <v>0</v>
      </c>
      <c r="U29">
        <v>1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3</v>
      </c>
      <c r="AD29">
        <v>1</v>
      </c>
      <c r="AE29">
        <v>11</v>
      </c>
      <c r="AF29">
        <v>81</v>
      </c>
      <c r="AG29">
        <v>39</v>
      </c>
      <c r="AH29">
        <v>9.5</v>
      </c>
      <c r="AJ29" t="b">
        <f>OR(AND(B29=1,UserData!$D$4=1), AND(B29=2,UserData!$D$5=1), AND(B29=3,UserData!$D$6=1), UserData!$D$4=-1)</f>
        <v>1</v>
      </c>
      <c r="AK29" t="b">
        <f>OR(AND(C29&lt;=UserData!$D$3,C29&gt;=UserData!$D$2),UserData!$D$2=-1)</f>
        <v>1</v>
      </c>
      <c r="AL29" s="12" t="b">
        <f>AND(OR(D29&gt;=UserData!$D$7, UserData!$D$7=-1), OR(D29&lt;UserData!$D$8, UserData!$D$8=-1))</f>
        <v>1</v>
      </c>
      <c r="AM29" s="12" t="b">
        <f>OR(AND(UserData!$D$9=1,E29&lt;=20),AND(UserData!$D$9=2,E29&gt;=20, E29&lt;=27),AND(UserData!$D$9=3,E29&gt;=28, E29&lt;=34),AND(UserData!$D$9=4,E29&gt;=35, E29&lt;=42),AND(UserData!$D$9=5,E29&gt;42),UserData!$D$9=-1)</f>
        <v>1</v>
      </c>
      <c r="AN29" s="12" t="b">
        <f>OR(AND(UserData!$D$11=1,F29&lt;=5),AND(UserData!$D$11=2,F29&gt;=6, F29&lt;=7),AND(UserData!$D$11=3,F29&gt;=8,F29&lt;=9),AND(UserData!$D$11=4,F29&gt;=10, F29&lt;=11),AND(UserData!$D$11=5,F29&gt;11),UserData!$D$11=-1)</f>
        <v>1</v>
      </c>
      <c r="AO29" t="b">
        <f>OR(AND(UserData!$D$10=1,AE29&lt;=6),AND(UserData!$D$10=2,AE29&gt;=7, AE29&lt;=8),AND(UserData!$D$10=3,AE29&gt;=9,AE29&lt;=14),AND(UserData!$D$10=4,AE29&gt;=15, AE29&lt;=19),AND(UserData!$D$10=5,AE29&gt;19),UserData!$D$10=-1)</f>
        <v>1</v>
      </c>
      <c r="AP29" s="12" t="b">
        <f>OR(G29&lt;=UserData!$D$12, UserData!$D$12=-1)</f>
        <v>1</v>
      </c>
      <c r="AQ29" t="b">
        <f>OR(H29&lt;=UserData!$D$14, UserData!$D$14=-1)</f>
        <v>1</v>
      </c>
      <c r="AR29" t="b">
        <f>OR(AH29&lt;=UserData!$D$13, UserData!$D$13=-1)</f>
        <v>1</v>
      </c>
      <c r="AS29" t="b">
        <f>AND(AQ29=TRUE,OR(I29=UserData!$D$15, UserData!$D$15=-1, UserData!$D$15=1))</f>
        <v>1</v>
      </c>
      <c r="AT29" t="b">
        <f>OR(J29=UserData!$D$19, UserData!$D$19=-1)</f>
        <v>1</v>
      </c>
      <c r="AU29" t="b">
        <f>OR(K29=UserData!$D$17, UserData!$D$17=-1)</f>
        <v>1</v>
      </c>
      <c r="AV29" t="b">
        <f>OR(L29=UserData!$D$18, UserData!$D$18=-1)</f>
        <v>1</v>
      </c>
      <c r="AW29" t="b">
        <f>OR(N29=UserData!$D$16, UserData!$D$16=-1)</f>
        <v>1</v>
      </c>
      <c r="AX29" t="b">
        <f>OR(O29&gt;=UserData!$D$20, UserData!$D$20=-1)</f>
        <v>1</v>
      </c>
      <c r="AY29" t="b">
        <f>AND(OR(P29&gt;=UserData!$D$21, UserData!$D$21=-1), OR(P29&lt;UserData!$D$22, UserData!$D$22=-1))</f>
        <v>1</v>
      </c>
      <c r="AZ29" t="b">
        <f>OR(Q29&lt;&gt;UserData!$D$24,UserData!$D$24=-1,UserData!$D$24=0)</f>
        <v>1</v>
      </c>
      <c r="BA29" s="12" t="b">
        <f>OR(R29=UserData!$D$23,UserData!$D$23=-1)</f>
        <v>1</v>
      </c>
      <c r="BB29" t="b">
        <f>AND(S29=1, UserData!$D$25=1)</f>
        <v>0</v>
      </c>
      <c r="BC29" t="b">
        <f>AND(T29=1, UserData!$D$26=1)</f>
        <v>0</v>
      </c>
      <c r="BD29" t="b">
        <f>AND(U29=1, UserData!$D$27=1)</f>
        <v>0</v>
      </c>
      <c r="BE29" t="b">
        <f>AND(V29=1, UserData!$D$28=1)</f>
        <v>0</v>
      </c>
      <c r="BF29" t="b">
        <f>AND(W29=1, UserData!$D$29=1)</f>
        <v>0</v>
      </c>
      <c r="BG29" t="b">
        <f>AND(X29=1, UserData!$D$30=1)</f>
        <v>0</v>
      </c>
      <c r="BH29" t="b">
        <f>AND(Y29=1, UserData!$D$31=1)</f>
        <v>0</v>
      </c>
      <c r="BI29" t="b">
        <f>AND(Z29=1, UserData!$D$32=1)</f>
        <v>0</v>
      </c>
      <c r="BJ29" t="b">
        <f>AND(AA29=1, UserData!$D$33=1)</f>
        <v>0</v>
      </c>
      <c r="BK29" t="b">
        <f>AND(AB29=1, UserData!$D$34=1)</f>
        <v>0</v>
      </c>
      <c r="BL29" t="b">
        <f>UserData!$C$25=-1</f>
        <v>1</v>
      </c>
      <c r="BN29">
        <f>IF(AK29=TRUE, COUNTIF(AJ29:AK29,TRUE)/2 * UserData!$D$35 + COUNTIF(AL29:AO29,TRUE)/4 * UserData!$D$36 + COUNTIF(AP29:AS29,TRUE)/4 * UserData!$D$37 + COUNTIF(AT29:AW29,TRUE)/4 * UserData!$D$38 + COUNTIF(AX29:BA29,TRUE)/4 * UserData!$D$39 + COUNTIF(BB29:BL29,TRUE) * UserData!$D$40, 0)</f>
        <v>30</v>
      </c>
    </row>
    <row r="30" spans="1:66" x14ac:dyDescent="0.2">
      <c r="A30">
        <v>336</v>
      </c>
      <c r="B30" s="3">
        <v>2</v>
      </c>
      <c r="C30" s="28">
        <v>70133.001908293721</v>
      </c>
      <c r="D30">
        <v>45</v>
      </c>
      <c r="E30">
        <v>28</v>
      </c>
      <c r="F30">
        <v>6</v>
      </c>
      <c r="G30">
        <v>4.4365290000000002</v>
      </c>
      <c r="H30">
        <v>9</v>
      </c>
      <c r="I30">
        <v>1</v>
      </c>
      <c r="J30">
        <v>0</v>
      </c>
      <c r="K30">
        <v>0</v>
      </c>
      <c r="L30">
        <v>1</v>
      </c>
      <c r="M30">
        <v>0</v>
      </c>
      <c r="N30">
        <v>0</v>
      </c>
      <c r="O30">
        <v>5</v>
      </c>
      <c r="P30">
        <v>5</v>
      </c>
      <c r="Q30">
        <v>0</v>
      </c>
      <c r="R30">
        <v>1</v>
      </c>
      <c r="S30">
        <v>0</v>
      </c>
      <c r="T30">
        <v>0</v>
      </c>
      <c r="U30">
        <v>0</v>
      </c>
      <c r="V30">
        <v>1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4</v>
      </c>
      <c r="AD30">
        <v>0</v>
      </c>
      <c r="AE30">
        <v>11</v>
      </c>
      <c r="AF30">
        <v>21</v>
      </c>
      <c r="AG30">
        <v>23</v>
      </c>
      <c r="AH30">
        <v>6.8</v>
      </c>
      <c r="AJ30" t="b">
        <f>OR(AND(B30=1,UserData!$D$4=1), AND(B30=2,UserData!$D$5=1), AND(B30=3,UserData!$D$6=1), UserData!$D$4=-1)</f>
        <v>1</v>
      </c>
      <c r="AK30" t="b">
        <f>OR(AND(C30&lt;=UserData!$D$3,C30&gt;=UserData!$D$2),UserData!$D$2=-1)</f>
        <v>1</v>
      </c>
      <c r="AL30" s="12" t="b">
        <f>AND(OR(D30&gt;=UserData!$D$7, UserData!$D$7=-1), OR(D30&lt;UserData!$D$8, UserData!$D$8=-1))</f>
        <v>1</v>
      </c>
      <c r="AM30" s="12" t="b">
        <f>OR(AND(UserData!$D$9=1,E30&lt;=20),AND(UserData!$D$9=2,E30&gt;=20, E30&lt;=27),AND(UserData!$D$9=3,E30&gt;=28, E30&lt;=34),AND(UserData!$D$9=4,E30&gt;=35, E30&lt;=42),AND(UserData!$D$9=5,E30&gt;42),UserData!$D$9=-1)</f>
        <v>1</v>
      </c>
      <c r="AN30" s="12" t="b">
        <f>OR(AND(UserData!$D$11=1,F30&lt;=5),AND(UserData!$D$11=2,F30&gt;=6, F30&lt;=7),AND(UserData!$D$11=3,F30&gt;=8,F30&lt;=9),AND(UserData!$D$11=4,F30&gt;=10, F30&lt;=11),AND(UserData!$D$11=5,F30&gt;11),UserData!$D$11=-1)</f>
        <v>1</v>
      </c>
      <c r="AO30" t="b">
        <f>OR(AND(UserData!$D$10=1,AE30&lt;=6),AND(UserData!$D$10=2,AE30&gt;=7, AE30&lt;=8),AND(UserData!$D$10=3,AE30&gt;=9,AE30&lt;=14),AND(UserData!$D$10=4,AE30&gt;=15, AE30&lt;=19),AND(UserData!$D$10=5,AE30&gt;19),UserData!$D$10=-1)</f>
        <v>1</v>
      </c>
      <c r="AP30" s="12" t="b">
        <f>OR(G30&lt;=UserData!$D$12, UserData!$D$12=-1)</f>
        <v>1</v>
      </c>
      <c r="AQ30" t="b">
        <f>OR(H30&lt;=UserData!$D$14, UserData!$D$14=-1)</f>
        <v>1</v>
      </c>
      <c r="AR30" t="b">
        <f>OR(AH30&lt;=UserData!$D$13, UserData!$D$13=-1)</f>
        <v>1</v>
      </c>
      <c r="AS30" t="b">
        <f>AND(AQ30=TRUE,OR(I30=UserData!$D$15, UserData!$D$15=-1, UserData!$D$15=1))</f>
        <v>1</v>
      </c>
      <c r="AT30" t="b">
        <f>OR(J30=UserData!$D$19, UserData!$D$19=-1)</f>
        <v>1</v>
      </c>
      <c r="AU30" t="b">
        <f>OR(K30=UserData!$D$17, UserData!$D$17=-1)</f>
        <v>1</v>
      </c>
      <c r="AV30" t="b">
        <f>OR(L30=UserData!$D$18, UserData!$D$18=-1)</f>
        <v>1</v>
      </c>
      <c r="AW30" t="b">
        <f>OR(N30=UserData!$D$16, UserData!$D$16=-1)</f>
        <v>1</v>
      </c>
      <c r="AX30" t="b">
        <f>OR(O30&gt;=UserData!$D$20, UserData!$D$20=-1)</f>
        <v>1</v>
      </c>
      <c r="AY30" t="b">
        <f>AND(OR(P30&gt;=UserData!$D$21, UserData!$D$21=-1), OR(P30&lt;UserData!$D$22, UserData!$D$22=-1))</f>
        <v>1</v>
      </c>
      <c r="AZ30" t="b">
        <f>OR(Q30&lt;&gt;UserData!$D$24,UserData!$D$24=-1,UserData!$D$24=0)</f>
        <v>1</v>
      </c>
      <c r="BA30" s="12" t="b">
        <f>OR(R30=UserData!$D$23,UserData!$D$23=-1)</f>
        <v>1</v>
      </c>
      <c r="BB30" t="b">
        <f>AND(S30=1, UserData!$D$25=1)</f>
        <v>0</v>
      </c>
      <c r="BC30" t="b">
        <f>AND(T30=1, UserData!$D$26=1)</f>
        <v>0</v>
      </c>
      <c r="BD30" t="b">
        <f>AND(U30=1, UserData!$D$27=1)</f>
        <v>0</v>
      </c>
      <c r="BE30" t="b">
        <f>AND(V30=1, UserData!$D$28=1)</f>
        <v>0</v>
      </c>
      <c r="BF30" t="b">
        <f>AND(W30=1, UserData!$D$29=1)</f>
        <v>0</v>
      </c>
      <c r="BG30" t="b">
        <f>AND(X30=1, UserData!$D$30=1)</f>
        <v>0</v>
      </c>
      <c r="BH30" t="b">
        <f>AND(Y30=1, UserData!$D$31=1)</f>
        <v>0</v>
      </c>
      <c r="BI30" t="b">
        <f>AND(Z30=1, UserData!$D$32=1)</f>
        <v>0</v>
      </c>
      <c r="BJ30" t="b">
        <f>AND(AA30=1, UserData!$D$33=1)</f>
        <v>0</v>
      </c>
      <c r="BK30" t="b">
        <f>AND(AB30=1, UserData!$D$34=1)</f>
        <v>0</v>
      </c>
      <c r="BL30" t="b">
        <f>UserData!$C$25=-1</f>
        <v>1</v>
      </c>
      <c r="BN30">
        <f>IF(AK30=TRUE, COUNTIF(AJ30:AK30,TRUE)/2 * UserData!$D$35 + COUNTIF(AL30:AO30,TRUE)/4 * UserData!$D$36 + COUNTIF(AP30:AS30,TRUE)/4 * UserData!$D$37 + COUNTIF(AT30:AW30,TRUE)/4 * UserData!$D$38 + COUNTIF(AX30:BA30,TRUE)/4 * UserData!$D$39 + COUNTIF(BB30:BL30,TRUE) * UserData!$D$40, 0)</f>
        <v>30</v>
      </c>
    </row>
    <row r="31" spans="1:66" x14ac:dyDescent="0.2">
      <c r="A31">
        <v>727</v>
      </c>
      <c r="B31" s="3">
        <v>2</v>
      </c>
      <c r="C31" s="28">
        <v>70444.341852516707</v>
      </c>
      <c r="D31">
        <v>45</v>
      </c>
      <c r="E31">
        <v>28</v>
      </c>
      <c r="F31">
        <v>6</v>
      </c>
      <c r="G31">
        <v>0.47111199999999998</v>
      </c>
      <c r="H31">
        <v>9</v>
      </c>
      <c r="I31">
        <v>1</v>
      </c>
      <c r="J31">
        <v>0</v>
      </c>
      <c r="K31">
        <v>0</v>
      </c>
      <c r="L31">
        <v>0</v>
      </c>
      <c r="M31">
        <v>0</v>
      </c>
      <c r="N31">
        <v>0</v>
      </c>
      <c r="O31">
        <v>5</v>
      </c>
      <c r="P31">
        <v>1</v>
      </c>
      <c r="Q31">
        <v>1</v>
      </c>
      <c r="R31">
        <v>0</v>
      </c>
      <c r="S31">
        <v>0</v>
      </c>
      <c r="T31">
        <v>0</v>
      </c>
      <c r="U31">
        <v>1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3</v>
      </c>
      <c r="AD31">
        <v>0</v>
      </c>
      <c r="AE31">
        <v>11</v>
      </c>
      <c r="AF31">
        <v>53</v>
      </c>
      <c r="AG31">
        <v>24</v>
      </c>
      <c r="AH31">
        <v>8.6999999999999993</v>
      </c>
      <c r="AJ31" t="b">
        <f>OR(AND(B31=1,UserData!$D$4=1), AND(B31=2,UserData!$D$5=1), AND(B31=3,UserData!$D$6=1), UserData!$D$4=-1)</f>
        <v>1</v>
      </c>
      <c r="AK31" t="b">
        <f>OR(AND(C31&lt;=UserData!$D$3,C31&gt;=UserData!$D$2),UserData!$D$2=-1)</f>
        <v>1</v>
      </c>
      <c r="AL31" s="12" t="b">
        <f>AND(OR(D31&gt;=UserData!$D$7, UserData!$D$7=-1), OR(D31&lt;UserData!$D$8, UserData!$D$8=-1))</f>
        <v>1</v>
      </c>
      <c r="AM31" s="12" t="b">
        <f>OR(AND(UserData!$D$9=1,E31&lt;=20),AND(UserData!$D$9=2,E31&gt;=20, E31&lt;=27),AND(UserData!$D$9=3,E31&gt;=28, E31&lt;=34),AND(UserData!$D$9=4,E31&gt;=35, E31&lt;=42),AND(UserData!$D$9=5,E31&gt;42),UserData!$D$9=-1)</f>
        <v>1</v>
      </c>
      <c r="AN31" s="12" t="b">
        <f>OR(AND(UserData!$D$11=1,F31&lt;=5),AND(UserData!$D$11=2,F31&gt;=6, F31&lt;=7),AND(UserData!$D$11=3,F31&gt;=8,F31&lt;=9),AND(UserData!$D$11=4,F31&gt;=10, F31&lt;=11),AND(UserData!$D$11=5,F31&gt;11),UserData!$D$11=-1)</f>
        <v>1</v>
      </c>
      <c r="AO31" t="b">
        <f>OR(AND(UserData!$D$10=1,AE31&lt;=6),AND(UserData!$D$10=2,AE31&gt;=7, AE31&lt;=8),AND(UserData!$D$10=3,AE31&gt;=9,AE31&lt;=14),AND(UserData!$D$10=4,AE31&gt;=15, AE31&lt;=19),AND(UserData!$D$10=5,AE31&gt;19),UserData!$D$10=-1)</f>
        <v>1</v>
      </c>
      <c r="AP31" s="12" t="b">
        <f>OR(G31&lt;=UserData!$D$12, UserData!$D$12=-1)</f>
        <v>1</v>
      </c>
      <c r="AQ31" t="b">
        <f>OR(H31&lt;=UserData!$D$14, UserData!$D$14=-1)</f>
        <v>1</v>
      </c>
      <c r="AR31" t="b">
        <f>OR(AH31&lt;=UserData!$D$13, UserData!$D$13=-1)</f>
        <v>1</v>
      </c>
      <c r="AS31" t="b">
        <f>AND(AQ31=TRUE,OR(I31=UserData!$D$15, UserData!$D$15=-1, UserData!$D$15=1))</f>
        <v>1</v>
      </c>
      <c r="AT31" t="b">
        <f>OR(J31=UserData!$D$19, UserData!$D$19=-1)</f>
        <v>1</v>
      </c>
      <c r="AU31" t="b">
        <f>OR(K31=UserData!$D$17, UserData!$D$17=-1)</f>
        <v>1</v>
      </c>
      <c r="AV31" t="b">
        <f>OR(L31=UserData!$D$18, UserData!$D$18=-1)</f>
        <v>1</v>
      </c>
      <c r="AW31" t="b">
        <f>OR(N31=UserData!$D$16, UserData!$D$16=-1)</f>
        <v>1</v>
      </c>
      <c r="AX31" t="b">
        <f>OR(O31&gt;=UserData!$D$20, UserData!$D$20=-1)</f>
        <v>1</v>
      </c>
      <c r="AY31" t="b">
        <f>AND(OR(P31&gt;=UserData!$D$21, UserData!$D$21=-1), OR(P31&lt;UserData!$D$22, UserData!$D$22=-1))</f>
        <v>1</v>
      </c>
      <c r="AZ31" t="b">
        <f>OR(Q31&lt;&gt;UserData!$D$24,UserData!$D$24=-1,UserData!$D$24=0)</f>
        <v>1</v>
      </c>
      <c r="BA31" s="12" t="b">
        <f>OR(R31=UserData!$D$23,UserData!$D$23=-1)</f>
        <v>1</v>
      </c>
      <c r="BB31" t="b">
        <f>AND(S31=1, UserData!$D$25=1)</f>
        <v>0</v>
      </c>
      <c r="BC31" t="b">
        <f>AND(T31=1, UserData!$D$26=1)</f>
        <v>0</v>
      </c>
      <c r="BD31" t="b">
        <f>AND(U31=1, UserData!$D$27=1)</f>
        <v>0</v>
      </c>
      <c r="BE31" t="b">
        <f>AND(V31=1, UserData!$D$28=1)</f>
        <v>0</v>
      </c>
      <c r="BF31" t="b">
        <f>AND(W31=1, UserData!$D$29=1)</f>
        <v>0</v>
      </c>
      <c r="BG31" t="b">
        <f>AND(X31=1, UserData!$D$30=1)</f>
        <v>0</v>
      </c>
      <c r="BH31" t="b">
        <f>AND(Y31=1, UserData!$D$31=1)</f>
        <v>0</v>
      </c>
      <c r="BI31" t="b">
        <f>AND(Z31=1, UserData!$D$32=1)</f>
        <v>0</v>
      </c>
      <c r="BJ31" t="b">
        <f>AND(AA31=1, UserData!$D$33=1)</f>
        <v>0</v>
      </c>
      <c r="BK31" t="b">
        <f>AND(AB31=1, UserData!$D$34=1)</f>
        <v>0</v>
      </c>
      <c r="BL31" t="b">
        <f>UserData!$C$25=-1</f>
        <v>1</v>
      </c>
      <c r="BN31">
        <f>IF(AK31=TRUE, COUNTIF(AJ31:AK31,TRUE)/2 * UserData!$D$35 + COUNTIF(AL31:AO31,TRUE)/4 * UserData!$D$36 + COUNTIF(AP31:AS31,TRUE)/4 * UserData!$D$37 + COUNTIF(AT31:AW31,TRUE)/4 * UserData!$D$38 + COUNTIF(AX31:BA31,TRUE)/4 * UserData!$D$39 + COUNTIF(BB31:BL31,TRUE) * UserData!$D$40, 0)</f>
        <v>30</v>
      </c>
    </row>
    <row r="32" spans="1:66" x14ac:dyDescent="0.2">
      <c r="A32">
        <v>492</v>
      </c>
      <c r="B32" s="3">
        <v>1</v>
      </c>
      <c r="C32" s="28">
        <v>70444.392170083447</v>
      </c>
      <c r="D32">
        <v>38</v>
      </c>
      <c r="E32">
        <v>26</v>
      </c>
      <c r="F32">
        <v>8</v>
      </c>
      <c r="G32">
        <v>5.3545170000000004</v>
      </c>
      <c r="H32">
        <v>8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9</v>
      </c>
      <c r="P32">
        <v>3</v>
      </c>
      <c r="Q32">
        <v>0</v>
      </c>
      <c r="R32">
        <v>0</v>
      </c>
      <c r="S32">
        <v>0</v>
      </c>
      <c r="T32">
        <v>0</v>
      </c>
      <c r="U32">
        <v>0</v>
      </c>
      <c r="V32">
        <v>1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4</v>
      </c>
      <c r="AD32">
        <v>1</v>
      </c>
      <c r="AE32">
        <v>4</v>
      </c>
      <c r="AF32">
        <v>34</v>
      </c>
      <c r="AG32">
        <v>25</v>
      </c>
      <c r="AH32">
        <v>8.6</v>
      </c>
      <c r="AJ32" t="b">
        <f>OR(AND(B32=1,UserData!$D$4=1), AND(B32=2,UserData!$D$5=1), AND(B32=3,UserData!$D$6=1), UserData!$D$4=-1)</f>
        <v>1</v>
      </c>
      <c r="AK32" t="b">
        <f>OR(AND(C32&lt;=UserData!$D$3,C32&gt;=UserData!$D$2),UserData!$D$2=-1)</f>
        <v>1</v>
      </c>
      <c r="AL32" s="12" t="b">
        <f>AND(OR(D32&gt;=UserData!$D$7, UserData!$D$7=-1), OR(D32&lt;UserData!$D$8, UserData!$D$8=-1))</f>
        <v>1</v>
      </c>
      <c r="AM32" s="12" t="b">
        <f>OR(AND(UserData!$D$9=1,E32&lt;=20),AND(UserData!$D$9=2,E32&gt;=20, E32&lt;=27),AND(UserData!$D$9=3,E32&gt;=28, E32&lt;=34),AND(UserData!$D$9=4,E32&gt;=35, E32&lt;=42),AND(UserData!$D$9=5,E32&gt;42),UserData!$D$9=-1)</f>
        <v>1</v>
      </c>
      <c r="AN32" s="12" t="b">
        <f>OR(AND(UserData!$D$11=1,F32&lt;=5),AND(UserData!$D$11=2,F32&gt;=6, F32&lt;=7),AND(UserData!$D$11=3,F32&gt;=8,F32&lt;=9),AND(UserData!$D$11=4,F32&gt;=10, F32&lt;=11),AND(UserData!$D$11=5,F32&gt;11),UserData!$D$11=-1)</f>
        <v>1</v>
      </c>
      <c r="AO32" t="b">
        <f>OR(AND(UserData!$D$10=1,AE32&lt;=6),AND(UserData!$D$10=2,AE32&gt;=7, AE32&lt;=8),AND(UserData!$D$10=3,AE32&gt;=9,AE32&lt;=14),AND(UserData!$D$10=4,AE32&gt;=15, AE32&lt;=19),AND(UserData!$D$10=5,AE32&gt;19),UserData!$D$10=-1)</f>
        <v>1</v>
      </c>
      <c r="AP32" s="12" t="b">
        <f>OR(G32&lt;=UserData!$D$12, UserData!$D$12=-1)</f>
        <v>1</v>
      </c>
      <c r="AQ32" t="b">
        <f>OR(H32&lt;=UserData!$D$14, UserData!$D$14=-1)</f>
        <v>1</v>
      </c>
      <c r="AR32" t="b">
        <f>OR(AH32&lt;=UserData!$D$13, UserData!$D$13=-1)</f>
        <v>1</v>
      </c>
      <c r="AS32" t="b">
        <f>AND(AQ32=TRUE,OR(I32=UserData!$D$15, UserData!$D$15=-1, UserData!$D$15=1))</f>
        <v>1</v>
      </c>
      <c r="AT32" t="b">
        <f>OR(J32=UserData!$D$19, UserData!$D$19=-1)</f>
        <v>1</v>
      </c>
      <c r="AU32" t="b">
        <f>OR(K32=UserData!$D$17, UserData!$D$17=-1)</f>
        <v>1</v>
      </c>
      <c r="AV32" t="b">
        <f>OR(L32=UserData!$D$18, UserData!$D$18=-1)</f>
        <v>1</v>
      </c>
      <c r="AW32" t="b">
        <f>OR(N32=UserData!$D$16, UserData!$D$16=-1)</f>
        <v>1</v>
      </c>
      <c r="AX32" t="b">
        <f>OR(O32&gt;=UserData!$D$20, UserData!$D$20=-1)</f>
        <v>1</v>
      </c>
      <c r="AY32" t="b">
        <f>AND(OR(P32&gt;=UserData!$D$21, UserData!$D$21=-1), OR(P32&lt;UserData!$D$22, UserData!$D$22=-1))</f>
        <v>1</v>
      </c>
      <c r="AZ32" t="b">
        <f>OR(Q32&lt;&gt;UserData!$D$24,UserData!$D$24=-1,UserData!$D$24=0)</f>
        <v>1</v>
      </c>
      <c r="BA32" s="12" t="b">
        <f>OR(R32=UserData!$D$23,UserData!$D$23=-1)</f>
        <v>1</v>
      </c>
      <c r="BB32" t="b">
        <f>AND(S32=1, UserData!$D$25=1)</f>
        <v>0</v>
      </c>
      <c r="BC32" t="b">
        <f>AND(T32=1, UserData!$D$26=1)</f>
        <v>0</v>
      </c>
      <c r="BD32" t="b">
        <f>AND(U32=1, UserData!$D$27=1)</f>
        <v>0</v>
      </c>
      <c r="BE32" t="b">
        <f>AND(V32=1, UserData!$D$28=1)</f>
        <v>0</v>
      </c>
      <c r="BF32" t="b">
        <f>AND(W32=1, UserData!$D$29=1)</f>
        <v>0</v>
      </c>
      <c r="BG32" t="b">
        <f>AND(X32=1, UserData!$D$30=1)</f>
        <v>0</v>
      </c>
      <c r="BH32" t="b">
        <f>AND(Y32=1, UserData!$D$31=1)</f>
        <v>0</v>
      </c>
      <c r="BI32" t="b">
        <f>AND(Z32=1, UserData!$D$32=1)</f>
        <v>0</v>
      </c>
      <c r="BJ32" t="b">
        <f>AND(AA32=1, UserData!$D$33=1)</f>
        <v>0</v>
      </c>
      <c r="BK32" t="b">
        <f>AND(AB32=1, UserData!$D$34=1)</f>
        <v>0</v>
      </c>
      <c r="BL32" t="b">
        <f>UserData!$C$25=-1</f>
        <v>1</v>
      </c>
      <c r="BN32">
        <f>IF(AK32=TRUE, COUNTIF(AJ32:AK32,TRUE)/2 * UserData!$D$35 + COUNTIF(AL32:AO32,TRUE)/4 * UserData!$D$36 + COUNTIF(AP32:AS32,TRUE)/4 * UserData!$D$37 + COUNTIF(AT32:AW32,TRUE)/4 * UserData!$D$38 + COUNTIF(AX32:BA32,TRUE)/4 * UserData!$D$39 + COUNTIF(BB32:BL32,TRUE) * UserData!$D$40, 0)</f>
        <v>30</v>
      </c>
    </row>
    <row r="33" spans="1:66" x14ac:dyDescent="0.2">
      <c r="A33">
        <v>737</v>
      </c>
      <c r="B33" s="3">
        <v>2</v>
      </c>
      <c r="C33" s="28">
        <v>70444.404749475128</v>
      </c>
      <c r="D33">
        <v>41</v>
      </c>
      <c r="E33">
        <v>26</v>
      </c>
      <c r="F33">
        <v>6</v>
      </c>
      <c r="G33">
        <v>0.634961</v>
      </c>
      <c r="H33">
        <v>10</v>
      </c>
      <c r="I33">
        <v>1</v>
      </c>
      <c r="J33">
        <v>0</v>
      </c>
      <c r="K33">
        <v>1</v>
      </c>
      <c r="L33">
        <v>0</v>
      </c>
      <c r="M33">
        <v>0</v>
      </c>
      <c r="N33">
        <v>0</v>
      </c>
      <c r="O33">
        <v>5</v>
      </c>
      <c r="P33">
        <v>1</v>
      </c>
      <c r="Q33">
        <v>1</v>
      </c>
      <c r="R33">
        <v>0</v>
      </c>
      <c r="S33">
        <v>0</v>
      </c>
      <c r="T33">
        <v>0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3</v>
      </c>
      <c r="AD33">
        <v>0</v>
      </c>
      <c r="AE33">
        <v>9</v>
      </c>
      <c r="AF33">
        <v>53</v>
      </c>
      <c r="AG33">
        <v>24</v>
      </c>
      <c r="AH33">
        <v>8.6999999999999993</v>
      </c>
      <c r="AJ33" t="b">
        <f>OR(AND(B33=1,UserData!$D$4=1), AND(B33=2,UserData!$D$5=1), AND(B33=3,UserData!$D$6=1), UserData!$D$4=-1)</f>
        <v>1</v>
      </c>
      <c r="AK33" t="b">
        <f>OR(AND(C33&lt;=UserData!$D$3,C33&gt;=UserData!$D$2),UserData!$D$2=-1)</f>
        <v>1</v>
      </c>
      <c r="AL33" s="12" t="b">
        <f>AND(OR(D33&gt;=UserData!$D$7, UserData!$D$7=-1), OR(D33&lt;UserData!$D$8, UserData!$D$8=-1))</f>
        <v>1</v>
      </c>
      <c r="AM33" s="12" t="b">
        <f>OR(AND(UserData!$D$9=1,E33&lt;=20),AND(UserData!$D$9=2,E33&gt;=20, E33&lt;=27),AND(UserData!$D$9=3,E33&gt;=28, E33&lt;=34),AND(UserData!$D$9=4,E33&gt;=35, E33&lt;=42),AND(UserData!$D$9=5,E33&gt;42),UserData!$D$9=-1)</f>
        <v>1</v>
      </c>
      <c r="AN33" s="12" t="b">
        <f>OR(AND(UserData!$D$11=1,F33&lt;=5),AND(UserData!$D$11=2,F33&gt;=6, F33&lt;=7),AND(UserData!$D$11=3,F33&gt;=8,F33&lt;=9),AND(UserData!$D$11=4,F33&gt;=10, F33&lt;=11),AND(UserData!$D$11=5,F33&gt;11),UserData!$D$11=-1)</f>
        <v>1</v>
      </c>
      <c r="AO33" t="b">
        <f>OR(AND(UserData!$D$10=1,AE33&lt;=6),AND(UserData!$D$10=2,AE33&gt;=7, AE33&lt;=8),AND(UserData!$D$10=3,AE33&gt;=9,AE33&lt;=14),AND(UserData!$D$10=4,AE33&gt;=15, AE33&lt;=19),AND(UserData!$D$10=5,AE33&gt;19),UserData!$D$10=-1)</f>
        <v>1</v>
      </c>
      <c r="AP33" s="12" t="b">
        <f>OR(G33&lt;=UserData!$D$12, UserData!$D$12=-1)</f>
        <v>1</v>
      </c>
      <c r="AQ33" t="b">
        <f>OR(H33&lt;=UserData!$D$14, UserData!$D$14=-1)</f>
        <v>1</v>
      </c>
      <c r="AR33" t="b">
        <f>OR(AH33&lt;=UserData!$D$13, UserData!$D$13=-1)</f>
        <v>1</v>
      </c>
      <c r="AS33" t="b">
        <f>AND(AQ33=TRUE,OR(I33=UserData!$D$15, UserData!$D$15=-1, UserData!$D$15=1))</f>
        <v>1</v>
      </c>
      <c r="AT33" t="b">
        <f>OR(J33=UserData!$D$19, UserData!$D$19=-1)</f>
        <v>1</v>
      </c>
      <c r="AU33" t="b">
        <f>OR(K33=UserData!$D$17, UserData!$D$17=-1)</f>
        <v>1</v>
      </c>
      <c r="AV33" t="b">
        <f>OR(L33=UserData!$D$18, UserData!$D$18=-1)</f>
        <v>1</v>
      </c>
      <c r="AW33" t="b">
        <f>OR(N33=UserData!$D$16, UserData!$D$16=-1)</f>
        <v>1</v>
      </c>
      <c r="AX33" t="b">
        <f>OR(O33&gt;=UserData!$D$20, UserData!$D$20=-1)</f>
        <v>1</v>
      </c>
      <c r="AY33" t="b">
        <f>AND(OR(P33&gt;=UserData!$D$21, UserData!$D$21=-1), OR(P33&lt;UserData!$D$22, UserData!$D$22=-1))</f>
        <v>1</v>
      </c>
      <c r="AZ33" t="b">
        <f>OR(Q33&lt;&gt;UserData!$D$24,UserData!$D$24=-1,UserData!$D$24=0)</f>
        <v>1</v>
      </c>
      <c r="BA33" s="12" t="b">
        <f>OR(R33=UserData!$D$23,UserData!$D$23=-1)</f>
        <v>1</v>
      </c>
      <c r="BB33" t="b">
        <f>AND(S33=1, UserData!$D$25=1)</f>
        <v>0</v>
      </c>
      <c r="BC33" t="b">
        <f>AND(T33=1, UserData!$D$26=1)</f>
        <v>0</v>
      </c>
      <c r="BD33" t="b">
        <f>AND(U33=1, UserData!$D$27=1)</f>
        <v>0</v>
      </c>
      <c r="BE33" t="b">
        <f>AND(V33=1, UserData!$D$28=1)</f>
        <v>0</v>
      </c>
      <c r="BF33" t="b">
        <f>AND(W33=1, UserData!$D$29=1)</f>
        <v>0</v>
      </c>
      <c r="BG33" t="b">
        <f>AND(X33=1, UserData!$D$30=1)</f>
        <v>0</v>
      </c>
      <c r="BH33" t="b">
        <f>AND(Y33=1, UserData!$D$31=1)</f>
        <v>0</v>
      </c>
      <c r="BI33" t="b">
        <f>AND(Z33=1, UserData!$D$32=1)</f>
        <v>0</v>
      </c>
      <c r="BJ33" t="b">
        <f>AND(AA33=1, UserData!$D$33=1)</f>
        <v>0</v>
      </c>
      <c r="BK33" t="b">
        <f>AND(AB33=1, UserData!$D$34=1)</f>
        <v>0</v>
      </c>
      <c r="BL33" t="b">
        <f>UserData!$C$25=-1</f>
        <v>1</v>
      </c>
      <c r="BN33">
        <f>IF(AK33=TRUE, COUNTIF(AJ33:AK33,TRUE)/2 * UserData!$D$35 + COUNTIF(AL33:AO33,TRUE)/4 * UserData!$D$36 + COUNTIF(AP33:AS33,TRUE)/4 * UserData!$D$37 + COUNTIF(AT33:AW33,TRUE)/4 * UserData!$D$38 + COUNTIF(AX33:BA33,TRUE)/4 * UserData!$D$39 + COUNTIF(BB33:BL33,TRUE) * UserData!$D$40, 0)</f>
        <v>30</v>
      </c>
    </row>
    <row r="34" spans="1:66" x14ac:dyDescent="0.2">
      <c r="A34">
        <v>1119</v>
      </c>
      <c r="B34" s="3">
        <v>2</v>
      </c>
      <c r="C34" s="28">
        <v>70444.744393050642</v>
      </c>
      <c r="D34">
        <v>44</v>
      </c>
      <c r="E34">
        <v>30</v>
      </c>
      <c r="F34">
        <v>6</v>
      </c>
      <c r="G34">
        <v>5.4073820000000001</v>
      </c>
      <c r="H34">
        <v>20</v>
      </c>
      <c r="I34">
        <v>1</v>
      </c>
      <c r="J34">
        <v>0</v>
      </c>
      <c r="K34">
        <v>1</v>
      </c>
      <c r="L34">
        <v>0</v>
      </c>
      <c r="M34">
        <v>0</v>
      </c>
      <c r="N34">
        <v>0</v>
      </c>
      <c r="O34">
        <v>5</v>
      </c>
      <c r="P34">
        <v>1</v>
      </c>
      <c r="Q34">
        <v>1</v>
      </c>
      <c r="R34">
        <v>0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</v>
      </c>
      <c r="AD34">
        <v>0</v>
      </c>
      <c r="AE34">
        <v>8</v>
      </c>
      <c r="AF34">
        <v>81</v>
      </c>
      <c r="AG34">
        <v>39</v>
      </c>
      <c r="AH34">
        <v>9.5</v>
      </c>
      <c r="AJ34" t="b">
        <f>OR(AND(B34=1,UserData!$D$4=1), AND(B34=2,UserData!$D$5=1), AND(B34=3,UserData!$D$6=1), UserData!$D$4=-1)</f>
        <v>1</v>
      </c>
      <c r="AK34" t="b">
        <f>OR(AND(C34&lt;=UserData!$D$3,C34&gt;=UserData!$D$2),UserData!$D$2=-1)</f>
        <v>1</v>
      </c>
      <c r="AL34" s="12" t="b">
        <f>AND(OR(D34&gt;=UserData!$D$7, UserData!$D$7=-1), OR(D34&lt;UserData!$D$8, UserData!$D$8=-1))</f>
        <v>1</v>
      </c>
      <c r="AM34" s="12" t="b">
        <f>OR(AND(UserData!$D$9=1,E34&lt;=20),AND(UserData!$D$9=2,E34&gt;=20, E34&lt;=27),AND(UserData!$D$9=3,E34&gt;=28, E34&lt;=34),AND(UserData!$D$9=4,E34&gt;=35, E34&lt;=42),AND(UserData!$D$9=5,E34&gt;42),UserData!$D$9=-1)</f>
        <v>1</v>
      </c>
      <c r="AN34" s="12" t="b">
        <f>OR(AND(UserData!$D$11=1,F34&lt;=5),AND(UserData!$D$11=2,F34&gt;=6, F34&lt;=7),AND(UserData!$D$11=3,F34&gt;=8,F34&lt;=9),AND(UserData!$D$11=4,F34&gt;=10, F34&lt;=11),AND(UserData!$D$11=5,F34&gt;11),UserData!$D$11=-1)</f>
        <v>1</v>
      </c>
      <c r="AO34" t="b">
        <f>OR(AND(UserData!$D$10=1,AE34&lt;=6),AND(UserData!$D$10=2,AE34&gt;=7, AE34&lt;=8),AND(UserData!$D$10=3,AE34&gt;=9,AE34&lt;=14),AND(UserData!$D$10=4,AE34&gt;=15, AE34&lt;=19),AND(UserData!$D$10=5,AE34&gt;19),UserData!$D$10=-1)</f>
        <v>1</v>
      </c>
      <c r="AP34" s="12" t="b">
        <f>OR(G34&lt;=UserData!$D$12, UserData!$D$12=-1)</f>
        <v>1</v>
      </c>
      <c r="AQ34" t="b">
        <f>OR(H34&lt;=UserData!$D$14, UserData!$D$14=-1)</f>
        <v>1</v>
      </c>
      <c r="AR34" t="b">
        <f>OR(AH34&lt;=UserData!$D$13, UserData!$D$13=-1)</f>
        <v>1</v>
      </c>
      <c r="AS34" t="b">
        <f>AND(AQ34=TRUE,OR(I34=UserData!$D$15, UserData!$D$15=-1, UserData!$D$15=1))</f>
        <v>1</v>
      </c>
      <c r="AT34" t="b">
        <f>OR(J34=UserData!$D$19, UserData!$D$19=-1)</f>
        <v>1</v>
      </c>
      <c r="AU34" t="b">
        <f>OR(K34=UserData!$D$17, UserData!$D$17=-1)</f>
        <v>1</v>
      </c>
      <c r="AV34" t="b">
        <f>OR(L34=UserData!$D$18, UserData!$D$18=-1)</f>
        <v>1</v>
      </c>
      <c r="AW34" t="b">
        <f>OR(N34=UserData!$D$16, UserData!$D$16=-1)</f>
        <v>1</v>
      </c>
      <c r="AX34" t="b">
        <f>OR(O34&gt;=UserData!$D$20, UserData!$D$20=-1)</f>
        <v>1</v>
      </c>
      <c r="AY34" t="b">
        <f>AND(OR(P34&gt;=UserData!$D$21, UserData!$D$21=-1), OR(P34&lt;UserData!$D$22, UserData!$D$22=-1))</f>
        <v>1</v>
      </c>
      <c r="AZ34" t="b">
        <f>OR(Q34&lt;&gt;UserData!$D$24,UserData!$D$24=-1,UserData!$D$24=0)</f>
        <v>1</v>
      </c>
      <c r="BA34" s="12" t="b">
        <f>OR(R34=UserData!$D$23,UserData!$D$23=-1)</f>
        <v>1</v>
      </c>
      <c r="BB34" t="b">
        <f>AND(S34=1, UserData!$D$25=1)</f>
        <v>0</v>
      </c>
      <c r="BC34" t="b">
        <f>AND(T34=1, UserData!$D$26=1)</f>
        <v>0</v>
      </c>
      <c r="BD34" t="b">
        <f>AND(U34=1, UserData!$D$27=1)</f>
        <v>0</v>
      </c>
      <c r="BE34" t="b">
        <f>AND(V34=1, UserData!$D$28=1)</f>
        <v>0</v>
      </c>
      <c r="BF34" t="b">
        <f>AND(W34=1, UserData!$D$29=1)</f>
        <v>0</v>
      </c>
      <c r="BG34" t="b">
        <f>AND(X34=1, UserData!$D$30=1)</f>
        <v>0</v>
      </c>
      <c r="BH34" t="b">
        <f>AND(Y34=1, UserData!$D$31=1)</f>
        <v>0</v>
      </c>
      <c r="BI34" t="b">
        <f>AND(Z34=1, UserData!$D$32=1)</f>
        <v>0</v>
      </c>
      <c r="BJ34" t="b">
        <f>AND(AA34=1, UserData!$D$33=1)</f>
        <v>0</v>
      </c>
      <c r="BK34" t="b">
        <f>AND(AB34=1, UserData!$D$34=1)</f>
        <v>0</v>
      </c>
      <c r="BL34" t="b">
        <f>UserData!$C$25=-1</f>
        <v>1</v>
      </c>
      <c r="BN34">
        <f>IF(AK34=TRUE, COUNTIF(AJ34:AK34,TRUE)/2 * UserData!$D$35 + COUNTIF(AL34:AO34,TRUE)/4 * UserData!$D$36 + COUNTIF(AP34:AS34,TRUE)/4 * UserData!$D$37 + COUNTIF(AT34:AW34,TRUE)/4 * UserData!$D$38 + COUNTIF(AX34:BA34,TRUE)/4 * UserData!$D$39 + COUNTIF(BB34:BL34,TRUE) * UserData!$D$40, 0)</f>
        <v>30</v>
      </c>
    </row>
    <row r="35" spans="1:66" x14ac:dyDescent="0.2">
      <c r="A35">
        <v>921</v>
      </c>
      <c r="B35" s="3">
        <v>2</v>
      </c>
      <c r="C35" s="28">
        <v>70744.498717531023</v>
      </c>
      <c r="D35">
        <v>43</v>
      </c>
      <c r="E35">
        <v>27</v>
      </c>
      <c r="F35">
        <v>6</v>
      </c>
      <c r="G35">
        <v>4.4163370000000004</v>
      </c>
      <c r="H35">
        <v>5</v>
      </c>
      <c r="I35">
        <v>1</v>
      </c>
      <c r="J35">
        <v>0</v>
      </c>
      <c r="K35">
        <v>1</v>
      </c>
      <c r="L35">
        <v>0</v>
      </c>
      <c r="M35">
        <v>0</v>
      </c>
      <c r="N35">
        <v>0</v>
      </c>
      <c r="O35">
        <v>5</v>
      </c>
      <c r="P35">
        <v>1</v>
      </c>
      <c r="Q35">
        <v>1</v>
      </c>
      <c r="R35">
        <v>0</v>
      </c>
      <c r="S35">
        <v>0</v>
      </c>
      <c r="T35">
        <v>0</v>
      </c>
      <c r="U35">
        <v>0</v>
      </c>
      <c r="V35">
        <v>1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4</v>
      </c>
      <c r="AD35">
        <v>0</v>
      </c>
      <c r="AE35">
        <v>10</v>
      </c>
      <c r="AF35">
        <v>62</v>
      </c>
      <c r="AG35">
        <v>15</v>
      </c>
      <c r="AH35">
        <v>5.0999999999999996</v>
      </c>
      <c r="AJ35" t="b">
        <f>OR(AND(B35=1,UserData!$D$4=1), AND(B35=2,UserData!$D$5=1), AND(B35=3,UserData!$D$6=1), UserData!$D$4=-1)</f>
        <v>1</v>
      </c>
      <c r="AK35" t="b">
        <f>OR(AND(C35&lt;=UserData!$D$3,C35&gt;=UserData!$D$2),UserData!$D$2=-1)</f>
        <v>1</v>
      </c>
      <c r="AL35" s="12" t="b">
        <f>AND(OR(D35&gt;=UserData!$D$7, UserData!$D$7=-1), OR(D35&lt;UserData!$D$8, UserData!$D$8=-1))</f>
        <v>1</v>
      </c>
      <c r="AM35" s="12" t="b">
        <f>OR(AND(UserData!$D$9=1,E35&lt;=20),AND(UserData!$D$9=2,E35&gt;=20, E35&lt;=27),AND(UserData!$D$9=3,E35&gt;=28, E35&lt;=34),AND(UserData!$D$9=4,E35&gt;=35, E35&lt;=42),AND(UserData!$D$9=5,E35&gt;42),UserData!$D$9=-1)</f>
        <v>1</v>
      </c>
      <c r="AN35" s="12" t="b">
        <f>OR(AND(UserData!$D$11=1,F35&lt;=5),AND(UserData!$D$11=2,F35&gt;=6, F35&lt;=7),AND(UserData!$D$11=3,F35&gt;=8,F35&lt;=9),AND(UserData!$D$11=4,F35&gt;=10, F35&lt;=11),AND(UserData!$D$11=5,F35&gt;11),UserData!$D$11=-1)</f>
        <v>1</v>
      </c>
      <c r="AO35" t="b">
        <f>OR(AND(UserData!$D$10=1,AE35&lt;=6),AND(UserData!$D$10=2,AE35&gt;=7, AE35&lt;=8),AND(UserData!$D$10=3,AE35&gt;=9,AE35&lt;=14),AND(UserData!$D$10=4,AE35&gt;=15, AE35&lt;=19),AND(UserData!$D$10=5,AE35&gt;19),UserData!$D$10=-1)</f>
        <v>1</v>
      </c>
      <c r="AP35" s="12" t="b">
        <f>OR(G35&lt;=UserData!$D$12, UserData!$D$12=-1)</f>
        <v>1</v>
      </c>
      <c r="AQ35" t="b">
        <f>OR(H35&lt;=UserData!$D$14, UserData!$D$14=-1)</f>
        <v>1</v>
      </c>
      <c r="AR35" t="b">
        <f>OR(AH35&lt;=UserData!$D$13, UserData!$D$13=-1)</f>
        <v>1</v>
      </c>
      <c r="AS35" t="b">
        <f>AND(AQ35=TRUE,OR(I35=UserData!$D$15, UserData!$D$15=-1, UserData!$D$15=1))</f>
        <v>1</v>
      </c>
      <c r="AT35" t="b">
        <f>OR(J35=UserData!$D$19, UserData!$D$19=-1)</f>
        <v>1</v>
      </c>
      <c r="AU35" t="b">
        <f>OR(K35=UserData!$D$17, UserData!$D$17=-1)</f>
        <v>1</v>
      </c>
      <c r="AV35" t="b">
        <f>OR(L35=UserData!$D$18, UserData!$D$18=-1)</f>
        <v>1</v>
      </c>
      <c r="AW35" t="b">
        <f>OR(N35=UserData!$D$16, UserData!$D$16=-1)</f>
        <v>1</v>
      </c>
      <c r="AX35" t="b">
        <f>OR(O35&gt;=UserData!$D$20, UserData!$D$20=-1)</f>
        <v>1</v>
      </c>
      <c r="AY35" t="b">
        <f>AND(OR(P35&gt;=UserData!$D$21, UserData!$D$21=-1), OR(P35&lt;UserData!$D$22, UserData!$D$22=-1))</f>
        <v>1</v>
      </c>
      <c r="AZ35" t="b">
        <f>OR(Q35&lt;&gt;UserData!$D$24,UserData!$D$24=-1,UserData!$D$24=0)</f>
        <v>1</v>
      </c>
      <c r="BA35" s="12" t="b">
        <f>OR(R35=UserData!$D$23,UserData!$D$23=-1)</f>
        <v>1</v>
      </c>
      <c r="BB35" t="b">
        <f>AND(S35=1, UserData!$D$25=1)</f>
        <v>0</v>
      </c>
      <c r="BC35" t="b">
        <f>AND(T35=1, UserData!$D$26=1)</f>
        <v>0</v>
      </c>
      <c r="BD35" t="b">
        <f>AND(U35=1, UserData!$D$27=1)</f>
        <v>0</v>
      </c>
      <c r="BE35" t="b">
        <f>AND(V35=1, UserData!$D$28=1)</f>
        <v>0</v>
      </c>
      <c r="BF35" t="b">
        <f>AND(W35=1, UserData!$D$29=1)</f>
        <v>0</v>
      </c>
      <c r="BG35" t="b">
        <f>AND(X35=1, UserData!$D$30=1)</f>
        <v>0</v>
      </c>
      <c r="BH35" t="b">
        <f>AND(Y35=1, UserData!$D$31=1)</f>
        <v>0</v>
      </c>
      <c r="BI35" t="b">
        <f>AND(Z35=1, UserData!$D$32=1)</f>
        <v>0</v>
      </c>
      <c r="BJ35" t="b">
        <f>AND(AA35=1, UserData!$D$33=1)</f>
        <v>0</v>
      </c>
      <c r="BK35" t="b">
        <f>AND(AB35=1, UserData!$D$34=1)</f>
        <v>0</v>
      </c>
      <c r="BL35" t="b">
        <f>UserData!$C$25=-1</f>
        <v>1</v>
      </c>
      <c r="BN35">
        <f>IF(AK35=TRUE, COUNTIF(AJ35:AK35,TRUE)/2 * UserData!$D$35 + COUNTIF(AL35:AO35,TRUE)/4 * UserData!$D$36 + COUNTIF(AP35:AS35,TRUE)/4 * UserData!$D$37 + COUNTIF(AT35:AW35,TRUE)/4 * UserData!$D$38 + COUNTIF(AX35:BA35,TRUE)/4 * UserData!$D$39 + COUNTIF(BB35:BL35,TRUE) * UserData!$D$40, 0)</f>
        <v>30</v>
      </c>
    </row>
    <row r="36" spans="1:66" x14ac:dyDescent="0.2">
      <c r="A36">
        <v>1128</v>
      </c>
      <c r="B36" s="3">
        <v>2</v>
      </c>
      <c r="C36" s="28">
        <v>70912.446175927835</v>
      </c>
      <c r="D36">
        <v>44</v>
      </c>
      <c r="E36">
        <v>28</v>
      </c>
      <c r="F36">
        <v>5</v>
      </c>
      <c r="G36">
        <v>5.4173099999999996</v>
      </c>
      <c r="H36">
        <v>20</v>
      </c>
      <c r="I36">
        <v>1</v>
      </c>
      <c r="J36">
        <v>0</v>
      </c>
      <c r="K36">
        <v>0</v>
      </c>
      <c r="L36">
        <v>0</v>
      </c>
      <c r="M36">
        <v>0</v>
      </c>
      <c r="N36">
        <v>0</v>
      </c>
      <c r="O36">
        <v>9</v>
      </c>
      <c r="P36">
        <v>9</v>
      </c>
      <c r="Q36">
        <v>0</v>
      </c>
      <c r="R36">
        <v>1</v>
      </c>
      <c r="S36">
        <v>0</v>
      </c>
      <c r="T36">
        <v>0</v>
      </c>
      <c r="U36">
        <v>1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3</v>
      </c>
      <c r="AD36">
        <v>1</v>
      </c>
      <c r="AE36">
        <v>11</v>
      </c>
      <c r="AF36">
        <v>81</v>
      </c>
      <c r="AG36">
        <v>39</v>
      </c>
      <c r="AH36">
        <v>9.5</v>
      </c>
      <c r="AJ36" t="b">
        <f>OR(AND(B36=1,UserData!$D$4=1), AND(B36=2,UserData!$D$5=1), AND(B36=3,UserData!$D$6=1), UserData!$D$4=-1)</f>
        <v>1</v>
      </c>
      <c r="AK36" t="b">
        <f>OR(AND(C36&lt;=UserData!$D$3,C36&gt;=UserData!$D$2),UserData!$D$2=-1)</f>
        <v>1</v>
      </c>
      <c r="AL36" s="12" t="b">
        <f>AND(OR(D36&gt;=UserData!$D$7, UserData!$D$7=-1), OR(D36&lt;UserData!$D$8, UserData!$D$8=-1))</f>
        <v>1</v>
      </c>
      <c r="AM36" s="12" t="b">
        <f>OR(AND(UserData!$D$9=1,E36&lt;=20),AND(UserData!$D$9=2,E36&gt;=20, E36&lt;=27),AND(UserData!$D$9=3,E36&gt;=28, E36&lt;=34),AND(UserData!$D$9=4,E36&gt;=35, E36&lt;=42),AND(UserData!$D$9=5,E36&gt;42),UserData!$D$9=-1)</f>
        <v>1</v>
      </c>
      <c r="AN36" s="12" t="b">
        <f>OR(AND(UserData!$D$11=1,F36&lt;=5),AND(UserData!$D$11=2,F36&gt;=6, F36&lt;=7),AND(UserData!$D$11=3,F36&gt;=8,F36&lt;=9),AND(UserData!$D$11=4,F36&gt;=10, F36&lt;=11),AND(UserData!$D$11=5,F36&gt;11),UserData!$D$11=-1)</f>
        <v>1</v>
      </c>
      <c r="AO36" t="b">
        <f>OR(AND(UserData!$D$10=1,AE36&lt;=6),AND(UserData!$D$10=2,AE36&gt;=7, AE36&lt;=8),AND(UserData!$D$10=3,AE36&gt;=9,AE36&lt;=14),AND(UserData!$D$10=4,AE36&gt;=15, AE36&lt;=19),AND(UserData!$D$10=5,AE36&gt;19),UserData!$D$10=-1)</f>
        <v>1</v>
      </c>
      <c r="AP36" s="12" t="b">
        <f>OR(G36&lt;=UserData!$D$12, UserData!$D$12=-1)</f>
        <v>1</v>
      </c>
      <c r="AQ36" t="b">
        <f>OR(H36&lt;=UserData!$D$14, UserData!$D$14=-1)</f>
        <v>1</v>
      </c>
      <c r="AR36" t="b">
        <f>OR(AH36&lt;=UserData!$D$13, UserData!$D$13=-1)</f>
        <v>1</v>
      </c>
      <c r="AS36" t="b">
        <f>AND(AQ36=TRUE,OR(I36=UserData!$D$15, UserData!$D$15=-1, UserData!$D$15=1))</f>
        <v>1</v>
      </c>
      <c r="AT36" t="b">
        <f>OR(J36=UserData!$D$19, UserData!$D$19=-1)</f>
        <v>1</v>
      </c>
      <c r="AU36" t="b">
        <f>OR(K36=UserData!$D$17, UserData!$D$17=-1)</f>
        <v>1</v>
      </c>
      <c r="AV36" t="b">
        <f>OR(L36=UserData!$D$18, UserData!$D$18=-1)</f>
        <v>1</v>
      </c>
      <c r="AW36" t="b">
        <f>OR(N36=UserData!$D$16, UserData!$D$16=-1)</f>
        <v>1</v>
      </c>
      <c r="AX36" t="b">
        <f>OR(O36&gt;=UserData!$D$20, UserData!$D$20=-1)</f>
        <v>1</v>
      </c>
      <c r="AY36" t="b">
        <f>AND(OR(P36&gt;=UserData!$D$21, UserData!$D$21=-1), OR(P36&lt;UserData!$D$22, UserData!$D$22=-1))</f>
        <v>1</v>
      </c>
      <c r="AZ36" t="b">
        <f>OR(Q36&lt;&gt;UserData!$D$24,UserData!$D$24=-1,UserData!$D$24=0)</f>
        <v>1</v>
      </c>
      <c r="BA36" s="12" t="b">
        <f>OR(R36=UserData!$D$23,UserData!$D$23=-1)</f>
        <v>1</v>
      </c>
      <c r="BB36" t="b">
        <f>AND(S36=1, UserData!$D$25=1)</f>
        <v>0</v>
      </c>
      <c r="BC36" t="b">
        <f>AND(T36=1, UserData!$D$26=1)</f>
        <v>0</v>
      </c>
      <c r="BD36" t="b">
        <f>AND(U36=1, UserData!$D$27=1)</f>
        <v>0</v>
      </c>
      <c r="BE36" t="b">
        <f>AND(V36=1, UserData!$D$28=1)</f>
        <v>0</v>
      </c>
      <c r="BF36" t="b">
        <f>AND(W36=1, UserData!$D$29=1)</f>
        <v>0</v>
      </c>
      <c r="BG36" t="b">
        <f>AND(X36=1, UserData!$D$30=1)</f>
        <v>0</v>
      </c>
      <c r="BH36" t="b">
        <f>AND(Y36=1, UserData!$D$31=1)</f>
        <v>0</v>
      </c>
      <c r="BI36" t="b">
        <f>AND(Z36=1, UserData!$D$32=1)</f>
        <v>0</v>
      </c>
      <c r="BJ36" t="b">
        <f>AND(AA36=1, UserData!$D$33=1)</f>
        <v>0</v>
      </c>
      <c r="BK36" t="b">
        <f>AND(AB36=1, UserData!$D$34=1)</f>
        <v>0</v>
      </c>
      <c r="BL36" t="b">
        <f>UserData!$C$25=-1</f>
        <v>1</v>
      </c>
      <c r="BN36">
        <f>IF(AK36=TRUE, COUNTIF(AJ36:AK36,TRUE)/2 * UserData!$D$35 + COUNTIF(AL36:AO36,TRUE)/4 * UserData!$D$36 + COUNTIF(AP36:AS36,TRUE)/4 * UserData!$D$37 + COUNTIF(AT36:AW36,TRUE)/4 * UserData!$D$38 + COUNTIF(AX36:BA36,TRUE)/4 * UserData!$D$39 + COUNTIF(BB36:BL36,TRUE) * UserData!$D$40, 0)</f>
        <v>30</v>
      </c>
    </row>
    <row r="37" spans="1:66" x14ac:dyDescent="0.2">
      <c r="A37">
        <v>1129</v>
      </c>
      <c r="B37" s="3">
        <v>2</v>
      </c>
      <c r="C37" s="28">
        <v>71056.354416813105</v>
      </c>
      <c r="D37">
        <v>44</v>
      </c>
      <c r="E37">
        <v>30</v>
      </c>
      <c r="F37">
        <v>6</v>
      </c>
      <c r="G37">
        <v>7.7269759999999996</v>
      </c>
      <c r="H37">
        <v>7</v>
      </c>
      <c r="I37">
        <v>0</v>
      </c>
      <c r="J37">
        <v>0</v>
      </c>
      <c r="K37">
        <v>1</v>
      </c>
      <c r="L37">
        <v>1</v>
      </c>
      <c r="M37">
        <v>1</v>
      </c>
      <c r="N37">
        <v>0</v>
      </c>
      <c r="O37">
        <v>9</v>
      </c>
      <c r="P37">
        <v>5</v>
      </c>
      <c r="Q37">
        <v>0</v>
      </c>
      <c r="R37">
        <v>0</v>
      </c>
      <c r="S37">
        <v>0</v>
      </c>
      <c r="T37">
        <v>0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3</v>
      </c>
      <c r="AD37">
        <v>1</v>
      </c>
      <c r="AE37">
        <v>8</v>
      </c>
      <c r="AF37">
        <v>81</v>
      </c>
      <c r="AG37">
        <v>39</v>
      </c>
      <c r="AH37">
        <v>9.5</v>
      </c>
      <c r="AJ37" t="b">
        <f>OR(AND(B37=1,UserData!$D$4=1), AND(B37=2,UserData!$D$5=1), AND(B37=3,UserData!$D$6=1), UserData!$D$4=-1)</f>
        <v>1</v>
      </c>
      <c r="AK37" t="b">
        <f>OR(AND(C37&lt;=UserData!$D$3,C37&gt;=UserData!$D$2),UserData!$D$2=-1)</f>
        <v>1</v>
      </c>
      <c r="AL37" s="12" t="b">
        <f>AND(OR(D37&gt;=UserData!$D$7, UserData!$D$7=-1), OR(D37&lt;UserData!$D$8, UserData!$D$8=-1))</f>
        <v>1</v>
      </c>
      <c r="AM37" s="12" t="b">
        <f>OR(AND(UserData!$D$9=1,E37&lt;=20),AND(UserData!$D$9=2,E37&gt;=20, E37&lt;=27),AND(UserData!$D$9=3,E37&gt;=28, E37&lt;=34),AND(UserData!$D$9=4,E37&gt;=35, E37&lt;=42),AND(UserData!$D$9=5,E37&gt;42),UserData!$D$9=-1)</f>
        <v>1</v>
      </c>
      <c r="AN37" s="12" t="b">
        <f>OR(AND(UserData!$D$11=1,F37&lt;=5),AND(UserData!$D$11=2,F37&gt;=6, F37&lt;=7),AND(UserData!$D$11=3,F37&gt;=8,F37&lt;=9),AND(UserData!$D$11=4,F37&gt;=10, F37&lt;=11),AND(UserData!$D$11=5,F37&gt;11),UserData!$D$11=-1)</f>
        <v>1</v>
      </c>
      <c r="AO37" t="b">
        <f>OR(AND(UserData!$D$10=1,AE37&lt;=6),AND(UserData!$D$10=2,AE37&gt;=7, AE37&lt;=8),AND(UserData!$D$10=3,AE37&gt;=9,AE37&lt;=14),AND(UserData!$D$10=4,AE37&gt;=15, AE37&lt;=19),AND(UserData!$D$10=5,AE37&gt;19),UserData!$D$10=-1)</f>
        <v>1</v>
      </c>
      <c r="AP37" s="12" t="b">
        <f>OR(G37&lt;=UserData!$D$12, UserData!$D$12=-1)</f>
        <v>1</v>
      </c>
      <c r="AQ37" t="b">
        <f>OR(H37&lt;=UserData!$D$14, UserData!$D$14=-1)</f>
        <v>1</v>
      </c>
      <c r="AR37" t="b">
        <f>OR(AH37&lt;=UserData!$D$13, UserData!$D$13=-1)</f>
        <v>1</v>
      </c>
      <c r="AS37" t="b">
        <f>AND(AQ37=TRUE,OR(I37=UserData!$D$15, UserData!$D$15=-1, UserData!$D$15=1))</f>
        <v>1</v>
      </c>
      <c r="AT37" t="b">
        <f>OR(J37=UserData!$D$19, UserData!$D$19=-1)</f>
        <v>1</v>
      </c>
      <c r="AU37" t="b">
        <f>OR(K37=UserData!$D$17, UserData!$D$17=-1)</f>
        <v>1</v>
      </c>
      <c r="AV37" t="b">
        <f>OR(L37=UserData!$D$18, UserData!$D$18=-1)</f>
        <v>1</v>
      </c>
      <c r="AW37" t="b">
        <f>OR(N37=UserData!$D$16, UserData!$D$16=-1)</f>
        <v>1</v>
      </c>
      <c r="AX37" t="b">
        <f>OR(O37&gt;=UserData!$D$20, UserData!$D$20=-1)</f>
        <v>1</v>
      </c>
      <c r="AY37" t="b">
        <f>AND(OR(P37&gt;=UserData!$D$21, UserData!$D$21=-1), OR(P37&lt;UserData!$D$22, UserData!$D$22=-1))</f>
        <v>1</v>
      </c>
      <c r="AZ37" t="b">
        <f>OR(Q37&lt;&gt;UserData!$D$24,UserData!$D$24=-1,UserData!$D$24=0)</f>
        <v>1</v>
      </c>
      <c r="BA37" s="12" t="b">
        <f>OR(R37=UserData!$D$23,UserData!$D$23=-1)</f>
        <v>1</v>
      </c>
      <c r="BB37" t="b">
        <f>AND(S37=1, UserData!$D$25=1)</f>
        <v>0</v>
      </c>
      <c r="BC37" t="b">
        <f>AND(T37=1, UserData!$D$26=1)</f>
        <v>0</v>
      </c>
      <c r="BD37" t="b">
        <f>AND(U37=1, UserData!$D$27=1)</f>
        <v>0</v>
      </c>
      <c r="BE37" t="b">
        <f>AND(V37=1, UserData!$D$28=1)</f>
        <v>0</v>
      </c>
      <c r="BF37" t="b">
        <f>AND(W37=1, UserData!$D$29=1)</f>
        <v>0</v>
      </c>
      <c r="BG37" t="b">
        <f>AND(X37=1, UserData!$D$30=1)</f>
        <v>0</v>
      </c>
      <c r="BH37" t="b">
        <f>AND(Y37=1, UserData!$D$31=1)</f>
        <v>0</v>
      </c>
      <c r="BI37" t="b">
        <f>AND(Z37=1, UserData!$D$32=1)</f>
        <v>0</v>
      </c>
      <c r="BJ37" t="b">
        <f>AND(AA37=1, UserData!$D$33=1)</f>
        <v>0</v>
      </c>
      <c r="BK37" t="b">
        <f>AND(AB37=1, UserData!$D$34=1)</f>
        <v>0</v>
      </c>
      <c r="BL37" t="b">
        <f>UserData!$C$25=-1</f>
        <v>1</v>
      </c>
      <c r="BN37">
        <f>IF(AK37=TRUE, COUNTIF(AJ37:AK37,TRUE)/2 * UserData!$D$35 + COUNTIF(AL37:AO37,TRUE)/4 * UserData!$D$36 + COUNTIF(AP37:AS37,TRUE)/4 * UserData!$D$37 + COUNTIF(AT37:AW37,TRUE)/4 * UserData!$D$38 + COUNTIF(AX37:BA37,TRUE)/4 * UserData!$D$39 + COUNTIF(BB37:BL37,TRUE) * UserData!$D$40, 0)</f>
        <v>30</v>
      </c>
    </row>
    <row r="38" spans="1:66" x14ac:dyDescent="0.2">
      <c r="A38">
        <v>917</v>
      </c>
      <c r="B38" s="3">
        <v>2</v>
      </c>
      <c r="C38" s="28">
        <v>71073.62592159769</v>
      </c>
      <c r="D38">
        <v>41</v>
      </c>
      <c r="E38">
        <v>25</v>
      </c>
      <c r="F38">
        <v>5</v>
      </c>
      <c r="G38">
        <v>3.4646020000000002</v>
      </c>
      <c r="H38">
        <v>19</v>
      </c>
      <c r="I38">
        <v>1</v>
      </c>
      <c r="J38">
        <v>1</v>
      </c>
      <c r="K38">
        <v>1</v>
      </c>
      <c r="L38">
        <v>1</v>
      </c>
      <c r="M38">
        <v>0</v>
      </c>
      <c r="N38">
        <v>0</v>
      </c>
      <c r="O38">
        <v>5</v>
      </c>
      <c r="P38">
        <v>5</v>
      </c>
      <c r="Q38">
        <v>0</v>
      </c>
      <c r="R38">
        <v>1</v>
      </c>
      <c r="S38">
        <v>0</v>
      </c>
      <c r="T38">
        <v>0</v>
      </c>
      <c r="U38">
        <v>0</v>
      </c>
      <c r="V38">
        <v>1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4</v>
      </c>
      <c r="AD38">
        <v>0</v>
      </c>
      <c r="AE38">
        <v>11</v>
      </c>
      <c r="AF38">
        <v>62</v>
      </c>
      <c r="AG38">
        <v>15</v>
      </c>
      <c r="AH38">
        <v>5.0999999999999996</v>
      </c>
      <c r="AJ38" t="b">
        <f>OR(AND(B38=1,UserData!$D$4=1), AND(B38=2,UserData!$D$5=1), AND(B38=3,UserData!$D$6=1), UserData!$D$4=-1)</f>
        <v>1</v>
      </c>
      <c r="AK38" t="b">
        <f>OR(AND(C38&lt;=UserData!$D$3,C38&gt;=UserData!$D$2),UserData!$D$2=-1)</f>
        <v>1</v>
      </c>
      <c r="AL38" s="12" t="b">
        <f>AND(OR(D38&gt;=UserData!$D$7, UserData!$D$7=-1), OR(D38&lt;UserData!$D$8, UserData!$D$8=-1))</f>
        <v>1</v>
      </c>
      <c r="AM38" s="12" t="b">
        <f>OR(AND(UserData!$D$9=1,E38&lt;=20),AND(UserData!$D$9=2,E38&gt;=20, E38&lt;=27),AND(UserData!$D$9=3,E38&gt;=28, E38&lt;=34),AND(UserData!$D$9=4,E38&gt;=35, E38&lt;=42),AND(UserData!$D$9=5,E38&gt;42),UserData!$D$9=-1)</f>
        <v>1</v>
      </c>
      <c r="AN38" s="12" t="b">
        <f>OR(AND(UserData!$D$11=1,F38&lt;=5),AND(UserData!$D$11=2,F38&gt;=6, F38&lt;=7),AND(UserData!$D$11=3,F38&gt;=8,F38&lt;=9),AND(UserData!$D$11=4,F38&gt;=10, F38&lt;=11),AND(UserData!$D$11=5,F38&gt;11),UserData!$D$11=-1)</f>
        <v>1</v>
      </c>
      <c r="AO38" t="b">
        <f>OR(AND(UserData!$D$10=1,AE38&lt;=6),AND(UserData!$D$10=2,AE38&gt;=7, AE38&lt;=8),AND(UserData!$D$10=3,AE38&gt;=9,AE38&lt;=14),AND(UserData!$D$10=4,AE38&gt;=15, AE38&lt;=19),AND(UserData!$D$10=5,AE38&gt;19),UserData!$D$10=-1)</f>
        <v>1</v>
      </c>
      <c r="AP38" s="12" t="b">
        <f>OR(G38&lt;=UserData!$D$12, UserData!$D$12=-1)</f>
        <v>1</v>
      </c>
      <c r="AQ38" t="b">
        <f>OR(H38&lt;=UserData!$D$14, UserData!$D$14=-1)</f>
        <v>1</v>
      </c>
      <c r="AR38" t="b">
        <f>OR(AH38&lt;=UserData!$D$13, UserData!$D$13=-1)</f>
        <v>1</v>
      </c>
      <c r="AS38" t="b">
        <f>AND(AQ38=TRUE,OR(I38=UserData!$D$15, UserData!$D$15=-1, UserData!$D$15=1))</f>
        <v>1</v>
      </c>
      <c r="AT38" t="b">
        <f>OR(J38=UserData!$D$19, UserData!$D$19=-1)</f>
        <v>1</v>
      </c>
      <c r="AU38" t="b">
        <f>OR(K38=UserData!$D$17, UserData!$D$17=-1)</f>
        <v>1</v>
      </c>
      <c r="AV38" t="b">
        <f>OR(L38=UserData!$D$18, UserData!$D$18=-1)</f>
        <v>1</v>
      </c>
      <c r="AW38" t="b">
        <f>OR(N38=UserData!$D$16, UserData!$D$16=-1)</f>
        <v>1</v>
      </c>
      <c r="AX38" t="b">
        <f>OR(O38&gt;=UserData!$D$20, UserData!$D$20=-1)</f>
        <v>1</v>
      </c>
      <c r="AY38" t="b">
        <f>AND(OR(P38&gt;=UserData!$D$21, UserData!$D$21=-1), OR(P38&lt;UserData!$D$22, UserData!$D$22=-1))</f>
        <v>1</v>
      </c>
      <c r="AZ38" t="b">
        <f>OR(Q38&lt;&gt;UserData!$D$24,UserData!$D$24=-1,UserData!$D$24=0)</f>
        <v>1</v>
      </c>
      <c r="BA38" s="12" t="b">
        <f>OR(R38=UserData!$D$23,UserData!$D$23=-1)</f>
        <v>1</v>
      </c>
      <c r="BB38" t="b">
        <f>AND(S38=1, UserData!$D$25=1)</f>
        <v>0</v>
      </c>
      <c r="BC38" t="b">
        <f>AND(T38=1, UserData!$D$26=1)</f>
        <v>0</v>
      </c>
      <c r="BD38" t="b">
        <f>AND(U38=1, UserData!$D$27=1)</f>
        <v>0</v>
      </c>
      <c r="BE38" t="b">
        <f>AND(V38=1, UserData!$D$28=1)</f>
        <v>0</v>
      </c>
      <c r="BF38" t="b">
        <f>AND(W38=1, UserData!$D$29=1)</f>
        <v>0</v>
      </c>
      <c r="BG38" t="b">
        <f>AND(X38=1, UserData!$D$30=1)</f>
        <v>0</v>
      </c>
      <c r="BH38" t="b">
        <f>AND(Y38=1, UserData!$D$31=1)</f>
        <v>0</v>
      </c>
      <c r="BI38" t="b">
        <f>AND(Z38=1, UserData!$D$32=1)</f>
        <v>0</v>
      </c>
      <c r="BJ38" t="b">
        <f>AND(AA38=1, UserData!$D$33=1)</f>
        <v>0</v>
      </c>
      <c r="BK38" t="b">
        <f>AND(AB38=1, UserData!$D$34=1)</f>
        <v>0</v>
      </c>
      <c r="BL38" t="b">
        <f>UserData!$C$25=-1</f>
        <v>1</v>
      </c>
      <c r="BN38">
        <f>IF(AK38=TRUE, COUNTIF(AJ38:AK38,TRUE)/2 * UserData!$D$35 + COUNTIF(AL38:AO38,TRUE)/4 * UserData!$D$36 + COUNTIF(AP38:AS38,TRUE)/4 * UserData!$D$37 + COUNTIF(AT38:AW38,TRUE)/4 * UserData!$D$38 + COUNTIF(AX38:BA38,TRUE)/4 * UserData!$D$39 + COUNTIF(BB38:BL38,TRUE) * UserData!$D$40, 0)</f>
        <v>30</v>
      </c>
    </row>
    <row r="39" spans="1:66" x14ac:dyDescent="0.2">
      <c r="A39">
        <v>988</v>
      </c>
      <c r="B39" s="3">
        <v>2</v>
      </c>
      <c r="C39" s="28">
        <v>71145.517145081903</v>
      </c>
      <c r="D39">
        <v>42</v>
      </c>
      <c r="E39">
        <v>27</v>
      </c>
      <c r="F39">
        <v>5</v>
      </c>
      <c r="G39">
        <v>2.8448880000000001</v>
      </c>
      <c r="H39">
        <v>7</v>
      </c>
      <c r="I39">
        <v>0</v>
      </c>
      <c r="J39">
        <v>1</v>
      </c>
      <c r="K39">
        <v>1</v>
      </c>
      <c r="L39">
        <v>1</v>
      </c>
      <c r="M39">
        <v>1</v>
      </c>
      <c r="N39">
        <v>0</v>
      </c>
      <c r="O39">
        <v>5</v>
      </c>
      <c r="P39">
        <v>2</v>
      </c>
      <c r="Q39">
        <v>0</v>
      </c>
      <c r="R39">
        <v>0</v>
      </c>
      <c r="S39">
        <v>0</v>
      </c>
      <c r="T39">
        <v>0</v>
      </c>
      <c r="U39">
        <v>0</v>
      </c>
      <c r="V39">
        <v>1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4</v>
      </c>
      <c r="AD39">
        <v>0</v>
      </c>
      <c r="AE39">
        <v>10</v>
      </c>
      <c r="AF39">
        <v>69</v>
      </c>
      <c r="AG39">
        <v>22</v>
      </c>
      <c r="AH39">
        <v>5.2</v>
      </c>
      <c r="AJ39" t="b">
        <f>OR(AND(B39=1,UserData!$D$4=1), AND(B39=2,UserData!$D$5=1), AND(B39=3,UserData!$D$6=1), UserData!$D$4=-1)</f>
        <v>1</v>
      </c>
      <c r="AK39" t="b">
        <f>OR(AND(C39&lt;=UserData!$D$3,C39&gt;=UserData!$D$2),UserData!$D$2=-1)</f>
        <v>1</v>
      </c>
      <c r="AL39" s="12" t="b">
        <f>AND(OR(D39&gt;=UserData!$D$7, UserData!$D$7=-1), OR(D39&lt;UserData!$D$8, UserData!$D$8=-1))</f>
        <v>1</v>
      </c>
      <c r="AM39" s="12" t="b">
        <f>OR(AND(UserData!$D$9=1,E39&lt;=20),AND(UserData!$D$9=2,E39&gt;=20, E39&lt;=27),AND(UserData!$D$9=3,E39&gt;=28, E39&lt;=34),AND(UserData!$D$9=4,E39&gt;=35, E39&lt;=42),AND(UserData!$D$9=5,E39&gt;42),UserData!$D$9=-1)</f>
        <v>1</v>
      </c>
      <c r="AN39" s="12" t="b">
        <f>OR(AND(UserData!$D$11=1,F39&lt;=5),AND(UserData!$D$11=2,F39&gt;=6, F39&lt;=7),AND(UserData!$D$11=3,F39&gt;=8,F39&lt;=9),AND(UserData!$D$11=4,F39&gt;=10, F39&lt;=11),AND(UserData!$D$11=5,F39&gt;11),UserData!$D$11=-1)</f>
        <v>1</v>
      </c>
      <c r="AO39" t="b">
        <f>OR(AND(UserData!$D$10=1,AE39&lt;=6),AND(UserData!$D$10=2,AE39&gt;=7, AE39&lt;=8),AND(UserData!$D$10=3,AE39&gt;=9,AE39&lt;=14),AND(UserData!$D$10=4,AE39&gt;=15, AE39&lt;=19),AND(UserData!$D$10=5,AE39&gt;19),UserData!$D$10=-1)</f>
        <v>1</v>
      </c>
      <c r="AP39" s="12" t="b">
        <f>OR(G39&lt;=UserData!$D$12, UserData!$D$12=-1)</f>
        <v>1</v>
      </c>
      <c r="AQ39" t="b">
        <f>OR(H39&lt;=UserData!$D$14, UserData!$D$14=-1)</f>
        <v>1</v>
      </c>
      <c r="AR39" t="b">
        <f>OR(AH39&lt;=UserData!$D$13, UserData!$D$13=-1)</f>
        <v>1</v>
      </c>
      <c r="AS39" t="b">
        <f>AND(AQ39=TRUE,OR(I39=UserData!$D$15, UserData!$D$15=-1, UserData!$D$15=1))</f>
        <v>1</v>
      </c>
      <c r="AT39" t="b">
        <f>OR(J39=UserData!$D$19, UserData!$D$19=-1)</f>
        <v>1</v>
      </c>
      <c r="AU39" t="b">
        <f>OR(K39=UserData!$D$17, UserData!$D$17=-1)</f>
        <v>1</v>
      </c>
      <c r="AV39" t="b">
        <f>OR(L39=UserData!$D$18, UserData!$D$18=-1)</f>
        <v>1</v>
      </c>
      <c r="AW39" t="b">
        <f>OR(N39=UserData!$D$16, UserData!$D$16=-1)</f>
        <v>1</v>
      </c>
      <c r="AX39" t="b">
        <f>OR(O39&gt;=UserData!$D$20, UserData!$D$20=-1)</f>
        <v>1</v>
      </c>
      <c r="AY39" t="b">
        <f>AND(OR(P39&gt;=UserData!$D$21, UserData!$D$21=-1), OR(P39&lt;UserData!$D$22, UserData!$D$22=-1))</f>
        <v>1</v>
      </c>
      <c r="AZ39" t="b">
        <f>OR(Q39&lt;&gt;UserData!$D$24,UserData!$D$24=-1,UserData!$D$24=0)</f>
        <v>1</v>
      </c>
      <c r="BA39" s="12" t="b">
        <f>OR(R39=UserData!$D$23,UserData!$D$23=-1)</f>
        <v>1</v>
      </c>
      <c r="BB39" t="b">
        <f>AND(S39=1, UserData!$D$25=1)</f>
        <v>0</v>
      </c>
      <c r="BC39" t="b">
        <f>AND(T39=1, UserData!$D$26=1)</f>
        <v>0</v>
      </c>
      <c r="BD39" t="b">
        <f>AND(U39=1, UserData!$D$27=1)</f>
        <v>0</v>
      </c>
      <c r="BE39" t="b">
        <f>AND(V39=1, UserData!$D$28=1)</f>
        <v>0</v>
      </c>
      <c r="BF39" t="b">
        <f>AND(W39=1, UserData!$D$29=1)</f>
        <v>0</v>
      </c>
      <c r="BG39" t="b">
        <f>AND(X39=1, UserData!$D$30=1)</f>
        <v>0</v>
      </c>
      <c r="BH39" t="b">
        <f>AND(Y39=1, UserData!$D$31=1)</f>
        <v>0</v>
      </c>
      <c r="BI39" t="b">
        <f>AND(Z39=1, UserData!$D$32=1)</f>
        <v>0</v>
      </c>
      <c r="BJ39" t="b">
        <f>AND(AA39=1, UserData!$D$33=1)</f>
        <v>0</v>
      </c>
      <c r="BK39" t="b">
        <f>AND(AB39=1, UserData!$D$34=1)</f>
        <v>0</v>
      </c>
      <c r="BL39" t="b">
        <f>UserData!$C$25=-1</f>
        <v>1</v>
      </c>
      <c r="BN39">
        <f>IF(AK39=TRUE, COUNTIF(AJ39:AK39,TRUE)/2 * UserData!$D$35 + COUNTIF(AL39:AO39,TRUE)/4 * UserData!$D$36 + COUNTIF(AP39:AS39,TRUE)/4 * UserData!$D$37 + COUNTIF(AT39:AW39,TRUE)/4 * UserData!$D$38 + COUNTIF(AX39:BA39,TRUE)/4 * UserData!$D$39 + COUNTIF(BB39:BL39,TRUE) * UserData!$D$40, 0)</f>
        <v>30</v>
      </c>
    </row>
    <row r="40" spans="1:66" x14ac:dyDescent="0.2">
      <c r="A40">
        <v>338</v>
      </c>
      <c r="B40" s="3">
        <v>2</v>
      </c>
      <c r="C40" s="28">
        <v>71527.377159095355</v>
      </c>
      <c r="D40">
        <v>44</v>
      </c>
      <c r="E40">
        <v>28</v>
      </c>
      <c r="F40">
        <v>6</v>
      </c>
      <c r="G40">
        <v>6.5687889999999998</v>
      </c>
      <c r="H40">
        <v>10</v>
      </c>
      <c r="I40">
        <v>0</v>
      </c>
      <c r="J40">
        <v>0</v>
      </c>
      <c r="K40">
        <v>0</v>
      </c>
      <c r="L40">
        <v>0</v>
      </c>
      <c r="M40">
        <v>1</v>
      </c>
      <c r="N40">
        <v>0</v>
      </c>
      <c r="O40">
        <v>9</v>
      </c>
      <c r="P40">
        <v>6</v>
      </c>
      <c r="Q40">
        <v>0</v>
      </c>
      <c r="R40">
        <v>0</v>
      </c>
      <c r="S40">
        <v>0</v>
      </c>
      <c r="T40">
        <v>0</v>
      </c>
      <c r="U40">
        <v>0</v>
      </c>
      <c r="V40">
        <v>1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4</v>
      </c>
      <c r="AD40">
        <v>0</v>
      </c>
      <c r="AE40">
        <v>10</v>
      </c>
      <c r="AF40">
        <v>21</v>
      </c>
      <c r="AG40">
        <v>23</v>
      </c>
      <c r="AH40">
        <v>6.8</v>
      </c>
      <c r="AJ40" t="b">
        <f>OR(AND(B40=1,UserData!$D$4=1), AND(B40=2,UserData!$D$5=1), AND(B40=3,UserData!$D$6=1), UserData!$D$4=-1)</f>
        <v>1</v>
      </c>
      <c r="AK40" t="b">
        <f>OR(AND(C40&lt;=UserData!$D$3,C40&gt;=UserData!$D$2),UserData!$D$2=-1)</f>
        <v>1</v>
      </c>
      <c r="AL40" s="12" t="b">
        <f>AND(OR(D40&gt;=UserData!$D$7, UserData!$D$7=-1), OR(D40&lt;UserData!$D$8, UserData!$D$8=-1))</f>
        <v>1</v>
      </c>
      <c r="AM40" s="12" t="b">
        <f>OR(AND(UserData!$D$9=1,E40&lt;=20),AND(UserData!$D$9=2,E40&gt;=20, E40&lt;=27),AND(UserData!$D$9=3,E40&gt;=28, E40&lt;=34),AND(UserData!$D$9=4,E40&gt;=35, E40&lt;=42),AND(UserData!$D$9=5,E40&gt;42),UserData!$D$9=-1)</f>
        <v>1</v>
      </c>
      <c r="AN40" s="12" t="b">
        <f>OR(AND(UserData!$D$11=1,F40&lt;=5),AND(UserData!$D$11=2,F40&gt;=6, F40&lt;=7),AND(UserData!$D$11=3,F40&gt;=8,F40&lt;=9),AND(UserData!$D$11=4,F40&gt;=10, F40&lt;=11),AND(UserData!$D$11=5,F40&gt;11),UserData!$D$11=-1)</f>
        <v>1</v>
      </c>
      <c r="AO40" t="b">
        <f>OR(AND(UserData!$D$10=1,AE40&lt;=6),AND(UserData!$D$10=2,AE40&gt;=7, AE40&lt;=8),AND(UserData!$D$10=3,AE40&gt;=9,AE40&lt;=14),AND(UserData!$D$10=4,AE40&gt;=15, AE40&lt;=19),AND(UserData!$D$10=5,AE40&gt;19),UserData!$D$10=-1)</f>
        <v>1</v>
      </c>
      <c r="AP40" s="12" t="b">
        <f>OR(G40&lt;=UserData!$D$12, UserData!$D$12=-1)</f>
        <v>1</v>
      </c>
      <c r="AQ40" t="b">
        <f>OR(H40&lt;=UserData!$D$14, UserData!$D$14=-1)</f>
        <v>1</v>
      </c>
      <c r="AR40" t="b">
        <f>OR(AH40&lt;=UserData!$D$13, UserData!$D$13=-1)</f>
        <v>1</v>
      </c>
      <c r="AS40" t="b">
        <f>AND(AQ40=TRUE,OR(I40=UserData!$D$15, UserData!$D$15=-1, UserData!$D$15=1))</f>
        <v>1</v>
      </c>
      <c r="AT40" t="b">
        <f>OR(J40=UserData!$D$19, UserData!$D$19=-1)</f>
        <v>1</v>
      </c>
      <c r="AU40" t="b">
        <f>OR(K40=UserData!$D$17, UserData!$D$17=-1)</f>
        <v>1</v>
      </c>
      <c r="AV40" t="b">
        <f>OR(L40=UserData!$D$18, UserData!$D$18=-1)</f>
        <v>1</v>
      </c>
      <c r="AW40" t="b">
        <f>OR(N40=UserData!$D$16, UserData!$D$16=-1)</f>
        <v>1</v>
      </c>
      <c r="AX40" t="b">
        <f>OR(O40&gt;=UserData!$D$20, UserData!$D$20=-1)</f>
        <v>1</v>
      </c>
      <c r="AY40" t="b">
        <f>AND(OR(P40&gt;=UserData!$D$21, UserData!$D$21=-1), OR(P40&lt;UserData!$D$22, UserData!$D$22=-1))</f>
        <v>1</v>
      </c>
      <c r="AZ40" t="b">
        <f>OR(Q40&lt;&gt;UserData!$D$24,UserData!$D$24=-1,UserData!$D$24=0)</f>
        <v>1</v>
      </c>
      <c r="BA40" s="12" t="b">
        <f>OR(R40=UserData!$D$23,UserData!$D$23=-1)</f>
        <v>1</v>
      </c>
      <c r="BB40" t="b">
        <f>AND(S40=1, UserData!$D$25=1)</f>
        <v>0</v>
      </c>
      <c r="BC40" t="b">
        <f>AND(T40=1, UserData!$D$26=1)</f>
        <v>0</v>
      </c>
      <c r="BD40" t="b">
        <f>AND(U40=1, UserData!$D$27=1)</f>
        <v>0</v>
      </c>
      <c r="BE40" t="b">
        <f>AND(V40=1, UserData!$D$28=1)</f>
        <v>0</v>
      </c>
      <c r="BF40" t="b">
        <f>AND(W40=1, UserData!$D$29=1)</f>
        <v>0</v>
      </c>
      <c r="BG40" t="b">
        <f>AND(X40=1, UserData!$D$30=1)</f>
        <v>0</v>
      </c>
      <c r="BH40" t="b">
        <f>AND(Y40=1, UserData!$D$31=1)</f>
        <v>0</v>
      </c>
      <c r="BI40" t="b">
        <f>AND(Z40=1, UserData!$D$32=1)</f>
        <v>0</v>
      </c>
      <c r="BJ40" t="b">
        <f>AND(AA40=1, UserData!$D$33=1)</f>
        <v>0</v>
      </c>
      <c r="BK40" t="b">
        <f>AND(AB40=1, UserData!$D$34=1)</f>
        <v>0</v>
      </c>
      <c r="BL40" t="b">
        <f>UserData!$C$25=-1</f>
        <v>1</v>
      </c>
      <c r="BN40">
        <f>IF(AK40=TRUE, COUNTIF(AJ40:AK40,TRUE)/2 * UserData!$D$35 + COUNTIF(AL40:AO40,TRUE)/4 * UserData!$D$36 + COUNTIF(AP40:AS40,TRUE)/4 * UserData!$D$37 + COUNTIF(AT40:AW40,TRUE)/4 * UserData!$D$38 + COUNTIF(AX40:BA40,TRUE)/4 * UserData!$D$39 + COUNTIF(BB40:BL40,TRUE) * UserData!$D$40, 0)</f>
        <v>30</v>
      </c>
    </row>
    <row r="41" spans="1:66" x14ac:dyDescent="0.2">
      <c r="A41">
        <v>952</v>
      </c>
      <c r="B41" s="3">
        <v>2</v>
      </c>
      <c r="C41" s="28">
        <v>71576.487104236614</v>
      </c>
      <c r="D41">
        <v>45</v>
      </c>
      <c r="E41">
        <v>30</v>
      </c>
      <c r="F41">
        <v>6</v>
      </c>
      <c r="G41">
        <v>1.084876</v>
      </c>
      <c r="H41">
        <v>19</v>
      </c>
      <c r="I41">
        <v>1</v>
      </c>
      <c r="J41">
        <v>0</v>
      </c>
      <c r="K41">
        <v>1</v>
      </c>
      <c r="L41">
        <v>1</v>
      </c>
      <c r="M41">
        <v>1</v>
      </c>
      <c r="N41">
        <v>0</v>
      </c>
      <c r="O41">
        <v>5</v>
      </c>
      <c r="P41">
        <v>4</v>
      </c>
      <c r="Q41">
        <v>0</v>
      </c>
      <c r="R41">
        <v>0</v>
      </c>
      <c r="S41">
        <v>0</v>
      </c>
      <c r="T41">
        <v>0</v>
      </c>
      <c r="U41">
        <v>1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3</v>
      </c>
      <c r="AD41">
        <v>0</v>
      </c>
      <c r="AE41">
        <v>9</v>
      </c>
      <c r="AF41">
        <v>65</v>
      </c>
      <c r="AG41">
        <v>31</v>
      </c>
      <c r="AH41">
        <v>4.4000000000000004</v>
      </c>
      <c r="AJ41" t="b">
        <f>OR(AND(B41=1,UserData!$D$4=1), AND(B41=2,UserData!$D$5=1), AND(B41=3,UserData!$D$6=1), UserData!$D$4=-1)</f>
        <v>1</v>
      </c>
      <c r="AK41" t="b">
        <f>OR(AND(C41&lt;=UserData!$D$3,C41&gt;=UserData!$D$2),UserData!$D$2=-1)</f>
        <v>1</v>
      </c>
      <c r="AL41" s="12" t="b">
        <f>AND(OR(D41&gt;=UserData!$D$7, UserData!$D$7=-1), OR(D41&lt;UserData!$D$8, UserData!$D$8=-1))</f>
        <v>1</v>
      </c>
      <c r="AM41" s="12" t="b">
        <f>OR(AND(UserData!$D$9=1,E41&lt;=20),AND(UserData!$D$9=2,E41&gt;=20, E41&lt;=27),AND(UserData!$D$9=3,E41&gt;=28, E41&lt;=34),AND(UserData!$D$9=4,E41&gt;=35, E41&lt;=42),AND(UserData!$D$9=5,E41&gt;42),UserData!$D$9=-1)</f>
        <v>1</v>
      </c>
      <c r="AN41" s="12" t="b">
        <f>OR(AND(UserData!$D$11=1,F41&lt;=5),AND(UserData!$D$11=2,F41&gt;=6, F41&lt;=7),AND(UserData!$D$11=3,F41&gt;=8,F41&lt;=9),AND(UserData!$D$11=4,F41&gt;=10, F41&lt;=11),AND(UserData!$D$11=5,F41&gt;11),UserData!$D$11=-1)</f>
        <v>1</v>
      </c>
      <c r="AO41" t="b">
        <f>OR(AND(UserData!$D$10=1,AE41&lt;=6),AND(UserData!$D$10=2,AE41&gt;=7, AE41&lt;=8),AND(UserData!$D$10=3,AE41&gt;=9,AE41&lt;=14),AND(UserData!$D$10=4,AE41&gt;=15, AE41&lt;=19),AND(UserData!$D$10=5,AE41&gt;19),UserData!$D$10=-1)</f>
        <v>1</v>
      </c>
      <c r="AP41" s="12" t="b">
        <f>OR(G41&lt;=UserData!$D$12, UserData!$D$12=-1)</f>
        <v>1</v>
      </c>
      <c r="AQ41" t="b">
        <f>OR(H41&lt;=UserData!$D$14, UserData!$D$14=-1)</f>
        <v>1</v>
      </c>
      <c r="AR41" t="b">
        <f>OR(AH41&lt;=UserData!$D$13, UserData!$D$13=-1)</f>
        <v>1</v>
      </c>
      <c r="AS41" t="b">
        <f>AND(AQ41=TRUE,OR(I41=UserData!$D$15, UserData!$D$15=-1, UserData!$D$15=1))</f>
        <v>1</v>
      </c>
      <c r="AT41" t="b">
        <f>OR(J41=UserData!$D$19, UserData!$D$19=-1)</f>
        <v>1</v>
      </c>
      <c r="AU41" t="b">
        <f>OR(K41=UserData!$D$17, UserData!$D$17=-1)</f>
        <v>1</v>
      </c>
      <c r="AV41" t="b">
        <f>OR(L41=UserData!$D$18, UserData!$D$18=-1)</f>
        <v>1</v>
      </c>
      <c r="AW41" t="b">
        <f>OR(N41=UserData!$D$16, UserData!$D$16=-1)</f>
        <v>1</v>
      </c>
      <c r="AX41" t="b">
        <f>OR(O41&gt;=UserData!$D$20, UserData!$D$20=-1)</f>
        <v>1</v>
      </c>
      <c r="AY41" t="b">
        <f>AND(OR(P41&gt;=UserData!$D$21, UserData!$D$21=-1), OR(P41&lt;UserData!$D$22, UserData!$D$22=-1))</f>
        <v>1</v>
      </c>
      <c r="AZ41" t="b">
        <f>OR(Q41&lt;&gt;UserData!$D$24,UserData!$D$24=-1,UserData!$D$24=0)</f>
        <v>1</v>
      </c>
      <c r="BA41" s="12" t="b">
        <f>OR(R41=UserData!$D$23,UserData!$D$23=-1)</f>
        <v>1</v>
      </c>
      <c r="BB41" t="b">
        <f>AND(S41=1, UserData!$D$25=1)</f>
        <v>0</v>
      </c>
      <c r="BC41" t="b">
        <f>AND(T41=1, UserData!$D$26=1)</f>
        <v>0</v>
      </c>
      <c r="BD41" t="b">
        <f>AND(U41=1, UserData!$D$27=1)</f>
        <v>0</v>
      </c>
      <c r="BE41" t="b">
        <f>AND(V41=1, UserData!$D$28=1)</f>
        <v>0</v>
      </c>
      <c r="BF41" t="b">
        <f>AND(W41=1, UserData!$D$29=1)</f>
        <v>0</v>
      </c>
      <c r="BG41" t="b">
        <f>AND(X41=1, UserData!$D$30=1)</f>
        <v>0</v>
      </c>
      <c r="BH41" t="b">
        <f>AND(Y41=1, UserData!$D$31=1)</f>
        <v>0</v>
      </c>
      <c r="BI41" t="b">
        <f>AND(Z41=1, UserData!$D$32=1)</f>
        <v>0</v>
      </c>
      <c r="BJ41" t="b">
        <f>AND(AA41=1, UserData!$D$33=1)</f>
        <v>0</v>
      </c>
      <c r="BK41" t="b">
        <f>AND(AB41=1, UserData!$D$34=1)</f>
        <v>0</v>
      </c>
      <c r="BL41" t="b">
        <f>UserData!$C$25=-1</f>
        <v>1</v>
      </c>
      <c r="BN41">
        <f>IF(AK41=TRUE, COUNTIF(AJ41:AK41,TRUE)/2 * UserData!$D$35 + COUNTIF(AL41:AO41,TRUE)/4 * UserData!$D$36 + COUNTIF(AP41:AS41,TRUE)/4 * UserData!$D$37 + COUNTIF(AT41:AW41,TRUE)/4 * UserData!$D$38 + COUNTIF(AX41:BA41,TRUE)/4 * UserData!$D$39 + COUNTIF(BB41:BL41,TRUE) * UserData!$D$40, 0)</f>
        <v>30</v>
      </c>
    </row>
    <row r="42" spans="1:66" x14ac:dyDescent="0.2">
      <c r="A42">
        <v>605</v>
      </c>
      <c r="B42" s="3">
        <v>2</v>
      </c>
      <c r="C42" s="28">
        <v>71702.281021094372</v>
      </c>
      <c r="D42">
        <v>44</v>
      </c>
      <c r="E42">
        <v>28</v>
      </c>
      <c r="F42">
        <v>5</v>
      </c>
      <c r="G42">
        <v>8.9366489999999992</v>
      </c>
      <c r="H42">
        <v>13</v>
      </c>
      <c r="I42">
        <v>1</v>
      </c>
      <c r="J42">
        <v>0</v>
      </c>
      <c r="K42">
        <v>0</v>
      </c>
      <c r="L42">
        <v>1</v>
      </c>
      <c r="M42">
        <v>1</v>
      </c>
      <c r="N42">
        <v>0</v>
      </c>
      <c r="O42">
        <v>5</v>
      </c>
      <c r="P42">
        <v>3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1</v>
      </c>
      <c r="X42">
        <v>0</v>
      </c>
      <c r="Y42">
        <v>0</v>
      </c>
      <c r="Z42">
        <v>0</v>
      </c>
      <c r="AA42">
        <v>0</v>
      </c>
      <c r="AB42">
        <v>0</v>
      </c>
      <c r="AC42">
        <v>5</v>
      </c>
      <c r="AD42">
        <v>0</v>
      </c>
      <c r="AE42">
        <v>11</v>
      </c>
      <c r="AF42">
        <v>42</v>
      </c>
      <c r="AG42">
        <v>14</v>
      </c>
      <c r="AH42">
        <v>6.6</v>
      </c>
      <c r="AJ42" t="b">
        <f>OR(AND(B42=1,UserData!$D$4=1), AND(B42=2,UserData!$D$5=1), AND(B42=3,UserData!$D$6=1), UserData!$D$4=-1)</f>
        <v>1</v>
      </c>
      <c r="AK42" t="b">
        <f>OR(AND(C42&lt;=UserData!$D$3,C42&gt;=UserData!$D$2),UserData!$D$2=-1)</f>
        <v>1</v>
      </c>
      <c r="AL42" s="12" t="b">
        <f>AND(OR(D42&gt;=UserData!$D$7, UserData!$D$7=-1), OR(D42&lt;UserData!$D$8, UserData!$D$8=-1))</f>
        <v>1</v>
      </c>
      <c r="AM42" s="12" t="b">
        <f>OR(AND(UserData!$D$9=1,E42&lt;=20),AND(UserData!$D$9=2,E42&gt;=20, E42&lt;=27),AND(UserData!$D$9=3,E42&gt;=28, E42&lt;=34),AND(UserData!$D$9=4,E42&gt;=35, E42&lt;=42),AND(UserData!$D$9=5,E42&gt;42),UserData!$D$9=-1)</f>
        <v>1</v>
      </c>
      <c r="AN42" s="12" t="b">
        <f>OR(AND(UserData!$D$11=1,F42&lt;=5),AND(UserData!$D$11=2,F42&gt;=6, F42&lt;=7),AND(UserData!$D$11=3,F42&gt;=8,F42&lt;=9),AND(UserData!$D$11=4,F42&gt;=10, F42&lt;=11),AND(UserData!$D$11=5,F42&gt;11),UserData!$D$11=-1)</f>
        <v>1</v>
      </c>
      <c r="AO42" t="b">
        <f>OR(AND(UserData!$D$10=1,AE42&lt;=6),AND(UserData!$D$10=2,AE42&gt;=7, AE42&lt;=8),AND(UserData!$D$10=3,AE42&gt;=9,AE42&lt;=14),AND(UserData!$D$10=4,AE42&gt;=15, AE42&lt;=19),AND(UserData!$D$10=5,AE42&gt;19),UserData!$D$10=-1)</f>
        <v>1</v>
      </c>
      <c r="AP42" s="12" t="b">
        <f>OR(G42&lt;=UserData!$D$12, UserData!$D$12=-1)</f>
        <v>1</v>
      </c>
      <c r="AQ42" t="b">
        <f>OR(H42&lt;=UserData!$D$14, UserData!$D$14=-1)</f>
        <v>1</v>
      </c>
      <c r="AR42" t="b">
        <f>OR(AH42&lt;=UserData!$D$13, UserData!$D$13=-1)</f>
        <v>1</v>
      </c>
      <c r="AS42" t="b">
        <f>AND(AQ42=TRUE,OR(I42=UserData!$D$15, UserData!$D$15=-1, UserData!$D$15=1))</f>
        <v>1</v>
      </c>
      <c r="AT42" t="b">
        <f>OR(J42=UserData!$D$19, UserData!$D$19=-1)</f>
        <v>1</v>
      </c>
      <c r="AU42" t="b">
        <f>OR(K42=UserData!$D$17, UserData!$D$17=-1)</f>
        <v>1</v>
      </c>
      <c r="AV42" t="b">
        <f>OR(L42=UserData!$D$18, UserData!$D$18=-1)</f>
        <v>1</v>
      </c>
      <c r="AW42" t="b">
        <f>OR(N42=UserData!$D$16, UserData!$D$16=-1)</f>
        <v>1</v>
      </c>
      <c r="AX42" t="b">
        <f>OR(O42&gt;=UserData!$D$20, UserData!$D$20=-1)</f>
        <v>1</v>
      </c>
      <c r="AY42" t="b">
        <f>AND(OR(P42&gt;=UserData!$D$21, UserData!$D$21=-1), OR(P42&lt;UserData!$D$22, UserData!$D$22=-1))</f>
        <v>1</v>
      </c>
      <c r="AZ42" t="b">
        <f>OR(Q42&lt;&gt;UserData!$D$24,UserData!$D$24=-1,UserData!$D$24=0)</f>
        <v>1</v>
      </c>
      <c r="BA42" s="12" t="b">
        <f>OR(R42=UserData!$D$23,UserData!$D$23=-1)</f>
        <v>1</v>
      </c>
      <c r="BB42" t="b">
        <f>AND(S42=1, UserData!$D$25=1)</f>
        <v>0</v>
      </c>
      <c r="BC42" t="b">
        <f>AND(T42=1, UserData!$D$26=1)</f>
        <v>0</v>
      </c>
      <c r="BD42" t="b">
        <f>AND(U42=1, UserData!$D$27=1)</f>
        <v>0</v>
      </c>
      <c r="BE42" t="b">
        <f>AND(V42=1, UserData!$D$28=1)</f>
        <v>0</v>
      </c>
      <c r="BF42" t="b">
        <f>AND(W42=1, UserData!$D$29=1)</f>
        <v>0</v>
      </c>
      <c r="BG42" t="b">
        <f>AND(X42=1, UserData!$D$30=1)</f>
        <v>0</v>
      </c>
      <c r="BH42" t="b">
        <f>AND(Y42=1, UserData!$D$31=1)</f>
        <v>0</v>
      </c>
      <c r="BI42" t="b">
        <f>AND(Z42=1, UserData!$D$32=1)</f>
        <v>0</v>
      </c>
      <c r="BJ42" t="b">
        <f>AND(AA42=1, UserData!$D$33=1)</f>
        <v>0</v>
      </c>
      <c r="BK42" t="b">
        <f>AND(AB42=1, UserData!$D$34=1)</f>
        <v>0</v>
      </c>
      <c r="BL42" t="b">
        <f>UserData!$C$25=-1</f>
        <v>1</v>
      </c>
      <c r="BN42">
        <f>IF(AK42=TRUE, COUNTIF(AJ42:AK42,TRUE)/2 * UserData!$D$35 + COUNTIF(AL42:AO42,TRUE)/4 * UserData!$D$36 + COUNTIF(AP42:AS42,TRUE)/4 * UserData!$D$37 + COUNTIF(AT42:AW42,TRUE)/4 * UserData!$D$38 + COUNTIF(AX42:BA42,TRUE)/4 * UserData!$D$39 + COUNTIF(BB42:BL42,TRUE) * UserData!$D$40, 0)</f>
        <v>30</v>
      </c>
    </row>
    <row r="43" spans="1:66" x14ac:dyDescent="0.2">
      <c r="A43">
        <v>990</v>
      </c>
      <c r="B43" s="3">
        <v>2</v>
      </c>
      <c r="C43" s="28">
        <v>71702.457132577998</v>
      </c>
      <c r="D43">
        <v>43</v>
      </c>
      <c r="E43">
        <v>27</v>
      </c>
      <c r="F43">
        <v>6</v>
      </c>
      <c r="G43">
        <v>8.4303299999999997</v>
      </c>
      <c r="H43">
        <v>5</v>
      </c>
      <c r="I43">
        <v>0</v>
      </c>
      <c r="J43">
        <v>1</v>
      </c>
      <c r="K43">
        <v>1</v>
      </c>
      <c r="L43">
        <v>1</v>
      </c>
      <c r="M43">
        <v>0</v>
      </c>
      <c r="N43">
        <v>0</v>
      </c>
      <c r="O43">
        <v>5</v>
      </c>
      <c r="P43">
        <v>5</v>
      </c>
      <c r="Q43">
        <v>0</v>
      </c>
      <c r="R43">
        <v>1</v>
      </c>
      <c r="S43">
        <v>0</v>
      </c>
      <c r="T43">
        <v>0</v>
      </c>
      <c r="U43">
        <v>0</v>
      </c>
      <c r="V43">
        <v>1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4</v>
      </c>
      <c r="AD43">
        <v>0</v>
      </c>
      <c r="AE43">
        <v>10</v>
      </c>
      <c r="AF43">
        <v>70</v>
      </c>
      <c r="AG43">
        <v>18</v>
      </c>
      <c r="AH43">
        <v>9</v>
      </c>
      <c r="AJ43" t="b">
        <f>OR(AND(B43=1,UserData!$D$4=1), AND(B43=2,UserData!$D$5=1), AND(B43=3,UserData!$D$6=1), UserData!$D$4=-1)</f>
        <v>1</v>
      </c>
      <c r="AK43" t="b">
        <f>OR(AND(C43&lt;=UserData!$D$3,C43&gt;=UserData!$D$2),UserData!$D$2=-1)</f>
        <v>1</v>
      </c>
      <c r="AL43" s="12" t="b">
        <f>AND(OR(D43&gt;=UserData!$D$7, UserData!$D$7=-1), OR(D43&lt;UserData!$D$8, UserData!$D$8=-1))</f>
        <v>1</v>
      </c>
      <c r="AM43" s="12" t="b">
        <f>OR(AND(UserData!$D$9=1,E43&lt;=20),AND(UserData!$D$9=2,E43&gt;=20, E43&lt;=27),AND(UserData!$D$9=3,E43&gt;=28, E43&lt;=34),AND(UserData!$D$9=4,E43&gt;=35, E43&lt;=42),AND(UserData!$D$9=5,E43&gt;42),UserData!$D$9=-1)</f>
        <v>1</v>
      </c>
      <c r="AN43" s="12" t="b">
        <f>OR(AND(UserData!$D$11=1,F43&lt;=5),AND(UserData!$D$11=2,F43&gt;=6, F43&lt;=7),AND(UserData!$D$11=3,F43&gt;=8,F43&lt;=9),AND(UserData!$D$11=4,F43&gt;=10, F43&lt;=11),AND(UserData!$D$11=5,F43&gt;11),UserData!$D$11=-1)</f>
        <v>1</v>
      </c>
      <c r="AO43" t="b">
        <f>OR(AND(UserData!$D$10=1,AE43&lt;=6),AND(UserData!$D$10=2,AE43&gt;=7, AE43&lt;=8),AND(UserData!$D$10=3,AE43&gt;=9,AE43&lt;=14),AND(UserData!$D$10=4,AE43&gt;=15, AE43&lt;=19),AND(UserData!$D$10=5,AE43&gt;19),UserData!$D$10=-1)</f>
        <v>1</v>
      </c>
      <c r="AP43" s="12" t="b">
        <f>OR(G43&lt;=UserData!$D$12, UserData!$D$12=-1)</f>
        <v>1</v>
      </c>
      <c r="AQ43" t="b">
        <f>OR(H43&lt;=UserData!$D$14, UserData!$D$14=-1)</f>
        <v>1</v>
      </c>
      <c r="AR43" t="b">
        <f>OR(AH43&lt;=UserData!$D$13, UserData!$D$13=-1)</f>
        <v>1</v>
      </c>
      <c r="AS43" t="b">
        <f>AND(AQ43=TRUE,OR(I43=UserData!$D$15, UserData!$D$15=-1, UserData!$D$15=1))</f>
        <v>1</v>
      </c>
      <c r="AT43" t="b">
        <f>OR(J43=UserData!$D$19, UserData!$D$19=-1)</f>
        <v>1</v>
      </c>
      <c r="AU43" t="b">
        <f>OR(K43=UserData!$D$17, UserData!$D$17=-1)</f>
        <v>1</v>
      </c>
      <c r="AV43" t="b">
        <f>OR(L43=UserData!$D$18, UserData!$D$18=-1)</f>
        <v>1</v>
      </c>
      <c r="AW43" t="b">
        <f>OR(N43=UserData!$D$16, UserData!$D$16=-1)</f>
        <v>1</v>
      </c>
      <c r="AX43" t="b">
        <f>OR(O43&gt;=UserData!$D$20, UserData!$D$20=-1)</f>
        <v>1</v>
      </c>
      <c r="AY43" t="b">
        <f>AND(OR(P43&gt;=UserData!$D$21, UserData!$D$21=-1), OR(P43&lt;UserData!$D$22, UserData!$D$22=-1))</f>
        <v>1</v>
      </c>
      <c r="AZ43" t="b">
        <f>OR(Q43&lt;&gt;UserData!$D$24,UserData!$D$24=-1,UserData!$D$24=0)</f>
        <v>1</v>
      </c>
      <c r="BA43" s="12" t="b">
        <f>OR(R43=UserData!$D$23,UserData!$D$23=-1)</f>
        <v>1</v>
      </c>
      <c r="BB43" t="b">
        <f>AND(S43=1, UserData!$D$25=1)</f>
        <v>0</v>
      </c>
      <c r="BC43" t="b">
        <f>AND(T43=1, UserData!$D$26=1)</f>
        <v>0</v>
      </c>
      <c r="BD43" t="b">
        <f>AND(U43=1, UserData!$D$27=1)</f>
        <v>0</v>
      </c>
      <c r="BE43" t="b">
        <f>AND(V43=1, UserData!$D$28=1)</f>
        <v>0</v>
      </c>
      <c r="BF43" t="b">
        <f>AND(W43=1, UserData!$D$29=1)</f>
        <v>0</v>
      </c>
      <c r="BG43" t="b">
        <f>AND(X43=1, UserData!$D$30=1)</f>
        <v>0</v>
      </c>
      <c r="BH43" t="b">
        <f>AND(Y43=1, UserData!$D$31=1)</f>
        <v>0</v>
      </c>
      <c r="BI43" t="b">
        <f>AND(Z43=1, UserData!$D$32=1)</f>
        <v>0</v>
      </c>
      <c r="BJ43" t="b">
        <f>AND(AA43=1, UserData!$D$33=1)</f>
        <v>0</v>
      </c>
      <c r="BK43" t="b">
        <f>AND(AB43=1, UserData!$D$34=1)</f>
        <v>0</v>
      </c>
      <c r="BL43" t="b">
        <f>UserData!$C$25=-1</f>
        <v>1</v>
      </c>
      <c r="BN43">
        <f>IF(AK43=TRUE, COUNTIF(AJ43:AK43,TRUE)/2 * UserData!$D$35 + COUNTIF(AL43:AO43,TRUE)/4 * UserData!$D$36 + COUNTIF(AP43:AS43,TRUE)/4 * UserData!$D$37 + COUNTIF(AT43:AW43,TRUE)/4 * UserData!$D$38 + COUNTIF(AX43:BA43,TRUE)/4 * UserData!$D$39 + COUNTIF(BB43:BL43,TRUE) * UserData!$D$40, 0)</f>
        <v>30</v>
      </c>
    </row>
    <row r="44" spans="1:66" x14ac:dyDescent="0.2">
      <c r="A44">
        <v>526</v>
      </c>
      <c r="B44" s="3">
        <v>2</v>
      </c>
      <c r="C44" s="28">
        <v>71702.457132577998</v>
      </c>
      <c r="D44">
        <v>43</v>
      </c>
      <c r="E44">
        <v>27</v>
      </c>
      <c r="F44">
        <v>6</v>
      </c>
      <c r="G44">
        <v>8.4303299999999997</v>
      </c>
      <c r="H44">
        <v>12</v>
      </c>
      <c r="I44">
        <v>1</v>
      </c>
      <c r="J44">
        <v>1</v>
      </c>
      <c r="K44">
        <v>1</v>
      </c>
      <c r="L44">
        <v>1</v>
      </c>
      <c r="M44">
        <v>0</v>
      </c>
      <c r="N44">
        <v>0</v>
      </c>
      <c r="O44">
        <v>5</v>
      </c>
      <c r="P44">
        <v>5</v>
      </c>
      <c r="Q44">
        <v>0</v>
      </c>
      <c r="R44">
        <v>1</v>
      </c>
      <c r="S44">
        <v>0</v>
      </c>
      <c r="T44">
        <v>0</v>
      </c>
      <c r="U44">
        <v>0</v>
      </c>
      <c r="V44">
        <v>1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4</v>
      </c>
      <c r="AD44">
        <v>0</v>
      </c>
      <c r="AE44">
        <v>10</v>
      </c>
      <c r="AF44">
        <v>37</v>
      </c>
      <c r="AG44">
        <v>19</v>
      </c>
      <c r="AH44">
        <v>4</v>
      </c>
      <c r="AJ44" t="b">
        <f>OR(AND(B44=1,UserData!$D$4=1), AND(B44=2,UserData!$D$5=1), AND(B44=3,UserData!$D$6=1), UserData!$D$4=-1)</f>
        <v>1</v>
      </c>
      <c r="AK44" t="b">
        <f>OR(AND(C44&lt;=UserData!$D$3,C44&gt;=UserData!$D$2),UserData!$D$2=-1)</f>
        <v>1</v>
      </c>
      <c r="AL44" s="12" t="b">
        <f>AND(OR(D44&gt;=UserData!$D$7, UserData!$D$7=-1), OR(D44&lt;UserData!$D$8, UserData!$D$8=-1))</f>
        <v>1</v>
      </c>
      <c r="AM44" s="12" t="b">
        <f>OR(AND(UserData!$D$9=1,E44&lt;=20),AND(UserData!$D$9=2,E44&gt;=20, E44&lt;=27),AND(UserData!$D$9=3,E44&gt;=28, E44&lt;=34),AND(UserData!$D$9=4,E44&gt;=35, E44&lt;=42),AND(UserData!$D$9=5,E44&gt;42),UserData!$D$9=-1)</f>
        <v>1</v>
      </c>
      <c r="AN44" s="12" t="b">
        <f>OR(AND(UserData!$D$11=1,F44&lt;=5),AND(UserData!$D$11=2,F44&gt;=6, F44&lt;=7),AND(UserData!$D$11=3,F44&gt;=8,F44&lt;=9),AND(UserData!$D$11=4,F44&gt;=10, F44&lt;=11),AND(UserData!$D$11=5,F44&gt;11),UserData!$D$11=-1)</f>
        <v>1</v>
      </c>
      <c r="AO44" t="b">
        <f>OR(AND(UserData!$D$10=1,AE44&lt;=6),AND(UserData!$D$10=2,AE44&gt;=7, AE44&lt;=8),AND(UserData!$D$10=3,AE44&gt;=9,AE44&lt;=14),AND(UserData!$D$10=4,AE44&gt;=15, AE44&lt;=19),AND(UserData!$D$10=5,AE44&gt;19),UserData!$D$10=-1)</f>
        <v>1</v>
      </c>
      <c r="AP44" s="12" t="b">
        <f>OR(G44&lt;=UserData!$D$12, UserData!$D$12=-1)</f>
        <v>1</v>
      </c>
      <c r="AQ44" t="b">
        <f>OR(H44&lt;=UserData!$D$14, UserData!$D$14=-1)</f>
        <v>1</v>
      </c>
      <c r="AR44" t="b">
        <f>OR(AH44&lt;=UserData!$D$13, UserData!$D$13=-1)</f>
        <v>1</v>
      </c>
      <c r="AS44" t="b">
        <f>AND(AQ44=TRUE,OR(I44=UserData!$D$15, UserData!$D$15=-1, UserData!$D$15=1))</f>
        <v>1</v>
      </c>
      <c r="AT44" t="b">
        <f>OR(J44=UserData!$D$19, UserData!$D$19=-1)</f>
        <v>1</v>
      </c>
      <c r="AU44" t="b">
        <f>OR(K44=UserData!$D$17, UserData!$D$17=-1)</f>
        <v>1</v>
      </c>
      <c r="AV44" t="b">
        <f>OR(L44=UserData!$D$18, UserData!$D$18=-1)</f>
        <v>1</v>
      </c>
      <c r="AW44" t="b">
        <f>OR(N44=UserData!$D$16, UserData!$D$16=-1)</f>
        <v>1</v>
      </c>
      <c r="AX44" t="b">
        <f>OR(O44&gt;=UserData!$D$20, UserData!$D$20=-1)</f>
        <v>1</v>
      </c>
      <c r="AY44" t="b">
        <f>AND(OR(P44&gt;=UserData!$D$21, UserData!$D$21=-1), OR(P44&lt;UserData!$D$22, UserData!$D$22=-1))</f>
        <v>1</v>
      </c>
      <c r="AZ44" t="b">
        <f>OR(Q44&lt;&gt;UserData!$D$24,UserData!$D$24=-1,UserData!$D$24=0)</f>
        <v>1</v>
      </c>
      <c r="BA44" s="12" t="b">
        <f>OR(R44=UserData!$D$23,UserData!$D$23=-1)</f>
        <v>1</v>
      </c>
      <c r="BB44" t="b">
        <f>AND(S44=1, UserData!$D$25=1)</f>
        <v>0</v>
      </c>
      <c r="BC44" t="b">
        <f>AND(T44=1, UserData!$D$26=1)</f>
        <v>0</v>
      </c>
      <c r="BD44" t="b">
        <f>AND(U44=1, UserData!$D$27=1)</f>
        <v>0</v>
      </c>
      <c r="BE44" t="b">
        <f>AND(V44=1, UserData!$D$28=1)</f>
        <v>0</v>
      </c>
      <c r="BF44" t="b">
        <f>AND(W44=1, UserData!$D$29=1)</f>
        <v>0</v>
      </c>
      <c r="BG44" t="b">
        <f>AND(X44=1, UserData!$D$30=1)</f>
        <v>0</v>
      </c>
      <c r="BH44" t="b">
        <f>AND(Y44=1, UserData!$D$31=1)</f>
        <v>0</v>
      </c>
      <c r="BI44" t="b">
        <f>AND(Z44=1, UserData!$D$32=1)</f>
        <v>0</v>
      </c>
      <c r="BJ44" t="b">
        <f>AND(AA44=1, UserData!$D$33=1)</f>
        <v>0</v>
      </c>
      <c r="BK44" t="b">
        <f>AND(AB44=1, UserData!$D$34=1)</f>
        <v>0</v>
      </c>
      <c r="BL44" t="b">
        <f>UserData!$C$25=-1</f>
        <v>1</v>
      </c>
      <c r="BN44">
        <f>IF(AK44=TRUE, COUNTIF(AJ44:AK44,TRUE)/2 * UserData!$D$35 + COUNTIF(AL44:AO44,TRUE)/4 * UserData!$D$36 + COUNTIF(AP44:AS44,TRUE)/4 * UserData!$D$37 + COUNTIF(AT44:AW44,TRUE)/4 * UserData!$D$38 + COUNTIF(AX44:BA44,TRUE)/4 * UserData!$D$39 + COUNTIF(BB44:BL44,TRUE) * UserData!$D$40, 0)</f>
        <v>30</v>
      </c>
    </row>
    <row r="45" spans="1:66" x14ac:dyDescent="0.2">
      <c r="A45">
        <v>337</v>
      </c>
      <c r="B45" s="3">
        <v>1</v>
      </c>
      <c r="C45" s="28">
        <v>71702.532608928101</v>
      </c>
      <c r="D45">
        <v>38</v>
      </c>
      <c r="E45">
        <v>28</v>
      </c>
      <c r="F45">
        <v>6</v>
      </c>
      <c r="G45">
        <v>4.536937</v>
      </c>
      <c r="H45">
        <v>6</v>
      </c>
      <c r="I45">
        <v>1</v>
      </c>
      <c r="J45">
        <v>0</v>
      </c>
      <c r="K45">
        <v>1</v>
      </c>
      <c r="L45">
        <v>1</v>
      </c>
      <c r="M45">
        <v>1</v>
      </c>
      <c r="N45">
        <v>0</v>
      </c>
      <c r="O45">
        <v>12</v>
      </c>
      <c r="P45">
        <v>4</v>
      </c>
      <c r="Q45">
        <v>0</v>
      </c>
      <c r="R45">
        <v>0</v>
      </c>
      <c r="S45">
        <v>0</v>
      </c>
      <c r="T45">
        <v>0</v>
      </c>
      <c r="U45">
        <v>0</v>
      </c>
      <c r="V45">
        <v>1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4</v>
      </c>
      <c r="AD45">
        <v>1</v>
      </c>
      <c r="AE45">
        <v>4</v>
      </c>
      <c r="AF45">
        <v>21</v>
      </c>
      <c r="AG45">
        <v>23</v>
      </c>
      <c r="AH45">
        <v>6.8</v>
      </c>
      <c r="AJ45" t="b">
        <f>OR(AND(B45=1,UserData!$D$4=1), AND(B45=2,UserData!$D$5=1), AND(B45=3,UserData!$D$6=1), UserData!$D$4=-1)</f>
        <v>1</v>
      </c>
      <c r="AK45" t="b">
        <f>OR(AND(C45&lt;=UserData!$D$3,C45&gt;=UserData!$D$2),UserData!$D$2=-1)</f>
        <v>1</v>
      </c>
      <c r="AL45" s="12" t="b">
        <f>AND(OR(D45&gt;=UserData!$D$7, UserData!$D$7=-1), OR(D45&lt;UserData!$D$8, UserData!$D$8=-1))</f>
        <v>1</v>
      </c>
      <c r="AM45" s="12" t="b">
        <f>OR(AND(UserData!$D$9=1,E45&lt;=20),AND(UserData!$D$9=2,E45&gt;=20, E45&lt;=27),AND(UserData!$D$9=3,E45&gt;=28, E45&lt;=34),AND(UserData!$D$9=4,E45&gt;=35, E45&lt;=42),AND(UserData!$D$9=5,E45&gt;42),UserData!$D$9=-1)</f>
        <v>1</v>
      </c>
      <c r="AN45" s="12" t="b">
        <f>OR(AND(UserData!$D$11=1,F45&lt;=5),AND(UserData!$D$11=2,F45&gt;=6, F45&lt;=7),AND(UserData!$D$11=3,F45&gt;=8,F45&lt;=9),AND(UserData!$D$11=4,F45&gt;=10, F45&lt;=11),AND(UserData!$D$11=5,F45&gt;11),UserData!$D$11=-1)</f>
        <v>1</v>
      </c>
      <c r="AO45" t="b">
        <f>OR(AND(UserData!$D$10=1,AE45&lt;=6),AND(UserData!$D$10=2,AE45&gt;=7, AE45&lt;=8),AND(UserData!$D$10=3,AE45&gt;=9,AE45&lt;=14),AND(UserData!$D$10=4,AE45&gt;=15, AE45&lt;=19),AND(UserData!$D$10=5,AE45&gt;19),UserData!$D$10=-1)</f>
        <v>1</v>
      </c>
      <c r="AP45" s="12" t="b">
        <f>OR(G45&lt;=UserData!$D$12, UserData!$D$12=-1)</f>
        <v>1</v>
      </c>
      <c r="AQ45" t="b">
        <f>OR(H45&lt;=UserData!$D$14, UserData!$D$14=-1)</f>
        <v>1</v>
      </c>
      <c r="AR45" t="b">
        <f>OR(AH45&lt;=UserData!$D$13, UserData!$D$13=-1)</f>
        <v>1</v>
      </c>
      <c r="AS45" t="b">
        <f>AND(AQ45=TRUE,OR(I45=UserData!$D$15, UserData!$D$15=-1, UserData!$D$15=1))</f>
        <v>1</v>
      </c>
      <c r="AT45" t="b">
        <f>OR(J45=UserData!$D$19, UserData!$D$19=-1)</f>
        <v>1</v>
      </c>
      <c r="AU45" t="b">
        <f>OR(K45=UserData!$D$17, UserData!$D$17=-1)</f>
        <v>1</v>
      </c>
      <c r="AV45" t="b">
        <f>OR(L45=UserData!$D$18, UserData!$D$18=-1)</f>
        <v>1</v>
      </c>
      <c r="AW45" t="b">
        <f>OR(N45=UserData!$D$16, UserData!$D$16=-1)</f>
        <v>1</v>
      </c>
      <c r="AX45" t="b">
        <f>OR(O45&gt;=UserData!$D$20, UserData!$D$20=-1)</f>
        <v>1</v>
      </c>
      <c r="AY45" t="b">
        <f>AND(OR(P45&gt;=UserData!$D$21, UserData!$D$21=-1), OR(P45&lt;UserData!$D$22, UserData!$D$22=-1))</f>
        <v>1</v>
      </c>
      <c r="AZ45" t="b">
        <f>OR(Q45&lt;&gt;UserData!$D$24,UserData!$D$24=-1,UserData!$D$24=0)</f>
        <v>1</v>
      </c>
      <c r="BA45" s="12" t="b">
        <f>OR(R45=UserData!$D$23,UserData!$D$23=-1)</f>
        <v>1</v>
      </c>
      <c r="BB45" t="b">
        <f>AND(S45=1, UserData!$D$25=1)</f>
        <v>0</v>
      </c>
      <c r="BC45" t="b">
        <f>AND(T45=1, UserData!$D$26=1)</f>
        <v>0</v>
      </c>
      <c r="BD45" t="b">
        <f>AND(U45=1, UserData!$D$27=1)</f>
        <v>0</v>
      </c>
      <c r="BE45" t="b">
        <f>AND(V45=1, UserData!$D$28=1)</f>
        <v>0</v>
      </c>
      <c r="BF45" t="b">
        <f>AND(W45=1, UserData!$D$29=1)</f>
        <v>0</v>
      </c>
      <c r="BG45" t="b">
        <f>AND(X45=1, UserData!$D$30=1)</f>
        <v>0</v>
      </c>
      <c r="BH45" t="b">
        <f>AND(Y45=1, UserData!$D$31=1)</f>
        <v>0</v>
      </c>
      <c r="BI45" t="b">
        <f>AND(Z45=1, UserData!$D$32=1)</f>
        <v>0</v>
      </c>
      <c r="BJ45" t="b">
        <f>AND(AA45=1, UserData!$D$33=1)</f>
        <v>0</v>
      </c>
      <c r="BK45" t="b">
        <f>AND(AB45=1, UserData!$D$34=1)</f>
        <v>0</v>
      </c>
      <c r="BL45" t="b">
        <f>UserData!$C$25=-1</f>
        <v>1</v>
      </c>
      <c r="BN45">
        <f>IF(AK45=TRUE, COUNTIF(AJ45:AK45,TRUE)/2 * UserData!$D$35 + COUNTIF(AL45:AO45,TRUE)/4 * UserData!$D$36 + COUNTIF(AP45:AS45,TRUE)/4 * UserData!$D$37 + COUNTIF(AT45:AW45,TRUE)/4 * UserData!$D$38 + COUNTIF(AX45:BA45,TRUE)/4 * UserData!$D$39 + COUNTIF(BB45:BL45,TRUE) * UserData!$D$40, 0)</f>
        <v>30</v>
      </c>
    </row>
    <row r="46" spans="1:66" x14ac:dyDescent="0.2">
      <c r="A46">
        <v>347</v>
      </c>
      <c r="B46" s="3">
        <v>2</v>
      </c>
      <c r="C46" s="28">
        <v>71702.721299803394</v>
      </c>
      <c r="D46">
        <v>45</v>
      </c>
      <c r="E46">
        <v>29</v>
      </c>
      <c r="F46">
        <v>6</v>
      </c>
      <c r="G46">
        <v>6.8799070000000002</v>
      </c>
      <c r="H46">
        <v>10</v>
      </c>
      <c r="I46">
        <v>1</v>
      </c>
      <c r="J46">
        <v>0</v>
      </c>
      <c r="K46">
        <v>0</v>
      </c>
      <c r="L46">
        <v>0</v>
      </c>
      <c r="M46">
        <v>1</v>
      </c>
      <c r="N46">
        <v>0</v>
      </c>
      <c r="O46">
        <v>9</v>
      </c>
      <c r="P46">
        <v>7</v>
      </c>
      <c r="Q46">
        <v>0</v>
      </c>
      <c r="R46">
        <v>0</v>
      </c>
      <c r="S46">
        <v>0</v>
      </c>
      <c r="T46">
        <v>0</v>
      </c>
      <c r="U46">
        <v>0</v>
      </c>
      <c r="V46">
        <v>1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4</v>
      </c>
      <c r="AD46">
        <v>1</v>
      </c>
      <c r="AE46">
        <v>10</v>
      </c>
      <c r="AF46">
        <v>21</v>
      </c>
      <c r="AG46">
        <v>23</v>
      </c>
      <c r="AH46">
        <v>6.8</v>
      </c>
      <c r="AJ46" t="b">
        <f>OR(AND(B46=1,UserData!$D$4=1), AND(B46=2,UserData!$D$5=1), AND(B46=3,UserData!$D$6=1), UserData!$D$4=-1)</f>
        <v>1</v>
      </c>
      <c r="AK46" t="b">
        <f>OR(AND(C46&lt;=UserData!$D$3,C46&gt;=UserData!$D$2),UserData!$D$2=-1)</f>
        <v>1</v>
      </c>
      <c r="AL46" s="12" t="b">
        <f>AND(OR(D46&gt;=UserData!$D$7, UserData!$D$7=-1), OR(D46&lt;UserData!$D$8, UserData!$D$8=-1))</f>
        <v>1</v>
      </c>
      <c r="AM46" s="12" t="b">
        <f>OR(AND(UserData!$D$9=1,E46&lt;=20),AND(UserData!$D$9=2,E46&gt;=20, E46&lt;=27),AND(UserData!$D$9=3,E46&gt;=28, E46&lt;=34),AND(UserData!$D$9=4,E46&gt;=35, E46&lt;=42),AND(UserData!$D$9=5,E46&gt;42),UserData!$D$9=-1)</f>
        <v>1</v>
      </c>
      <c r="AN46" s="12" t="b">
        <f>OR(AND(UserData!$D$11=1,F46&lt;=5),AND(UserData!$D$11=2,F46&gt;=6, F46&lt;=7),AND(UserData!$D$11=3,F46&gt;=8,F46&lt;=9),AND(UserData!$D$11=4,F46&gt;=10, F46&lt;=11),AND(UserData!$D$11=5,F46&gt;11),UserData!$D$11=-1)</f>
        <v>1</v>
      </c>
      <c r="AO46" t="b">
        <f>OR(AND(UserData!$D$10=1,AE46&lt;=6),AND(UserData!$D$10=2,AE46&gt;=7, AE46&lt;=8),AND(UserData!$D$10=3,AE46&gt;=9,AE46&lt;=14),AND(UserData!$D$10=4,AE46&gt;=15, AE46&lt;=19),AND(UserData!$D$10=5,AE46&gt;19),UserData!$D$10=-1)</f>
        <v>1</v>
      </c>
      <c r="AP46" s="12" t="b">
        <f>OR(G46&lt;=UserData!$D$12, UserData!$D$12=-1)</f>
        <v>1</v>
      </c>
      <c r="AQ46" t="b">
        <f>OR(H46&lt;=UserData!$D$14, UserData!$D$14=-1)</f>
        <v>1</v>
      </c>
      <c r="AR46" t="b">
        <f>OR(AH46&lt;=UserData!$D$13, UserData!$D$13=-1)</f>
        <v>1</v>
      </c>
      <c r="AS46" t="b">
        <f>AND(AQ46=TRUE,OR(I46=UserData!$D$15, UserData!$D$15=-1, UserData!$D$15=1))</f>
        <v>1</v>
      </c>
      <c r="AT46" t="b">
        <f>OR(J46=UserData!$D$19, UserData!$D$19=-1)</f>
        <v>1</v>
      </c>
      <c r="AU46" t="b">
        <f>OR(K46=UserData!$D$17, UserData!$D$17=-1)</f>
        <v>1</v>
      </c>
      <c r="AV46" t="b">
        <f>OR(L46=UserData!$D$18, UserData!$D$18=-1)</f>
        <v>1</v>
      </c>
      <c r="AW46" t="b">
        <f>OR(N46=UserData!$D$16, UserData!$D$16=-1)</f>
        <v>1</v>
      </c>
      <c r="AX46" t="b">
        <f>OR(O46&gt;=UserData!$D$20, UserData!$D$20=-1)</f>
        <v>1</v>
      </c>
      <c r="AY46" t="b">
        <f>AND(OR(P46&gt;=UserData!$D$21, UserData!$D$21=-1), OR(P46&lt;UserData!$D$22, UserData!$D$22=-1))</f>
        <v>1</v>
      </c>
      <c r="AZ46" t="b">
        <f>OR(Q46&lt;&gt;UserData!$D$24,UserData!$D$24=-1,UserData!$D$24=0)</f>
        <v>1</v>
      </c>
      <c r="BA46" s="12" t="b">
        <f>OR(R46=UserData!$D$23,UserData!$D$23=-1)</f>
        <v>1</v>
      </c>
      <c r="BB46" t="b">
        <f>AND(S46=1, UserData!$D$25=1)</f>
        <v>0</v>
      </c>
      <c r="BC46" t="b">
        <f>AND(T46=1, UserData!$D$26=1)</f>
        <v>0</v>
      </c>
      <c r="BD46" t="b">
        <f>AND(U46=1, UserData!$D$27=1)</f>
        <v>0</v>
      </c>
      <c r="BE46" t="b">
        <f>AND(V46=1, UserData!$D$28=1)</f>
        <v>0</v>
      </c>
      <c r="BF46" t="b">
        <f>AND(W46=1, UserData!$D$29=1)</f>
        <v>0</v>
      </c>
      <c r="BG46" t="b">
        <f>AND(X46=1, UserData!$D$30=1)</f>
        <v>0</v>
      </c>
      <c r="BH46" t="b">
        <f>AND(Y46=1, UserData!$D$31=1)</f>
        <v>0</v>
      </c>
      <c r="BI46" t="b">
        <f>AND(Z46=1, UserData!$D$32=1)</f>
        <v>0</v>
      </c>
      <c r="BJ46" t="b">
        <f>AND(AA46=1, UserData!$D$33=1)</f>
        <v>0</v>
      </c>
      <c r="BK46" t="b">
        <f>AND(AB46=1, UserData!$D$34=1)</f>
        <v>0</v>
      </c>
      <c r="BL46" t="b">
        <f>UserData!$C$25=-1</f>
        <v>1</v>
      </c>
      <c r="BN46">
        <f>IF(AK46=TRUE, COUNTIF(AJ46:AK46,TRUE)/2 * UserData!$D$35 + COUNTIF(AL46:AO46,TRUE)/4 * UserData!$D$36 + COUNTIF(AP46:AS46,TRUE)/4 * UserData!$D$37 + COUNTIF(AT46:AW46,TRUE)/4 * UserData!$D$38 + COUNTIF(AX46:BA46,TRUE)/4 * UserData!$D$39 + COUNTIF(BB46:BL46,TRUE) * UserData!$D$40, 0)</f>
        <v>30</v>
      </c>
    </row>
    <row r="47" spans="1:66" x14ac:dyDescent="0.2">
      <c r="A47">
        <v>803</v>
      </c>
      <c r="B47" s="3">
        <v>2</v>
      </c>
      <c r="C47" s="28">
        <v>71702.721299803394</v>
      </c>
      <c r="D47">
        <v>45</v>
      </c>
      <c r="E47">
        <v>29</v>
      </c>
      <c r="F47">
        <v>6</v>
      </c>
      <c r="G47">
        <v>9.447692</v>
      </c>
      <c r="H47">
        <v>5</v>
      </c>
      <c r="I47">
        <v>0</v>
      </c>
      <c r="J47">
        <v>0</v>
      </c>
      <c r="K47">
        <v>1</v>
      </c>
      <c r="L47">
        <v>1</v>
      </c>
      <c r="M47">
        <v>1</v>
      </c>
      <c r="N47">
        <v>0</v>
      </c>
      <c r="O47">
        <v>12</v>
      </c>
      <c r="P47">
        <v>8</v>
      </c>
      <c r="Q47">
        <v>0</v>
      </c>
      <c r="R47">
        <v>0</v>
      </c>
      <c r="S47">
        <v>0</v>
      </c>
      <c r="T47">
        <v>0</v>
      </c>
      <c r="U47">
        <v>0</v>
      </c>
      <c r="V47">
        <v>1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4</v>
      </c>
      <c r="AD47">
        <v>1</v>
      </c>
      <c r="AE47">
        <v>10</v>
      </c>
      <c r="AF47">
        <v>55</v>
      </c>
      <c r="AG47">
        <v>22</v>
      </c>
      <c r="AH47">
        <v>7</v>
      </c>
      <c r="AJ47" t="b">
        <f>OR(AND(B47=1,UserData!$D$4=1), AND(B47=2,UserData!$D$5=1), AND(B47=3,UserData!$D$6=1), UserData!$D$4=-1)</f>
        <v>1</v>
      </c>
      <c r="AK47" t="b">
        <f>OR(AND(C47&lt;=UserData!$D$3,C47&gt;=UserData!$D$2),UserData!$D$2=-1)</f>
        <v>1</v>
      </c>
      <c r="AL47" s="12" t="b">
        <f>AND(OR(D47&gt;=UserData!$D$7, UserData!$D$7=-1), OR(D47&lt;UserData!$D$8, UserData!$D$8=-1))</f>
        <v>1</v>
      </c>
      <c r="AM47" s="12" t="b">
        <f>OR(AND(UserData!$D$9=1,E47&lt;=20),AND(UserData!$D$9=2,E47&gt;=20, E47&lt;=27),AND(UserData!$D$9=3,E47&gt;=28, E47&lt;=34),AND(UserData!$D$9=4,E47&gt;=35, E47&lt;=42),AND(UserData!$D$9=5,E47&gt;42),UserData!$D$9=-1)</f>
        <v>1</v>
      </c>
      <c r="AN47" s="12" t="b">
        <f>OR(AND(UserData!$D$11=1,F47&lt;=5),AND(UserData!$D$11=2,F47&gt;=6, F47&lt;=7),AND(UserData!$D$11=3,F47&gt;=8,F47&lt;=9),AND(UserData!$D$11=4,F47&gt;=10, F47&lt;=11),AND(UserData!$D$11=5,F47&gt;11),UserData!$D$11=-1)</f>
        <v>1</v>
      </c>
      <c r="AO47" t="b">
        <f>OR(AND(UserData!$D$10=1,AE47&lt;=6),AND(UserData!$D$10=2,AE47&gt;=7, AE47&lt;=8),AND(UserData!$D$10=3,AE47&gt;=9,AE47&lt;=14),AND(UserData!$D$10=4,AE47&gt;=15, AE47&lt;=19),AND(UserData!$D$10=5,AE47&gt;19),UserData!$D$10=-1)</f>
        <v>1</v>
      </c>
      <c r="AP47" s="12" t="b">
        <f>OR(G47&lt;=UserData!$D$12, UserData!$D$12=-1)</f>
        <v>1</v>
      </c>
      <c r="AQ47" t="b">
        <f>OR(H47&lt;=UserData!$D$14, UserData!$D$14=-1)</f>
        <v>1</v>
      </c>
      <c r="AR47" t="b">
        <f>OR(AH47&lt;=UserData!$D$13, UserData!$D$13=-1)</f>
        <v>1</v>
      </c>
      <c r="AS47" t="b">
        <f>AND(AQ47=TRUE,OR(I47=UserData!$D$15, UserData!$D$15=-1, UserData!$D$15=1))</f>
        <v>1</v>
      </c>
      <c r="AT47" t="b">
        <f>OR(J47=UserData!$D$19, UserData!$D$19=-1)</f>
        <v>1</v>
      </c>
      <c r="AU47" t="b">
        <f>OR(K47=UserData!$D$17, UserData!$D$17=-1)</f>
        <v>1</v>
      </c>
      <c r="AV47" t="b">
        <f>OR(L47=UserData!$D$18, UserData!$D$18=-1)</f>
        <v>1</v>
      </c>
      <c r="AW47" t="b">
        <f>OR(N47=UserData!$D$16, UserData!$D$16=-1)</f>
        <v>1</v>
      </c>
      <c r="AX47" t="b">
        <f>OR(O47&gt;=UserData!$D$20, UserData!$D$20=-1)</f>
        <v>1</v>
      </c>
      <c r="AY47" t="b">
        <f>AND(OR(P47&gt;=UserData!$D$21, UserData!$D$21=-1), OR(P47&lt;UserData!$D$22, UserData!$D$22=-1))</f>
        <v>1</v>
      </c>
      <c r="AZ47" t="b">
        <f>OR(Q47&lt;&gt;UserData!$D$24,UserData!$D$24=-1,UserData!$D$24=0)</f>
        <v>1</v>
      </c>
      <c r="BA47" s="12" t="b">
        <f>OR(R47=UserData!$D$23,UserData!$D$23=-1)</f>
        <v>1</v>
      </c>
      <c r="BB47" t="b">
        <f>AND(S47=1, UserData!$D$25=1)</f>
        <v>0</v>
      </c>
      <c r="BC47" t="b">
        <f>AND(T47=1, UserData!$D$26=1)</f>
        <v>0</v>
      </c>
      <c r="BD47" t="b">
        <f>AND(U47=1, UserData!$D$27=1)</f>
        <v>0</v>
      </c>
      <c r="BE47" t="b">
        <f>AND(V47=1, UserData!$D$28=1)</f>
        <v>0</v>
      </c>
      <c r="BF47" t="b">
        <f>AND(W47=1, UserData!$D$29=1)</f>
        <v>0</v>
      </c>
      <c r="BG47" t="b">
        <f>AND(X47=1, UserData!$D$30=1)</f>
        <v>0</v>
      </c>
      <c r="BH47" t="b">
        <f>AND(Y47=1, UserData!$D$31=1)</f>
        <v>0</v>
      </c>
      <c r="BI47" t="b">
        <f>AND(Z47=1, UserData!$D$32=1)</f>
        <v>0</v>
      </c>
      <c r="BJ47" t="b">
        <f>AND(AA47=1, UserData!$D$33=1)</f>
        <v>0</v>
      </c>
      <c r="BK47" t="b">
        <f>AND(AB47=1, UserData!$D$34=1)</f>
        <v>0</v>
      </c>
      <c r="BL47" t="b">
        <f>UserData!$C$25=-1</f>
        <v>1</v>
      </c>
      <c r="BN47">
        <f>IF(AK47=TRUE, COUNTIF(AJ47:AK47,TRUE)/2 * UserData!$D$35 + COUNTIF(AL47:AO47,TRUE)/4 * UserData!$D$36 + COUNTIF(AP47:AS47,TRUE)/4 * UserData!$D$37 + COUNTIF(AT47:AW47,TRUE)/4 * UserData!$D$38 + COUNTIF(AX47:BA47,TRUE)/4 * UserData!$D$39 + COUNTIF(BB47:BL47,TRUE) * UserData!$D$40, 0)</f>
        <v>30</v>
      </c>
    </row>
    <row r="48" spans="1:66" x14ac:dyDescent="0.2">
      <c r="A48">
        <v>997</v>
      </c>
      <c r="B48" s="3">
        <v>2</v>
      </c>
      <c r="C48" s="28">
        <v>71702.721299803394</v>
      </c>
      <c r="D48">
        <v>45</v>
      </c>
      <c r="E48">
        <v>29</v>
      </c>
      <c r="F48">
        <v>6</v>
      </c>
      <c r="G48">
        <v>5.935066</v>
      </c>
      <c r="H48">
        <v>9</v>
      </c>
      <c r="I48">
        <v>1</v>
      </c>
      <c r="J48">
        <v>0</v>
      </c>
      <c r="K48">
        <v>0</v>
      </c>
      <c r="L48">
        <v>0</v>
      </c>
      <c r="M48">
        <v>0</v>
      </c>
      <c r="N48">
        <v>0</v>
      </c>
      <c r="O48">
        <v>5</v>
      </c>
      <c r="P48">
        <v>1</v>
      </c>
      <c r="Q48">
        <v>1</v>
      </c>
      <c r="R48">
        <v>0</v>
      </c>
      <c r="S48">
        <v>0</v>
      </c>
      <c r="T48">
        <v>0</v>
      </c>
      <c r="U48">
        <v>0</v>
      </c>
      <c r="V48">
        <v>1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4</v>
      </c>
      <c r="AD48">
        <v>0</v>
      </c>
      <c r="AE48">
        <v>10</v>
      </c>
      <c r="AF48">
        <v>70</v>
      </c>
      <c r="AG48">
        <v>18</v>
      </c>
      <c r="AH48">
        <v>9</v>
      </c>
      <c r="AJ48" t="b">
        <f>OR(AND(B48=1,UserData!$D$4=1), AND(B48=2,UserData!$D$5=1), AND(B48=3,UserData!$D$6=1), UserData!$D$4=-1)</f>
        <v>1</v>
      </c>
      <c r="AK48" t="b">
        <f>OR(AND(C48&lt;=UserData!$D$3,C48&gt;=UserData!$D$2),UserData!$D$2=-1)</f>
        <v>1</v>
      </c>
      <c r="AL48" s="12" t="b">
        <f>AND(OR(D48&gt;=UserData!$D$7, UserData!$D$7=-1), OR(D48&lt;UserData!$D$8, UserData!$D$8=-1))</f>
        <v>1</v>
      </c>
      <c r="AM48" s="12" t="b">
        <f>OR(AND(UserData!$D$9=1,E48&lt;=20),AND(UserData!$D$9=2,E48&gt;=20, E48&lt;=27),AND(UserData!$D$9=3,E48&gt;=28, E48&lt;=34),AND(UserData!$D$9=4,E48&gt;=35, E48&lt;=42),AND(UserData!$D$9=5,E48&gt;42),UserData!$D$9=-1)</f>
        <v>1</v>
      </c>
      <c r="AN48" s="12" t="b">
        <f>OR(AND(UserData!$D$11=1,F48&lt;=5),AND(UserData!$D$11=2,F48&gt;=6, F48&lt;=7),AND(UserData!$D$11=3,F48&gt;=8,F48&lt;=9),AND(UserData!$D$11=4,F48&gt;=10, F48&lt;=11),AND(UserData!$D$11=5,F48&gt;11),UserData!$D$11=-1)</f>
        <v>1</v>
      </c>
      <c r="AO48" t="b">
        <f>OR(AND(UserData!$D$10=1,AE48&lt;=6),AND(UserData!$D$10=2,AE48&gt;=7, AE48&lt;=8),AND(UserData!$D$10=3,AE48&gt;=9,AE48&lt;=14),AND(UserData!$D$10=4,AE48&gt;=15, AE48&lt;=19),AND(UserData!$D$10=5,AE48&gt;19),UserData!$D$10=-1)</f>
        <v>1</v>
      </c>
      <c r="AP48" s="12" t="b">
        <f>OR(G48&lt;=UserData!$D$12, UserData!$D$12=-1)</f>
        <v>1</v>
      </c>
      <c r="AQ48" t="b">
        <f>OR(H48&lt;=UserData!$D$14, UserData!$D$14=-1)</f>
        <v>1</v>
      </c>
      <c r="AR48" t="b">
        <f>OR(AH48&lt;=UserData!$D$13, UserData!$D$13=-1)</f>
        <v>1</v>
      </c>
      <c r="AS48" t="b">
        <f>AND(AQ48=TRUE,OR(I48=UserData!$D$15, UserData!$D$15=-1, UserData!$D$15=1))</f>
        <v>1</v>
      </c>
      <c r="AT48" t="b">
        <f>OR(J48=UserData!$D$19, UserData!$D$19=-1)</f>
        <v>1</v>
      </c>
      <c r="AU48" t="b">
        <f>OR(K48=UserData!$D$17, UserData!$D$17=-1)</f>
        <v>1</v>
      </c>
      <c r="AV48" t="b">
        <f>OR(L48=UserData!$D$18, UserData!$D$18=-1)</f>
        <v>1</v>
      </c>
      <c r="AW48" t="b">
        <f>OR(N48=UserData!$D$16, UserData!$D$16=-1)</f>
        <v>1</v>
      </c>
      <c r="AX48" t="b">
        <f>OR(O48&gt;=UserData!$D$20, UserData!$D$20=-1)</f>
        <v>1</v>
      </c>
      <c r="AY48" t="b">
        <f>AND(OR(P48&gt;=UserData!$D$21, UserData!$D$21=-1), OR(P48&lt;UserData!$D$22, UserData!$D$22=-1))</f>
        <v>1</v>
      </c>
      <c r="AZ48" t="b">
        <f>OR(Q48&lt;&gt;UserData!$D$24,UserData!$D$24=-1,UserData!$D$24=0)</f>
        <v>1</v>
      </c>
      <c r="BA48" s="12" t="b">
        <f>OR(R48=UserData!$D$23,UserData!$D$23=-1)</f>
        <v>1</v>
      </c>
      <c r="BB48" t="b">
        <f>AND(S48=1, UserData!$D$25=1)</f>
        <v>0</v>
      </c>
      <c r="BC48" t="b">
        <f>AND(T48=1, UserData!$D$26=1)</f>
        <v>0</v>
      </c>
      <c r="BD48" t="b">
        <f>AND(U48=1, UserData!$D$27=1)</f>
        <v>0</v>
      </c>
      <c r="BE48" t="b">
        <f>AND(V48=1, UserData!$D$28=1)</f>
        <v>0</v>
      </c>
      <c r="BF48" t="b">
        <f>AND(W48=1, UserData!$D$29=1)</f>
        <v>0</v>
      </c>
      <c r="BG48" t="b">
        <f>AND(X48=1, UserData!$D$30=1)</f>
        <v>0</v>
      </c>
      <c r="BH48" t="b">
        <f>AND(Y48=1, UserData!$D$31=1)</f>
        <v>0</v>
      </c>
      <c r="BI48" t="b">
        <f>AND(Z48=1, UserData!$D$32=1)</f>
        <v>0</v>
      </c>
      <c r="BJ48" t="b">
        <f>AND(AA48=1, UserData!$D$33=1)</f>
        <v>0</v>
      </c>
      <c r="BK48" t="b">
        <f>AND(AB48=1, UserData!$D$34=1)</f>
        <v>0</v>
      </c>
      <c r="BL48" t="b">
        <f>UserData!$C$25=-1</f>
        <v>1</v>
      </c>
      <c r="BN48">
        <f>IF(AK48=TRUE, COUNTIF(AJ48:AK48,TRUE)/2 * UserData!$D$35 + COUNTIF(AL48:AO48,TRUE)/4 * UserData!$D$36 + COUNTIF(AP48:AS48,TRUE)/4 * UserData!$D$37 + COUNTIF(AT48:AW48,TRUE)/4 * UserData!$D$38 + COUNTIF(AX48:BA48,TRUE)/4 * UserData!$D$39 + COUNTIF(BB48:BL48,TRUE) * UserData!$D$40, 0)</f>
        <v>30</v>
      </c>
    </row>
    <row r="49" spans="1:66" x14ac:dyDescent="0.2">
      <c r="A49">
        <v>334</v>
      </c>
      <c r="B49" s="3">
        <v>2</v>
      </c>
      <c r="C49" s="28">
        <v>71702.721299803394</v>
      </c>
      <c r="D49">
        <v>45</v>
      </c>
      <c r="E49">
        <v>29</v>
      </c>
      <c r="F49">
        <v>6</v>
      </c>
      <c r="G49">
        <v>5.8771240000000002</v>
      </c>
      <c r="H49">
        <v>22</v>
      </c>
      <c r="I49">
        <v>1</v>
      </c>
      <c r="J49">
        <v>0</v>
      </c>
      <c r="K49">
        <v>1</v>
      </c>
      <c r="L49">
        <v>1</v>
      </c>
      <c r="M49">
        <v>1</v>
      </c>
      <c r="N49">
        <v>0</v>
      </c>
      <c r="O49">
        <v>5</v>
      </c>
      <c r="P49">
        <v>3</v>
      </c>
      <c r="Q49">
        <v>0</v>
      </c>
      <c r="R49">
        <v>0</v>
      </c>
      <c r="S49">
        <v>0</v>
      </c>
      <c r="T49">
        <v>0</v>
      </c>
      <c r="U49">
        <v>0</v>
      </c>
      <c r="V49">
        <v>1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4</v>
      </c>
      <c r="AD49">
        <v>0</v>
      </c>
      <c r="AE49">
        <v>10</v>
      </c>
      <c r="AF49">
        <v>21</v>
      </c>
      <c r="AG49">
        <v>23</v>
      </c>
      <c r="AH49">
        <v>6.8</v>
      </c>
      <c r="AJ49" t="b">
        <f>OR(AND(B49=1,UserData!$D$4=1), AND(B49=2,UserData!$D$5=1), AND(B49=3,UserData!$D$6=1), UserData!$D$4=-1)</f>
        <v>1</v>
      </c>
      <c r="AK49" t="b">
        <f>OR(AND(C49&lt;=UserData!$D$3,C49&gt;=UserData!$D$2),UserData!$D$2=-1)</f>
        <v>1</v>
      </c>
      <c r="AL49" s="12" t="b">
        <f>AND(OR(D49&gt;=UserData!$D$7, UserData!$D$7=-1), OR(D49&lt;UserData!$D$8, UserData!$D$8=-1))</f>
        <v>1</v>
      </c>
      <c r="AM49" s="12" t="b">
        <f>OR(AND(UserData!$D$9=1,E49&lt;=20),AND(UserData!$D$9=2,E49&gt;=20, E49&lt;=27),AND(UserData!$D$9=3,E49&gt;=28, E49&lt;=34),AND(UserData!$D$9=4,E49&gt;=35, E49&lt;=42),AND(UserData!$D$9=5,E49&gt;42),UserData!$D$9=-1)</f>
        <v>1</v>
      </c>
      <c r="AN49" s="12" t="b">
        <f>OR(AND(UserData!$D$11=1,F49&lt;=5),AND(UserData!$D$11=2,F49&gt;=6, F49&lt;=7),AND(UserData!$D$11=3,F49&gt;=8,F49&lt;=9),AND(UserData!$D$11=4,F49&gt;=10, F49&lt;=11),AND(UserData!$D$11=5,F49&gt;11),UserData!$D$11=-1)</f>
        <v>1</v>
      </c>
      <c r="AO49" t="b">
        <f>OR(AND(UserData!$D$10=1,AE49&lt;=6),AND(UserData!$D$10=2,AE49&gt;=7, AE49&lt;=8),AND(UserData!$D$10=3,AE49&gt;=9,AE49&lt;=14),AND(UserData!$D$10=4,AE49&gt;=15, AE49&lt;=19),AND(UserData!$D$10=5,AE49&gt;19),UserData!$D$10=-1)</f>
        <v>1</v>
      </c>
      <c r="AP49" s="12" t="b">
        <f>OR(G49&lt;=UserData!$D$12, UserData!$D$12=-1)</f>
        <v>1</v>
      </c>
      <c r="AQ49" t="b">
        <f>OR(H49&lt;=UserData!$D$14, UserData!$D$14=-1)</f>
        <v>1</v>
      </c>
      <c r="AR49" t="b">
        <f>OR(AH49&lt;=UserData!$D$13, UserData!$D$13=-1)</f>
        <v>1</v>
      </c>
      <c r="AS49" t="b">
        <f>AND(AQ49=TRUE,OR(I49=UserData!$D$15, UserData!$D$15=-1, UserData!$D$15=1))</f>
        <v>1</v>
      </c>
      <c r="AT49" t="b">
        <f>OR(J49=UserData!$D$19, UserData!$D$19=-1)</f>
        <v>1</v>
      </c>
      <c r="AU49" t="b">
        <f>OR(K49=UserData!$D$17, UserData!$D$17=-1)</f>
        <v>1</v>
      </c>
      <c r="AV49" t="b">
        <f>OR(L49=UserData!$D$18, UserData!$D$18=-1)</f>
        <v>1</v>
      </c>
      <c r="AW49" t="b">
        <f>OR(N49=UserData!$D$16, UserData!$D$16=-1)</f>
        <v>1</v>
      </c>
      <c r="AX49" t="b">
        <f>OR(O49&gt;=UserData!$D$20, UserData!$D$20=-1)</f>
        <v>1</v>
      </c>
      <c r="AY49" t="b">
        <f>AND(OR(P49&gt;=UserData!$D$21, UserData!$D$21=-1), OR(P49&lt;UserData!$D$22, UserData!$D$22=-1))</f>
        <v>1</v>
      </c>
      <c r="AZ49" t="b">
        <f>OR(Q49&lt;&gt;UserData!$D$24,UserData!$D$24=-1,UserData!$D$24=0)</f>
        <v>1</v>
      </c>
      <c r="BA49" s="12" t="b">
        <f>OR(R49=UserData!$D$23,UserData!$D$23=-1)</f>
        <v>1</v>
      </c>
      <c r="BB49" t="b">
        <f>AND(S49=1, UserData!$D$25=1)</f>
        <v>0</v>
      </c>
      <c r="BC49" t="b">
        <f>AND(T49=1, UserData!$D$26=1)</f>
        <v>0</v>
      </c>
      <c r="BD49" t="b">
        <f>AND(U49=1, UserData!$D$27=1)</f>
        <v>0</v>
      </c>
      <c r="BE49" t="b">
        <f>AND(V49=1, UserData!$D$28=1)</f>
        <v>0</v>
      </c>
      <c r="BF49" t="b">
        <f>AND(W49=1, UserData!$D$29=1)</f>
        <v>0</v>
      </c>
      <c r="BG49" t="b">
        <f>AND(X49=1, UserData!$D$30=1)</f>
        <v>0</v>
      </c>
      <c r="BH49" t="b">
        <f>AND(Y49=1, UserData!$D$31=1)</f>
        <v>0</v>
      </c>
      <c r="BI49" t="b">
        <f>AND(Z49=1, UserData!$D$32=1)</f>
        <v>0</v>
      </c>
      <c r="BJ49" t="b">
        <f>AND(AA49=1, UserData!$D$33=1)</f>
        <v>0</v>
      </c>
      <c r="BK49" t="b">
        <f>AND(AB49=1, UserData!$D$34=1)</f>
        <v>0</v>
      </c>
      <c r="BL49" t="b">
        <f>UserData!$C$25=-1</f>
        <v>1</v>
      </c>
      <c r="BN49">
        <f>IF(AK49=TRUE, COUNTIF(AJ49:AK49,TRUE)/2 * UserData!$D$35 + COUNTIF(AL49:AO49,TRUE)/4 * UserData!$D$36 + COUNTIF(AP49:AS49,TRUE)/4 * UserData!$D$37 + COUNTIF(AT49:AW49,TRUE)/4 * UserData!$D$38 + COUNTIF(AX49:BA49,TRUE)/4 * UserData!$D$39 + COUNTIF(BB49:BL49,TRUE) * UserData!$D$40, 0)</f>
        <v>30</v>
      </c>
    </row>
    <row r="50" spans="1:66" x14ac:dyDescent="0.2">
      <c r="A50">
        <v>638</v>
      </c>
      <c r="B50" s="3">
        <v>2</v>
      </c>
      <c r="C50" s="28">
        <v>71792.638791573321</v>
      </c>
      <c r="D50">
        <v>47</v>
      </c>
      <c r="E50">
        <v>30</v>
      </c>
      <c r="F50">
        <v>6</v>
      </c>
      <c r="G50">
        <v>0.55906500000000003</v>
      </c>
      <c r="H50">
        <v>15</v>
      </c>
      <c r="I50">
        <v>1</v>
      </c>
      <c r="J50">
        <v>0</v>
      </c>
      <c r="K50">
        <v>0</v>
      </c>
      <c r="L50">
        <v>1</v>
      </c>
      <c r="M50">
        <v>1</v>
      </c>
      <c r="N50">
        <v>0</v>
      </c>
      <c r="O50">
        <v>9</v>
      </c>
      <c r="P50">
        <v>3</v>
      </c>
      <c r="Q50">
        <v>0</v>
      </c>
      <c r="R50">
        <v>0</v>
      </c>
      <c r="S50">
        <v>0</v>
      </c>
      <c r="T50">
        <v>0</v>
      </c>
      <c r="U50">
        <v>1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3</v>
      </c>
      <c r="AD50">
        <v>1</v>
      </c>
      <c r="AE50">
        <v>11</v>
      </c>
      <c r="AF50">
        <v>45</v>
      </c>
      <c r="AG50">
        <v>26</v>
      </c>
      <c r="AH50">
        <v>11</v>
      </c>
      <c r="AJ50" t="b">
        <f>OR(AND(B50=1,UserData!$D$4=1), AND(B50=2,UserData!$D$5=1), AND(B50=3,UserData!$D$6=1), UserData!$D$4=-1)</f>
        <v>1</v>
      </c>
      <c r="AK50" t="b">
        <f>OR(AND(C50&lt;=UserData!$D$3,C50&gt;=UserData!$D$2),UserData!$D$2=-1)</f>
        <v>1</v>
      </c>
      <c r="AL50" s="12" t="b">
        <f>AND(OR(D50&gt;=UserData!$D$7, UserData!$D$7=-1), OR(D50&lt;UserData!$D$8, UserData!$D$8=-1))</f>
        <v>1</v>
      </c>
      <c r="AM50" s="12" t="b">
        <f>OR(AND(UserData!$D$9=1,E50&lt;=20),AND(UserData!$D$9=2,E50&gt;=20, E50&lt;=27),AND(UserData!$D$9=3,E50&gt;=28, E50&lt;=34),AND(UserData!$D$9=4,E50&gt;=35, E50&lt;=42),AND(UserData!$D$9=5,E50&gt;42),UserData!$D$9=-1)</f>
        <v>1</v>
      </c>
      <c r="AN50" s="12" t="b">
        <f>OR(AND(UserData!$D$11=1,F50&lt;=5),AND(UserData!$D$11=2,F50&gt;=6, F50&lt;=7),AND(UserData!$D$11=3,F50&gt;=8,F50&lt;=9),AND(UserData!$D$11=4,F50&gt;=10, F50&lt;=11),AND(UserData!$D$11=5,F50&gt;11),UserData!$D$11=-1)</f>
        <v>1</v>
      </c>
      <c r="AO50" t="b">
        <f>OR(AND(UserData!$D$10=1,AE50&lt;=6),AND(UserData!$D$10=2,AE50&gt;=7, AE50&lt;=8),AND(UserData!$D$10=3,AE50&gt;=9,AE50&lt;=14),AND(UserData!$D$10=4,AE50&gt;=15, AE50&lt;=19),AND(UserData!$D$10=5,AE50&gt;19),UserData!$D$10=-1)</f>
        <v>1</v>
      </c>
      <c r="AP50" s="12" t="b">
        <f>OR(G50&lt;=UserData!$D$12, UserData!$D$12=-1)</f>
        <v>1</v>
      </c>
      <c r="AQ50" t="b">
        <f>OR(H50&lt;=UserData!$D$14, UserData!$D$14=-1)</f>
        <v>1</v>
      </c>
      <c r="AR50" t="b">
        <f>OR(AH50&lt;=UserData!$D$13, UserData!$D$13=-1)</f>
        <v>1</v>
      </c>
      <c r="AS50" t="b">
        <f>AND(AQ50=TRUE,OR(I50=UserData!$D$15, UserData!$D$15=-1, UserData!$D$15=1))</f>
        <v>1</v>
      </c>
      <c r="AT50" t="b">
        <f>OR(J50=UserData!$D$19, UserData!$D$19=-1)</f>
        <v>1</v>
      </c>
      <c r="AU50" t="b">
        <f>OR(K50=UserData!$D$17, UserData!$D$17=-1)</f>
        <v>1</v>
      </c>
      <c r="AV50" t="b">
        <f>OR(L50=UserData!$D$18, UserData!$D$18=-1)</f>
        <v>1</v>
      </c>
      <c r="AW50" t="b">
        <f>OR(N50=UserData!$D$16, UserData!$D$16=-1)</f>
        <v>1</v>
      </c>
      <c r="AX50" t="b">
        <f>OR(O50&gt;=UserData!$D$20, UserData!$D$20=-1)</f>
        <v>1</v>
      </c>
      <c r="AY50" t="b">
        <f>AND(OR(P50&gt;=UserData!$D$21, UserData!$D$21=-1), OR(P50&lt;UserData!$D$22, UserData!$D$22=-1))</f>
        <v>1</v>
      </c>
      <c r="AZ50" t="b">
        <f>OR(Q50&lt;&gt;UserData!$D$24,UserData!$D$24=-1,UserData!$D$24=0)</f>
        <v>1</v>
      </c>
      <c r="BA50" s="12" t="b">
        <f>OR(R50=UserData!$D$23,UserData!$D$23=-1)</f>
        <v>1</v>
      </c>
      <c r="BB50" t="b">
        <f>AND(S50=1, UserData!$D$25=1)</f>
        <v>0</v>
      </c>
      <c r="BC50" t="b">
        <f>AND(T50=1, UserData!$D$26=1)</f>
        <v>0</v>
      </c>
      <c r="BD50" t="b">
        <f>AND(U50=1, UserData!$D$27=1)</f>
        <v>0</v>
      </c>
      <c r="BE50" t="b">
        <f>AND(V50=1, UserData!$D$28=1)</f>
        <v>0</v>
      </c>
      <c r="BF50" t="b">
        <f>AND(W50=1, UserData!$D$29=1)</f>
        <v>0</v>
      </c>
      <c r="BG50" t="b">
        <f>AND(X50=1, UserData!$D$30=1)</f>
        <v>0</v>
      </c>
      <c r="BH50" t="b">
        <f>AND(Y50=1, UserData!$D$31=1)</f>
        <v>0</v>
      </c>
      <c r="BI50" t="b">
        <f>AND(Z50=1, UserData!$D$32=1)</f>
        <v>0</v>
      </c>
      <c r="BJ50" t="b">
        <f>AND(AA50=1, UserData!$D$33=1)</f>
        <v>0</v>
      </c>
      <c r="BK50" t="b">
        <f>AND(AB50=1, UserData!$D$34=1)</f>
        <v>0</v>
      </c>
      <c r="BL50" t="b">
        <f>UserData!$C$25=-1</f>
        <v>1</v>
      </c>
      <c r="BN50">
        <f>IF(AK50=TRUE, COUNTIF(AJ50:AK50,TRUE)/2 * UserData!$D$35 + COUNTIF(AL50:AO50,TRUE)/4 * UserData!$D$36 + COUNTIF(AP50:AS50,TRUE)/4 * UserData!$D$37 + COUNTIF(AT50:AW50,TRUE)/4 * UserData!$D$38 + COUNTIF(AX50:BA50,TRUE)/4 * UserData!$D$39 + COUNTIF(BB50:BL50,TRUE) * UserData!$D$40, 0)</f>
        <v>30</v>
      </c>
    </row>
    <row r="51" spans="1:66" x14ac:dyDescent="0.2">
      <c r="A51">
        <v>24</v>
      </c>
      <c r="B51" s="3">
        <v>2</v>
      </c>
      <c r="C51" s="28">
        <v>72140.647662560325</v>
      </c>
      <c r="D51">
        <v>44</v>
      </c>
      <c r="E51">
        <v>38</v>
      </c>
      <c r="F51">
        <v>6</v>
      </c>
      <c r="G51">
        <v>5.8295789999999998</v>
      </c>
      <c r="H51">
        <v>10</v>
      </c>
      <c r="I51">
        <v>1</v>
      </c>
      <c r="J51">
        <v>1</v>
      </c>
      <c r="K51">
        <v>0</v>
      </c>
      <c r="L51">
        <v>0</v>
      </c>
      <c r="M51">
        <v>1</v>
      </c>
      <c r="N51">
        <v>1</v>
      </c>
      <c r="O51">
        <v>5</v>
      </c>
      <c r="P51">
        <v>4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0</v>
      </c>
      <c r="Y51">
        <v>0</v>
      </c>
      <c r="Z51">
        <v>0</v>
      </c>
      <c r="AA51">
        <v>0</v>
      </c>
      <c r="AB51">
        <v>0</v>
      </c>
      <c r="AC51">
        <v>5</v>
      </c>
      <c r="AD51">
        <v>1</v>
      </c>
      <c r="AE51">
        <v>0</v>
      </c>
      <c r="AF51">
        <v>2</v>
      </c>
      <c r="AG51">
        <v>11</v>
      </c>
      <c r="AH51">
        <v>3.5</v>
      </c>
      <c r="AJ51" t="b">
        <f>OR(AND(B51=1,UserData!$D$4=1), AND(B51=2,UserData!$D$5=1), AND(B51=3,UserData!$D$6=1), UserData!$D$4=-1)</f>
        <v>1</v>
      </c>
      <c r="AK51" t="b">
        <f>OR(AND(C51&lt;=UserData!$D$3,C51&gt;=UserData!$D$2),UserData!$D$2=-1)</f>
        <v>1</v>
      </c>
      <c r="AL51" s="12" t="b">
        <f>AND(OR(D51&gt;=UserData!$D$7, UserData!$D$7=-1), OR(D51&lt;UserData!$D$8, UserData!$D$8=-1))</f>
        <v>1</v>
      </c>
      <c r="AM51" s="12" t="b">
        <f>OR(AND(UserData!$D$9=1,E51&lt;=20),AND(UserData!$D$9=2,E51&gt;=20, E51&lt;=27),AND(UserData!$D$9=3,E51&gt;=28, E51&lt;=34),AND(UserData!$D$9=4,E51&gt;=35, E51&lt;=42),AND(UserData!$D$9=5,E51&gt;42),UserData!$D$9=-1)</f>
        <v>1</v>
      </c>
      <c r="AN51" s="12" t="b">
        <f>OR(AND(UserData!$D$11=1,F51&lt;=5),AND(UserData!$D$11=2,F51&gt;=6, F51&lt;=7),AND(UserData!$D$11=3,F51&gt;=8,F51&lt;=9),AND(UserData!$D$11=4,F51&gt;=10, F51&lt;=11),AND(UserData!$D$11=5,F51&gt;11),UserData!$D$11=-1)</f>
        <v>1</v>
      </c>
      <c r="AO51" t="b">
        <f>OR(AND(UserData!$D$10=1,AE51&lt;=6),AND(UserData!$D$10=2,AE51&gt;=7, AE51&lt;=8),AND(UserData!$D$10=3,AE51&gt;=9,AE51&lt;=14),AND(UserData!$D$10=4,AE51&gt;=15, AE51&lt;=19),AND(UserData!$D$10=5,AE51&gt;19),UserData!$D$10=-1)</f>
        <v>1</v>
      </c>
      <c r="AP51" s="12" t="b">
        <f>OR(G51&lt;=UserData!$D$12, UserData!$D$12=-1)</f>
        <v>1</v>
      </c>
      <c r="AQ51" t="b">
        <f>OR(H51&lt;=UserData!$D$14, UserData!$D$14=-1)</f>
        <v>1</v>
      </c>
      <c r="AR51" t="b">
        <f>OR(AH51&lt;=UserData!$D$13, UserData!$D$13=-1)</f>
        <v>1</v>
      </c>
      <c r="AS51" t="b">
        <f>AND(AQ51=TRUE,OR(I51=UserData!$D$15, UserData!$D$15=-1, UserData!$D$15=1))</f>
        <v>1</v>
      </c>
      <c r="AT51" t="b">
        <f>OR(J51=UserData!$D$19, UserData!$D$19=-1)</f>
        <v>1</v>
      </c>
      <c r="AU51" t="b">
        <f>OR(K51=UserData!$D$17, UserData!$D$17=-1)</f>
        <v>1</v>
      </c>
      <c r="AV51" t="b">
        <f>OR(L51=UserData!$D$18, UserData!$D$18=-1)</f>
        <v>1</v>
      </c>
      <c r="AW51" t="b">
        <f>OR(N51=UserData!$D$16, UserData!$D$16=-1)</f>
        <v>1</v>
      </c>
      <c r="AX51" t="b">
        <f>OR(O51&gt;=UserData!$D$20, UserData!$D$20=-1)</f>
        <v>1</v>
      </c>
      <c r="AY51" t="b">
        <f>AND(OR(P51&gt;=UserData!$D$21, UserData!$D$21=-1), OR(P51&lt;UserData!$D$22, UserData!$D$22=-1))</f>
        <v>1</v>
      </c>
      <c r="AZ51" t="b">
        <f>OR(Q51&lt;&gt;UserData!$D$24,UserData!$D$24=-1,UserData!$D$24=0)</f>
        <v>1</v>
      </c>
      <c r="BA51" s="12" t="b">
        <f>OR(R51=UserData!$D$23,UserData!$D$23=-1)</f>
        <v>1</v>
      </c>
      <c r="BB51" t="b">
        <f>AND(S51=1, UserData!$D$25=1)</f>
        <v>0</v>
      </c>
      <c r="BC51" t="b">
        <f>AND(T51=1, UserData!$D$26=1)</f>
        <v>0</v>
      </c>
      <c r="BD51" t="b">
        <f>AND(U51=1, UserData!$D$27=1)</f>
        <v>0</v>
      </c>
      <c r="BE51" t="b">
        <f>AND(V51=1, UserData!$D$28=1)</f>
        <v>0</v>
      </c>
      <c r="BF51" t="b">
        <f>AND(W51=1, UserData!$D$29=1)</f>
        <v>0</v>
      </c>
      <c r="BG51" t="b">
        <f>AND(X51=1, UserData!$D$30=1)</f>
        <v>0</v>
      </c>
      <c r="BH51" t="b">
        <f>AND(Y51=1, UserData!$D$31=1)</f>
        <v>0</v>
      </c>
      <c r="BI51" t="b">
        <f>AND(Z51=1, UserData!$D$32=1)</f>
        <v>0</v>
      </c>
      <c r="BJ51" t="b">
        <f>AND(AA51=1, UserData!$D$33=1)</f>
        <v>0</v>
      </c>
      <c r="BK51" t="b">
        <f>AND(AB51=1, UserData!$D$34=1)</f>
        <v>0</v>
      </c>
      <c r="BL51" t="b">
        <f>UserData!$C$25=-1</f>
        <v>1</v>
      </c>
      <c r="BN51">
        <f>IF(AK51=TRUE, COUNTIF(AJ51:AK51,TRUE)/2 * UserData!$D$35 + COUNTIF(AL51:AO51,TRUE)/4 * UserData!$D$36 + COUNTIF(AP51:AS51,TRUE)/4 * UserData!$D$37 + COUNTIF(AT51:AW51,TRUE)/4 * UserData!$D$38 + COUNTIF(AX51:BA51,TRUE)/4 * UserData!$D$39 + COUNTIF(BB51:BL51,TRUE) * UserData!$D$40, 0)</f>
        <v>30</v>
      </c>
    </row>
    <row r="52" spans="1:66" x14ac:dyDescent="0.2">
      <c r="A52">
        <v>995</v>
      </c>
      <c r="B52" s="3">
        <v>2</v>
      </c>
      <c r="C52" s="28">
        <v>72331.627987133805</v>
      </c>
      <c r="D52">
        <v>45</v>
      </c>
      <c r="E52">
        <v>31</v>
      </c>
      <c r="F52">
        <v>7</v>
      </c>
      <c r="G52">
        <v>5.8191689999999996</v>
      </c>
      <c r="H52">
        <v>5</v>
      </c>
      <c r="I52">
        <v>0</v>
      </c>
      <c r="J52">
        <v>1</v>
      </c>
      <c r="K52">
        <v>1</v>
      </c>
      <c r="L52">
        <v>1</v>
      </c>
      <c r="M52">
        <v>1</v>
      </c>
      <c r="N52">
        <v>0</v>
      </c>
      <c r="O52">
        <v>5</v>
      </c>
      <c r="P52">
        <v>4</v>
      </c>
      <c r="Q52">
        <v>0</v>
      </c>
      <c r="R52">
        <v>0</v>
      </c>
      <c r="S52">
        <v>0</v>
      </c>
      <c r="T52">
        <v>0</v>
      </c>
      <c r="U52">
        <v>0</v>
      </c>
      <c r="V52">
        <v>1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4</v>
      </c>
      <c r="AD52">
        <v>0</v>
      </c>
      <c r="AE52">
        <v>7</v>
      </c>
      <c r="AF52">
        <v>70</v>
      </c>
      <c r="AG52">
        <v>18</v>
      </c>
      <c r="AH52">
        <v>9</v>
      </c>
      <c r="AJ52" t="b">
        <f>OR(AND(B52=1,UserData!$D$4=1), AND(B52=2,UserData!$D$5=1), AND(B52=3,UserData!$D$6=1), UserData!$D$4=-1)</f>
        <v>1</v>
      </c>
      <c r="AK52" t="b">
        <f>OR(AND(C52&lt;=UserData!$D$3,C52&gt;=UserData!$D$2),UserData!$D$2=-1)</f>
        <v>1</v>
      </c>
      <c r="AL52" s="12" t="b">
        <f>AND(OR(D52&gt;=UserData!$D$7, UserData!$D$7=-1), OR(D52&lt;UserData!$D$8, UserData!$D$8=-1))</f>
        <v>1</v>
      </c>
      <c r="AM52" s="12" t="b">
        <f>OR(AND(UserData!$D$9=1,E52&lt;=20),AND(UserData!$D$9=2,E52&gt;=20, E52&lt;=27),AND(UserData!$D$9=3,E52&gt;=28, E52&lt;=34),AND(UserData!$D$9=4,E52&gt;=35, E52&lt;=42),AND(UserData!$D$9=5,E52&gt;42),UserData!$D$9=-1)</f>
        <v>1</v>
      </c>
      <c r="AN52" s="12" t="b">
        <f>OR(AND(UserData!$D$11=1,F52&lt;=5),AND(UserData!$D$11=2,F52&gt;=6, F52&lt;=7),AND(UserData!$D$11=3,F52&gt;=8,F52&lt;=9),AND(UserData!$D$11=4,F52&gt;=10, F52&lt;=11),AND(UserData!$D$11=5,F52&gt;11),UserData!$D$11=-1)</f>
        <v>1</v>
      </c>
      <c r="AO52" t="b">
        <f>OR(AND(UserData!$D$10=1,AE52&lt;=6),AND(UserData!$D$10=2,AE52&gt;=7, AE52&lt;=8),AND(UserData!$D$10=3,AE52&gt;=9,AE52&lt;=14),AND(UserData!$D$10=4,AE52&gt;=15, AE52&lt;=19),AND(UserData!$D$10=5,AE52&gt;19),UserData!$D$10=-1)</f>
        <v>1</v>
      </c>
      <c r="AP52" s="12" t="b">
        <f>OR(G52&lt;=UserData!$D$12, UserData!$D$12=-1)</f>
        <v>1</v>
      </c>
      <c r="AQ52" t="b">
        <f>OR(H52&lt;=UserData!$D$14, UserData!$D$14=-1)</f>
        <v>1</v>
      </c>
      <c r="AR52" t="b">
        <f>OR(AH52&lt;=UserData!$D$13, UserData!$D$13=-1)</f>
        <v>1</v>
      </c>
      <c r="AS52" t="b">
        <f>AND(AQ52=TRUE,OR(I52=UserData!$D$15, UserData!$D$15=-1, UserData!$D$15=1))</f>
        <v>1</v>
      </c>
      <c r="AT52" t="b">
        <f>OR(J52=UserData!$D$19, UserData!$D$19=-1)</f>
        <v>1</v>
      </c>
      <c r="AU52" t="b">
        <f>OR(K52=UserData!$D$17, UserData!$D$17=-1)</f>
        <v>1</v>
      </c>
      <c r="AV52" t="b">
        <f>OR(L52=UserData!$D$18, UserData!$D$18=-1)</f>
        <v>1</v>
      </c>
      <c r="AW52" t="b">
        <f>OR(N52=UserData!$D$16, UserData!$D$16=-1)</f>
        <v>1</v>
      </c>
      <c r="AX52" t="b">
        <f>OR(O52&gt;=UserData!$D$20, UserData!$D$20=-1)</f>
        <v>1</v>
      </c>
      <c r="AY52" t="b">
        <f>AND(OR(P52&gt;=UserData!$D$21, UserData!$D$21=-1), OR(P52&lt;UserData!$D$22, UserData!$D$22=-1))</f>
        <v>1</v>
      </c>
      <c r="AZ52" t="b">
        <f>OR(Q52&lt;&gt;UserData!$D$24,UserData!$D$24=-1,UserData!$D$24=0)</f>
        <v>1</v>
      </c>
      <c r="BA52" s="12" t="b">
        <f>OR(R52=UserData!$D$23,UserData!$D$23=-1)</f>
        <v>1</v>
      </c>
      <c r="BB52" t="b">
        <f>AND(S52=1, UserData!$D$25=1)</f>
        <v>0</v>
      </c>
      <c r="BC52" t="b">
        <f>AND(T52=1, UserData!$D$26=1)</f>
        <v>0</v>
      </c>
      <c r="BD52" t="b">
        <f>AND(U52=1, UserData!$D$27=1)</f>
        <v>0</v>
      </c>
      <c r="BE52" t="b">
        <f>AND(V52=1, UserData!$D$28=1)</f>
        <v>0</v>
      </c>
      <c r="BF52" t="b">
        <f>AND(W52=1, UserData!$D$29=1)</f>
        <v>0</v>
      </c>
      <c r="BG52" t="b">
        <f>AND(X52=1, UserData!$D$30=1)</f>
        <v>0</v>
      </c>
      <c r="BH52" t="b">
        <f>AND(Y52=1, UserData!$D$31=1)</f>
        <v>0</v>
      </c>
      <c r="BI52" t="b">
        <f>AND(Z52=1, UserData!$D$32=1)</f>
        <v>0</v>
      </c>
      <c r="BJ52" t="b">
        <f>AND(AA52=1, UserData!$D$33=1)</f>
        <v>0</v>
      </c>
      <c r="BK52" t="b">
        <f>AND(AB52=1, UserData!$D$34=1)</f>
        <v>0</v>
      </c>
      <c r="BL52" t="b">
        <f>UserData!$C$25=-1</f>
        <v>1</v>
      </c>
      <c r="BN52">
        <f>IF(AK52=TRUE, COUNTIF(AJ52:AK52,TRUE)/2 * UserData!$D$35 + COUNTIF(AL52:AO52,TRUE)/4 * UserData!$D$36 + COUNTIF(AP52:AS52,TRUE)/4 * UserData!$D$37 + COUNTIF(AT52:AW52,TRUE)/4 * UserData!$D$38 + COUNTIF(AX52:BA52,TRUE)/4 * UserData!$D$39 + COUNTIF(BB52:BL52,TRUE) * UserData!$D$40, 0)</f>
        <v>30</v>
      </c>
    </row>
    <row r="53" spans="1:66" x14ac:dyDescent="0.2">
      <c r="A53">
        <v>485</v>
      </c>
      <c r="B53" s="3">
        <v>2</v>
      </c>
      <c r="C53" s="28">
        <v>72331.627987133805</v>
      </c>
      <c r="D53">
        <v>45</v>
      </c>
      <c r="E53">
        <v>31</v>
      </c>
      <c r="F53">
        <v>7</v>
      </c>
      <c r="G53">
        <v>5.8191689999999996</v>
      </c>
      <c r="H53">
        <v>21</v>
      </c>
      <c r="I53">
        <v>1</v>
      </c>
      <c r="J53">
        <v>1</v>
      </c>
      <c r="K53">
        <v>1</v>
      </c>
      <c r="L53">
        <v>1</v>
      </c>
      <c r="M53">
        <v>1</v>
      </c>
      <c r="N53">
        <v>0</v>
      </c>
      <c r="O53">
        <v>5</v>
      </c>
      <c r="P53">
        <v>4</v>
      </c>
      <c r="Q53">
        <v>0</v>
      </c>
      <c r="R53">
        <v>0</v>
      </c>
      <c r="S53">
        <v>0</v>
      </c>
      <c r="T53">
        <v>0</v>
      </c>
      <c r="U53">
        <v>0</v>
      </c>
      <c r="V53">
        <v>1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4</v>
      </c>
      <c r="AD53">
        <v>0</v>
      </c>
      <c r="AE53">
        <v>7</v>
      </c>
      <c r="AF53">
        <v>34</v>
      </c>
      <c r="AG53">
        <v>25</v>
      </c>
      <c r="AH53">
        <v>8.6</v>
      </c>
      <c r="AJ53" t="b">
        <f>OR(AND(B53=1,UserData!$D$4=1), AND(B53=2,UserData!$D$5=1), AND(B53=3,UserData!$D$6=1), UserData!$D$4=-1)</f>
        <v>1</v>
      </c>
      <c r="AK53" t="b">
        <f>OR(AND(C53&lt;=UserData!$D$3,C53&gt;=UserData!$D$2),UserData!$D$2=-1)</f>
        <v>1</v>
      </c>
      <c r="AL53" s="12" t="b">
        <f>AND(OR(D53&gt;=UserData!$D$7, UserData!$D$7=-1), OR(D53&lt;UserData!$D$8, UserData!$D$8=-1))</f>
        <v>1</v>
      </c>
      <c r="AM53" s="12" t="b">
        <f>OR(AND(UserData!$D$9=1,E53&lt;=20),AND(UserData!$D$9=2,E53&gt;=20, E53&lt;=27),AND(UserData!$D$9=3,E53&gt;=28, E53&lt;=34),AND(UserData!$D$9=4,E53&gt;=35, E53&lt;=42),AND(UserData!$D$9=5,E53&gt;42),UserData!$D$9=-1)</f>
        <v>1</v>
      </c>
      <c r="AN53" s="12" t="b">
        <f>OR(AND(UserData!$D$11=1,F53&lt;=5),AND(UserData!$D$11=2,F53&gt;=6, F53&lt;=7),AND(UserData!$D$11=3,F53&gt;=8,F53&lt;=9),AND(UserData!$D$11=4,F53&gt;=10, F53&lt;=11),AND(UserData!$D$11=5,F53&gt;11),UserData!$D$11=-1)</f>
        <v>1</v>
      </c>
      <c r="AO53" t="b">
        <f>OR(AND(UserData!$D$10=1,AE53&lt;=6),AND(UserData!$D$10=2,AE53&gt;=7, AE53&lt;=8),AND(UserData!$D$10=3,AE53&gt;=9,AE53&lt;=14),AND(UserData!$D$10=4,AE53&gt;=15, AE53&lt;=19),AND(UserData!$D$10=5,AE53&gt;19),UserData!$D$10=-1)</f>
        <v>1</v>
      </c>
      <c r="AP53" s="12" t="b">
        <f>OR(G53&lt;=UserData!$D$12, UserData!$D$12=-1)</f>
        <v>1</v>
      </c>
      <c r="AQ53" t="b">
        <f>OR(H53&lt;=UserData!$D$14, UserData!$D$14=-1)</f>
        <v>1</v>
      </c>
      <c r="AR53" t="b">
        <f>OR(AH53&lt;=UserData!$D$13, UserData!$D$13=-1)</f>
        <v>1</v>
      </c>
      <c r="AS53" t="b">
        <f>AND(AQ53=TRUE,OR(I53=UserData!$D$15, UserData!$D$15=-1, UserData!$D$15=1))</f>
        <v>1</v>
      </c>
      <c r="AT53" t="b">
        <f>OR(J53=UserData!$D$19, UserData!$D$19=-1)</f>
        <v>1</v>
      </c>
      <c r="AU53" t="b">
        <f>OR(K53=UserData!$D$17, UserData!$D$17=-1)</f>
        <v>1</v>
      </c>
      <c r="AV53" t="b">
        <f>OR(L53=UserData!$D$18, UserData!$D$18=-1)</f>
        <v>1</v>
      </c>
      <c r="AW53" t="b">
        <f>OR(N53=UserData!$D$16, UserData!$D$16=-1)</f>
        <v>1</v>
      </c>
      <c r="AX53" t="b">
        <f>OR(O53&gt;=UserData!$D$20, UserData!$D$20=-1)</f>
        <v>1</v>
      </c>
      <c r="AY53" t="b">
        <f>AND(OR(P53&gt;=UserData!$D$21, UserData!$D$21=-1), OR(P53&lt;UserData!$D$22, UserData!$D$22=-1))</f>
        <v>1</v>
      </c>
      <c r="AZ53" t="b">
        <f>OR(Q53&lt;&gt;UserData!$D$24,UserData!$D$24=-1,UserData!$D$24=0)</f>
        <v>1</v>
      </c>
      <c r="BA53" s="12" t="b">
        <f>OR(R53=UserData!$D$23,UserData!$D$23=-1)</f>
        <v>1</v>
      </c>
      <c r="BB53" t="b">
        <f>AND(S53=1, UserData!$D$25=1)</f>
        <v>0</v>
      </c>
      <c r="BC53" t="b">
        <f>AND(T53=1, UserData!$D$26=1)</f>
        <v>0</v>
      </c>
      <c r="BD53" t="b">
        <f>AND(U53=1, UserData!$D$27=1)</f>
        <v>0</v>
      </c>
      <c r="BE53" t="b">
        <f>AND(V53=1, UserData!$D$28=1)</f>
        <v>0</v>
      </c>
      <c r="BF53" t="b">
        <f>AND(W53=1, UserData!$D$29=1)</f>
        <v>0</v>
      </c>
      <c r="BG53" t="b">
        <f>AND(X53=1, UserData!$D$30=1)</f>
        <v>0</v>
      </c>
      <c r="BH53" t="b">
        <f>AND(Y53=1, UserData!$D$31=1)</f>
        <v>0</v>
      </c>
      <c r="BI53" t="b">
        <f>AND(Z53=1, UserData!$D$32=1)</f>
        <v>0</v>
      </c>
      <c r="BJ53" t="b">
        <f>AND(AA53=1, UserData!$D$33=1)</f>
        <v>0</v>
      </c>
      <c r="BK53" t="b">
        <f>AND(AB53=1, UserData!$D$34=1)</f>
        <v>0</v>
      </c>
      <c r="BL53" t="b">
        <f>UserData!$C$25=-1</f>
        <v>1</v>
      </c>
      <c r="BN53">
        <f>IF(AK53=TRUE, COUNTIF(AJ53:AK53,TRUE)/2 * UserData!$D$35 + COUNTIF(AL53:AO53,TRUE)/4 * UserData!$D$36 + COUNTIF(AP53:AS53,TRUE)/4 * UserData!$D$37 + COUNTIF(AT53:AW53,TRUE)/4 * UserData!$D$38 + COUNTIF(AX53:BA53,TRUE)/4 * UserData!$D$39 + COUNTIF(BB53:BL53,TRUE) * UserData!$D$40, 0)</f>
        <v>30</v>
      </c>
    </row>
    <row r="54" spans="1:66" x14ac:dyDescent="0.2">
      <c r="A54">
        <v>715</v>
      </c>
      <c r="B54" s="3">
        <v>2</v>
      </c>
      <c r="C54" s="28">
        <v>72630.48917480449</v>
      </c>
      <c r="D54">
        <v>44</v>
      </c>
      <c r="E54">
        <v>26</v>
      </c>
      <c r="F54">
        <v>6</v>
      </c>
      <c r="G54">
        <v>5.7368690000000004</v>
      </c>
      <c r="H54">
        <v>15</v>
      </c>
      <c r="I54">
        <v>1</v>
      </c>
      <c r="J54">
        <v>0</v>
      </c>
      <c r="K54">
        <v>1</v>
      </c>
      <c r="L54">
        <v>0</v>
      </c>
      <c r="M54">
        <v>0</v>
      </c>
      <c r="N54">
        <v>0</v>
      </c>
      <c r="O54">
        <v>14</v>
      </c>
      <c r="P54">
        <v>1</v>
      </c>
      <c r="Q54">
        <v>1</v>
      </c>
      <c r="R54">
        <v>0</v>
      </c>
      <c r="S54">
        <v>0</v>
      </c>
      <c r="T54">
        <v>0</v>
      </c>
      <c r="U54">
        <v>1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3</v>
      </c>
      <c r="AD54">
        <v>1</v>
      </c>
      <c r="AE54">
        <v>12</v>
      </c>
      <c r="AF54">
        <v>52</v>
      </c>
      <c r="AG54">
        <v>40</v>
      </c>
      <c r="AH54">
        <v>11</v>
      </c>
      <c r="AJ54" t="b">
        <f>OR(AND(B54=1,UserData!$D$4=1), AND(B54=2,UserData!$D$5=1), AND(B54=3,UserData!$D$6=1), UserData!$D$4=-1)</f>
        <v>1</v>
      </c>
      <c r="AK54" t="b">
        <f>OR(AND(C54&lt;=UserData!$D$3,C54&gt;=UserData!$D$2),UserData!$D$2=-1)</f>
        <v>1</v>
      </c>
      <c r="AL54" s="12" t="b">
        <f>AND(OR(D54&gt;=UserData!$D$7, UserData!$D$7=-1), OR(D54&lt;UserData!$D$8, UserData!$D$8=-1))</f>
        <v>1</v>
      </c>
      <c r="AM54" s="12" t="b">
        <f>OR(AND(UserData!$D$9=1,E54&lt;=20),AND(UserData!$D$9=2,E54&gt;=20, E54&lt;=27),AND(UserData!$D$9=3,E54&gt;=28, E54&lt;=34),AND(UserData!$D$9=4,E54&gt;=35, E54&lt;=42),AND(UserData!$D$9=5,E54&gt;42),UserData!$D$9=-1)</f>
        <v>1</v>
      </c>
      <c r="AN54" s="12" t="b">
        <f>OR(AND(UserData!$D$11=1,F54&lt;=5),AND(UserData!$D$11=2,F54&gt;=6, F54&lt;=7),AND(UserData!$D$11=3,F54&gt;=8,F54&lt;=9),AND(UserData!$D$11=4,F54&gt;=10, F54&lt;=11),AND(UserData!$D$11=5,F54&gt;11),UserData!$D$11=-1)</f>
        <v>1</v>
      </c>
      <c r="AO54" t="b">
        <f>OR(AND(UserData!$D$10=1,AE54&lt;=6),AND(UserData!$D$10=2,AE54&gt;=7, AE54&lt;=8),AND(UserData!$D$10=3,AE54&gt;=9,AE54&lt;=14),AND(UserData!$D$10=4,AE54&gt;=15, AE54&lt;=19),AND(UserData!$D$10=5,AE54&gt;19),UserData!$D$10=-1)</f>
        <v>1</v>
      </c>
      <c r="AP54" s="12" t="b">
        <f>OR(G54&lt;=UserData!$D$12, UserData!$D$12=-1)</f>
        <v>1</v>
      </c>
      <c r="AQ54" t="b">
        <f>OR(H54&lt;=UserData!$D$14, UserData!$D$14=-1)</f>
        <v>1</v>
      </c>
      <c r="AR54" t="b">
        <f>OR(AH54&lt;=UserData!$D$13, UserData!$D$13=-1)</f>
        <v>1</v>
      </c>
      <c r="AS54" t="b">
        <f>AND(AQ54=TRUE,OR(I54=UserData!$D$15, UserData!$D$15=-1, UserData!$D$15=1))</f>
        <v>1</v>
      </c>
      <c r="AT54" t="b">
        <f>OR(J54=UserData!$D$19, UserData!$D$19=-1)</f>
        <v>1</v>
      </c>
      <c r="AU54" t="b">
        <f>OR(K54=UserData!$D$17, UserData!$D$17=-1)</f>
        <v>1</v>
      </c>
      <c r="AV54" t="b">
        <f>OR(L54=UserData!$D$18, UserData!$D$18=-1)</f>
        <v>1</v>
      </c>
      <c r="AW54" t="b">
        <f>OR(N54=UserData!$D$16, UserData!$D$16=-1)</f>
        <v>1</v>
      </c>
      <c r="AX54" t="b">
        <f>OR(O54&gt;=UserData!$D$20, UserData!$D$20=-1)</f>
        <v>1</v>
      </c>
      <c r="AY54" t="b">
        <f>AND(OR(P54&gt;=UserData!$D$21, UserData!$D$21=-1), OR(P54&lt;UserData!$D$22, UserData!$D$22=-1))</f>
        <v>1</v>
      </c>
      <c r="AZ54" t="b">
        <f>OR(Q54&lt;&gt;UserData!$D$24,UserData!$D$24=-1,UserData!$D$24=0)</f>
        <v>1</v>
      </c>
      <c r="BA54" s="12" t="b">
        <f>OR(R54=UserData!$D$23,UserData!$D$23=-1)</f>
        <v>1</v>
      </c>
      <c r="BB54" t="b">
        <f>AND(S54=1, UserData!$D$25=1)</f>
        <v>0</v>
      </c>
      <c r="BC54" t="b">
        <f>AND(T54=1, UserData!$D$26=1)</f>
        <v>0</v>
      </c>
      <c r="BD54" t="b">
        <f>AND(U54=1, UserData!$D$27=1)</f>
        <v>0</v>
      </c>
      <c r="BE54" t="b">
        <f>AND(V54=1, UserData!$D$28=1)</f>
        <v>0</v>
      </c>
      <c r="BF54" t="b">
        <f>AND(W54=1, UserData!$D$29=1)</f>
        <v>0</v>
      </c>
      <c r="BG54" t="b">
        <f>AND(X54=1, UserData!$D$30=1)</f>
        <v>0</v>
      </c>
      <c r="BH54" t="b">
        <f>AND(Y54=1, UserData!$D$31=1)</f>
        <v>0</v>
      </c>
      <c r="BI54" t="b">
        <f>AND(Z54=1, UserData!$D$32=1)</f>
        <v>0</v>
      </c>
      <c r="BJ54" t="b">
        <f>AND(AA54=1, UserData!$D$33=1)</f>
        <v>0</v>
      </c>
      <c r="BK54" t="b">
        <f>AND(AB54=1, UserData!$D$34=1)</f>
        <v>0</v>
      </c>
      <c r="BL54" t="b">
        <f>UserData!$C$25=-1</f>
        <v>1</v>
      </c>
      <c r="BN54">
        <f>IF(AK54=TRUE, COUNTIF(AJ54:AK54,TRUE)/2 * UserData!$D$35 + COUNTIF(AL54:AO54,TRUE)/4 * UserData!$D$36 + COUNTIF(AP54:AS54,TRUE)/4 * UserData!$D$37 + COUNTIF(AT54:AW54,TRUE)/4 * UserData!$D$38 + COUNTIF(AX54:BA54,TRUE)/4 * UserData!$D$39 + COUNTIF(BB54:BL54,TRUE) * UserData!$D$40, 0)</f>
        <v>30</v>
      </c>
    </row>
    <row r="55" spans="1:66" x14ac:dyDescent="0.2">
      <c r="A55">
        <v>929</v>
      </c>
      <c r="B55" s="3">
        <v>2</v>
      </c>
      <c r="C55" s="28">
        <v>72791.316697507151</v>
      </c>
      <c r="D55">
        <v>43</v>
      </c>
      <c r="E55">
        <v>28</v>
      </c>
      <c r="F55">
        <v>6</v>
      </c>
      <c r="G55">
        <v>3.980766</v>
      </c>
      <c r="H55">
        <v>5</v>
      </c>
      <c r="I55">
        <v>1</v>
      </c>
      <c r="J55">
        <v>1</v>
      </c>
      <c r="K55">
        <v>0</v>
      </c>
      <c r="L55">
        <v>1</v>
      </c>
      <c r="M55">
        <v>1</v>
      </c>
      <c r="N55">
        <v>0</v>
      </c>
      <c r="O55">
        <v>5</v>
      </c>
      <c r="P55">
        <v>4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0</v>
      </c>
      <c r="AE55">
        <v>9</v>
      </c>
      <c r="AF55">
        <v>62</v>
      </c>
      <c r="AG55">
        <v>15</v>
      </c>
      <c r="AH55">
        <v>5.0999999999999996</v>
      </c>
      <c r="AJ55" t="b">
        <f>OR(AND(B55=1,UserData!$D$4=1), AND(B55=2,UserData!$D$5=1), AND(B55=3,UserData!$D$6=1), UserData!$D$4=-1)</f>
        <v>1</v>
      </c>
      <c r="AK55" t="b">
        <f>OR(AND(C55&lt;=UserData!$D$3,C55&gt;=UserData!$D$2),UserData!$D$2=-1)</f>
        <v>1</v>
      </c>
      <c r="AL55" s="12" t="b">
        <f>AND(OR(D55&gt;=UserData!$D$7, UserData!$D$7=-1), OR(D55&lt;UserData!$D$8, UserData!$D$8=-1))</f>
        <v>1</v>
      </c>
      <c r="AM55" s="12" t="b">
        <f>OR(AND(UserData!$D$9=1,E55&lt;=20),AND(UserData!$D$9=2,E55&gt;=20, E55&lt;=27),AND(UserData!$D$9=3,E55&gt;=28, E55&lt;=34),AND(UserData!$D$9=4,E55&gt;=35, E55&lt;=42),AND(UserData!$D$9=5,E55&gt;42),UserData!$D$9=-1)</f>
        <v>1</v>
      </c>
      <c r="AN55" s="12" t="b">
        <f>OR(AND(UserData!$D$11=1,F55&lt;=5),AND(UserData!$D$11=2,F55&gt;=6, F55&lt;=7),AND(UserData!$D$11=3,F55&gt;=8,F55&lt;=9),AND(UserData!$D$11=4,F55&gt;=10, F55&lt;=11),AND(UserData!$D$11=5,F55&gt;11),UserData!$D$11=-1)</f>
        <v>1</v>
      </c>
      <c r="AO55" t="b">
        <f>OR(AND(UserData!$D$10=1,AE55&lt;=6),AND(UserData!$D$10=2,AE55&gt;=7, AE55&lt;=8),AND(UserData!$D$10=3,AE55&gt;=9,AE55&lt;=14),AND(UserData!$D$10=4,AE55&gt;=15, AE55&lt;=19),AND(UserData!$D$10=5,AE55&gt;19),UserData!$D$10=-1)</f>
        <v>1</v>
      </c>
      <c r="AP55" s="12" t="b">
        <f>OR(G55&lt;=UserData!$D$12, UserData!$D$12=-1)</f>
        <v>1</v>
      </c>
      <c r="AQ55" t="b">
        <f>OR(H55&lt;=UserData!$D$14, UserData!$D$14=-1)</f>
        <v>1</v>
      </c>
      <c r="AR55" t="b">
        <f>OR(AH55&lt;=UserData!$D$13, UserData!$D$13=-1)</f>
        <v>1</v>
      </c>
      <c r="AS55" t="b">
        <f>AND(AQ55=TRUE,OR(I55=UserData!$D$15, UserData!$D$15=-1, UserData!$D$15=1))</f>
        <v>1</v>
      </c>
      <c r="AT55" t="b">
        <f>OR(J55=UserData!$D$19, UserData!$D$19=-1)</f>
        <v>1</v>
      </c>
      <c r="AU55" t="b">
        <f>OR(K55=UserData!$D$17, UserData!$D$17=-1)</f>
        <v>1</v>
      </c>
      <c r="AV55" t="b">
        <f>OR(L55=UserData!$D$18, UserData!$D$18=-1)</f>
        <v>1</v>
      </c>
      <c r="AW55" t="b">
        <f>OR(N55=UserData!$D$16, UserData!$D$16=-1)</f>
        <v>1</v>
      </c>
      <c r="AX55" t="b">
        <f>OR(O55&gt;=UserData!$D$20, UserData!$D$20=-1)</f>
        <v>1</v>
      </c>
      <c r="AY55" t="b">
        <f>AND(OR(P55&gt;=UserData!$D$21, UserData!$D$21=-1), OR(P55&lt;UserData!$D$22, UserData!$D$22=-1))</f>
        <v>1</v>
      </c>
      <c r="AZ55" t="b">
        <f>OR(Q55&lt;&gt;UserData!$D$24,UserData!$D$24=-1,UserData!$D$24=0)</f>
        <v>1</v>
      </c>
      <c r="BA55" s="12" t="b">
        <f>OR(R55=UserData!$D$23,UserData!$D$23=-1)</f>
        <v>1</v>
      </c>
      <c r="BB55" t="b">
        <f>AND(S55=1, UserData!$D$25=1)</f>
        <v>0</v>
      </c>
      <c r="BC55" t="b">
        <f>AND(T55=1, UserData!$D$26=1)</f>
        <v>0</v>
      </c>
      <c r="BD55" t="b">
        <f>AND(U55=1, UserData!$D$27=1)</f>
        <v>0</v>
      </c>
      <c r="BE55" t="b">
        <f>AND(V55=1, UserData!$D$28=1)</f>
        <v>0</v>
      </c>
      <c r="BF55" t="b">
        <f>AND(W55=1, UserData!$D$29=1)</f>
        <v>0</v>
      </c>
      <c r="BG55" t="b">
        <f>AND(X55=1, UserData!$D$30=1)</f>
        <v>0</v>
      </c>
      <c r="BH55" t="b">
        <f>AND(Y55=1, UserData!$D$31=1)</f>
        <v>0</v>
      </c>
      <c r="BI55" t="b">
        <f>AND(Z55=1, UserData!$D$32=1)</f>
        <v>0</v>
      </c>
      <c r="BJ55" t="b">
        <f>AND(AA55=1, UserData!$D$33=1)</f>
        <v>0</v>
      </c>
      <c r="BK55" t="b">
        <f>AND(AB55=1, UserData!$D$34=1)</f>
        <v>0</v>
      </c>
      <c r="BL55" t="b">
        <f>UserData!$C$25=-1</f>
        <v>1</v>
      </c>
      <c r="BN55">
        <f>IF(AK55=TRUE, COUNTIF(AJ55:AK55,TRUE)/2 * UserData!$D$35 + COUNTIF(AL55:AO55,TRUE)/4 * UserData!$D$36 + COUNTIF(AP55:AS55,TRUE)/4 * UserData!$D$37 + COUNTIF(AT55:AW55,TRUE)/4 * UserData!$D$38 + COUNTIF(AX55:BA55,TRUE)/4 * UserData!$D$39 + COUNTIF(BB55:BL55,TRUE) * UserData!$D$40, 0)</f>
        <v>30</v>
      </c>
    </row>
    <row r="56" spans="1:66" x14ac:dyDescent="0.2">
      <c r="A56">
        <v>311</v>
      </c>
      <c r="B56" s="3">
        <v>2</v>
      </c>
      <c r="C56" s="28">
        <v>72834.929448481736</v>
      </c>
      <c r="D56">
        <v>46</v>
      </c>
      <c r="E56">
        <v>30</v>
      </c>
      <c r="F56">
        <v>6</v>
      </c>
      <c r="G56">
        <v>7.8341419999999999</v>
      </c>
      <c r="H56">
        <v>7</v>
      </c>
      <c r="I56">
        <v>1</v>
      </c>
      <c r="J56">
        <v>0</v>
      </c>
      <c r="K56">
        <v>1</v>
      </c>
      <c r="L56">
        <v>1</v>
      </c>
      <c r="M56">
        <v>1</v>
      </c>
      <c r="N56">
        <v>0</v>
      </c>
      <c r="O56">
        <v>4</v>
      </c>
      <c r="P56">
        <v>3</v>
      </c>
      <c r="Q56">
        <v>0</v>
      </c>
      <c r="R56">
        <v>0</v>
      </c>
      <c r="S56">
        <v>0</v>
      </c>
      <c r="T56">
        <v>0</v>
      </c>
      <c r="U56">
        <v>0</v>
      </c>
      <c r="V56">
        <v>1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4</v>
      </c>
      <c r="AD56">
        <v>0</v>
      </c>
      <c r="AE56">
        <v>10</v>
      </c>
      <c r="AF56">
        <v>20</v>
      </c>
      <c r="AG56">
        <v>23</v>
      </c>
      <c r="AH56">
        <v>4.9000000000000004</v>
      </c>
      <c r="AJ56" t="b">
        <f>OR(AND(B56=1,UserData!$D$4=1), AND(B56=2,UserData!$D$5=1), AND(B56=3,UserData!$D$6=1), UserData!$D$4=-1)</f>
        <v>1</v>
      </c>
      <c r="AK56" t="b">
        <f>OR(AND(C56&lt;=UserData!$D$3,C56&gt;=UserData!$D$2),UserData!$D$2=-1)</f>
        <v>1</v>
      </c>
      <c r="AL56" s="12" t="b">
        <f>AND(OR(D56&gt;=UserData!$D$7, UserData!$D$7=-1), OR(D56&lt;UserData!$D$8, UserData!$D$8=-1))</f>
        <v>1</v>
      </c>
      <c r="AM56" s="12" t="b">
        <f>OR(AND(UserData!$D$9=1,E56&lt;=20),AND(UserData!$D$9=2,E56&gt;=20, E56&lt;=27),AND(UserData!$D$9=3,E56&gt;=28, E56&lt;=34),AND(UserData!$D$9=4,E56&gt;=35, E56&lt;=42),AND(UserData!$D$9=5,E56&gt;42),UserData!$D$9=-1)</f>
        <v>1</v>
      </c>
      <c r="AN56" s="12" t="b">
        <f>OR(AND(UserData!$D$11=1,F56&lt;=5),AND(UserData!$D$11=2,F56&gt;=6, F56&lt;=7),AND(UserData!$D$11=3,F56&gt;=8,F56&lt;=9),AND(UserData!$D$11=4,F56&gt;=10, F56&lt;=11),AND(UserData!$D$11=5,F56&gt;11),UserData!$D$11=-1)</f>
        <v>1</v>
      </c>
      <c r="AO56" t="b">
        <f>OR(AND(UserData!$D$10=1,AE56&lt;=6),AND(UserData!$D$10=2,AE56&gt;=7, AE56&lt;=8),AND(UserData!$D$10=3,AE56&gt;=9,AE56&lt;=14),AND(UserData!$D$10=4,AE56&gt;=15, AE56&lt;=19),AND(UserData!$D$10=5,AE56&gt;19),UserData!$D$10=-1)</f>
        <v>1</v>
      </c>
      <c r="AP56" s="12" t="b">
        <f>OR(G56&lt;=UserData!$D$12, UserData!$D$12=-1)</f>
        <v>1</v>
      </c>
      <c r="AQ56" t="b">
        <f>OR(H56&lt;=UserData!$D$14, UserData!$D$14=-1)</f>
        <v>1</v>
      </c>
      <c r="AR56" t="b">
        <f>OR(AH56&lt;=UserData!$D$13, UserData!$D$13=-1)</f>
        <v>1</v>
      </c>
      <c r="AS56" t="b">
        <f>AND(AQ56=TRUE,OR(I56=UserData!$D$15, UserData!$D$15=-1, UserData!$D$15=1))</f>
        <v>1</v>
      </c>
      <c r="AT56" t="b">
        <f>OR(J56=UserData!$D$19, UserData!$D$19=-1)</f>
        <v>1</v>
      </c>
      <c r="AU56" t="b">
        <f>OR(K56=UserData!$D$17, UserData!$D$17=-1)</f>
        <v>1</v>
      </c>
      <c r="AV56" t="b">
        <f>OR(L56=UserData!$D$18, UserData!$D$18=-1)</f>
        <v>1</v>
      </c>
      <c r="AW56" t="b">
        <f>OR(N56=UserData!$D$16, UserData!$D$16=-1)</f>
        <v>1</v>
      </c>
      <c r="AX56" t="b">
        <f>OR(O56&gt;=UserData!$D$20, UserData!$D$20=-1)</f>
        <v>1</v>
      </c>
      <c r="AY56" t="b">
        <f>AND(OR(P56&gt;=UserData!$D$21, UserData!$D$21=-1), OR(P56&lt;UserData!$D$22, UserData!$D$22=-1))</f>
        <v>1</v>
      </c>
      <c r="AZ56" t="b">
        <f>OR(Q56&lt;&gt;UserData!$D$24,UserData!$D$24=-1,UserData!$D$24=0)</f>
        <v>1</v>
      </c>
      <c r="BA56" s="12" t="b">
        <f>OR(R56=UserData!$D$23,UserData!$D$23=-1)</f>
        <v>1</v>
      </c>
      <c r="BB56" t="b">
        <f>AND(S56=1, UserData!$D$25=1)</f>
        <v>0</v>
      </c>
      <c r="BC56" t="b">
        <f>AND(T56=1, UserData!$D$26=1)</f>
        <v>0</v>
      </c>
      <c r="BD56" t="b">
        <f>AND(U56=1, UserData!$D$27=1)</f>
        <v>0</v>
      </c>
      <c r="BE56" t="b">
        <f>AND(V56=1, UserData!$D$28=1)</f>
        <v>0</v>
      </c>
      <c r="BF56" t="b">
        <f>AND(W56=1, UserData!$D$29=1)</f>
        <v>0</v>
      </c>
      <c r="BG56" t="b">
        <f>AND(X56=1, UserData!$D$30=1)</f>
        <v>0</v>
      </c>
      <c r="BH56" t="b">
        <f>AND(Y56=1, UserData!$D$31=1)</f>
        <v>0</v>
      </c>
      <c r="BI56" t="b">
        <f>AND(Z56=1, UserData!$D$32=1)</f>
        <v>0</v>
      </c>
      <c r="BJ56" t="b">
        <f>AND(AA56=1, UserData!$D$33=1)</f>
        <v>0</v>
      </c>
      <c r="BK56" t="b">
        <f>AND(AB56=1, UserData!$D$34=1)</f>
        <v>0</v>
      </c>
      <c r="BL56" t="b">
        <f>UserData!$C$25=-1</f>
        <v>1</v>
      </c>
      <c r="BN56">
        <f>IF(AK56=TRUE, COUNTIF(AJ56:AK56,TRUE)/2 * UserData!$D$35 + COUNTIF(AL56:AO56,TRUE)/4 * UserData!$D$36 + COUNTIF(AP56:AS56,TRUE)/4 * UserData!$D$37 + COUNTIF(AT56:AW56,TRUE)/4 * UserData!$D$38 + COUNTIF(AX56:BA56,TRUE)/4 * UserData!$D$39 + COUNTIF(BB56:BL56,TRUE) * UserData!$D$40, 0)</f>
        <v>30</v>
      </c>
    </row>
    <row r="57" spans="1:66" x14ac:dyDescent="0.2">
      <c r="A57">
        <v>314</v>
      </c>
      <c r="B57" s="3">
        <v>2</v>
      </c>
      <c r="C57" s="28">
        <v>72834.929448481736</v>
      </c>
      <c r="D57">
        <v>46</v>
      </c>
      <c r="E57">
        <v>30</v>
      </c>
      <c r="F57">
        <v>6</v>
      </c>
      <c r="G57">
        <v>7.8341419999999999</v>
      </c>
      <c r="H57">
        <v>7</v>
      </c>
      <c r="I57">
        <v>1</v>
      </c>
      <c r="J57">
        <v>0</v>
      </c>
      <c r="K57">
        <v>1</v>
      </c>
      <c r="L57">
        <v>1</v>
      </c>
      <c r="M57">
        <v>1</v>
      </c>
      <c r="N57">
        <v>0</v>
      </c>
      <c r="O57">
        <v>4</v>
      </c>
      <c r="P57">
        <v>3</v>
      </c>
      <c r="Q57">
        <v>0</v>
      </c>
      <c r="R57">
        <v>0</v>
      </c>
      <c r="S57">
        <v>0</v>
      </c>
      <c r="T57">
        <v>0</v>
      </c>
      <c r="U57">
        <v>0</v>
      </c>
      <c r="V57">
        <v>1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4</v>
      </c>
      <c r="AD57">
        <v>0</v>
      </c>
      <c r="AE57">
        <v>10</v>
      </c>
      <c r="AF57">
        <v>20</v>
      </c>
      <c r="AG57">
        <v>23</v>
      </c>
      <c r="AH57">
        <v>4.9000000000000004</v>
      </c>
      <c r="AJ57" t="b">
        <f>OR(AND(B57=1,UserData!$D$4=1), AND(B57=2,UserData!$D$5=1), AND(B57=3,UserData!$D$6=1), UserData!$D$4=-1)</f>
        <v>1</v>
      </c>
      <c r="AK57" t="b">
        <f>OR(AND(C57&lt;=UserData!$D$3,C57&gt;=UserData!$D$2),UserData!$D$2=-1)</f>
        <v>1</v>
      </c>
      <c r="AL57" s="12" t="b">
        <f>AND(OR(D57&gt;=UserData!$D$7, UserData!$D$7=-1), OR(D57&lt;UserData!$D$8, UserData!$D$8=-1))</f>
        <v>1</v>
      </c>
      <c r="AM57" s="12" t="b">
        <f>OR(AND(UserData!$D$9=1,E57&lt;=20),AND(UserData!$D$9=2,E57&gt;=20, E57&lt;=27),AND(UserData!$D$9=3,E57&gt;=28, E57&lt;=34),AND(UserData!$D$9=4,E57&gt;=35, E57&lt;=42),AND(UserData!$D$9=5,E57&gt;42),UserData!$D$9=-1)</f>
        <v>1</v>
      </c>
      <c r="AN57" s="12" t="b">
        <f>OR(AND(UserData!$D$11=1,F57&lt;=5),AND(UserData!$D$11=2,F57&gt;=6, F57&lt;=7),AND(UserData!$D$11=3,F57&gt;=8,F57&lt;=9),AND(UserData!$D$11=4,F57&gt;=10, F57&lt;=11),AND(UserData!$D$11=5,F57&gt;11),UserData!$D$11=-1)</f>
        <v>1</v>
      </c>
      <c r="AO57" t="b">
        <f>OR(AND(UserData!$D$10=1,AE57&lt;=6),AND(UserData!$D$10=2,AE57&gt;=7, AE57&lt;=8),AND(UserData!$D$10=3,AE57&gt;=9,AE57&lt;=14),AND(UserData!$D$10=4,AE57&gt;=15, AE57&lt;=19),AND(UserData!$D$10=5,AE57&gt;19),UserData!$D$10=-1)</f>
        <v>1</v>
      </c>
      <c r="AP57" s="12" t="b">
        <f>OR(G57&lt;=UserData!$D$12, UserData!$D$12=-1)</f>
        <v>1</v>
      </c>
      <c r="AQ57" t="b">
        <f>OR(H57&lt;=UserData!$D$14, UserData!$D$14=-1)</f>
        <v>1</v>
      </c>
      <c r="AR57" t="b">
        <f>OR(AH57&lt;=UserData!$D$13, UserData!$D$13=-1)</f>
        <v>1</v>
      </c>
      <c r="AS57" t="b">
        <f>AND(AQ57=TRUE,OR(I57=UserData!$D$15, UserData!$D$15=-1, UserData!$D$15=1))</f>
        <v>1</v>
      </c>
      <c r="AT57" t="b">
        <f>OR(J57=UserData!$D$19, UserData!$D$19=-1)</f>
        <v>1</v>
      </c>
      <c r="AU57" t="b">
        <f>OR(K57=UserData!$D$17, UserData!$D$17=-1)</f>
        <v>1</v>
      </c>
      <c r="AV57" t="b">
        <f>OR(L57=UserData!$D$18, UserData!$D$18=-1)</f>
        <v>1</v>
      </c>
      <c r="AW57" t="b">
        <f>OR(N57=UserData!$D$16, UserData!$D$16=-1)</f>
        <v>1</v>
      </c>
      <c r="AX57" t="b">
        <f>OR(O57&gt;=UserData!$D$20, UserData!$D$20=-1)</f>
        <v>1</v>
      </c>
      <c r="AY57" t="b">
        <f>AND(OR(P57&gt;=UserData!$D$21, UserData!$D$21=-1), OR(P57&lt;UserData!$D$22, UserData!$D$22=-1))</f>
        <v>1</v>
      </c>
      <c r="AZ57" t="b">
        <f>OR(Q57&lt;&gt;UserData!$D$24,UserData!$D$24=-1,UserData!$D$24=0)</f>
        <v>1</v>
      </c>
      <c r="BA57" s="12" t="b">
        <f>OR(R57=UserData!$D$23,UserData!$D$23=-1)</f>
        <v>1</v>
      </c>
      <c r="BB57" t="b">
        <f>AND(S57=1, UserData!$D$25=1)</f>
        <v>0</v>
      </c>
      <c r="BC57" t="b">
        <f>AND(T57=1, UserData!$D$26=1)</f>
        <v>0</v>
      </c>
      <c r="BD57" t="b">
        <f>AND(U57=1, UserData!$D$27=1)</f>
        <v>0</v>
      </c>
      <c r="BE57" t="b">
        <f>AND(V57=1, UserData!$D$28=1)</f>
        <v>0</v>
      </c>
      <c r="BF57" t="b">
        <f>AND(W57=1, UserData!$D$29=1)</f>
        <v>0</v>
      </c>
      <c r="BG57" t="b">
        <f>AND(X57=1, UserData!$D$30=1)</f>
        <v>0</v>
      </c>
      <c r="BH57" t="b">
        <f>AND(Y57=1, UserData!$D$31=1)</f>
        <v>0</v>
      </c>
      <c r="BI57" t="b">
        <f>AND(Z57=1, UserData!$D$32=1)</f>
        <v>0</v>
      </c>
      <c r="BJ57" t="b">
        <f>AND(AA57=1, UserData!$D$33=1)</f>
        <v>0</v>
      </c>
      <c r="BK57" t="b">
        <f>AND(AB57=1, UserData!$D$34=1)</f>
        <v>0</v>
      </c>
      <c r="BL57" t="b">
        <f>UserData!$C$25=-1</f>
        <v>1</v>
      </c>
      <c r="BN57">
        <f>IF(AK57=TRUE, COUNTIF(AJ57:AK57,TRUE)/2 * UserData!$D$35 + COUNTIF(AL57:AO57,TRUE)/4 * UserData!$D$36 + COUNTIF(AP57:AS57,TRUE)/4 * UserData!$D$37 + COUNTIF(AT57:AW57,TRUE)/4 * UserData!$D$38 + COUNTIF(AX57:BA57,TRUE)/4 * UserData!$D$39 + COUNTIF(BB57:BL57,TRUE) * UserData!$D$40, 0)</f>
        <v>30</v>
      </c>
    </row>
    <row r="58" spans="1:66" x14ac:dyDescent="0.2">
      <c r="A58">
        <v>315</v>
      </c>
      <c r="B58" s="3">
        <v>2</v>
      </c>
      <c r="C58" s="28">
        <v>72834.929448481736</v>
      </c>
      <c r="D58">
        <v>46</v>
      </c>
      <c r="E58">
        <v>30</v>
      </c>
      <c r="F58">
        <v>6</v>
      </c>
      <c r="G58">
        <v>7.8341419999999999</v>
      </c>
      <c r="H58">
        <v>7</v>
      </c>
      <c r="I58">
        <v>1</v>
      </c>
      <c r="J58">
        <v>0</v>
      </c>
      <c r="K58">
        <v>1</v>
      </c>
      <c r="L58">
        <v>1</v>
      </c>
      <c r="M58">
        <v>1</v>
      </c>
      <c r="N58">
        <v>0</v>
      </c>
      <c r="O58">
        <v>4</v>
      </c>
      <c r="P58">
        <v>3</v>
      </c>
      <c r="Q58">
        <v>0</v>
      </c>
      <c r="R58">
        <v>0</v>
      </c>
      <c r="S58">
        <v>0</v>
      </c>
      <c r="T58">
        <v>0</v>
      </c>
      <c r="U58">
        <v>0</v>
      </c>
      <c r="V58">
        <v>1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4</v>
      </c>
      <c r="AD58">
        <v>0</v>
      </c>
      <c r="AE58">
        <v>10</v>
      </c>
      <c r="AF58">
        <v>20</v>
      </c>
      <c r="AG58">
        <v>23</v>
      </c>
      <c r="AH58">
        <v>4.9000000000000004</v>
      </c>
      <c r="AJ58" t="b">
        <f>OR(AND(B58=1,UserData!$D$4=1), AND(B58=2,UserData!$D$5=1), AND(B58=3,UserData!$D$6=1), UserData!$D$4=-1)</f>
        <v>1</v>
      </c>
      <c r="AK58" t="b">
        <f>OR(AND(C58&lt;=UserData!$D$3,C58&gt;=UserData!$D$2),UserData!$D$2=-1)</f>
        <v>1</v>
      </c>
      <c r="AL58" s="12" t="b">
        <f>AND(OR(D58&gt;=UserData!$D$7, UserData!$D$7=-1), OR(D58&lt;UserData!$D$8, UserData!$D$8=-1))</f>
        <v>1</v>
      </c>
      <c r="AM58" s="12" t="b">
        <f>OR(AND(UserData!$D$9=1,E58&lt;=20),AND(UserData!$D$9=2,E58&gt;=20, E58&lt;=27),AND(UserData!$D$9=3,E58&gt;=28, E58&lt;=34),AND(UserData!$D$9=4,E58&gt;=35, E58&lt;=42),AND(UserData!$D$9=5,E58&gt;42),UserData!$D$9=-1)</f>
        <v>1</v>
      </c>
      <c r="AN58" s="12" t="b">
        <f>OR(AND(UserData!$D$11=1,F58&lt;=5),AND(UserData!$D$11=2,F58&gt;=6, F58&lt;=7),AND(UserData!$D$11=3,F58&gt;=8,F58&lt;=9),AND(UserData!$D$11=4,F58&gt;=10, F58&lt;=11),AND(UserData!$D$11=5,F58&gt;11),UserData!$D$11=-1)</f>
        <v>1</v>
      </c>
      <c r="AO58" t="b">
        <f>OR(AND(UserData!$D$10=1,AE58&lt;=6),AND(UserData!$D$10=2,AE58&gt;=7, AE58&lt;=8),AND(UserData!$D$10=3,AE58&gt;=9,AE58&lt;=14),AND(UserData!$D$10=4,AE58&gt;=15, AE58&lt;=19),AND(UserData!$D$10=5,AE58&gt;19),UserData!$D$10=-1)</f>
        <v>1</v>
      </c>
      <c r="AP58" s="12" t="b">
        <f>OR(G58&lt;=UserData!$D$12, UserData!$D$12=-1)</f>
        <v>1</v>
      </c>
      <c r="AQ58" t="b">
        <f>OR(H58&lt;=UserData!$D$14, UserData!$D$14=-1)</f>
        <v>1</v>
      </c>
      <c r="AR58" t="b">
        <f>OR(AH58&lt;=UserData!$D$13, UserData!$D$13=-1)</f>
        <v>1</v>
      </c>
      <c r="AS58" t="b">
        <f>AND(AQ58=TRUE,OR(I58=UserData!$D$15, UserData!$D$15=-1, UserData!$D$15=1))</f>
        <v>1</v>
      </c>
      <c r="AT58" t="b">
        <f>OR(J58=UserData!$D$19, UserData!$D$19=-1)</f>
        <v>1</v>
      </c>
      <c r="AU58" t="b">
        <f>OR(K58=UserData!$D$17, UserData!$D$17=-1)</f>
        <v>1</v>
      </c>
      <c r="AV58" t="b">
        <f>OR(L58=UserData!$D$18, UserData!$D$18=-1)</f>
        <v>1</v>
      </c>
      <c r="AW58" t="b">
        <f>OR(N58=UserData!$D$16, UserData!$D$16=-1)</f>
        <v>1</v>
      </c>
      <c r="AX58" t="b">
        <f>OR(O58&gt;=UserData!$D$20, UserData!$D$20=-1)</f>
        <v>1</v>
      </c>
      <c r="AY58" t="b">
        <f>AND(OR(P58&gt;=UserData!$D$21, UserData!$D$21=-1), OR(P58&lt;UserData!$D$22, UserData!$D$22=-1))</f>
        <v>1</v>
      </c>
      <c r="AZ58" t="b">
        <f>OR(Q58&lt;&gt;UserData!$D$24,UserData!$D$24=-1,UserData!$D$24=0)</f>
        <v>1</v>
      </c>
      <c r="BA58" s="12" t="b">
        <f>OR(R58=UserData!$D$23,UserData!$D$23=-1)</f>
        <v>1</v>
      </c>
      <c r="BB58" t="b">
        <f>AND(S58=1, UserData!$D$25=1)</f>
        <v>0</v>
      </c>
      <c r="BC58" t="b">
        <f>AND(T58=1, UserData!$D$26=1)</f>
        <v>0</v>
      </c>
      <c r="BD58" t="b">
        <f>AND(U58=1, UserData!$D$27=1)</f>
        <v>0</v>
      </c>
      <c r="BE58" t="b">
        <f>AND(V58=1, UserData!$D$28=1)</f>
        <v>0</v>
      </c>
      <c r="BF58" t="b">
        <f>AND(W58=1, UserData!$D$29=1)</f>
        <v>0</v>
      </c>
      <c r="BG58" t="b">
        <f>AND(X58=1, UserData!$D$30=1)</f>
        <v>0</v>
      </c>
      <c r="BH58" t="b">
        <f>AND(Y58=1, UserData!$D$31=1)</f>
        <v>0</v>
      </c>
      <c r="BI58" t="b">
        <f>AND(Z58=1, UserData!$D$32=1)</f>
        <v>0</v>
      </c>
      <c r="BJ58" t="b">
        <f>AND(AA58=1, UserData!$D$33=1)</f>
        <v>0</v>
      </c>
      <c r="BK58" t="b">
        <f>AND(AB58=1, UserData!$D$34=1)</f>
        <v>0</v>
      </c>
      <c r="BL58" t="b">
        <f>UserData!$C$25=-1</f>
        <v>1</v>
      </c>
      <c r="BN58">
        <f>IF(AK58=TRUE, COUNTIF(AJ58:AK58,TRUE)/2 * UserData!$D$35 + COUNTIF(AL58:AO58,TRUE)/4 * UserData!$D$36 + COUNTIF(AP58:AS58,TRUE)/4 * UserData!$D$37 + COUNTIF(AT58:AW58,TRUE)/4 * UserData!$D$38 + COUNTIF(AX58:BA58,TRUE)/4 * UserData!$D$39 + COUNTIF(BB58:BL58,TRUE) * UserData!$D$40, 0)</f>
        <v>30</v>
      </c>
    </row>
    <row r="59" spans="1:66" x14ac:dyDescent="0.2">
      <c r="A59">
        <v>317</v>
      </c>
      <c r="B59" s="3">
        <v>2</v>
      </c>
      <c r="C59" s="28">
        <v>72834.929448481736</v>
      </c>
      <c r="D59">
        <v>46</v>
      </c>
      <c r="E59">
        <v>30</v>
      </c>
      <c r="F59">
        <v>6</v>
      </c>
      <c r="G59">
        <v>7.8341419999999999</v>
      </c>
      <c r="H59">
        <v>7</v>
      </c>
      <c r="I59">
        <v>1</v>
      </c>
      <c r="J59">
        <v>0</v>
      </c>
      <c r="K59">
        <v>1</v>
      </c>
      <c r="L59">
        <v>1</v>
      </c>
      <c r="M59">
        <v>1</v>
      </c>
      <c r="N59">
        <v>0</v>
      </c>
      <c r="O59">
        <v>4</v>
      </c>
      <c r="P59">
        <v>3</v>
      </c>
      <c r="Q59">
        <v>0</v>
      </c>
      <c r="R59">
        <v>0</v>
      </c>
      <c r="S59">
        <v>0</v>
      </c>
      <c r="T59">
        <v>0</v>
      </c>
      <c r="U59">
        <v>0</v>
      </c>
      <c r="V59">
        <v>1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4</v>
      </c>
      <c r="AD59">
        <v>0</v>
      </c>
      <c r="AE59">
        <v>10</v>
      </c>
      <c r="AF59">
        <v>20</v>
      </c>
      <c r="AG59">
        <v>23</v>
      </c>
      <c r="AH59">
        <v>4.9000000000000004</v>
      </c>
      <c r="AJ59" t="b">
        <f>OR(AND(B59=1,UserData!$D$4=1), AND(B59=2,UserData!$D$5=1), AND(B59=3,UserData!$D$6=1), UserData!$D$4=-1)</f>
        <v>1</v>
      </c>
      <c r="AK59" t="b">
        <f>OR(AND(C59&lt;=UserData!$D$3,C59&gt;=UserData!$D$2),UserData!$D$2=-1)</f>
        <v>1</v>
      </c>
      <c r="AL59" s="12" t="b">
        <f>AND(OR(D59&gt;=UserData!$D$7, UserData!$D$7=-1), OR(D59&lt;UserData!$D$8, UserData!$D$8=-1))</f>
        <v>1</v>
      </c>
      <c r="AM59" s="12" t="b">
        <f>OR(AND(UserData!$D$9=1,E59&lt;=20),AND(UserData!$D$9=2,E59&gt;=20, E59&lt;=27),AND(UserData!$D$9=3,E59&gt;=28, E59&lt;=34),AND(UserData!$D$9=4,E59&gt;=35, E59&lt;=42),AND(UserData!$D$9=5,E59&gt;42),UserData!$D$9=-1)</f>
        <v>1</v>
      </c>
      <c r="AN59" s="12" t="b">
        <f>OR(AND(UserData!$D$11=1,F59&lt;=5),AND(UserData!$D$11=2,F59&gt;=6, F59&lt;=7),AND(UserData!$D$11=3,F59&gt;=8,F59&lt;=9),AND(UserData!$D$11=4,F59&gt;=10, F59&lt;=11),AND(UserData!$D$11=5,F59&gt;11),UserData!$D$11=-1)</f>
        <v>1</v>
      </c>
      <c r="AO59" t="b">
        <f>OR(AND(UserData!$D$10=1,AE59&lt;=6),AND(UserData!$D$10=2,AE59&gt;=7, AE59&lt;=8),AND(UserData!$D$10=3,AE59&gt;=9,AE59&lt;=14),AND(UserData!$D$10=4,AE59&gt;=15, AE59&lt;=19),AND(UserData!$D$10=5,AE59&gt;19),UserData!$D$10=-1)</f>
        <v>1</v>
      </c>
      <c r="AP59" s="12" t="b">
        <f>OR(G59&lt;=UserData!$D$12, UserData!$D$12=-1)</f>
        <v>1</v>
      </c>
      <c r="AQ59" t="b">
        <f>OR(H59&lt;=UserData!$D$14, UserData!$D$14=-1)</f>
        <v>1</v>
      </c>
      <c r="AR59" t="b">
        <f>OR(AH59&lt;=UserData!$D$13, UserData!$D$13=-1)</f>
        <v>1</v>
      </c>
      <c r="AS59" t="b">
        <f>AND(AQ59=TRUE,OR(I59=UserData!$D$15, UserData!$D$15=-1, UserData!$D$15=1))</f>
        <v>1</v>
      </c>
      <c r="AT59" t="b">
        <f>OR(J59=UserData!$D$19, UserData!$D$19=-1)</f>
        <v>1</v>
      </c>
      <c r="AU59" t="b">
        <f>OR(K59=UserData!$D$17, UserData!$D$17=-1)</f>
        <v>1</v>
      </c>
      <c r="AV59" t="b">
        <f>OR(L59=UserData!$D$18, UserData!$D$18=-1)</f>
        <v>1</v>
      </c>
      <c r="AW59" t="b">
        <f>OR(N59=UserData!$D$16, UserData!$D$16=-1)</f>
        <v>1</v>
      </c>
      <c r="AX59" t="b">
        <f>OR(O59&gt;=UserData!$D$20, UserData!$D$20=-1)</f>
        <v>1</v>
      </c>
      <c r="AY59" t="b">
        <f>AND(OR(P59&gt;=UserData!$D$21, UserData!$D$21=-1), OR(P59&lt;UserData!$D$22, UserData!$D$22=-1))</f>
        <v>1</v>
      </c>
      <c r="AZ59" t="b">
        <f>OR(Q59&lt;&gt;UserData!$D$24,UserData!$D$24=-1,UserData!$D$24=0)</f>
        <v>1</v>
      </c>
      <c r="BA59" s="12" t="b">
        <f>OR(R59=UserData!$D$23,UserData!$D$23=-1)</f>
        <v>1</v>
      </c>
      <c r="BB59" t="b">
        <f>AND(S59=1, UserData!$D$25=1)</f>
        <v>0</v>
      </c>
      <c r="BC59" t="b">
        <f>AND(T59=1, UserData!$D$26=1)</f>
        <v>0</v>
      </c>
      <c r="BD59" t="b">
        <f>AND(U59=1, UserData!$D$27=1)</f>
        <v>0</v>
      </c>
      <c r="BE59" t="b">
        <f>AND(V59=1, UserData!$D$28=1)</f>
        <v>0</v>
      </c>
      <c r="BF59" t="b">
        <f>AND(W59=1, UserData!$D$29=1)</f>
        <v>0</v>
      </c>
      <c r="BG59" t="b">
        <f>AND(X59=1, UserData!$D$30=1)</f>
        <v>0</v>
      </c>
      <c r="BH59" t="b">
        <f>AND(Y59=1, UserData!$D$31=1)</f>
        <v>0</v>
      </c>
      <c r="BI59" t="b">
        <f>AND(Z59=1, UserData!$D$32=1)</f>
        <v>0</v>
      </c>
      <c r="BJ59" t="b">
        <f>AND(AA59=1, UserData!$D$33=1)</f>
        <v>0</v>
      </c>
      <c r="BK59" t="b">
        <f>AND(AB59=1, UserData!$D$34=1)</f>
        <v>0</v>
      </c>
      <c r="BL59" t="b">
        <f>UserData!$C$25=-1</f>
        <v>1</v>
      </c>
      <c r="BN59">
        <f>IF(AK59=TRUE, COUNTIF(AJ59:AK59,TRUE)/2 * UserData!$D$35 + COUNTIF(AL59:AO59,TRUE)/4 * UserData!$D$36 + COUNTIF(AP59:AS59,TRUE)/4 * UserData!$D$37 + COUNTIF(AT59:AW59,TRUE)/4 * UserData!$D$38 + COUNTIF(AX59:BA59,TRUE)/4 * UserData!$D$39 + COUNTIF(BB59:BL59,TRUE) * UserData!$D$40, 0)</f>
        <v>30</v>
      </c>
    </row>
    <row r="60" spans="1:66" x14ac:dyDescent="0.2">
      <c r="A60">
        <v>206</v>
      </c>
      <c r="B60" s="3">
        <v>2</v>
      </c>
      <c r="C60" s="28">
        <v>72960.345983588937</v>
      </c>
      <c r="D60">
        <v>42</v>
      </c>
      <c r="E60">
        <v>27</v>
      </c>
      <c r="F60">
        <v>6</v>
      </c>
      <c r="G60">
        <v>6.1476309999999996</v>
      </c>
      <c r="H60">
        <v>9</v>
      </c>
      <c r="I60">
        <v>1</v>
      </c>
      <c r="J60">
        <v>0</v>
      </c>
      <c r="K60">
        <v>1</v>
      </c>
      <c r="L60">
        <v>1</v>
      </c>
      <c r="M60">
        <v>0</v>
      </c>
      <c r="N60">
        <v>0</v>
      </c>
      <c r="O60">
        <v>5</v>
      </c>
      <c r="P60">
        <v>5</v>
      </c>
      <c r="Q60">
        <v>0</v>
      </c>
      <c r="R60">
        <v>1</v>
      </c>
      <c r="S60">
        <v>0</v>
      </c>
      <c r="T60">
        <v>0</v>
      </c>
      <c r="U60">
        <v>1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3</v>
      </c>
      <c r="AD60">
        <v>0</v>
      </c>
      <c r="AE60">
        <v>9</v>
      </c>
      <c r="AF60">
        <v>14</v>
      </c>
      <c r="AG60">
        <v>28</v>
      </c>
      <c r="AH60">
        <v>7.2</v>
      </c>
      <c r="AJ60" t="b">
        <f>OR(AND(B60=1,UserData!$D$4=1), AND(B60=2,UserData!$D$5=1), AND(B60=3,UserData!$D$6=1), UserData!$D$4=-1)</f>
        <v>1</v>
      </c>
      <c r="AK60" t="b">
        <f>OR(AND(C60&lt;=UserData!$D$3,C60&gt;=UserData!$D$2),UserData!$D$2=-1)</f>
        <v>1</v>
      </c>
      <c r="AL60" s="12" t="b">
        <f>AND(OR(D60&gt;=UserData!$D$7, UserData!$D$7=-1), OR(D60&lt;UserData!$D$8, UserData!$D$8=-1))</f>
        <v>1</v>
      </c>
      <c r="AM60" s="12" t="b">
        <f>OR(AND(UserData!$D$9=1,E60&lt;=20),AND(UserData!$D$9=2,E60&gt;=20, E60&lt;=27),AND(UserData!$D$9=3,E60&gt;=28, E60&lt;=34),AND(UserData!$D$9=4,E60&gt;=35, E60&lt;=42),AND(UserData!$D$9=5,E60&gt;42),UserData!$D$9=-1)</f>
        <v>1</v>
      </c>
      <c r="AN60" s="12" t="b">
        <f>OR(AND(UserData!$D$11=1,F60&lt;=5),AND(UserData!$D$11=2,F60&gt;=6, F60&lt;=7),AND(UserData!$D$11=3,F60&gt;=8,F60&lt;=9),AND(UserData!$D$11=4,F60&gt;=10, F60&lt;=11),AND(UserData!$D$11=5,F60&gt;11),UserData!$D$11=-1)</f>
        <v>1</v>
      </c>
      <c r="AO60" t="b">
        <f>OR(AND(UserData!$D$10=1,AE60&lt;=6),AND(UserData!$D$10=2,AE60&gt;=7, AE60&lt;=8),AND(UserData!$D$10=3,AE60&gt;=9,AE60&lt;=14),AND(UserData!$D$10=4,AE60&gt;=15, AE60&lt;=19),AND(UserData!$D$10=5,AE60&gt;19),UserData!$D$10=-1)</f>
        <v>1</v>
      </c>
      <c r="AP60" s="12" t="b">
        <f>OR(G60&lt;=UserData!$D$12, UserData!$D$12=-1)</f>
        <v>1</v>
      </c>
      <c r="AQ60" t="b">
        <f>OR(H60&lt;=UserData!$D$14, UserData!$D$14=-1)</f>
        <v>1</v>
      </c>
      <c r="AR60" t="b">
        <f>OR(AH60&lt;=UserData!$D$13, UserData!$D$13=-1)</f>
        <v>1</v>
      </c>
      <c r="AS60" t="b">
        <f>AND(AQ60=TRUE,OR(I60=UserData!$D$15, UserData!$D$15=-1, UserData!$D$15=1))</f>
        <v>1</v>
      </c>
      <c r="AT60" t="b">
        <f>OR(J60=UserData!$D$19, UserData!$D$19=-1)</f>
        <v>1</v>
      </c>
      <c r="AU60" t="b">
        <f>OR(K60=UserData!$D$17, UserData!$D$17=-1)</f>
        <v>1</v>
      </c>
      <c r="AV60" t="b">
        <f>OR(L60=UserData!$D$18, UserData!$D$18=-1)</f>
        <v>1</v>
      </c>
      <c r="AW60" t="b">
        <f>OR(N60=UserData!$D$16, UserData!$D$16=-1)</f>
        <v>1</v>
      </c>
      <c r="AX60" t="b">
        <f>OR(O60&gt;=UserData!$D$20, UserData!$D$20=-1)</f>
        <v>1</v>
      </c>
      <c r="AY60" t="b">
        <f>AND(OR(P60&gt;=UserData!$D$21, UserData!$D$21=-1), OR(P60&lt;UserData!$D$22, UserData!$D$22=-1))</f>
        <v>1</v>
      </c>
      <c r="AZ60" t="b">
        <f>OR(Q60&lt;&gt;UserData!$D$24,UserData!$D$24=-1,UserData!$D$24=0)</f>
        <v>1</v>
      </c>
      <c r="BA60" s="12" t="b">
        <f>OR(R60=UserData!$D$23,UserData!$D$23=-1)</f>
        <v>1</v>
      </c>
      <c r="BB60" t="b">
        <f>AND(S60=1, UserData!$D$25=1)</f>
        <v>0</v>
      </c>
      <c r="BC60" t="b">
        <f>AND(T60=1, UserData!$D$26=1)</f>
        <v>0</v>
      </c>
      <c r="BD60" t="b">
        <f>AND(U60=1, UserData!$D$27=1)</f>
        <v>0</v>
      </c>
      <c r="BE60" t="b">
        <f>AND(V60=1, UserData!$D$28=1)</f>
        <v>0</v>
      </c>
      <c r="BF60" t="b">
        <f>AND(W60=1, UserData!$D$29=1)</f>
        <v>0</v>
      </c>
      <c r="BG60" t="b">
        <f>AND(X60=1, UserData!$D$30=1)</f>
        <v>0</v>
      </c>
      <c r="BH60" t="b">
        <f>AND(Y60=1, UserData!$D$31=1)</f>
        <v>0</v>
      </c>
      <c r="BI60" t="b">
        <f>AND(Z60=1, UserData!$D$32=1)</f>
        <v>0</v>
      </c>
      <c r="BJ60" t="b">
        <f>AND(AA60=1, UserData!$D$33=1)</f>
        <v>0</v>
      </c>
      <c r="BK60" t="b">
        <f>AND(AB60=1, UserData!$D$34=1)</f>
        <v>0</v>
      </c>
      <c r="BL60" t="b">
        <f>UserData!$C$25=-1</f>
        <v>1</v>
      </c>
      <c r="BN60">
        <f>IF(AK60=TRUE, COUNTIF(AJ60:AK60,TRUE)/2 * UserData!$D$35 + COUNTIF(AL60:AO60,TRUE)/4 * UserData!$D$36 + COUNTIF(AP60:AS60,TRUE)/4 * UserData!$D$37 + COUNTIF(AT60:AW60,TRUE)/4 * UserData!$D$38 + COUNTIF(AX60:BA60,TRUE)/4 * UserData!$D$39 + COUNTIF(BB60:BL60,TRUE) * UserData!$D$40, 0)</f>
        <v>30</v>
      </c>
    </row>
    <row r="61" spans="1:66" x14ac:dyDescent="0.2">
      <c r="A61">
        <v>207</v>
      </c>
      <c r="B61" s="3">
        <v>2</v>
      </c>
      <c r="C61" s="28">
        <v>72960.471777505794</v>
      </c>
      <c r="D61">
        <v>40</v>
      </c>
      <c r="E61">
        <v>23</v>
      </c>
      <c r="F61">
        <v>9</v>
      </c>
      <c r="G61">
        <v>6.8698499999999996</v>
      </c>
      <c r="H61">
        <v>20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9</v>
      </c>
      <c r="P61">
        <v>1</v>
      </c>
      <c r="Q61">
        <v>1</v>
      </c>
      <c r="R61">
        <v>0</v>
      </c>
      <c r="S61">
        <v>0</v>
      </c>
      <c r="T61">
        <v>0</v>
      </c>
      <c r="U61">
        <v>1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3</v>
      </c>
      <c r="AD61">
        <v>1</v>
      </c>
      <c r="AE61">
        <v>8</v>
      </c>
      <c r="AF61">
        <v>14</v>
      </c>
      <c r="AG61">
        <v>28</v>
      </c>
      <c r="AH61">
        <v>7.2</v>
      </c>
      <c r="AJ61" t="b">
        <f>OR(AND(B61=1,UserData!$D$4=1), AND(B61=2,UserData!$D$5=1), AND(B61=3,UserData!$D$6=1), UserData!$D$4=-1)</f>
        <v>1</v>
      </c>
      <c r="AK61" t="b">
        <f>OR(AND(C61&lt;=UserData!$D$3,C61&gt;=UserData!$D$2),UserData!$D$2=-1)</f>
        <v>1</v>
      </c>
      <c r="AL61" s="12" t="b">
        <f>AND(OR(D61&gt;=UserData!$D$7, UserData!$D$7=-1), OR(D61&lt;UserData!$D$8, UserData!$D$8=-1))</f>
        <v>1</v>
      </c>
      <c r="AM61" s="12" t="b">
        <f>OR(AND(UserData!$D$9=1,E61&lt;=20),AND(UserData!$D$9=2,E61&gt;=20, E61&lt;=27),AND(UserData!$D$9=3,E61&gt;=28, E61&lt;=34),AND(UserData!$D$9=4,E61&gt;=35, E61&lt;=42),AND(UserData!$D$9=5,E61&gt;42),UserData!$D$9=-1)</f>
        <v>1</v>
      </c>
      <c r="AN61" s="12" t="b">
        <f>OR(AND(UserData!$D$11=1,F61&lt;=5),AND(UserData!$D$11=2,F61&gt;=6, F61&lt;=7),AND(UserData!$D$11=3,F61&gt;=8,F61&lt;=9),AND(UserData!$D$11=4,F61&gt;=10, F61&lt;=11),AND(UserData!$D$11=5,F61&gt;11),UserData!$D$11=-1)</f>
        <v>1</v>
      </c>
      <c r="AO61" t="b">
        <f>OR(AND(UserData!$D$10=1,AE61&lt;=6),AND(UserData!$D$10=2,AE61&gt;=7, AE61&lt;=8),AND(UserData!$D$10=3,AE61&gt;=9,AE61&lt;=14),AND(UserData!$D$10=4,AE61&gt;=15, AE61&lt;=19),AND(UserData!$D$10=5,AE61&gt;19),UserData!$D$10=-1)</f>
        <v>1</v>
      </c>
      <c r="AP61" s="12" t="b">
        <f>OR(G61&lt;=UserData!$D$12, UserData!$D$12=-1)</f>
        <v>1</v>
      </c>
      <c r="AQ61" t="b">
        <f>OR(H61&lt;=UserData!$D$14, UserData!$D$14=-1)</f>
        <v>1</v>
      </c>
      <c r="AR61" t="b">
        <f>OR(AH61&lt;=UserData!$D$13, UserData!$D$13=-1)</f>
        <v>1</v>
      </c>
      <c r="AS61" t="b">
        <f>AND(AQ61=TRUE,OR(I61=UserData!$D$15, UserData!$D$15=-1, UserData!$D$15=1))</f>
        <v>1</v>
      </c>
      <c r="AT61" t="b">
        <f>OR(J61=UserData!$D$19, UserData!$D$19=-1)</f>
        <v>1</v>
      </c>
      <c r="AU61" t="b">
        <f>OR(K61=UserData!$D$17, UserData!$D$17=-1)</f>
        <v>1</v>
      </c>
      <c r="AV61" t="b">
        <f>OR(L61=UserData!$D$18, UserData!$D$18=-1)</f>
        <v>1</v>
      </c>
      <c r="AW61" t="b">
        <f>OR(N61=UserData!$D$16, UserData!$D$16=-1)</f>
        <v>1</v>
      </c>
      <c r="AX61" t="b">
        <f>OR(O61&gt;=UserData!$D$20, UserData!$D$20=-1)</f>
        <v>1</v>
      </c>
      <c r="AY61" t="b">
        <f>AND(OR(P61&gt;=UserData!$D$21, UserData!$D$21=-1), OR(P61&lt;UserData!$D$22, UserData!$D$22=-1))</f>
        <v>1</v>
      </c>
      <c r="AZ61" t="b">
        <f>OR(Q61&lt;&gt;UserData!$D$24,UserData!$D$24=-1,UserData!$D$24=0)</f>
        <v>1</v>
      </c>
      <c r="BA61" s="12" t="b">
        <f>OR(R61=UserData!$D$23,UserData!$D$23=-1)</f>
        <v>1</v>
      </c>
      <c r="BB61" t="b">
        <f>AND(S61=1, UserData!$D$25=1)</f>
        <v>0</v>
      </c>
      <c r="BC61" t="b">
        <f>AND(T61=1, UserData!$D$26=1)</f>
        <v>0</v>
      </c>
      <c r="BD61" t="b">
        <f>AND(U61=1, UserData!$D$27=1)</f>
        <v>0</v>
      </c>
      <c r="BE61" t="b">
        <f>AND(V61=1, UserData!$D$28=1)</f>
        <v>0</v>
      </c>
      <c r="BF61" t="b">
        <f>AND(W61=1, UserData!$D$29=1)</f>
        <v>0</v>
      </c>
      <c r="BG61" t="b">
        <f>AND(X61=1, UserData!$D$30=1)</f>
        <v>0</v>
      </c>
      <c r="BH61" t="b">
        <f>AND(Y61=1, UserData!$D$31=1)</f>
        <v>0</v>
      </c>
      <c r="BI61" t="b">
        <f>AND(Z61=1, UserData!$D$32=1)</f>
        <v>0</v>
      </c>
      <c r="BJ61" t="b">
        <f>AND(AA61=1, UserData!$D$33=1)</f>
        <v>0</v>
      </c>
      <c r="BK61" t="b">
        <f>AND(AB61=1, UserData!$D$34=1)</f>
        <v>0</v>
      </c>
      <c r="BL61" t="b">
        <f>UserData!$C$25=-1</f>
        <v>1</v>
      </c>
      <c r="BN61">
        <f>IF(AK61=TRUE, COUNTIF(AJ61:AK61,TRUE)/2 * UserData!$D$35 + COUNTIF(AL61:AO61,TRUE)/4 * UserData!$D$36 + COUNTIF(AP61:AS61,TRUE)/4 * UserData!$D$37 + COUNTIF(AT61:AW61,TRUE)/4 * UserData!$D$38 + COUNTIF(AX61:BA61,TRUE)/4 * UserData!$D$39 + COUNTIF(BB61:BL61,TRUE) * UserData!$D$40, 0)</f>
        <v>30</v>
      </c>
    </row>
    <row r="62" spans="1:66" x14ac:dyDescent="0.2">
      <c r="A62">
        <v>1139</v>
      </c>
      <c r="B62" s="3">
        <v>2</v>
      </c>
      <c r="C62" s="28">
        <v>72960.53467446423</v>
      </c>
      <c r="D62">
        <v>45</v>
      </c>
      <c r="E62">
        <v>30</v>
      </c>
      <c r="F62">
        <v>6</v>
      </c>
      <c r="G62">
        <v>6.1554440000000001</v>
      </c>
      <c r="H62">
        <v>5</v>
      </c>
      <c r="I62">
        <v>0</v>
      </c>
      <c r="J62">
        <v>0</v>
      </c>
      <c r="K62">
        <v>1</v>
      </c>
      <c r="L62">
        <v>1</v>
      </c>
      <c r="M62">
        <v>1</v>
      </c>
      <c r="N62">
        <v>0</v>
      </c>
      <c r="O62">
        <v>5</v>
      </c>
      <c r="P62">
        <v>3</v>
      </c>
      <c r="Q62">
        <v>0</v>
      </c>
      <c r="R62">
        <v>0</v>
      </c>
      <c r="S62">
        <v>0</v>
      </c>
      <c r="T62">
        <v>0</v>
      </c>
      <c r="U62">
        <v>1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3</v>
      </c>
      <c r="AD62">
        <v>0</v>
      </c>
      <c r="AE62">
        <v>9</v>
      </c>
      <c r="AF62">
        <v>81</v>
      </c>
      <c r="AG62">
        <v>39</v>
      </c>
      <c r="AH62">
        <v>9.5</v>
      </c>
      <c r="AJ62" t="b">
        <f>OR(AND(B62=1,UserData!$D$4=1), AND(B62=2,UserData!$D$5=1), AND(B62=3,UserData!$D$6=1), UserData!$D$4=-1)</f>
        <v>1</v>
      </c>
      <c r="AK62" t="b">
        <f>OR(AND(C62&lt;=UserData!$D$3,C62&gt;=UserData!$D$2),UserData!$D$2=-1)</f>
        <v>1</v>
      </c>
      <c r="AL62" s="12" t="b">
        <f>AND(OR(D62&gt;=UserData!$D$7, UserData!$D$7=-1), OR(D62&lt;UserData!$D$8, UserData!$D$8=-1))</f>
        <v>1</v>
      </c>
      <c r="AM62" s="12" t="b">
        <f>OR(AND(UserData!$D$9=1,E62&lt;=20),AND(UserData!$D$9=2,E62&gt;=20, E62&lt;=27),AND(UserData!$D$9=3,E62&gt;=28, E62&lt;=34),AND(UserData!$D$9=4,E62&gt;=35, E62&lt;=42),AND(UserData!$D$9=5,E62&gt;42),UserData!$D$9=-1)</f>
        <v>1</v>
      </c>
      <c r="AN62" s="12" t="b">
        <f>OR(AND(UserData!$D$11=1,F62&lt;=5),AND(UserData!$D$11=2,F62&gt;=6, F62&lt;=7),AND(UserData!$D$11=3,F62&gt;=8,F62&lt;=9),AND(UserData!$D$11=4,F62&gt;=10, F62&lt;=11),AND(UserData!$D$11=5,F62&gt;11),UserData!$D$11=-1)</f>
        <v>1</v>
      </c>
      <c r="AO62" t="b">
        <f>OR(AND(UserData!$D$10=1,AE62&lt;=6),AND(UserData!$D$10=2,AE62&gt;=7, AE62&lt;=8),AND(UserData!$D$10=3,AE62&gt;=9,AE62&lt;=14),AND(UserData!$D$10=4,AE62&gt;=15, AE62&lt;=19),AND(UserData!$D$10=5,AE62&gt;19),UserData!$D$10=-1)</f>
        <v>1</v>
      </c>
      <c r="AP62" s="12" t="b">
        <f>OR(G62&lt;=UserData!$D$12, UserData!$D$12=-1)</f>
        <v>1</v>
      </c>
      <c r="AQ62" t="b">
        <f>OR(H62&lt;=UserData!$D$14, UserData!$D$14=-1)</f>
        <v>1</v>
      </c>
      <c r="AR62" t="b">
        <f>OR(AH62&lt;=UserData!$D$13, UserData!$D$13=-1)</f>
        <v>1</v>
      </c>
      <c r="AS62" t="b">
        <f>AND(AQ62=TRUE,OR(I62=UserData!$D$15, UserData!$D$15=-1, UserData!$D$15=1))</f>
        <v>1</v>
      </c>
      <c r="AT62" t="b">
        <f>OR(J62=UserData!$D$19, UserData!$D$19=-1)</f>
        <v>1</v>
      </c>
      <c r="AU62" t="b">
        <f>OR(K62=UserData!$D$17, UserData!$D$17=-1)</f>
        <v>1</v>
      </c>
      <c r="AV62" t="b">
        <f>OR(L62=UserData!$D$18, UserData!$D$18=-1)</f>
        <v>1</v>
      </c>
      <c r="AW62" t="b">
        <f>OR(N62=UserData!$D$16, UserData!$D$16=-1)</f>
        <v>1</v>
      </c>
      <c r="AX62" t="b">
        <f>OR(O62&gt;=UserData!$D$20, UserData!$D$20=-1)</f>
        <v>1</v>
      </c>
      <c r="AY62" t="b">
        <f>AND(OR(P62&gt;=UserData!$D$21, UserData!$D$21=-1), OR(P62&lt;UserData!$D$22, UserData!$D$22=-1))</f>
        <v>1</v>
      </c>
      <c r="AZ62" t="b">
        <f>OR(Q62&lt;&gt;UserData!$D$24,UserData!$D$24=-1,UserData!$D$24=0)</f>
        <v>1</v>
      </c>
      <c r="BA62" s="12" t="b">
        <f>OR(R62=UserData!$D$23,UserData!$D$23=-1)</f>
        <v>1</v>
      </c>
      <c r="BB62" t="b">
        <f>AND(S62=1, UserData!$D$25=1)</f>
        <v>0</v>
      </c>
      <c r="BC62" t="b">
        <f>AND(T62=1, UserData!$D$26=1)</f>
        <v>0</v>
      </c>
      <c r="BD62" t="b">
        <f>AND(U62=1, UserData!$D$27=1)</f>
        <v>0</v>
      </c>
      <c r="BE62" t="b">
        <f>AND(V62=1, UserData!$D$28=1)</f>
        <v>0</v>
      </c>
      <c r="BF62" t="b">
        <f>AND(W62=1, UserData!$D$29=1)</f>
        <v>0</v>
      </c>
      <c r="BG62" t="b">
        <f>AND(X62=1, UserData!$D$30=1)</f>
        <v>0</v>
      </c>
      <c r="BH62" t="b">
        <f>AND(Y62=1, UserData!$D$31=1)</f>
        <v>0</v>
      </c>
      <c r="BI62" t="b">
        <f>AND(Z62=1, UserData!$D$32=1)</f>
        <v>0</v>
      </c>
      <c r="BJ62" t="b">
        <f>AND(AA62=1, UserData!$D$33=1)</f>
        <v>0</v>
      </c>
      <c r="BK62" t="b">
        <f>AND(AB62=1, UserData!$D$34=1)</f>
        <v>0</v>
      </c>
      <c r="BL62" t="b">
        <f>UserData!$C$25=-1</f>
        <v>1</v>
      </c>
      <c r="BN62">
        <f>IF(AK62=TRUE, COUNTIF(AJ62:AK62,TRUE)/2 * UserData!$D$35 + COUNTIF(AL62:AO62,TRUE)/4 * UserData!$D$36 + COUNTIF(AP62:AS62,TRUE)/4 * UserData!$D$37 + COUNTIF(AT62:AW62,TRUE)/4 * UserData!$D$38 + COUNTIF(AX62:BA62,TRUE)/4 * UserData!$D$39 + COUNTIF(BB62:BL62,TRUE) * UserData!$D$40, 0)</f>
        <v>30</v>
      </c>
    </row>
    <row r="63" spans="1:66" x14ac:dyDescent="0.2">
      <c r="A63">
        <v>316</v>
      </c>
      <c r="B63" s="3">
        <v>2</v>
      </c>
      <c r="C63" s="28">
        <v>72960.53467446423</v>
      </c>
      <c r="D63">
        <v>45</v>
      </c>
      <c r="E63">
        <v>30</v>
      </c>
      <c r="F63">
        <v>5</v>
      </c>
      <c r="G63">
        <v>6.5409470000000001</v>
      </c>
      <c r="H63">
        <v>11</v>
      </c>
      <c r="I63">
        <v>1</v>
      </c>
      <c r="J63">
        <v>0</v>
      </c>
      <c r="K63">
        <v>0</v>
      </c>
      <c r="L63">
        <v>1</v>
      </c>
      <c r="M63">
        <v>1</v>
      </c>
      <c r="N63">
        <v>0</v>
      </c>
      <c r="O63">
        <v>5</v>
      </c>
      <c r="P63">
        <v>4</v>
      </c>
      <c r="Q63">
        <v>0</v>
      </c>
      <c r="R63">
        <v>0</v>
      </c>
      <c r="S63">
        <v>0</v>
      </c>
      <c r="T63">
        <v>0</v>
      </c>
      <c r="U63">
        <v>0</v>
      </c>
      <c r="V63">
        <v>1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4</v>
      </c>
      <c r="AD63">
        <v>0</v>
      </c>
      <c r="AE63">
        <v>10</v>
      </c>
      <c r="AF63">
        <v>20</v>
      </c>
      <c r="AG63">
        <v>23</v>
      </c>
      <c r="AH63">
        <v>4.9000000000000004</v>
      </c>
      <c r="AJ63" t="b">
        <f>OR(AND(B63=1,UserData!$D$4=1), AND(B63=2,UserData!$D$5=1), AND(B63=3,UserData!$D$6=1), UserData!$D$4=-1)</f>
        <v>1</v>
      </c>
      <c r="AK63" t="b">
        <f>OR(AND(C63&lt;=UserData!$D$3,C63&gt;=UserData!$D$2),UserData!$D$2=-1)</f>
        <v>1</v>
      </c>
      <c r="AL63" s="12" t="b">
        <f>AND(OR(D63&gt;=UserData!$D$7, UserData!$D$7=-1), OR(D63&lt;UserData!$D$8, UserData!$D$8=-1))</f>
        <v>1</v>
      </c>
      <c r="AM63" s="12" t="b">
        <f>OR(AND(UserData!$D$9=1,E63&lt;=20),AND(UserData!$D$9=2,E63&gt;=20, E63&lt;=27),AND(UserData!$D$9=3,E63&gt;=28, E63&lt;=34),AND(UserData!$D$9=4,E63&gt;=35, E63&lt;=42),AND(UserData!$D$9=5,E63&gt;42),UserData!$D$9=-1)</f>
        <v>1</v>
      </c>
      <c r="AN63" s="12" t="b">
        <f>OR(AND(UserData!$D$11=1,F63&lt;=5),AND(UserData!$D$11=2,F63&gt;=6, F63&lt;=7),AND(UserData!$D$11=3,F63&gt;=8,F63&lt;=9),AND(UserData!$D$11=4,F63&gt;=10, F63&lt;=11),AND(UserData!$D$11=5,F63&gt;11),UserData!$D$11=-1)</f>
        <v>1</v>
      </c>
      <c r="AO63" t="b">
        <f>OR(AND(UserData!$D$10=1,AE63&lt;=6),AND(UserData!$D$10=2,AE63&gt;=7, AE63&lt;=8),AND(UserData!$D$10=3,AE63&gt;=9,AE63&lt;=14),AND(UserData!$D$10=4,AE63&gt;=15, AE63&lt;=19),AND(UserData!$D$10=5,AE63&gt;19),UserData!$D$10=-1)</f>
        <v>1</v>
      </c>
      <c r="AP63" s="12" t="b">
        <f>OR(G63&lt;=UserData!$D$12, UserData!$D$12=-1)</f>
        <v>1</v>
      </c>
      <c r="AQ63" t="b">
        <f>OR(H63&lt;=UserData!$D$14, UserData!$D$14=-1)</f>
        <v>1</v>
      </c>
      <c r="AR63" t="b">
        <f>OR(AH63&lt;=UserData!$D$13, UserData!$D$13=-1)</f>
        <v>1</v>
      </c>
      <c r="AS63" t="b">
        <f>AND(AQ63=TRUE,OR(I63=UserData!$D$15, UserData!$D$15=-1, UserData!$D$15=1))</f>
        <v>1</v>
      </c>
      <c r="AT63" t="b">
        <f>OR(J63=UserData!$D$19, UserData!$D$19=-1)</f>
        <v>1</v>
      </c>
      <c r="AU63" t="b">
        <f>OR(K63=UserData!$D$17, UserData!$D$17=-1)</f>
        <v>1</v>
      </c>
      <c r="AV63" t="b">
        <f>OR(L63=UserData!$D$18, UserData!$D$18=-1)</f>
        <v>1</v>
      </c>
      <c r="AW63" t="b">
        <f>OR(N63=UserData!$D$16, UserData!$D$16=-1)</f>
        <v>1</v>
      </c>
      <c r="AX63" t="b">
        <f>OR(O63&gt;=UserData!$D$20, UserData!$D$20=-1)</f>
        <v>1</v>
      </c>
      <c r="AY63" t="b">
        <f>AND(OR(P63&gt;=UserData!$D$21, UserData!$D$21=-1), OR(P63&lt;UserData!$D$22, UserData!$D$22=-1))</f>
        <v>1</v>
      </c>
      <c r="AZ63" t="b">
        <f>OR(Q63&lt;&gt;UserData!$D$24,UserData!$D$24=-1,UserData!$D$24=0)</f>
        <v>1</v>
      </c>
      <c r="BA63" s="12" t="b">
        <f>OR(R63=UserData!$D$23,UserData!$D$23=-1)</f>
        <v>1</v>
      </c>
      <c r="BB63" t="b">
        <f>AND(S63=1, UserData!$D$25=1)</f>
        <v>0</v>
      </c>
      <c r="BC63" t="b">
        <f>AND(T63=1, UserData!$D$26=1)</f>
        <v>0</v>
      </c>
      <c r="BD63" t="b">
        <f>AND(U63=1, UserData!$D$27=1)</f>
        <v>0</v>
      </c>
      <c r="BE63" t="b">
        <f>AND(V63=1, UserData!$D$28=1)</f>
        <v>0</v>
      </c>
      <c r="BF63" t="b">
        <f>AND(W63=1, UserData!$D$29=1)</f>
        <v>0</v>
      </c>
      <c r="BG63" t="b">
        <f>AND(X63=1, UserData!$D$30=1)</f>
        <v>0</v>
      </c>
      <c r="BH63" t="b">
        <f>AND(Y63=1, UserData!$D$31=1)</f>
        <v>0</v>
      </c>
      <c r="BI63" t="b">
        <f>AND(Z63=1, UserData!$D$32=1)</f>
        <v>0</v>
      </c>
      <c r="BJ63" t="b">
        <f>AND(AA63=1, UserData!$D$33=1)</f>
        <v>0</v>
      </c>
      <c r="BK63" t="b">
        <f>AND(AB63=1, UserData!$D$34=1)</f>
        <v>0</v>
      </c>
      <c r="BL63" t="b">
        <f>UserData!$C$25=-1</f>
        <v>1</v>
      </c>
      <c r="BN63">
        <f>IF(AK63=TRUE, COUNTIF(AJ63:AK63,TRUE)/2 * UserData!$D$35 + COUNTIF(AL63:AO63,TRUE)/4 * UserData!$D$36 + COUNTIF(AP63:AS63,TRUE)/4 * UserData!$D$37 + COUNTIF(AT63:AW63,TRUE)/4 * UserData!$D$38 + COUNTIF(AX63:BA63,TRUE)/4 * UserData!$D$39 + COUNTIF(BB63:BL63,TRUE) * UserData!$D$40, 0)</f>
        <v>30</v>
      </c>
    </row>
    <row r="64" spans="1:66" x14ac:dyDescent="0.2">
      <c r="A64">
        <v>514</v>
      </c>
      <c r="B64" s="3">
        <v>2</v>
      </c>
      <c r="C64" s="28">
        <v>72960.53467446423</v>
      </c>
      <c r="D64">
        <v>45</v>
      </c>
      <c r="E64">
        <v>30</v>
      </c>
      <c r="F64">
        <v>6</v>
      </c>
      <c r="G64">
        <v>4.224971</v>
      </c>
      <c r="H64">
        <v>20</v>
      </c>
      <c r="I64">
        <v>1</v>
      </c>
      <c r="J64">
        <v>1</v>
      </c>
      <c r="K64">
        <v>1</v>
      </c>
      <c r="L64">
        <v>1</v>
      </c>
      <c r="M64">
        <v>1</v>
      </c>
      <c r="N64">
        <v>0</v>
      </c>
      <c r="O64">
        <v>5</v>
      </c>
      <c r="P64">
        <v>3</v>
      </c>
      <c r="Q64">
        <v>0</v>
      </c>
      <c r="R64">
        <v>0</v>
      </c>
      <c r="S64">
        <v>0</v>
      </c>
      <c r="T64">
        <v>0</v>
      </c>
      <c r="U64">
        <v>1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3</v>
      </c>
      <c r="AD64">
        <v>0</v>
      </c>
      <c r="AE64">
        <v>9</v>
      </c>
      <c r="AF64">
        <v>36</v>
      </c>
      <c r="AG64">
        <v>42</v>
      </c>
      <c r="AH64">
        <v>9</v>
      </c>
      <c r="AJ64" t="b">
        <f>OR(AND(B64=1,UserData!$D$4=1), AND(B64=2,UserData!$D$5=1), AND(B64=3,UserData!$D$6=1), UserData!$D$4=-1)</f>
        <v>1</v>
      </c>
      <c r="AK64" t="b">
        <f>OR(AND(C64&lt;=UserData!$D$3,C64&gt;=UserData!$D$2),UserData!$D$2=-1)</f>
        <v>1</v>
      </c>
      <c r="AL64" s="12" t="b">
        <f>AND(OR(D64&gt;=UserData!$D$7, UserData!$D$7=-1), OR(D64&lt;UserData!$D$8, UserData!$D$8=-1))</f>
        <v>1</v>
      </c>
      <c r="AM64" s="12" t="b">
        <f>OR(AND(UserData!$D$9=1,E64&lt;=20),AND(UserData!$D$9=2,E64&gt;=20, E64&lt;=27),AND(UserData!$D$9=3,E64&gt;=28, E64&lt;=34),AND(UserData!$D$9=4,E64&gt;=35, E64&lt;=42),AND(UserData!$D$9=5,E64&gt;42),UserData!$D$9=-1)</f>
        <v>1</v>
      </c>
      <c r="AN64" s="12" t="b">
        <f>OR(AND(UserData!$D$11=1,F64&lt;=5),AND(UserData!$D$11=2,F64&gt;=6, F64&lt;=7),AND(UserData!$D$11=3,F64&gt;=8,F64&lt;=9),AND(UserData!$D$11=4,F64&gt;=10, F64&lt;=11),AND(UserData!$D$11=5,F64&gt;11),UserData!$D$11=-1)</f>
        <v>1</v>
      </c>
      <c r="AO64" t="b">
        <f>OR(AND(UserData!$D$10=1,AE64&lt;=6),AND(UserData!$D$10=2,AE64&gt;=7, AE64&lt;=8),AND(UserData!$D$10=3,AE64&gt;=9,AE64&lt;=14),AND(UserData!$D$10=4,AE64&gt;=15, AE64&lt;=19),AND(UserData!$D$10=5,AE64&gt;19),UserData!$D$10=-1)</f>
        <v>1</v>
      </c>
      <c r="AP64" s="12" t="b">
        <f>OR(G64&lt;=UserData!$D$12, UserData!$D$12=-1)</f>
        <v>1</v>
      </c>
      <c r="AQ64" t="b">
        <f>OR(H64&lt;=UserData!$D$14, UserData!$D$14=-1)</f>
        <v>1</v>
      </c>
      <c r="AR64" t="b">
        <f>OR(AH64&lt;=UserData!$D$13, UserData!$D$13=-1)</f>
        <v>1</v>
      </c>
      <c r="AS64" t="b">
        <f>AND(AQ64=TRUE,OR(I64=UserData!$D$15, UserData!$D$15=-1, UserData!$D$15=1))</f>
        <v>1</v>
      </c>
      <c r="AT64" t="b">
        <f>OR(J64=UserData!$D$19, UserData!$D$19=-1)</f>
        <v>1</v>
      </c>
      <c r="AU64" t="b">
        <f>OR(K64=UserData!$D$17, UserData!$D$17=-1)</f>
        <v>1</v>
      </c>
      <c r="AV64" t="b">
        <f>OR(L64=UserData!$D$18, UserData!$D$18=-1)</f>
        <v>1</v>
      </c>
      <c r="AW64" t="b">
        <f>OR(N64=UserData!$D$16, UserData!$D$16=-1)</f>
        <v>1</v>
      </c>
      <c r="AX64" t="b">
        <f>OR(O64&gt;=UserData!$D$20, UserData!$D$20=-1)</f>
        <v>1</v>
      </c>
      <c r="AY64" t="b">
        <f>AND(OR(P64&gt;=UserData!$D$21, UserData!$D$21=-1), OR(P64&lt;UserData!$D$22, UserData!$D$22=-1))</f>
        <v>1</v>
      </c>
      <c r="AZ64" t="b">
        <f>OR(Q64&lt;&gt;UserData!$D$24,UserData!$D$24=-1,UserData!$D$24=0)</f>
        <v>1</v>
      </c>
      <c r="BA64" s="12" t="b">
        <f>OR(R64=UserData!$D$23,UserData!$D$23=-1)</f>
        <v>1</v>
      </c>
      <c r="BB64" t="b">
        <f>AND(S64=1, UserData!$D$25=1)</f>
        <v>0</v>
      </c>
      <c r="BC64" t="b">
        <f>AND(T64=1, UserData!$D$26=1)</f>
        <v>0</v>
      </c>
      <c r="BD64" t="b">
        <f>AND(U64=1, UserData!$D$27=1)</f>
        <v>0</v>
      </c>
      <c r="BE64" t="b">
        <f>AND(V64=1, UserData!$D$28=1)</f>
        <v>0</v>
      </c>
      <c r="BF64" t="b">
        <f>AND(W64=1, UserData!$D$29=1)</f>
        <v>0</v>
      </c>
      <c r="BG64" t="b">
        <f>AND(X64=1, UserData!$D$30=1)</f>
        <v>0</v>
      </c>
      <c r="BH64" t="b">
        <f>AND(Y64=1, UserData!$D$31=1)</f>
        <v>0</v>
      </c>
      <c r="BI64" t="b">
        <f>AND(Z64=1, UserData!$D$32=1)</f>
        <v>0</v>
      </c>
      <c r="BJ64" t="b">
        <f>AND(AA64=1, UserData!$D$33=1)</f>
        <v>0</v>
      </c>
      <c r="BK64" t="b">
        <f>AND(AB64=1, UserData!$D$34=1)</f>
        <v>0</v>
      </c>
      <c r="BL64" t="b">
        <f>UserData!$C$25=-1</f>
        <v>1</v>
      </c>
      <c r="BN64">
        <f>IF(AK64=TRUE, COUNTIF(AJ64:AK64,TRUE)/2 * UserData!$D$35 + COUNTIF(AL64:AO64,TRUE)/4 * UserData!$D$36 + COUNTIF(AP64:AS64,TRUE)/4 * UserData!$D$37 + COUNTIF(AT64:AW64,TRUE)/4 * UserData!$D$38 + COUNTIF(AX64:BA64,TRUE)/4 * UserData!$D$39 + COUNTIF(BB64:BL64,TRUE) * UserData!$D$40, 0)</f>
        <v>30</v>
      </c>
    </row>
    <row r="65" spans="1:66" x14ac:dyDescent="0.2">
      <c r="A65">
        <v>382</v>
      </c>
      <c r="B65" s="3">
        <v>2</v>
      </c>
      <c r="C65" s="28">
        <v>73384.346959749731</v>
      </c>
      <c r="D65">
        <v>44</v>
      </c>
      <c r="E65">
        <v>29</v>
      </c>
      <c r="F65">
        <v>6</v>
      </c>
      <c r="G65">
        <v>6.5687889999999998</v>
      </c>
      <c r="H65">
        <v>10</v>
      </c>
      <c r="I65">
        <v>0</v>
      </c>
      <c r="J65">
        <v>0</v>
      </c>
      <c r="K65">
        <v>1</v>
      </c>
      <c r="L65">
        <v>0</v>
      </c>
      <c r="M65">
        <v>1</v>
      </c>
      <c r="N65">
        <v>0</v>
      </c>
      <c r="O65">
        <v>9</v>
      </c>
      <c r="P65">
        <v>6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4</v>
      </c>
      <c r="AD65">
        <v>1</v>
      </c>
      <c r="AE65">
        <v>9</v>
      </c>
      <c r="AF65">
        <v>21</v>
      </c>
      <c r="AG65">
        <v>23</v>
      </c>
      <c r="AH65">
        <v>6.8</v>
      </c>
      <c r="AJ65" t="b">
        <f>OR(AND(B65=1,UserData!$D$4=1), AND(B65=2,UserData!$D$5=1), AND(B65=3,UserData!$D$6=1), UserData!$D$4=-1)</f>
        <v>1</v>
      </c>
      <c r="AK65" t="b">
        <f>OR(AND(C65&lt;=UserData!$D$3,C65&gt;=UserData!$D$2),UserData!$D$2=-1)</f>
        <v>1</v>
      </c>
      <c r="AL65" s="12" t="b">
        <f>AND(OR(D65&gt;=UserData!$D$7, UserData!$D$7=-1), OR(D65&lt;UserData!$D$8, UserData!$D$8=-1))</f>
        <v>1</v>
      </c>
      <c r="AM65" s="12" t="b">
        <f>OR(AND(UserData!$D$9=1,E65&lt;=20),AND(UserData!$D$9=2,E65&gt;=20, E65&lt;=27),AND(UserData!$D$9=3,E65&gt;=28, E65&lt;=34),AND(UserData!$D$9=4,E65&gt;=35, E65&lt;=42),AND(UserData!$D$9=5,E65&gt;42),UserData!$D$9=-1)</f>
        <v>1</v>
      </c>
      <c r="AN65" s="12" t="b">
        <f>OR(AND(UserData!$D$11=1,F65&lt;=5),AND(UserData!$D$11=2,F65&gt;=6, F65&lt;=7),AND(UserData!$D$11=3,F65&gt;=8,F65&lt;=9),AND(UserData!$D$11=4,F65&gt;=10, F65&lt;=11),AND(UserData!$D$11=5,F65&gt;11),UserData!$D$11=-1)</f>
        <v>1</v>
      </c>
      <c r="AO65" t="b">
        <f>OR(AND(UserData!$D$10=1,AE65&lt;=6),AND(UserData!$D$10=2,AE65&gt;=7, AE65&lt;=8),AND(UserData!$D$10=3,AE65&gt;=9,AE65&lt;=14),AND(UserData!$D$10=4,AE65&gt;=15, AE65&lt;=19),AND(UserData!$D$10=5,AE65&gt;19),UserData!$D$10=-1)</f>
        <v>1</v>
      </c>
      <c r="AP65" s="12" t="b">
        <f>OR(G65&lt;=UserData!$D$12, UserData!$D$12=-1)</f>
        <v>1</v>
      </c>
      <c r="AQ65" t="b">
        <f>OR(H65&lt;=UserData!$D$14, UserData!$D$14=-1)</f>
        <v>1</v>
      </c>
      <c r="AR65" t="b">
        <f>OR(AH65&lt;=UserData!$D$13, UserData!$D$13=-1)</f>
        <v>1</v>
      </c>
      <c r="AS65" t="b">
        <f>AND(AQ65=TRUE,OR(I65=UserData!$D$15, UserData!$D$15=-1, UserData!$D$15=1))</f>
        <v>1</v>
      </c>
      <c r="AT65" t="b">
        <f>OR(J65=UserData!$D$19, UserData!$D$19=-1)</f>
        <v>1</v>
      </c>
      <c r="AU65" t="b">
        <f>OR(K65=UserData!$D$17, UserData!$D$17=-1)</f>
        <v>1</v>
      </c>
      <c r="AV65" t="b">
        <f>OR(L65=UserData!$D$18, UserData!$D$18=-1)</f>
        <v>1</v>
      </c>
      <c r="AW65" t="b">
        <f>OR(N65=UserData!$D$16, UserData!$D$16=-1)</f>
        <v>1</v>
      </c>
      <c r="AX65" t="b">
        <f>OR(O65&gt;=UserData!$D$20, UserData!$D$20=-1)</f>
        <v>1</v>
      </c>
      <c r="AY65" t="b">
        <f>AND(OR(P65&gt;=UserData!$D$21, UserData!$D$21=-1), OR(P65&lt;UserData!$D$22, UserData!$D$22=-1))</f>
        <v>1</v>
      </c>
      <c r="AZ65" t="b">
        <f>OR(Q65&lt;&gt;UserData!$D$24,UserData!$D$24=-1,UserData!$D$24=0)</f>
        <v>1</v>
      </c>
      <c r="BA65" s="12" t="b">
        <f>OR(R65=UserData!$D$23,UserData!$D$23=-1)</f>
        <v>1</v>
      </c>
      <c r="BB65" t="b">
        <f>AND(S65=1, UserData!$D$25=1)</f>
        <v>0</v>
      </c>
      <c r="BC65" t="b">
        <f>AND(T65=1, UserData!$D$26=1)</f>
        <v>0</v>
      </c>
      <c r="BD65" t="b">
        <f>AND(U65=1, UserData!$D$27=1)</f>
        <v>0</v>
      </c>
      <c r="BE65" t="b">
        <f>AND(V65=1, UserData!$D$28=1)</f>
        <v>0</v>
      </c>
      <c r="BF65" t="b">
        <f>AND(W65=1, UserData!$D$29=1)</f>
        <v>0</v>
      </c>
      <c r="BG65" t="b">
        <f>AND(X65=1, UserData!$D$30=1)</f>
        <v>0</v>
      </c>
      <c r="BH65" t="b">
        <f>AND(Y65=1, UserData!$D$31=1)</f>
        <v>0</v>
      </c>
      <c r="BI65" t="b">
        <f>AND(Z65=1, UserData!$D$32=1)</f>
        <v>0</v>
      </c>
      <c r="BJ65" t="b">
        <f>AND(AA65=1, UserData!$D$33=1)</f>
        <v>0</v>
      </c>
      <c r="BK65" t="b">
        <f>AND(AB65=1, UserData!$D$34=1)</f>
        <v>0</v>
      </c>
      <c r="BL65" t="b">
        <f>UserData!$C$25=-1</f>
        <v>1</v>
      </c>
      <c r="BN65">
        <f>IF(AK65=TRUE, COUNTIF(AJ65:AK65,TRUE)/2 * UserData!$D$35 + COUNTIF(AL65:AO65,TRUE)/4 * UserData!$D$36 + COUNTIF(AP65:AS65,TRUE)/4 * UserData!$D$37 + COUNTIF(AT65:AW65,TRUE)/4 * UserData!$D$38 + COUNTIF(AX65:BA65,TRUE)/4 * UserData!$D$39 + COUNTIF(BB65:BL65,TRUE) * UserData!$D$40, 0)</f>
        <v>30</v>
      </c>
    </row>
    <row r="66" spans="1:66" x14ac:dyDescent="0.2">
      <c r="A66">
        <v>911</v>
      </c>
      <c r="B66" s="3">
        <v>2</v>
      </c>
      <c r="C66" s="28">
        <v>73501.2849848607</v>
      </c>
      <c r="D66">
        <v>41</v>
      </c>
      <c r="E66">
        <v>27</v>
      </c>
      <c r="F66">
        <v>5</v>
      </c>
      <c r="G66">
        <v>3.7842020000000001</v>
      </c>
      <c r="H66">
        <v>8</v>
      </c>
      <c r="I66">
        <v>1</v>
      </c>
      <c r="J66">
        <v>1</v>
      </c>
      <c r="K66">
        <v>1</v>
      </c>
      <c r="L66">
        <v>0</v>
      </c>
      <c r="M66">
        <v>0</v>
      </c>
      <c r="N66">
        <v>0</v>
      </c>
      <c r="O66">
        <v>5</v>
      </c>
      <c r="P66">
        <v>1</v>
      </c>
      <c r="Q66">
        <v>1</v>
      </c>
      <c r="R66">
        <v>0</v>
      </c>
      <c r="S66">
        <v>0</v>
      </c>
      <c r="T66">
        <v>0</v>
      </c>
      <c r="U66">
        <v>0</v>
      </c>
      <c r="V66">
        <v>1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4</v>
      </c>
      <c r="AD66">
        <v>0</v>
      </c>
      <c r="AE66">
        <v>9</v>
      </c>
      <c r="AF66">
        <v>62</v>
      </c>
      <c r="AG66">
        <v>15</v>
      </c>
      <c r="AH66">
        <v>5.0999999999999996</v>
      </c>
      <c r="AJ66" t="b">
        <f>OR(AND(B66=1,UserData!$D$4=1), AND(B66=2,UserData!$D$5=1), AND(B66=3,UserData!$D$6=1), UserData!$D$4=-1)</f>
        <v>1</v>
      </c>
      <c r="AK66" t="b">
        <f>OR(AND(C66&lt;=UserData!$D$3,C66&gt;=UserData!$D$2),UserData!$D$2=-1)</f>
        <v>1</v>
      </c>
      <c r="AL66" s="12" t="b">
        <f>AND(OR(D66&gt;=UserData!$D$7, UserData!$D$7=-1), OR(D66&lt;UserData!$D$8, UserData!$D$8=-1))</f>
        <v>1</v>
      </c>
      <c r="AM66" s="12" t="b">
        <f>OR(AND(UserData!$D$9=1,E66&lt;=20),AND(UserData!$D$9=2,E66&gt;=20, E66&lt;=27),AND(UserData!$D$9=3,E66&gt;=28, E66&lt;=34),AND(UserData!$D$9=4,E66&gt;=35, E66&lt;=42),AND(UserData!$D$9=5,E66&gt;42),UserData!$D$9=-1)</f>
        <v>1</v>
      </c>
      <c r="AN66" s="12" t="b">
        <f>OR(AND(UserData!$D$11=1,F66&lt;=5),AND(UserData!$D$11=2,F66&gt;=6, F66&lt;=7),AND(UserData!$D$11=3,F66&gt;=8,F66&lt;=9),AND(UserData!$D$11=4,F66&gt;=10, F66&lt;=11),AND(UserData!$D$11=5,F66&gt;11),UserData!$D$11=-1)</f>
        <v>1</v>
      </c>
      <c r="AO66" t="b">
        <f>OR(AND(UserData!$D$10=1,AE66&lt;=6),AND(UserData!$D$10=2,AE66&gt;=7, AE66&lt;=8),AND(UserData!$D$10=3,AE66&gt;=9,AE66&lt;=14),AND(UserData!$D$10=4,AE66&gt;=15, AE66&lt;=19),AND(UserData!$D$10=5,AE66&gt;19),UserData!$D$10=-1)</f>
        <v>1</v>
      </c>
      <c r="AP66" s="12" t="b">
        <f>OR(G66&lt;=UserData!$D$12, UserData!$D$12=-1)</f>
        <v>1</v>
      </c>
      <c r="AQ66" t="b">
        <f>OR(H66&lt;=UserData!$D$14, UserData!$D$14=-1)</f>
        <v>1</v>
      </c>
      <c r="AR66" t="b">
        <f>OR(AH66&lt;=UserData!$D$13, UserData!$D$13=-1)</f>
        <v>1</v>
      </c>
      <c r="AS66" t="b">
        <f>AND(AQ66=TRUE,OR(I66=UserData!$D$15, UserData!$D$15=-1, UserData!$D$15=1))</f>
        <v>1</v>
      </c>
      <c r="AT66" t="b">
        <f>OR(J66=UserData!$D$19, UserData!$D$19=-1)</f>
        <v>1</v>
      </c>
      <c r="AU66" t="b">
        <f>OR(K66=UserData!$D$17, UserData!$D$17=-1)</f>
        <v>1</v>
      </c>
      <c r="AV66" t="b">
        <f>OR(L66=UserData!$D$18, UserData!$D$18=-1)</f>
        <v>1</v>
      </c>
      <c r="AW66" t="b">
        <f>OR(N66=UserData!$D$16, UserData!$D$16=-1)</f>
        <v>1</v>
      </c>
      <c r="AX66" t="b">
        <f>OR(O66&gt;=UserData!$D$20, UserData!$D$20=-1)</f>
        <v>1</v>
      </c>
      <c r="AY66" t="b">
        <f>AND(OR(P66&gt;=UserData!$D$21, UserData!$D$21=-1), OR(P66&lt;UserData!$D$22, UserData!$D$22=-1))</f>
        <v>1</v>
      </c>
      <c r="AZ66" t="b">
        <f>OR(Q66&lt;&gt;UserData!$D$24,UserData!$D$24=-1,UserData!$D$24=0)</f>
        <v>1</v>
      </c>
      <c r="BA66" s="12" t="b">
        <f>OR(R66=UserData!$D$23,UserData!$D$23=-1)</f>
        <v>1</v>
      </c>
      <c r="BB66" t="b">
        <f>AND(S66=1, UserData!$D$25=1)</f>
        <v>0</v>
      </c>
      <c r="BC66" t="b">
        <f>AND(T66=1, UserData!$D$26=1)</f>
        <v>0</v>
      </c>
      <c r="BD66" t="b">
        <f>AND(U66=1, UserData!$D$27=1)</f>
        <v>0</v>
      </c>
      <c r="BE66" t="b">
        <f>AND(V66=1, UserData!$D$28=1)</f>
        <v>0</v>
      </c>
      <c r="BF66" t="b">
        <f>AND(W66=1, UserData!$D$29=1)</f>
        <v>0</v>
      </c>
      <c r="BG66" t="b">
        <f>AND(X66=1, UserData!$D$30=1)</f>
        <v>0</v>
      </c>
      <c r="BH66" t="b">
        <f>AND(Y66=1, UserData!$D$31=1)</f>
        <v>0</v>
      </c>
      <c r="BI66" t="b">
        <f>AND(Z66=1, UserData!$D$32=1)</f>
        <v>0</v>
      </c>
      <c r="BJ66" t="b">
        <f>AND(AA66=1, UserData!$D$33=1)</f>
        <v>0</v>
      </c>
      <c r="BK66" t="b">
        <f>AND(AB66=1, UserData!$D$34=1)</f>
        <v>0</v>
      </c>
      <c r="BL66" t="b">
        <f>UserData!$C$25=-1</f>
        <v>1</v>
      </c>
      <c r="BN66">
        <f>IF(AK66=TRUE, COUNTIF(AJ66:AK66,TRUE)/2 * UserData!$D$35 + COUNTIF(AL66:AO66,TRUE)/4 * UserData!$D$36 + COUNTIF(AP66:AS66,TRUE)/4 * UserData!$D$37 + COUNTIF(AT66:AW66,TRUE)/4 * UserData!$D$38 + COUNTIF(AX66:BA66,TRUE)/4 * UserData!$D$39 + COUNTIF(BB66:BL66,TRUE) * UserData!$D$40, 0)</f>
        <v>30</v>
      </c>
    </row>
    <row r="67" spans="1:66" x14ac:dyDescent="0.2">
      <c r="A67">
        <v>633</v>
      </c>
      <c r="B67" s="3">
        <v>2</v>
      </c>
      <c r="C67" s="28">
        <v>73767.641024415338</v>
      </c>
      <c r="D67">
        <v>42</v>
      </c>
      <c r="E67">
        <v>28</v>
      </c>
      <c r="F67">
        <v>5</v>
      </c>
      <c r="G67">
        <v>0.83686199999999999</v>
      </c>
      <c r="H67">
        <v>5</v>
      </c>
      <c r="I67">
        <v>1</v>
      </c>
      <c r="J67">
        <v>1</v>
      </c>
      <c r="K67">
        <v>0</v>
      </c>
      <c r="L67">
        <v>0</v>
      </c>
      <c r="M67">
        <v>0</v>
      </c>
      <c r="N67">
        <v>0</v>
      </c>
      <c r="O67">
        <v>9</v>
      </c>
      <c r="P67">
        <v>1</v>
      </c>
      <c r="Q67">
        <v>1</v>
      </c>
      <c r="R67">
        <v>0</v>
      </c>
      <c r="S67">
        <v>0</v>
      </c>
      <c r="T67">
        <v>0</v>
      </c>
      <c r="U67">
        <v>1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3</v>
      </c>
      <c r="AD67">
        <v>1</v>
      </c>
      <c r="AE67">
        <v>9</v>
      </c>
      <c r="AF67">
        <v>45</v>
      </c>
      <c r="AG67">
        <v>26</v>
      </c>
      <c r="AH67">
        <v>11</v>
      </c>
      <c r="AJ67" t="b">
        <f>OR(AND(B67=1,UserData!$D$4=1), AND(B67=2,UserData!$D$5=1), AND(B67=3,UserData!$D$6=1), UserData!$D$4=-1)</f>
        <v>1</v>
      </c>
      <c r="AK67" t="b">
        <f>OR(AND(C67&lt;=UserData!$D$3,C67&gt;=UserData!$D$2),UserData!$D$2=-1)</f>
        <v>1</v>
      </c>
      <c r="AL67" s="12" t="b">
        <f>AND(OR(D67&gt;=UserData!$D$7, UserData!$D$7=-1), OR(D67&lt;UserData!$D$8, UserData!$D$8=-1))</f>
        <v>1</v>
      </c>
      <c r="AM67" s="12" t="b">
        <f>OR(AND(UserData!$D$9=1,E67&lt;=20),AND(UserData!$D$9=2,E67&gt;=20, E67&lt;=27),AND(UserData!$D$9=3,E67&gt;=28, E67&lt;=34),AND(UserData!$D$9=4,E67&gt;=35, E67&lt;=42),AND(UserData!$D$9=5,E67&gt;42),UserData!$D$9=-1)</f>
        <v>1</v>
      </c>
      <c r="AN67" s="12" t="b">
        <f>OR(AND(UserData!$D$11=1,F67&lt;=5),AND(UserData!$D$11=2,F67&gt;=6, F67&lt;=7),AND(UserData!$D$11=3,F67&gt;=8,F67&lt;=9),AND(UserData!$D$11=4,F67&gt;=10, F67&lt;=11),AND(UserData!$D$11=5,F67&gt;11),UserData!$D$11=-1)</f>
        <v>1</v>
      </c>
      <c r="AO67" t="b">
        <f>OR(AND(UserData!$D$10=1,AE67&lt;=6),AND(UserData!$D$10=2,AE67&gt;=7, AE67&lt;=8),AND(UserData!$D$10=3,AE67&gt;=9,AE67&lt;=14),AND(UserData!$D$10=4,AE67&gt;=15, AE67&lt;=19),AND(UserData!$D$10=5,AE67&gt;19),UserData!$D$10=-1)</f>
        <v>1</v>
      </c>
      <c r="AP67" s="12" t="b">
        <f>OR(G67&lt;=UserData!$D$12, UserData!$D$12=-1)</f>
        <v>1</v>
      </c>
      <c r="AQ67" t="b">
        <f>OR(H67&lt;=UserData!$D$14, UserData!$D$14=-1)</f>
        <v>1</v>
      </c>
      <c r="AR67" t="b">
        <f>OR(AH67&lt;=UserData!$D$13, UserData!$D$13=-1)</f>
        <v>1</v>
      </c>
      <c r="AS67" t="b">
        <f>AND(AQ67=TRUE,OR(I67=UserData!$D$15, UserData!$D$15=-1, UserData!$D$15=1))</f>
        <v>1</v>
      </c>
      <c r="AT67" t="b">
        <f>OR(J67=UserData!$D$19, UserData!$D$19=-1)</f>
        <v>1</v>
      </c>
      <c r="AU67" t="b">
        <f>OR(K67=UserData!$D$17, UserData!$D$17=-1)</f>
        <v>1</v>
      </c>
      <c r="AV67" t="b">
        <f>OR(L67=UserData!$D$18, UserData!$D$18=-1)</f>
        <v>1</v>
      </c>
      <c r="AW67" t="b">
        <f>OR(N67=UserData!$D$16, UserData!$D$16=-1)</f>
        <v>1</v>
      </c>
      <c r="AX67" t="b">
        <f>OR(O67&gt;=UserData!$D$20, UserData!$D$20=-1)</f>
        <v>1</v>
      </c>
      <c r="AY67" t="b">
        <f>AND(OR(P67&gt;=UserData!$D$21, UserData!$D$21=-1), OR(P67&lt;UserData!$D$22, UserData!$D$22=-1))</f>
        <v>1</v>
      </c>
      <c r="AZ67" t="b">
        <f>OR(Q67&lt;&gt;UserData!$D$24,UserData!$D$24=-1,UserData!$D$24=0)</f>
        <v>1</v>
      </c>
      <c r="BA67" s="12" t="b">
        <f>OR(R67=UserData!$D$23,UserData!$D$23=-1)</f>
        <v>1</v>
      </c>
      <c r="BB67" t="b">
        <f>AND(S67=1, UserData!$D$25=1)</f>
        <v>0</v>
      </c>
      <c r="BC67" t="b">
        <f>AND(T67=1, UserData!$D$26=1)</f>
        <v>0</v>
      </c>
      <c r="BD67" t="b">
        <f>AND(U67=1, UserData!$D$27=1)</f>
        <v>0</v>
      </c>
      <c r="BE67" t="b">
        <f>AND(V67=1, UserData!$D$28=1)</f>
        <v>0</v>
      </c>
      <c r="BF67" t="b">
        <f>AND(W67=1, UserData!$D$29=1)</f>
        <v>0</v>
      </c>
      <c r="BG67" t="b">
        <f>AND(X67=1, UserData!$D$30=1)</f>
        <v>0</v>
      </c>
      <c r="BH67" t="b">
        <f>AND(Y67=1, UserData!$D$31=1)</f>
        <v>0</v>
      </c>
      <c r="BI67" t="b">
        <f>AND(Z67=1, UserData!$D$32=1)</f>
        <v>0</v>
      </c>
      <c r="BJ67" t="b">
        <f>AND(AA67=1, UserData!$D$33=1)</f>
        <v>0</v>
      </c>
      <c r="BK67" t="b">
        <f>AND(AB67=1, UserData!$D$34=1)</f>
        <v>0</v>
      </c>
      <c r="BL67" t="b">
        <f>UserData!$C$25=-1</f>
        <v>1</v>
      </c>
      <c r="BN67">
        <f>IF(AK67=TRUE, COUNTIF(AJ67:AK67,TRUE)/2 * UserData!$D$35 + COUNTIF(AL67:AO67,TRUE)/4 * UserData!$D$36 + COUNTIF(AP67:AS67,TRUE)/4 * UserData!$D$37 + COUNTIF(AT67:AW67,TRUE)/4 * UserData!$D$38 + COUNTIF(AX67:BA67,TRUE)/4 * UserData!$D$39 + COUNTIF(BB67:BL67,TRUE) * UserData!$D$40, 0)</f>
        <v>30</v>
      </c>
    </row>
    <row r="68" spans="1:66" x14ac:dyDescent="0.2">
      <c r="A68">
        <v>986</v>
      </c>
      <c r="B68" s="3">
        <v>2</v>
      </c>
      <c r="C68" s="28">
        <v>73840.425384709248</v>
      </c>
      <c r="D68">
        <v>44</v>
      </c>
      <c r="E68">
        <v>30</v>
      </c>
      <c r="F68">
        <v>6</v>
      </c>
      <c r="G68">
        <v>2.816522</v>
      </c>
      <c r="H68">
        <v>15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5</v>
      </c>
      <c r="P68">
        <v>1</v>
      </c>
      <c r="Q68">
        <v>1</v>
      </c>
      <c r="R68">
        <v>0</v>
      </c>
      <c r="S68">
        <v>0</v>
      </c>
      <c r="T68">
        <v>0</v>
      </c>
      <c r="U68">
        <v>0</v>
      </c>
      <c r="V68">
        <v>1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4</v>
      </c>
      <c r="AD68">
        <v>0</v>
      </c>
      <c r="AE68">
        <v>8</v>
      </c>
      <c r="AF68">
        <v>69</v>
      </c>
      <c r="AG68">
        <v>22</v>
      </c>
      <c r="AH68">
        <v>5.2</v>
      </c>
      <c r="AJ68" t="b">
        <f>OR(AND(B68=1,UserData!$D$4=1), AND(B68=2,UserData!$D$5=1), AND(B68=3,UserData!$D$6=1), UserData!$D$4=-1)</f>
        <v>1</v>
      </c>
      <c r="AK68" t="b">
        <f>OR(AND(C68&lt;=UserData!$D$3,C68&gt;=UserData!$D$2),UserData!$D$2=-1)</f>
        <v>1</v>
      </c>
      <c r="AL68" s="12" t="b">
        <f>AND(OR(D68&gt;=UserData!$D$7, UserData!$D$7=-1), OR(D68&lt;UserData!$D$8, UserData!$D$8=-1))</f>
        <v>1</v>
      </c>
      <c r="AM68" s="12" t="b">
        <f>OR(AND(UserData!$D$9=1,E68&lt;=20),AND(UserData!$D$9=2,E68&gt;=20, E68&lt;=27),AND(UserData!$D$9=3,E68&gt;=28, E68&lt;=34),AND(UserData!$D$9=4,E68&gt;=35, E68&lt;=42),AND(UserData!$D$9=5,E68&gt;42),UserData!$D$9=-1)</f>
        <v>1</v>
      </c>
      <c r="AN68" s="12" t="b">
        <f>OR(AND(UserData!$D$11=1,F68&lt;=5),AND(UserData!$D$11=2,F68&gt;=6, F68&lt;=7),AND(UserData!$D$11=3,F68&gt;=8,F68&lt;=9),AND(UserData!$D$11=4,F68&gt;=10, F68&lt;=11),AND(UserData!$D$11=5,F68&gt;11),UserData!$D$11=-1)</f>
        <v>1</v>
      </c>
      <c r="AO68" t="b">
        <f>OR(AND(UserData!$D$10=1,AE68&lt;=6),AND(UserData!$D$10=2,AE68&gt;=7, AE68&lt;=8),AND(UserData!$D$10=3,AE68&gt;=9,AE68&lt;=14),AND(UserData!$D$10=4,AE68&gt;=15, AE68&lt;=19),AND(UserData!$D$10=5,AE68&gt;19),UserData!$D$10=-1)</f>
        <v>1</v>
      </c>
      <c r="AP68" s="12" t="b">
        <f>OR(G68&lt;=UserData!$D$12, UserData!$D$12=-1)</f>
        <v>1</v>
      </c>
      <c r="AQ68" t="b">
        <f>OR(H68&lt;=UserData!$D$14, UserData!$D$14=-1)</f>
        <v>1</v>
      </c>
      <c r="AR68" t="b">
        <f>OR(AH68&lt;=UserData!$D$13, UserData!$D$13=-1)</f>
        <v>1</v>
      </c>
      <c r="AS68" t="b">
        <f>AND(AQ68=TRUE,OR(I68=UserData!$D$15, UserData!$D$15=-1, UserData!$D$15=1))</f>
        <v>1</v>
      </c>
      <c r="AT68" t="b">
        <f>OR(J68=UserData!$D$19, UserData!$D$19=-1)</f>
        <v>1</v>
      </c>
      <c r="AU68" t="b">
        <f>OR(K68=UserData!$D$17, UserData!$D$17=-1)</f>
        <v>1</v>
      </c>
      <c r="AV68" t="b">
        <f>OR(L68=UserData!$D$18, UserData!$D$18=-1)</f>
        <v>1</v>
      </c>
      <c r="AW68" t="b">
        <f>OR(N68=UserData!$D$16, UserData!$D$16=-1)</f>
        <v>1</v>
      </c>
      <c r="AX68" t="b">
        <f>OR(O68&gt;=UserData!$D$20, UserData!$D$20=-1)</f>
        <v>1</v>
      </c>
      <c r="AY68" t="b">
        <f>AND(OR(P68&gt;=UserData!$D$21, UserData!$D$21=-1), OR(P68&lt;UserData!$D$22, UserData!$D$22=-1))</f>
        <v>1</v>
      </c>
      <c r="AZ68" t="b">
        <f>OR(Q68&lt;&gt;UserData!$D$24,UserData!$D$24=-1,UserData!$D$24=0)</f>
        <v>1</v>
      </c>
      <c r="BA68" s="12" t="b">
        <f>OR(R68=UserData!$D$23,UserData!$D$23=-1)</f>
        <v>1</v>
      </c>
      <c r="BB68" t="b">
        <f>AND(S68=1, UserData!$D$25=1)</f>
        <v>0</v>
      </c>
      <c r="BC68" t="b">
        <f>AND(T68=1, UserData!$D$26=1)</f>
        <v>0</v>
      </c>
      <c r="BD68" t="b">
        <f>AND(U68=1, UserData!$D$27=1)</f>
        <v>0</v>
      </c>
      <c r="BE68" t="b">
        <f>AND(V68=1, UserData!$D$28=1)</f>
        <v>0</v>
      </c>
      <c r="BF68" t="b">
        <f>AND(W68=1, UserData!$D$29=1)</f>
        <v>0</v>
      </c>
      <c r="BG68" t="b">
        <f>AND(X68=1, UserData!$D$30=1)</f>
        <v>0</v>
      </c>
      <c r="BH68" t="b">
        <f>AND(Y68=1, UserData!$D$31=1)</f>
        <v>0</v>
      </c>
      <c r="BI68" t="b">
        <f>AND(Z68=1, UserData!$D$32=1)</f>
        <v>0</v>
      </c>
      <c r="BJ68" t="b">
        <f>AND(AA68=1, UserData!$D$33=1)</f>
        <v>0</v>
      </c>
      <c r="BK68" t="b">
        <f>AND(AB68=1, UserData!$D$34=1)</f>
        <v>0</v>
      </c>
      <c r="BL68" t="b">
        <f>UserData!$C$25=-1</f>
        <v>1</v>
      </c>
      <c r="BN68">
        <f>IF(AK68=TRUE, COUNTIF(AJ68:AK68,TRUE)/2 * UserData!$D$35 + COUNTIF(AL68:AO68,TRUE)/4 * UserData!$D$36 + COUNTIF(AP68:AS68,TRUE)/4 * UserData!$D$37 + COUNTIF(AT68:AW68,TRUE)/4 * UserData!$D$38 + COUNTIF(AX68:BA68,TRUE)/4 * UserData!$D$39 + COUNTIF(BB68:BL68,TRUE) * UserData!$D$40, 0)</f>
        <v>30</v>
      </c>
    </row>
    <row r="69" spans="1:66" x14ac:dyDescent="0.2">
      <c r="A69">
        <v>654</v>
      </c>
      <c r="B69" s="3">
        <v>2</v>
      </c>
      <c r="C69" s="28">
        <v>73840.777607676442</v>
      </c>
      <c r="D69">
        <v>45</v>
      </c>
      <c r="E69">
        <v>28</v>
      </c>
      <c r="F69">
        <v>7</v>
      </c>
      <c r="G69">
        <v>0.64188800000000001</v>
      </c>
      <c r="H69">
        <v>8</v>
      </c>
      <c r="I69">
        <v>1</v>
      </c>
      <c r="J69">
        <v>0</v>
      </c>
      <c r="K69">
        <v>1</v>
      </c>
      <c r="L69">
        <v>1</v>
      </c>
      <c r="M69">
        <v>0</v>
      </c>
      <c r="N69">
        <v>0</v>
      </c>
      <c r="O69">
        <v>9</v>
      </c>
      <c r="P69">
        <v>1</v>
      </c>
      <c r="Q69">
        <v>1</v>
      </c>
      <c r="R69">
        <v>0</v>
      </c>
      <c r="S69">
        <v>0</v>
      </c>
      <c r="T69">
        <v>0</v>
      </c>
      <c r="U69">
        <v>1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3</v>
      </c>
      <c r="AD69">
        <v>1</v>
      </c>
      <c r="AE69">
        <v>10</v>
      </c>
      <c r="AF69">
        <v>45</v>
      </c>
      <c r="AG69">
        <v>26</v>
      </c>
      <c r="AH69">
        <v>11</v>
      </c>
      <c r="AJ69" t="b">
        <f>OR(AND(B69=1,UserData!$D$4=1), AND(B69=2,UserData!$D$5=1), AND(B69=3,UserData!$D$6=1), UserData!$D$4=-1)</f>
        <v>1</v>
      </c>
      <c r="AK69" t="b">
        <f>OR(AND(C69&lt;=UserData!$D$3,C69&gt;=UserData!$D$2),UserData!$D$2=-1)</f>
        <v>1</v>
      </c>
      <c r="AL69" s="12" t="b">
        <f>AND(OR(D69&gt;=UserData!$D$7, UserData!$D$7=-1), OR(D69&lt;UserData!$D$8, UserData!$D$8=-1))</f>
        <v>1</v>
      </c>
      <c r="AM69" s="12" t="b">
        <f>OR(AND(UserData!$D$9=1,E69&lt;=20),AND(UserData!$D$9=2,E69&gt;=20, E69&lt;=27),AND(UserData!$D$9=3,E69&gt;=28, E69&lt;=34),AND(UserData!$D$9=4,E69&gt;=35, E69&lt;=42),AND(UserData!$D$9=5,E69&gt;42),UserData!$D$9=-1)</f>
        <v>1</v>
      </c>
      <c r="AN69" s="12" t="b">
        <f>OR(AND(UserData!$D$11=1,F69&lt;=5),AND(UserData!$D$11=2,F69&gt;=6, F69&lt;=7),AND(UserData!$D$11=3,F69&gt;=8,F69&lt;=9),AND(UserData!$D$11=4,F69&gt;=10, F69&lt;=11),AND(UserData!$D$11=5,F69&gt;11),UserData!$D$11=-1)</f>
        <v>1</v>
      </c>
      <c r="AO69" t="b">
        <f>OR(AND(UserData!$D$10=1,AE69&lt;=6),AND(UserData!$D$10=2,AE69&gt;=7, AE69&lt;=8),AND(UserData!$D$10=3,AE69&gt;=9,AE69&lt;=14),AND(UserData!$D$10=4,AE69&gt;=15, AE69&lt;=19),AND(UserData!$D$10=5,AE69&gt;19),UserData!$D$10=-1)</f>
        <v>1</v>
      </c>
      <c r="AP69" s="12" t="b">
        <f>OR(G69&lt;=UserData!$D$12, UserData!$D$12=-1)</f>
        <v>1</v>
      </c>
      <c r="AQ69" t="b">
        <f>OR(H69&lt;=UserData!$D$14, UserData!$D$14=-1)</f>
        <v>1</v>
      </c>
      <c r="AR69" t="b">
        <f>OR(AH69&lt;=UserData!$D$13, UserData!$D$13=-1)</f>
        <v>1</v>
      </c>
      <c r="AS69" t="b">
        <f>AND(AQ69=TRUE,OR(I69=UserData!$D$15, UserData!$D$15=-1, UserData!$D$15=1))</f>
        <v>1</v>
      </c>
      <c r="AT69" t="b">
        <f>OR(J69=UserData!$D$19, UserData!$D$19=-1)</f>
        <v>1</v>
      </c>
      <c r="AU69" t="b">
        <f>OR(K69=UserData!$D$17, UserData!$D$17=-1)</f>
        <v>1</v>
      </c>
      <c r="AV69" t="b">
        <f>OR(L69=UserData!$D$18, UserData!$D$18=-1)</f>
        <v>1</v>
      </c>
      <c r="AW69" t="b">
        <f>OR(N69=UserData!$D$16, UserData!$D$16=-1)</f>
        <v>1</v>
      </c>
      <c r="AX69" t="b">
        <f>OR(O69&gt;=UserData!$D$20, UserData!$D$20=-1)</f>
        <v>1</v>
      </c>
      <c r="AY69" t="b">
        <f>AND(OR(P69&gt;=UserData!$D$21, UserData!$D$21=-1), OR(P69&lt;UserData!$D$22, UserData!$D$22=-1))</f>
        <v>1</v>
      </c>
      <c r="AZ69" t="b">
        <f>OR(Q69&lt;&gt;UserData!$D$24,UserData!$D$24=-1,UserData!$D$24=0)</f>
        <v>1</v>
      </c>
      <c r="BA69" s="12" t="b">
        <f>OR(R69=UserData!$D$23,UserData!$D$23=-1)</f>
        <v>1</v>
      </c>
      <c r="BB69" t="b">
        <f>AND(S69=1, UserData!$D$25=1)</f>
        <v>0</v>
      </c>
      <c r="BC69" t="b">
        <f>AND(T69=1, UserData!$D$26=1)</f>
        <v>0</v>
      </c>
      <c r="BD69" t="b">
        <f>AND(U69=1, UserData!$D$27=1)</f>
        <v>0</v>
      </c>
      <c r="BE69" t="b">
        <f>AND(V69=1, UserData!$D$28=1)</f>
        <v>0</v>
      </c>
      <c r="BF69" t="b">
        <f>AND(W69=1, UserData!$D$29=1)</f>
        <v>0</v>
      </c>
      <c r="BG69" t="b">
        <f>AND(X69=1, UserData!$D$30=1)</f>
        <v>0</v>
      </c>
      <c r="BH69" t="b">
        <f>AND(Y69=1, UserData!$D$31=1)</f>
        <v>0</v>
      </c>
      <c r="BI69" t="b">
        <f>AND(Z69=1, UserData!$D$32=1)</f>
        <v>0</v>
      </c>
      <c r="BJ69" t="b">
        <f>AND(AA69=1, UserData!$D$33=1)</f>
        <v>0</v>
      </c>
      <c r="BK69" t="b">
        <f>AND(AB69=1, UserData!$D$34=1)</f>
        <v>0</v>
      </c>
      <c r="BL69" t="b">
        <f>UserData!$C$25=-1</f>
        <v>1</v>
      </c>
      <c r="BN69">
        <f>IF(AK69=TRUE, COUNTIF(AJ69:AK69,TRUE)/2 * UserData!$D$35 + COUNTIF(AL69:AO69,TRUE)/4 * UserData!$D$36 + COUNTIF(AP69:AS69,TRUE)/4 * UserData!$D$37 + COUNTIF(AT69:AW69,TRUE)/4 * UserData!$D$38 + COUNTIF(AX69:BA69,TRUE)/4 * UserData!$D$39 + COUNTIF(BB69:BL69,TRUE) * UserData!$D$40, 0)</f>
        <v>30</v>
      </c>
    </row>
    <row r="70" spans="1:66" x14ac:dyDescent="0.2">
      <c r="A70">
        <v>645</v>
      </c>
      <c r="B70" s="3">
        <v>2</v>
      </c>
      <c r="C70" s="28">
        <v>73897.334552695713</v>
      </c>
      <c r="D70">
        <v>46</v>
      </c>
      <c r="E70">
        <v>28</v>
      </c>
      <c r="F70">
        <v>7</v>
      </c>
      <c r="G70">
        <v>2.1411690000000001</v>
      </c>
      <c r="H70">
        <v>20</v>
      </c>
      <c r="I70">
        <v>1</v>
      </c>
      <c r="J70">
        <v>0</v>
      </c>
      <c r="K70">
        <v>0</v>
      </c>
      <c r="L70">
        <v>1</v>
      </c>
      <c r="M70">
        <v>0</v>
      </c>
      <c r="N70">
        <v>0</v>
      </c>
      <c r="O70">
        <v>9</v>
      </c>
      <c r="P70">
        <v>1</v>
      </c>
      <c r="Q70">
        <v>1</v>
      </c>
      <c r="R70">
        <v>0</v>
      </c>
      <c r="S70">
        <v>0</v>
      </c>
      <c r="T70">
        <v>0</v>
      </c>
      <c r="U70">
        <v>1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3</v>
      </c>
      <c r="AD70">
        <v>1</v>
      </c>
      <c r="AE70">
        <v>11</v>
      </c>
      <c r="AF70">
        <v>45</v>
      </c>
      <c r="AG70">
        <v>26</v>
      </c>
      <c r="AH70">
        <v>11</v>
      </c>
      <c r="AJ70" t="b">
        <f>OR(AND(B70=1,UserData!$D$4=1), AND(B70=2,UserData!$D$5=1), AND(B70=3,UserData!$D$6=1), UserData!$D$4=-1)</f>
        <v>1</v>
      </c>
      <c r="AK70" t="b">
        <f>OR(AND(C70&lt;=UserData!$D$3,C70&gt;=UserData!$D$2),UserData!$D$2=-1)</f>
        <v>1</v>
      </c>
      <c r="AL70" s="12" t="b">
        <f>AND(OR(D70&gt;=UserData!$D$7, UserData!$D$7=-1), OR(D70&lt;UserData!$D$8, UserData!$D$8=-1))</f>
        <v>1</v>
      </c>
      <c r="AM70" s="12" t="b">
        <f>OR(AND(UserData!$D$9=1,E70&lt;=20),AND(UserData!$D$9=2,E70&gt;=20, E70&lt;=27),AND(UserData!$D$9=3,E70&gt;=28, E70&lt;=34),AND(UserData!$D$9=4,E70&gt;=35, E70&lt;=42),AND(UserData!$D$9=5,E70&gt;42),UserData!$D$9=-1)</f>
        <v>1</v>
      </c>
      <c r="AN70" s="12" t="b">
        <f>OR(AND(UserData!$D$11=1,F70&lt;=5),AND(UserData!$D$11=2,F70&gt;=6, F70&lt;=7),AND(UserData!$D$11=3,F70&gt;=8,F70&lt;=9),AND(UserData!$D$11=4,F70&gt;=10, F70&lt;=11),AND(UserData!$D$11=5,F70&gt;11),UserData!$D$11=-1)</f>
        <v>1</v>
      </c>
      <c r="AO70" t="b">
        <f>OR(AND(UserData!$D$10=1,AE70&lt;=6),AND(UserData!$D$10=2,AE70&gt;=7, AE70&lt;=8),AND(UserData!$D$10=3,AE70&gt;=9,AE70&lt;=14),AND(UserData!$D$10=4,AE70&gt;=15, AE70&lt;=19),AND(UserData!$D$10=5,AE70&gt;19),UserData!$D$10=-1)</f>
        <v>1</v>
      </c>
      <c r="AP70" s="12" t="b">
        <f>OR(G70&lt;=UserData!$D$12, UserData!$D$12=-1)</f>
        <v>1</v>
      </c>
      <c r="AQ70" t="b">
        <f>OR(H70&lt;=UserData!$D$14, UserData!$D$14=-1)</f>
        <v>1</v>
      </c>
      <c r="AR70" t="b">
        <f>OR(AH70&lt;=UserData!$D$13, UserData!$D$13=-1)</f>
        <v>1</v>
      </c>
      <c r="AS70" t="b">
        <f>AND(AQ70=TRUE,OR(I70=UserData!$D$15, UserData!$D$15=-1, UserData!$D$15=1))</f>
        <v>1</v>
      </c>
      <c r="AT70" t="b">
        <f>OR(J70=UserData!$D$19, UserData!$D$19=-1)</f>
        <v>1</v>
      </c>
      <c r="AU70" t="b">
        <f>OR(K70=UserData!$D$17, UserData!$D$17=-1)</f>
        <v>1</v>
      </c>
      <c r="AV70" t="b">
        <f>OR(L70=UserData!$D$18, UserData!$D$18=-1)</f>
        <v>1</v>
      </c>
      <c r="AW70" t="b">
        <f>OR(N70=UserData!$D$16, UserData!$D$16=-1)</f>
        <v>1</v>
      </c>
      <c r="AX70" t="b">
        <f>OR(O70&gt;=UserData!$D$20, UserData!$D$20=-1)</f>
        <v>1</v>
      </c>
      <c r="AY70" t="b">
        <f>AND(OR(P70&gt;=UserData!$D$21, UserData!$D$21=-1), OR(P70&lt;UserData!$D$22, UserData!$D$22=-1))</f>
        <v>1</v>
      </c>
      <c r="AZ70" t="b">
        <f>OR(Q70&lt;&gt;UserData!$D$24,UserData!$D$24=-1,UserData!$D$24=0)</f>
        <v>1</v>
      </c>
      <c r="BA70" s="12" t="b">
        <f>OR(R70=UserData!$D$23,UserData!$D$23=-1)</f>
        <v>1</v>
      </c>
      <c r="BB70" t="b">
        <f>AND(S70=1, UserData!$D$25=1)</f>
        <v>0</v>
      </c>
      <c r="BC70" t="b">
        <f>AND(T70=1, UserData!$D$26=1)</f>
        <v>0</v>
      </c>
      <c r="BD70" t="b">
        <f>AND(U70=1, UserData!$D$27=1)</f>
        <v>0</v>
      </c>
      <c r="BE70" t="b">
        <f>AND(V70=1, UserData!$D$28=1)</f>
        <v>0</v>
      </c>
      <c r="BF70" t="b">
        <f>AND(W70=1, UserData!$D$29=1)</f>
        <v>0</v>
      </c>
      <c r="BG70" t="b">
        <f>AND(X70=1, UserData!$D$30=1)</f>
        <v>0</v>
      </c>
      <c r="BH70" t="b">
        <f>AND(Y70=1, UserData!$D$31=1)</f>
        <v>0</v>
      </c>
      <c r="BI70" t="b">
        <f>AND(Z70=1, UserData!$D$32=1)</f>
        <v>0</v>
      </c>
      <c r="BJ70" t="b">
        <f>AND(AA70=1, UserData!$D$33=1)</f>
        <v>0</v>
      </c>
      <c r="BK70" t="b">
        <f>AND(AB70=1, UserData!$D$34=1)</f>
        <v>0</v>
      </c>
      <c r="BL70" t="b">
        <f>UserData!$C$25=-1</f>
        <v>1</v>
      </c>
      <c r="BN70">
        <f>IF(AK70=TRUE, COUNTIF(AJ70:AK70,TRUE)/2 * UserData!$D$35 + COUNTIF(AL70:AO70,TRUE)/4 * UserData!$D$36 + COUNTIF(AP70:AS70,TRUE)/4 * UserData!$D$37 + COUNTIF(AT70:AW70,TRUE)/4 * UserData!$D$38 + COUNTIF(AX70:BA70,TRUE)/4 * UserData!$D$39 + COUNTIF(BB70:BL70,TRUE) * UserData!$D$40, 0)</f>
        <v>30</v>
      </c>
    </row>
    <row r="71" spans="1:66" x14ac:dyDescent="0.2">
      <c r="A71">
        <v>799</v>
      </c>
      <c r="B71" s="3">
        <v>2</v>
      </c>
      <c r="C71" s="28">
        <v>73974.295271029288</v>
      </c>
      <c r="D71">
        <v>43</v>
      </c>
      <c r="E71">
        <v>27</v>
      </c>
      <c r="F71">
        <v>5</v>
      </c>
      <c r="G71">
        <v>7.8520950000000003</v>
      </c>
      <c r="H71">
        <v>10</v>
      </c>
      <c r="I71">
        <v>1</v>
      </c>
      <c r="J71">
        <v>0</v>
      </c>
      <c r="K71">
        <v>1</v>
      </c>
      <c r="L71">
        <v>0</v>
      </c>
      <c r="M71">
        <v>0</v>
      </c>
      <c r="N71">
        <v>0</v>
      </c>
      <c r="O71">
        <v>9</v>
      </c>
      <c r="P71">
        <v>9</v>
      </c>
      <c r="Q71">
        <v>0</v>
      </c>
      <c r="R71">
        <v>1</v>
      </c>
      <c r="S71">
        <v>0</v>
      </c>
      <c r="T71">
        <v>0</v>
      </c>
      <c r="U71">
        <v>0</v>
      </c>
      <c r="V71">
        <v>1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4</v>
      </c>
      <c r="AD71">
        <v>1</v>
      </c>
      <c r="AE71">
        <v>11</v>
      </c>
      <c r="AF71">
        <v>55</v>
      </c>
      <c r="AG71">
        <v>22</v>
      </c>
      <c r="AH71">
        <v>7</v>
      </c>
      <c r="AJ71" t="b">
        <f>OR(AND(B71=1,UserData!$D$4=1), AND(B71=2,UserData!$D$5=1), AND(B71=3,UserData!$D$6=1), UserData!$D$4=-1)</f>
        <v>1</v>
      </c>
      <c r="AK71" t="b">
        <f>OR(AND(C71&lt;=UserData!$D$3,C71&gt;=UserData!$D$2),UserData!$D$2=-1)</f>
        <v>1</v>
      </c>
      <c r="AL71" s="12" t="b">
        <f>AND(OR(D71&gt;=UserData!$D$7, UserData!$D$7=-1), OR(D71&lt;UserData!$D$8, UserData!$D$8=-1))</f>
        <v>1</v>
      </c>
      <c r="AM71" s="12" t="b">
        <f>OR(AND(UserData!$D$9=1,E71&lt;=20),AND(UserData!$D$9=2,E71&gt;=20, E71&lt;=27),AND(UserData!$D$9=3,E71&gt;=28, E71&lt;=34),AND(UserData!$D$9=4,E71&gt;=35, E71&lt;=42),AND(UserData!$D$9=5,E71&gt;42),UserData!$D$9=-1)</f>
        <v>1</v>
      </c>
      <c r="AN71" s="12" t="b">
        <f>OR(AND(UserData!$D$11=1,F71&lt;=5),AND(UserData!$D$11=2,F71&gt;=6, F71&lt;=7),AND(UserData!$D$11=3,F71&gt;=8,F71&lt;=9),AND(UserData!$D$11=4,F71&gt;=10, F71&lt;=11),AND(UserData!$D$11=5,F71&gt;11),UserData!$D$11=-1)</f>
        <v>1</v>
      </c>
      <c r="AO71" t="b">
        <f>OR(AND(UserData!$D$10=1,AE71&lt;=6),AND(UserData!$D$10=2,AE71&gt;=7, AE71&lt;=8),AND(UserData!$D$10=3,AE71&gt;=9,AE71&lt;=14),AND(UserData!$D$10=4,AE71&gt;=15, AE71&lt;=19),AND(UserData!$D$10=5,AE71&gt;19),UserData!$D$10=-1)</f>
        <v>1</v>
      </c>
      <c r="AP71" s="12" t="b">
        <f>OR(G71&lt;=UserData!$D$12, UserData!$D$12=-1)</f>
        <v>1</v>
      </c>
      <c r="AQ71" t="b">
        <f>OR(H71&lt;=UserData!$D$14, UserData!$D$14=-1)</f>
        <v>1</v>
      </c>
      <c r="AR71" t="b">
        <f>OR(AH71&lt;=UserData!$D$13, UserData!$D$13=-1)</f>
        <v>1</v>
      </c>
      <c r="AS71" t="b">
        <f>AND(AQ71=TRUE,OR(I71=UserData!$D$15, UserData!$D$15=-1, UserData!$D$15=1))</f>
        <v>1</v>
      </c>
      <c r="AT71" t="b">
        <f>OR(J71=UserData!$D$19, UserData!$D$19=-1)</f>
        <v>1</v>
      </c>
      <c r="AU71" t="b">
        <f>OR(K71=UserData!$D$17, UserData!$D$17=-1)</f>
        <v>1</v>
      </c>
      <c r="AV71" t="b">
        <f>OR(L71=UserData!$D$18, UserData!$D$18=-1)</f>
        <v>1</v>
      </c>
      <c r="AW71" t="b">
        <f>OR(N71=UserData!$D$16, UserData!$D$16=-1)</f>
        <v>1</v>
      </c>
      <c r="AX71" t="b">
        <f>OR(O71&gt;=UserData!$D$20, UserData!$D$20=-1)</f>
        <v>1</v>
      </c>
      <c r="AY71" t="b">
        <f>AND(OR(P71&gt;=UserData!$D$21, UserData!$D$21=-1), OR(P71&lt;UserData!$D$22, UserData!$D$22=-1))</f>
        <v>1</v>
      </c>
      <c r="AZ71" t="b">
        <f>OR(Q71&lt;&gt;UserData!$D$24,UserData!$D$24=-1,UserData!$D$24=0)</f>
        <v>1</v>
      </c>
      <c r="BA71" s="12" t="b">
        <f>OR(R71=UserData!$D$23,UserData!$D$23=-1)</f>
        <v>1</v>
      </c>
      <c r="BB71" t="b">
        <f>AND(S71=1, UserData!$D$25=1)</f>
        <v>0</v>
      </c>
      <c r="BC71" t="b">
        <f>AND(T71=1, UserData!$D$26=1)</f>
        <v>0</v>
      </c>
      <c r="BD71" t="b">
        <f>AND(U71=1, UserData!$D$27=1)</f>
        <v>0</v>
      </c>
      <c r="BE71" t="b">
        <f>AND(V71=1, UserData!$D$28=1)</f>
        <v>0</v>
      </c>
      <c r="BF71" t="b">
        <f>AND(W71=1, UserData!$D$29=1)</f>
        <v>0</v>
      </c>
      <c r="BG71" t="b">
        <f>AND(X71=1, UserData!$D$30=1)</f>
        <v>0</v>
      </c>
      <c r="BH71" t="b">
        <f>AND(Y71=1, UserData!$D$31=1)</f>
        <v>0</v>
      </c>
      <c r="BI71" t="b">
        <f>AND(Z71=1, UserData!$D$32=1)</f>
        <v>0</v>
      </c>
      <c r="BJ71" t="b">
        <f>AND(AA71=1, UserData!$D$33=1)</f>
        <v>0</v>
      </c>
      <c r="BK71" t="b">
        <f>AND(AB71=1, UserData!$D$34=1)</f>
        <v>0</v>
      </c>
      <c r="BL71" t="b">
        <f>UserData!$C$25=-1</f>
        <v>1</v>
      </c>
      <c r="BN71">
        <f>IF(AK71=TRUE, COUNTIF(AJ71:AK71,TRUE)/2 * UserData!$D$35 + COUNTIF(AL71:AO71,TRUE)/4 * UserData!$D$36 + COUNTIF(AP71:AS71,TRUE)/4 * UserData!$D$37 + COUNTIF(AT71:AW71,TRUE)/4 * UserData!$D$38 + COUNTIF(AX71:BA71,TRUE)/4 * UserData!$D$39 + COUNTIF(BB71:BL71,TRUE) * UserData!$D$40, 0)</f>
        <v>30</v>
      </c>
    </row>
    <row r="72" spans="1:66" x14ac:dyDescent="0.2">
      <c r="A72">
        <v>231</v>
      </c>
      <c r="B72" s="3">
        <v>2</v>
      </c>
      <c r="C72" s="28">
        <v>74218.184517033136</v>
      </c>
      <c r="D72">
        <v>41</v>
      </c>
      <c r="E72">
        <v>27</v>
      </c>
      <c r="F72">
        <v>5</v>
      </c>
      <c r="G72">
        <v>7.6447750000000001</v>
      </c>
      <c r="H72">
        <v>10</v>
      </c>
      <c r="I72">
        <v>0</v>
      </c>
      <c r="J72">
        <v>0</v>
      </c>
      <c r="K72">
        <v>1</v>
      </c>
      <c r="L72">
        <v>0</v>
      </c>
      <c r="M72">
        <v>0</v>
      </c>
      <c r="N72">
        <v>0</v>
      </c>
      <c r="O72">
        <v>5</v>
      </c>
      <c r="P72">
        <v>1</v>
      </c>
      <c r="Q72">
        <v>1</v>
      </c>
      <c r="R72">
        <v>0</v>
      </c>
      <c r="S72">
        <v>0</v>
      </c>
      <c r="T72">
        <v>1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2</v>
      </c>
      <c r="AD72">
        <v>0</v>
      </c>
      <c r="AE72">
        <v>9</v>
      </c>
      <c r="AF72">
        <v>15</v>
      </c>
      <c r="AG72">
        <v>29</v>
      </c>
      <c r="AH72">
        <v>8.8000000000000007</v>
      </c>
      <c r="AJ72" t="b">
        <f>OR(AND(B72=1,UserData!$D$4=1), AND(B72=2,UserData!$D$5=1), AND(B72=3,UserData!$D$6=1), UserData!$D$4=-1)</f>
        <v>1</v>
      </c>
      <c r="AK72" t="b">
        <f>OR(AND(C72&lt;=UserData!$D$3,C72&gt;=UserData!$D$2),UserData!$D$2=-1)</f>
        <v>1</v>
      </c>
      <c r="AL72" s="12" t="b">
        <f>AND(OR(D72&gt;=UserData!$D$7, UserData!$D$7=-1), OR(D72&lt;UserData!$D$8, UserData!$D$8=-1))</f>
        <v>1</v>
      </c>
      <c r="AM72" s="12" t="b">
        <f>OR(AND(UserData!$D$9=1,E72&lt;=20),AND(UserData!$D$9=2,E72&gt;=20, E72&lt;=27),AND(UserData!$D$9=3,E72&gt;=28, E72&lt;=34),AND(UserData!$D$9=4,E72&gt;=35, E72&lt;=42),AND(UserData!$D$9=5,E72&gt;42),UserData!$D$9=-1)</f>
        <v>1</v>
      </c>
      <c r="AN72" s="12" t="b">
        <f>OR(AND(UserData!$D$11=1,F72&lt;=5),AND(UserData!$D$11=2,F72&gt;=6, F72&lt;=7),AND(UserData!$D$11=3,F72&gt;=8,F72&lt;=9),AND(UserData!$D$11=4,F72&gt;=10, F72&lt;=11),AND(UserData!$D$11=5,F72&gt;11),UserData!$D$11=-1)</f>
        <v>1</v>
      </c>
      <c r="AO72" t="b">
        <f>OR(AND(UserData!$D$10=1,AE72&lt;=6),AND(UserData!$D$10=2,AE72&gt;=7, AE72&lt;=8),AND(UserData!$D$10=3,AE72&gt;=9,AE72&lt;=14),AND(UserData!$D$10=4,AE72&gt;=15, AE72&lt;=19),AND(UserData!$D$10=5,AE72&gt;19),UserData!$D$10=-1)</f>
        <v>1</v>
      </c>
      <c r="AP72" s="12" t="b">
        <f>OR(G72&lt;=UserData!$D$12, UserData!$D$12=-1)</f>
        <v>1</v>
      </c>
      <c r="AQ72" t="b">
        <f>OR(H72&lt;=UserData!$D$14, UserData!$D$14=-1)</f>
        <v>1</v>
      </c>
      <c r="AR72" t="b">
        <f>OR(AH72&lt;=UserData!$D$13, UserData!$D$13=-1)</f>
        <v>1</v>
      </c>
      <c r="AS72" t="b">
        <f>AND(AQ72=TRUE,OR(I72=UserData!$D$15, UserData!$D$15=-1, UserData!$D$15=1))</f>
        <v>1</v>
      </c>
      <c r="AT72" t="b">
        <f>OR(J72=UserData!$D$19, UserData!$D$19=-1)</f>
        <v>1</v>
      </c>
      <c r="AU72" t="b">
        <f>OR(K72=UserData!$D$17, UserData!$D$17=-1)</f>
        <v>1</v>
      </c>
      <c r="AV72" t="b">
        <f>OR(L72=UserData!$D$18, UserData!$D$18=-1)</f>
        <v>1</v>
      </c>
      <c r="AW72" t="b">
        <f>OR(N72=UserData!$D$16, UserData!$D$16=-1)</f>
        <v>1</v>
      </c>
      <c r="AX72" t="b">
        <f>OR(O72&gt;=UserData!$D$20, UserData!$D$20=-1)</f>
        <v>1</v>
      </c>
      <c r="AY72" t="b">
        <f>AND(OR(P72&gt;=UserData!$D$21, UserData!$D$21=-1), OR(P72&lt;UserData!$D$22, UserData!$D$22=-1))</f>
        <v>1</v>
      </c>
      <c r="AZ72" t="b">
        <f>OR(Q72&lt;&gt;UserData!$D$24,UserData!$D$24=-1,UserData!$D$24=0)</f>
        <v>1</v>
      </c>
      <c r="BA72" s="12" t="b">
        <f>OR(R72=UserData!$D$23,UserData!$D$23=-1)</f>
        <v>1</v>
      </c>
      <c r="BB72" t="b">
        <f>AND(S72=1, UserData!$D$25=1)</f>
        <v>0</v>
      </c>
      <c r="BC72" t="b">
        <f>AND(T72=1, UserData!$D$26=1)</f>
        <v>0</v>
      </c>
      <c r="BD72" t="b">
        <f>AND(U72=1, UserData!$D$27=1)</f>
        <v>0</v>
      </c>
      <c r="BE72" t="b">
        <f>AND(V72=1, UserData!$D$28=1)</f>
        <v>0</v>
      </c>
      <c r="BF72" t="b">
        <f>AND(W72=1, UserData!$D$29=1)</f>
        <v>0</v>
      </c>
      <c r="BG72" t="b">
        <f>AND(X72=1, UserData!$D$30=1)</f>
        <v>0</v>
      </c>
      <c r="BH72" t="b">
        <f>AND(Y72=1, UserData!$D$31=1)</f>
        <v>0</v>
      </c>
      <c r="BI72" t="b">
        <f>AND(Z72=1, UserData!$D$32=1)</f>
        <v>0</v>
      </c>
      <c r="BJ72" t="b">
        <f>AND(AA72=1, UserData!$D$33=1)</f>
        <v>0</v>
      </c>
      <c r="BK72" t="b">
        <f>AND(AB72=1, UserData!$D$34=1)</f>
        <v>0</v>
      </c>
      <c r="BL72" t="b">
        <f>UserData!$C$25=-1</f>
        <v>1</v>
      </c>
      <c r="BN72">
        <f>IF(AK72=TRUE, COUNTIF(AJ72:AK72,TRUE)/2 * UserData!$D$35 + COUNTIF(AL72:AO72,TRUE)/4 * UserData!$D$36 + COUNTIF(AP72:AS72,TRUE)/4 * UserData!$D$37 + COUNTIF(AT72:AW72,TRUE)/4 * UserData!$D$38 + COUNTIF(AX72:BA72,TRUE)/4 * UserData!$D$39 + COUNTIF(BB72:BL72,TRUE) * UserData!$D$40, 0)</f>
        <v>30</v>
      </c>
    </row>
    <row r="73" spans="1:66" x14ac:dyDescent="0.2">
      <c r="A73">
        <v>524</v>
      </c>
      <c r="B73" s="3">
        <v>2</v>
      </c>
      <c r="C73" s="28">
        <v>74218.247413991558</v>
      </c>
      <c r="D73">
        <v>43</v>
      </c>
      <c r="E73">
        <v>31</v>
      </c>
      <c r="F73">
        <v>6</v>
      </c>
      <c r="G73">
        <v>8.5157579999999999</v>
      </c>
      <c r="H73">
        <v>20</v>
      </c>
      <c r="I73">
        <v>1</v>
      </c>
      <c r="J73">
        <v>1</v>
      </c>
      <c r="K73">
        <v>1</v>
      </c>
      <c r="L73">
        <v>1</v>
      </c>
      <c r="M73">
        <v>1</v>
      </c>
      <c r="N73">
        <v>0</v>
      </c>
      <c r="O73">
        <v>5</v>
      </c>
      <c r="P73">
        <v>3</v>
      </c>
      <c r="Q73">
        <v>0</v>
      </c>
      <c r="R73">
        <v>0</v>
      </c>
      <c r="S73">
        <v>0</v>
      </c>
      <c r="T73">
        <v>0</v>
      </c>
      <c r="U73">
        <v>0</v>
      </c>
      <c r="V73">
        <v>1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4</v>
      </c>
      <c r="AD73">
        <v>0</v>
      </c>
      <c r="AE73">
        <v>6</v>
      </c>
      <c r="AF73">
        <v>37</v>
      </c>
      <c r="AG73">
        <v>19</v>
      </c>
      <c r="AH73">
        <v>4</v>
      </c>
      <c r="AJ73" t="b">
        <f>OR(AND(B73=1,UserData!$D$4=1), AND(B73=2,UserData!$D$5=1), AND(B73=3,UserData!$D$6=1), UserData!$D$4=-1)</f>
        <v>1</v>
      </c>
      <c r="AK73" t="b">
        <f>OR(AND(C73&lt;=UserData!$D$3,C73&gt;=UserData!$D$2),UserData!$D$2=-1)</f>
        <v>1</v>
      </c>
      <c r="AL73" s="12" t="b">
        <f>AND(OR(D73&gt;=UserData!$D$7, UserData!$D$7=-1), OR(D73&lt;UserData!$D$8, UserData!$D$8=-1))</f>
        <v>1</v>
      </c>
      <c r="AM73" s="12" t="b">
        <f>OR(AND(UserData!$D$9=1,E73&lt;=20),AND(UserData!$D$9=2,E73&gt;=20, E73&lt;=27),AND(UserData!$D$9=3,E73&gt;=28, E73&lt;=34),AND(UserData!$D$9=4,E73&gt;=35, E73&lt;=42),AND(UserData!$D$9=5,E73&gt;42),UserData!$D$9=-1)</f>
        <v>1</v>
      </c>
      <c r="AN73" s="12" t="b">
        <f>OR(AND(UserData!$D$11=1,F73&lt;=5),AND(UserData!$D$11=2,F73&gt;=6, F73&lt;=7),AND(UserData!$D$11=3,F73&gt;=8,F73&lt;=9),AND(UserData!$D$11=4,F73&gt;=10, F73&lt;=11),AND(UserData!$D$11=5,F73&gt;11),UserData!$D$11=-1)</f>
        <v>1</v>
      </c>
      <c r="AO73" t="b">
        <f>OR(AND(UserData!$D$10=1,AE73&lt;=6),AND(UserData!$D$10=2,AE73&gt;=7, AE73&lt;=8),AND(UserData!$D$10=3,AE73&gt;=9,AE73&lt;=14),AND(UserData!$D$10=4,AE73&gt;=15, AE73&lt;=19),AND(UserData!$D$10=5,AE73&gt;19),UserData!$D$10=-1)</f>
        <v>1</v>
      </c>
      <c r="AP73" s="12" t="b">
        <f>OR(G73&lt;=UserData!$D$12, UserData!$D$12=-1)</f>
        <v>1</v>
      </c>
      <c r="AQ73" t="b">
        <f>OR(H73&lt;=UserData!$D$14, UserData!$D$14=-1)</f>
        <v>1</v>
      </c>
      <c r="AR73" t="b">
        <f>OR(AH73&lt;=UserData!$D$13, UserData!$D$13=-1)</f>
        <v>1</v>
      </c>
      <c r="AS73" t="b">
        <f>AND(AQ73=TRUE,OR(I73=UserData!$D$15, UserData!$D$15=-1, UserData!$D$15=1))</f>
        <v>1</v>
      </c>
      <c r="AT73" t="b">
        <f>OR(J73=UserData!$D$19, UserData!$D$19=-1)</f>
        <v>1</v>
      </c>
      <c r="AU73" t="b">
        <f>OR(K73=UserData!$D$17, UserData!$D$17=-1)</f>
        <v>1</v>
      </c>
      <c r="AV73" t="b">
        <f>OR(L73=UserData!$D$18, UserData!$D$18=-1)</f>
        <v>1</v>
      </c>
      <c r="AW73" t="b">
        <f>OR(N73=UserData!$D$16, UserData!$D$16=-1)</f>
        <v>1</v>
      </c>
      <c r="AX73" t="b">
        <f>OR(O73&gt;=UserData!$D$20, UserData!$D$20=-1)</f>
        <v>1</v>
      </c>
      <c r="AY73" t="b">
        <f>AND(OR(P73&gt;=UserData!$D$21, UserData!$D$21=-1), OR(P73&lt;UserData!$D$22, UserData!$D$22=-1))</f>
        <v>1</v>
      </c>
      <c r="AZ73" t="b">
        <f>OR(Q73&lt;&gt;UserData!$D$24,UserData!$D$24=-1,UserData!$D$24=0)</f>
        <v>1</v>
      </c>
      <c r="BA73" s="12" t="b">
        <f>OR(R73=UserData!$D$23,UserData!$D$23=-1)</f>
        <v>1</v>
      </c>
      <c r="BB73" t="b">
        <f>AND(S73=1, UserData!$D$25=1)</f>
        <v>0</v>
      </c>
      <c r="BC73" t="b">
        <f>AND(T73=1, UserData!$D$26=1)</f>
        <v>0</v>
      </c>
      <c r="BD73" t="b">
        <f>AND(U73=1, UserData!$D$27=1)</f>
        <v>0</v>
      </c>
      <c r="BE73" t="b">
        <f>AND(V73=1, UserData!$D$28=1)</f>
        <v>0</v>
      </c>
      <c r="BF73" t="b">
        <f>AND(W73=1, UserData!$D$29=1)</f>
        <v>0</v>
      </c>
      <c r="BG73" t="b">
        <f>AND(X73=1, UserData!$D$30=1)</f>
        <v>0</v>
      </c>
      <c r="BH73" t="b">
        <f>AND(Y73=1, UserData!$D$31=1)</f>
        <v>0</v>
      </c>
      <c r="BI73" t="b">
        <f>AND(Z73=1, UserData!$D$32=1)</f>
        <v>0</v>
      </c>
      <c r="BJ73" t="b">
        <f>AND(AA73=1, UserData!$D$33=1)</f>
        <v>0</v>
      </c>
      <c r="BK73" t="b">
        <f>AND(AB73=1, UserData!$D$34=1)</f>
        <v>0</v>
      </c>
      <c r="BL73" t="b">
        <f>UserData!$C$25=-1</f>
        <v>1</v>
      </c>
      <c r="BN73">
        <f>IF(AK73=TRUE, COUNTIF(AJ73:AK73,TRUE)/2 * UserData!$D$35 + COUNTIF(AL73:AO73,TRUE)/4 * UserData!$D$36 + COUNTIF(AP73:AS73,TRUE)/4 * UserData!$D$37 + COUNTIF(AT73:AW73,TRUE)/4 * UserData!$D$38 + COUNTIF(AX73:BA73,TRUE)/4 * UserData!$D$39 + COUNTIF(BB73:BL73,TRUE) * UserData!$D$40, 0)</f>
        <v>30</v>
      </c>
    </row>
    <row r="74" spans="1:66" x14ac:dyDescent="0.2">
      <c r="A74">
        <v>612</v>
      </c>
      <c r="B74" s="3">
        <v>2</v>
      </c>
      <c r="C74" s="28">
        <v>74218.310310949993</v>
      </c>
      <c r="D74">
        <v>42</v>
      </c>
      <c r="E74">
        <v>28</v>
      </c>
      <c r="F74">
        <v>6</v>
      </c>
      <c r="G74">
        <v>9.7730479999999993</v>
      </c>
      <c r="H74">
        <v>10</v>
      </c>
      <c r="I74">
        <v>1</v>
      </c>
      <c r="J74">
        <v>0</v>
      </c>
      <c r="K74">
        <v>0</v>
      </c>
      <c r="L74">
        <v>1</v>
      </c>
      <c r="M74">
        <v>0</v>
      </c>
      <c r="N74">
        <v>0</v>
      </c>
      <c r="O74">
        <v>5</v>
      </c>
      <c r="P74">
        <v>5</v>
      </c>
      <c r="Q74">
        <v>0</v>
      </c>
      <c r="R74">
        <v>1</v>
      </c>
      <c r="S74">
        <v>0</v>
      </c>
      <c r="T74">
        <v>0</v>
      </c>
      <c r="U74">
        <v>0</v>
      </c>
      <c r="V74">
        <v>0</v>
      </c>
      <c r="W74">
        <v>1</v>
      </c>
      <c r="X74">
        <v>0</v>
      </c>
      <c r="Y74">
        <v>0</v>
      </c>
      <c r="Z74">
        <v>0</v>
      </c>
      <c r="AA74">
        <v>0</v>
      </c>
      <c r="AB74">
        <v>0</v>
      </c>
      <c r="AC74">
        <v>5</v>
      </c>
      <c r="AD74">
        <v>0</v>
      </c>
      <c r="AE74">
        <v>8</v>
      </c>
      <c r="AF74">
        <v>43</v>
      </c>
      <c r="AG74">
        <v>27</v>
      </c>
      <c r="AH74">
        <v>2.8</v>
      </c>
      <c r="AJ74" t="b">
        <f>OR(AND(B74=1,UserData!$D$4=1), AND(B74=2,UserData!$D$5=1), AND(B74=3,UserData!$D$6=1), UserData!$D$4=-1)</f>
        <v>1</v>
      </c>
      <c r="AK74" t="b">
        <f>OR(AND(C74&lt;=UserData!$D$3,C74&gt;=UserData!$D$2),UserData!$D$2=-1)</f>
        <v>1</v>
      </c>
      <c r="AL74" s="12" t="b">
        <f>AND(OR(D74&gt;=UserData!$D$7, UserData!$D$7=-1), OR(D74&lt;UserData!$D$8, UserData!$D$8=-1))</f>
        <v>1</v>
      </c>
      <c r="AM74" s="12" t="b">
        <f>OR(AND(UserData!$D$9=1,E74&lt;=20),AND(UserData!$D$9=2,E74&gt;=20, E74&lt;=27),AND(UserData!$D$9=3,E74&gt;=28, E74&lt;=34),AND(UserData!$D$9=4,E74&gt;=35, E74&lt;=42),AND(UserData!$D$9=5,E74&gt;42),UserData!$D$9=-1)</f>
        <v>1</v>
      </c>
      <c r="AN74" s="12" t="b">
        <f>OR(AND(UserData!$D$11=1,F74&lt;=5),AND(UserData!$D$11=2,F74&gt;=6, F74&lt;=7),AND(UserData!$D$11=3,F74&gt;=8,F74&lt;=9),AND(UserData!$D$11=4,F74&gt;=10, F74&lt;=11),AND(UserData!$D$11=5,F74&gt;11),UserData!$D$11=-1)</f>
        <v>1</v>
      </c>
      <c r="AO74" t="b">
        <f>OR(AND(UserData!$D$10=1,AE74&lt;=6),AND(UserData!$D$10=2,AE74&gt;=7, AE74&lt;=8),AND(UserData!$D$10=3,AE74&gt;=9,AE74&lt;=14),AND(UserData!$D$10=4,AE74&gt;=15, AE74&lt;=19),AND(UserData!$D$10=5,AE74&gt;19),UserData!$D$10=-1)</f>
        <v>1</v>
      </c>
      <c r="AP74" s="12" t="b">
        <f>OR(G74&lt;=UserData!$D$12, UserData!$D$12=-1)</f>
        <v>1</v>
      </c>
      <c r="AQ74" t="b">
        <f>OR(H74&lt;=UserData!$D$14, UserData!$D$14=-1)</f>
        <v>1</v>
      </c>
      <c r="AR74" t="b">
        <f>OR(AH74&lt;=UserData!$D$13, UserData!$D$13=-1)</f>
        <v>1</v>
      </c>
      <c r="AS74" t="b">
        <f>AND(AQ74=TRUE,OR(I74=UserData!$D$15, UserData!$D$15=-1, UserData!$D$15=1))</f>
        <v>1</v>
      </c>
      <c r="AT74" t="b">
        <f>OR(J74=UserData!$D$19, UserData!$D$19=-1)</f>
        <v>1</v>
      </c>
      <c r="AU74" t="b">
        <f>OR(K74=UserData!$D$17, UserData!$D$17=-1)</f>
        <v>1</v>
      </c>
      <c r="AV74" t="b">
        <f>OR(L74=UserData!$D$18, UserData!$D$18=-1)</f>
        <v>1</v>
      </c>
      <c r="AW74" t="b">
        <f>OR(N74=UserData!$D$16, UserData!$D$16=-1)</f>
        <v>1</v>
      </c>
      <c r="AX74" t="b">
        <f>OR(O74&gt;=UserData!$D$20, UserData!$D$20=-1)</f>
        <v>1</v>
      </c>
      <c r="AY74" t="b">
        <f>AND(OR(P74&gt;=UserData!$D$21, UserData!$D$21=-1), OR(P74&lt;UserData!$D$22, UserData!$D$22=-1))</f>
        <v>1</v>
      </c>
      <c r="AZ74" t="b">
        <f>OR(Q74&lt;&gt;UserData!$D$24,UserData!$D$24=-1,UserData!$D$24=0)</f>
        <v>1</v>
      </c>
      <c r="BA74" s="12" t="b">
        <f>OR(R74=UserData!$D$23,UserData!$D$23=-1)</f>
        <v>1</v>
      </c>
      <c r="BB74" t="b">
        <f>AND(S74=1, UserData!$D$25=1)</f>
        <v>0</v>
      </c>
      <c r="BC74" t="b">
        <f>AND(T74=1, UserData!$D$26=1)</f>
        <v>0</v>
      </c>
      <c r="BD74" t="b">
        <f>AND(U74=1, UserData!$D$27=1)</f>
        <v>0</v>
      </c>
      <c r="BE74" t="b">
        <f>AND(V74=1, UserData!$D$28=1)</f>
        <v>0</v>
      </c>
      <c r="BF74" t="b">
        <f>AND(W74=1, UserData!$D$29=1)</f>
        <v>0</v>
      </c>
      <c r="BG74" t="b">
        <f>AND(X74=1, UserData!$D$30=1)</f>
        <v>0</v>
      </c>
      <c r="BH74" t="b">
        <f>AND(Y74=1, UserData!$D$31=1)</f>
        <v>0</v>
      </c>
      <c r="BI74" t="b">
        <f>AND(Z74=1, UserData!$D$32=1)</f>
        <v>0</v>
      </c>
      <c r="BJ74" t="b">
        <f>AND(AA74=1, UserData!$D$33=1)</f>
        <v>0</v>
      </c>
      <c r="BK74" t="b">
        <f>AND(AB74=1, UserData!$D$34=1)</f>
        <v>0</v>
      </c>
      <c r="BL74" t="b">
        <f>UserData!$C$25=-1</f>
        <v>1</v>
      </c>
      <c r="BN74">
        <f>IF(AK74=TRUE, COUNTIF(AJ74:AK74,TRUE)/2 * UserData!$D$35 + COUNTIF(AL74:AO74,TRUE)/4 * UserData!$D$36 + COUNTIF(AP74:AS74,TRUE)/4 * UserData!$D$37 + COUNTIF(AT74:AW74,TRUE)/4 * UserData!$D$38 + COUNTIF(AX74:BA74,TRUE)/4 * UserData!$D$39 + COUNTIF(BB74:BL74,TRUE) * UserData!$D$40, 0)</f>
        <v>30</v>
      </c>
    </row>
    <row r="75" spans="1:66" x14ac:dyDescent="0.2">
      <c r="A75">
        <v>711</v>
      </c>
      <c r="B75" s="3">
        <v>1</v>
      </c>
      <c r="C75" s="28">
        <v>74218.335469733356</v>
      </c>
      <c r="D75">
        <v>38</v>
      </c>
      <c r="E75">
        <v>27</v>
      </c>
      <c r="F75">
        <v>8</v>
      </c>
      <c r="G75">
        <v>5.2580239999999998</v>
      </c>
      <c r="H75">
        <v>30</v>
      </c>
      <c r="I75">
        <v>1</v>
      </c>
      <c r="J75">
        <v>1</v>
      </c>
      <c r="K75">
        <v>0</v>
      </c>
      <c r="L75">
        <v>1</v>
      </c>
      <c r="M75">
        <v>1</v>
      </c>
      <c r="N75">
        <v>0</v>
      </c>
      <c r="O75">
        <v>9</v>
      </c>
      <c r="P75">
        <v>2</v>
      </c>
      <c r="Q75">
        <v>0</v>
      </c>
      <c r="R75">
        <v>0</v>
      </c>
      <c r="S75">
        <v>0</v>
      </c>
      <c r="T75">
        <v>0</v>
      </c>
      <c r="U75">
        <v>1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3</v>
      </c>
      <c r="AD75">
        <v>1</v>
      </c>
      <c r="AE75">
        <v>3</v>
      </c>
      <c r="AF75">
        <v>52</v>
      </c>
      <c r="AG75">
        <v>40</v>
      </c>
      <c r="AH75">
        <v>11</v>
      </c>
      <c r="AJ75" t="b">
        <f>OR(AND(B75=1,UserData!$D$4=1), AND(B75=2,UserData!$D$5=1), AND(B75=3,UserData!$D$6=1), UserData!$D$4=-1)</f>
        <v>1</v>
      </c>
      <c r="AK75" t="b">
        <f>OR(AND(C75&lt;=UserData!$D$3,C75&gt;=UserData!$D$2),UserData!$D$2=-1)</f>
        <v>1</v>
      </c>
      <c r="AL75" s="12" t="b">
        <f>AND(OR(D75&gt;=UserData!$D$7, UserData!$D$7=-1), OR(D75&lt;UserData!$D$8, UserData!$D$8=-1))</f>
        <v>1</v>
      </c>
      <c r="AM75" s="12" t="b">
        <f>OR(AND(UserData!$D$9=1,E75&lt;=20),AND(UserData!$D$9=2,E75&gt;=20, E75&lt;=27),AND(UserData!$D$9=3,E75&gt;=28, E75&lt;=34),AND(UserData!$D$9=4,E75&gt;=35, E75&lt;=42),AND(UserData!$D$9=5,E75&gt;42),UserData!$D$9=-1)</f>
        <v>1</v>
      </c>
      <c r="AN75" s="12" t="b">
        <f>OR(AND(UserData!$D$11=1,F75&lt;=5),AND(UserData!$D$11=2,F75&gt;=6, F75&lt;=7),AND(UserData!$D$11=3,F75&gt;=8,F75&lt;=9),AND(UserData!$D$11=4,F75&gt;=10, F75&lt;=11),AND(UserData!$D$11=5,F75&gt;11),UserData!$D$11=-1)</f>
        <v>1</v>
      </c>
      <c r="AO75" t="b">
        <f>OR(AND(UserData!$D$10=1,AE75&lt;=6),AND(UserData!$D$10=2,AE75&gt;=7, AE75&lt;=8),AND(UserData!$D$10=3,AE75&gt;=9,AE75&lt;=14),AND(UserData!$D$10=4,AE75&gt;=15, AE75&lt;=19),AND(UserData!$D$10=5,AE75&gt;19),UserData!$D$10=-1)</f>
        <v>1</v>
      </c>
      <c r="AP75" s="12" t="b">
        <f>OR(G75&lt;=UserData!$D$12, UserData!$D$12=-1)</f>
        <v>1</v>
      </c>
      <c r="AQ75" t="b">
        <f>OR(H75&lt;=UserData!$D$14, UserData!$D$14=-1)</f>
        <v>1</v>
      </c>
      <c r="AR75" t="b">
        <f>OR(AH75&lt;=UserData!$D$13, UserData!$D$13=-1)</f>
        <v>1</v>
      </c>
      <c r="AS75" t="b">
        <f>AND(AQ75=TRUE,OR(I75=UserData!$D$15, UserData!$D$15=-1, UserData!$D$15=1))</f>
        <v>1</v>
      </c>
      <c r="AT75" t="b">
        <f>OR(J75=UserData!$D$19, UserData!$D$19=-1)</f>
        <v>1</v>
      </c>
      <c r="AU75" t="b">
        <f>OR(K75=UserData!$D$17, UserData!$D$17=-1)</f>
        <v>1</v>
      </c>
      <c r="AV75" t="b">
        <f>OR(L75=UserData!$D$18, UserData!$D$18=-1)</f>
        <v>1</v>
      </c>
      <c r="AW75" t="b">
        <f>OR(N75=UserData!$D$16, UserData!$D$16=-1)</f>
        <v>1</v>
      </c>
      <c r="AX75" t="b">
        <f>OR(O75&gt;=UserData!$D$20, UserData!$D$20=-1)</f>
        <v>1</v>
      </c>
      <c r="AY75" t="b">
        <f>AND(OR(P75&gt;=UserData!$D$21, UserData!$D$21=-1), OR(P75&lt;UserData!$D$22, UserData!$D$22=-1))</f>
        <v>1</v>
      </c>
      <c r="AZ75" t="b">
        <f>OR(Q75&lt;&gt;UserData!$D$24,UserData!$D$24=-1,UserData!$D$24=0)</f>
        <v>1</v>
      </c>
      <c r="BA75" s="12" t="b">
        <f>OR(R75=UserData!$D$23,UserData!$D$23=-1)</f>
        <v>1</v>
      </c>
      <c r="BB75" t="b">
        <f>AND(S75=1, UserData!$D$25=1)</f>
        <v>0</v>
      </c>
      <c r="BC75" t="b">
        <f>AND(T75=1, UserData!$D$26=1)</f>
        <v>0</v>
      </c>
      <c r="BD75" t="b">
        <f>AND(U75=1, UserData!$D$27=1)</f>
        <v>0</v>
      </c>
      <c r="BE75" t="b">
        <f>AND(V75=1, UserData!$D$28=1)</f>
        <v>0</v>
      </c>
      <c r="BF75" t="b">
        <f>AND(W75=1, UserData!$D$29=1)</f>
        <v>0</v>
      </c>
      <c r="BG75" t="b">
        <f>AND(X75=1, UserData!$D$30=1)</f>
        <v>0</v>
      </c>
      <c r="BH75" t="b">
        <f>AND(Y75=1, UserData!$D$31=1)</f>
        <v>0</v>
      </c>
      <c r="BI75" t="b">
        <f>AND(Z75=1, UserData!$D$32=1)</f>
        <v>0</v>
      </c>
      <c r="BJ75" t="b">
        <f>AND(AA75=1, UserData!$D$33=1)</f>
        <v>0</v>
      </c>
      <c r="BK75" t="b">
        <f>AND(AB75=1, UserData!$D$34=1)</f>
        <v>0</v>
      </c>
      <c r="BL75" t="b">
        <f>UserData!$C$25=-1</f>
        <v>1</v>
      </c>
      <c r="BN75">
        <f>IF(AK75=TRUE, COUNTIF(AJ75:AK75,TRUE)/2 * UserData!$D$35 + COUNTIF(AL75:AO75,TRUE)/4 * UserData!$D$36 + COUNTIF(AP75:AS75,TRUE)/4 * UserData!$D$37 + COUNTIF(AT75:AW75,TRUE)/4 * UserData!$D$38 + COUNTIF(AX75:BA75,TRUE)/4 * UserData!$D$39 + COUNTIF(BB75:BL75,TRUE) * UserData!$D$40, 0)</f>
        <v>30</v>
      </c>
    </row>
    <row r="76" spans="1:66" x14ac:dyDescent="0.2">
      <c r="A76">
        <v>500</v>
      </c>
      <c r="B76" s="3">
        <v>2</v>
      </c>
      <c r="C76" s="28">
        <v>74218.348049125052</v>
      </c>
      <c r="D76">
        <v>45</v>
      </c>
      <c r="E76">
        <v>30</v>
      </c>
      <c r="F76">
        <v>5</v>
      </c>
      <c r="G76">
        <v>6.5409470000000001</v>
      </c>
      <c r="H76">
        <v>7</v>
      </c>
      <c r="I76">
        <v>1</v>
      </c>
      <c r="J76">
        <v>0</v>
      </c>
      <c r="K76">
        <v>0</v>
      </c>
      <c r="L76">
        <v>1</v>
      </c>
      <c r="M76">
        <v>1</v>
      </c>
      <c r="N76">
        <v>0</v>
      </c>
      <c r="O76">
        <v>5</v>
      </c>
      <c r="P76">
        <v>4</v>
      </c>
      <c r="Q76">
        <v>0</v>
      </c>
      <c r="R76">
        <v>0</v>
      </c>
      <c r="S76">
        <v>0</v>
      </c>
      <c r="T76">
        <v>0</v>
      </c>
      <c r="U76">
        <v>0</v>
      </c>
      <c r="V76">
        <v>1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4</v>
      </c>
      <c r="AD76">
        <v>0</v>
      </c>
      <c r="AE76">
        <v>10</v>
      </c>
      <c r="AF76">
        <v>34</v>
      </c>
      <c r="AG76">
        <v>25</v>
      </c>
      <c r="AH76">
        <v>8.6</v>
      </c>
      <c r="AJ76" t="b">
        <f>OR(AND(B76=1,UserData!$D$4=1), AND(B76=2,UserData!$D$5=1), AND(B76=3,UserData!$D$6=1), UserData!$D$4=-1)</f>
        <v>1</v>
      </c>
      <c r="AK76" t="b">
        <f>OR(AND(C76&lt;=UserData!$D$3,C76&gt;=UserData!$D$2),UserData!$D$2=-1)</f>
        <v>1</v>
      </c>
      <c r="AL76" s="12" t="b">
        <f>AND(OR(D76&gt;=UserData!$D$7, UserData!$D$7=-1), OR(D76&lt;UserData!$D$8, UserData!$D$8=-1))</f>
        <v>1</v>
      </c>
      <c r="AM76" s="12" t="b">
        <f>OR(AND(UserData!$D$9=1,E76&lt;=20),AND(UserData!$D$9=2,E76&gt;=20, E76&lt;=27),AND(UserData!$D$9=3,E76&gt;=28, E76&lt;=34),AND(UserData!$D$9=4,E76&gt;=35, E76&lt;=42),AND(UserData!$D$9=5,E76&gt;42),UserData!$D$9=-1)</f>
        <v>1</v>
      </c>
      <c r="AN76" s="12" t="b">
        <f>OR(AND(UserData!$D$11=1,F76&lt;=5),AND(UserData!$D$11=2,F76&gt;=6, F76&lt;=7),AND(UserData!$D$11=3,F76&gt;=8,F76&lt;=9),AND(UserData!$D$11=4,F76&gt;=10, F76&lt;=11),AND(UserData!$D$11=5,F76&gt;11),UserData!$D$11=-1)</f>
        <v>1</v>
      </c>
      <c r="AO76" t="b">
        <f>OR(AND(UserData!$D$10=1,AE76&lt;=6),AND(UserData!$D$10=2,AE76&gt;=7, AE76&lt;=8),AND(UserData!$D$10=3,AE76&gt;=9,AE76&lt;=14),AND(UserData!$D$10=4,AE76&gt;=15, AE76&lt;=19),AND(UserData!$D$10=5,AE76&gt;19),UserData!$D$10=-1)</f>
        <v>1</v>
      </c>
      <c r="AP76" s="12" t="b">
        <f>OR(G76&lt;=UserData!$D$12, UserData!$D$12=-1)</f>
        <v>1</v>
      </c>
      <c r="AQ76" t="b">
        <f>OR(H76&lt;=UserData!$D$14, UserData!$D$14=-1)</f>
        <v>1</v>
      </c>
      <c r="AR76" t="b">
        <f>OR(AH76&lt;=UserData!$D$13, UserData!$D$13=-1)</f>
        <v>1</v>
      </c>
      <c r="AS76" t="b">
        <f>AND(AQ76=TRUE,OR(I76=UserData!$D$15, UserData!$D$15=-1, UserData!$D$15=1))</f>
        <v>1</v>
      </c>
      <c r="AT76" t="b">
        <f>OR(J76=UserData!$D$19, UserData!$D$19=-1)</f>
        <v>1</v>
      </c>
      <c r="AU76" t="b">
        <f>OR(K76=UserData!$D$17, UserData!$D$17=-1)</f>
        <v>1</v>
      </c>
      <c r="AV76" t="b">
        <f>OR(L76=UserData!$D$18, UserData!$D$18=-1)</f>
        <v>1</v>
      </c>
      <c r="AW76" t="b">
        <f>OR(N76=UserData!$D$16, UserData!$D$16=-1)</f>
        <v>1</v>
      </c>
      <c r="AX76" t="b">
        <f>OR(O76&gt;=UserData!$D$20, UserData!$D$20=-1)</f>
        <v>1</v>
      </c>
      <c r="AY76" t="b">
        <f>AND(OR(P76&gt;=UserData!$D$21, UserData!$D$21=-1), OR(P76&lt;UserData!$D$22, UserData!$D$22=-1))</f>
        <v>1</v>
      </c>
      <c r="AZ76" t="b">
        <f>OR(Q76&lt;&gt;UserData!$D$24,UserData!$D$24=-1,UserData!$D$24=0)</f>
        <v>1</v>
      </c>
      <c r="BA76" s="12" t="b">
        <f>OR(R76=UserData!$D$23,UserData!$D$23=-1)</f>
        <v>1</v>
      </c>
      <c r="BB76" t="b">
        <f>AND(S76=1, UserData!$D$25=1)</f>
        <v>0</v>
      </c>
      <c r="BC76" t="b">
        <f>AND(T76=1, UserData!$D$26=1)</f>
        <v>0</v>
      </c>
      <c r="BD76" t="b">
        <f>AND(U76=1, UserData!$D$27=1)</f>
        <v>0</v>
      </c>
      <c r="BE76" t="b">
        <f>AND(V76=1, UserData!$D$28=1)</f>
        <v>0</v>
      </c>
      <c r="BF76" t="b">
        <f>AND(W76=1, UserData!$D$29=1)</f>
        <v>0</v>
      </c>
      <c r="BG76" t="b">
        <f>AND(X76=1, UserData!$D$30=1)</f>
        <v>0</v>
      </c>
      <c r="BH76" t="b">
        <f>AND(Y76=1, UserData!$D$31=1)</f>
        <v>0</v>
      </c>
      <c r="BI76" t="b">
        <f>AND(Z76=1, UserData!$D$32=1)</f>
        <v>0</v>
      </c>
      <c r="BJ76" t="b">
        <f>AND(AA76=1, UserData!$D$33=1)</f>
        <v>0</v>
      </c>
      <c r="BK76" t="b">
        <f>AND(AB76=1, UserData!$D$34=1)</f>
        <v>0</v>
      </c>
      <c r="BL76" t="b">
        <f>UserData!$C$25=-1</f>
        <v>1</v>
      </c>
      <c r="BN76">
        <f>IF(AK76=TRUE, COUNTIF(AJ76:AK76,TRUE)/2 * UserData!$D$35 + COUNTIF(AL76:AO76,TRUE)/4 * UserData!$D$36 + COUNTIF(AP76:AS76,TRUE)/4 * UserData!$D$37 + COUNTIF(AT76:AW76,TRUE)/4 * UserData!$D$38 + COUNTIF(AX76:BA76,TRUE)/4 * UserData!$D$39 + COUNTIF(BB76:BL76,TRUE) * UserData!$D$40, 0)</f>
        <v>30</v>
      </c>
    </row>
    <row r="77" spans="1:66" x14ac:dyDescent="0.2">
      <c r="A77">
        <v>627</v>
      </c>
      <c r="B77" s="3">
        <v>2</v>
      </c>
      <c r="C77" s="28">
        <v>74218.348049125052</v>
      </c>
      <c r="D77">
        <v>45</v>
      </c>
      <c r="E77">
        <v>29</v>
      </c>
      <c r="F77">
        <v>6</v>
      </c>
      <c r="G77">
        <v>0.77411799999999997</v>
      </c>
      <c r="H77">
        <v>13</v>
      </c>
      <c r="I77">
        <v>1</v>
      </c>
      <c r="J77">
        <v>0</v>
      </c>
      <c r="K77">
        <v>0</v>
      </c>
      <c r="L77">
        <v>1</v>
      </c>
      <c r="M77">
        <v>1</v>
      </c>
      <c r="N77">
        <v>0</v>
      </c>
      <c r="O77">
        <v>5</v>
      </c>
      <c r="P77">
        <v>4</v>
      </c>
      <c r="Q77">
        <v>0</v>
      </c>
      <c r="R77">
        <v>0</v>
      </c>
      <c r="S77">
        <v>0</v>
      </c>
      <c r="T77">
        <v>0</v>
      </c>
      <c r="U77">
        <v>1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3</v>
      </c>
      <c r="AD77">
        <v>0</v>
      </c>
      <c r="AE77">
        <v>10</v>
      </c>
      <c r="AF77">
        <v>45</v>
      </c>
      <c r="AG77">
        <v>26</v>
      </c>
      <c r="AH77">
        <v>11</v>
      </c>
      <c r="AJ77" t="b">
        <f>OR(AND(B77=1,UserData!$D$4=1), AND(B77=2,UserData!$D$5=1), AND(B77=3,UserData!$D$6=1), UserData!$D$4=-1)</f>
        <v>1</v>
      </c>
      <c r="AK77" t="b">
        <f>OR(AND(C77&lt;=UserData!$D$3,C77&gt;=UserData!$D$2),UserData!$D$2=-1)</f>
        <v>1</v>
      </c>
      <c r="AL77" s="12" t="b">
        <f>AND(OR(D77&gt;=UserData!$D$7, UserData!$D$7=-1), OR(D77&lt;UserData!$D$8, UserData!$D$8=-1))</f>
        <v>1</v>
      </c>
      <c r="AM77" s="12" t="b">
        <f>OR(AND(UserData!$D$9=1,E77&lt;=20),AND(UserData!$D$9=2,E77&gt;=20, E77&lt;=27),AND(UserData!$D$9=3,E77&gt;=28, E77&lt;=34),AND(UserData!$D$9=4,E77&gt;=35, E77&lt;=42),AND(UserData!$D$9=5,E77&gt;42),UserData!$D$9=-1)</f>
        <v>1</v>
      </c>
      <c r="AN77" s="12" t="b">
        <f>OR(AND(UserData!$D$11=1,F77&lt;=5),AND(UserData!$D$11=2,F77&gt;=6, F77&lt;=7),AND(UserData!$D$11=3,F77&gt;=8,F77&lt;=9),AND(UserData!$D$11=4,F77&gt;=10, F77&lt;=11),AND(UserData!$D$11=5,F77&gt;11),UserData!$D$11=-1)</f>
        <v>1</v>
      </c>
      <c r="AO77" t="b">
        <f>OR(AND(UserData!$D$10=1,AE77&lt;=6),AND(UserData!$D$10=2,AE77&gt;=7, AE77&lt;=8),AND(UserData!$D$10=3,AE77&gt;=9,AE77&lt;=14),AND(UserData!$D$10=4,AE77&gt;=15, AE77&lt;=19),AND(UserData!$D$10=5,AE77&gt;19),UserData!$D$10=-1)</f>
        <v>1</v>
      </c>
      <c r="AP77" s="12" t="b">
        <f>OR(G77&lt;=UserData!$D$12, UserData!$D$12=-1)</f>
        <v>1</v>
      </c>
      <c r="AQ77" t="b">
        <f>OR(H77&lt;=UserData!$D$14, UserData!$D$14=-1)</f>
        <v>1</v>
      </c>
      <c r="AR77" t="b">
        <f>OR(AH77&lt;=UserData!$D$13, UserData!$D$13=-1)</f>
        <v>1</v>
      </c>
      <c r="AS77" t="b">
        <f>AND(AQ77=TRUE,OR(I77=UserData!$D$15, UserData!$D$15=-1, UserData!$D$15=1))</f>
        <v>1</v>
      </c>
      <c r="AT77" t="b">
        <f>OR(J77=UserData!$D$19, UserData!$D$19=-1)</f>
        <v>1</v>
      </c>
      <c r="AU77" t="b">
        <f>OR(K77=UserData!$D$17, UserData!$D$17=-1)</f>
        <v>1</v>
      </c>
      <c r="AV77" t="b">
        <f>OR(L77=UserData!$D$18, UserData!$D$18=-1)</f>
        <v>1</v>
      </c>
      <c r="AW77" t="b">
        <f>OR(N77=UserData!$D$16, UserData!$D$16=-1)</f>
        <v>1</v>
      </c>
      <c r="AX77" t="b">
        <f>OR(O77&gt;=UserData!$D$20, UserData!$D$20=-1)</f>
        <v>1</v>
      </c>
      <c r="AY77" t="b">
        <f>AND(OR(P77&gt;=UserData!$D$21, UserData!$D$21=-1), OR(P77&lt;UserData!$D$22, UserData!$D$22=-1))</f>
        <v>1</v>
      </c>
      <c r="AZ77" t="b">
        <f>OR(Q77&lt;&gt;UserData!$D$24,UserData!$D$24=-1,UserData!$D$24=0)</f>
        <v>1</v>
      </c>
      <c r="BA77" s="12" t="b">
        <f>OR(R77=UserData!$D$23,UserData!$D$23=-1)</f>
        <v>1</v>
      </c>
      <c r="BB77" t="b">
        <f>AND(S77=1, UserData!$D$25=1)</f>
        <v>0</v>
      </c>
      <c r="BC77" t="b">
        <f>AND(T77=1, UserData!$D$26=1)</f>
        <v>0</v>
      </c>
      <c r="BD77" t="b">
        <f>AND(U77=1, UserData!$D$27=1)</f>
        <v>0</v>
      </c>
      <c r="BE77" t="b">
        <f>AND(V77=1, UserData!$D$28=1)</f>
        <v>0</v>
      </c>
      <c r="BF77" t="b">
        <f>AND(W77=1, UserData!$D$29=1)</f>
        <v>0</v>
      </c>
      <c r="BG77" t="b">
        <f>AND(X77=1, UserData!$D$30=1)</f>
        <v>0</v>
      </c>
      <c r="BH77" t="b">
        <f>AND(Y77=1, UserData!$D$31=1)</f>
        <v>0</v>
      </c>
      <c r="BI77" t="b">
        <f>AND(Z77=1, UserData!$D$32=1)</f>
        <v>0</v>
      </c>
      <c r="BJ77" t="b">
        <f>AND(AA77=1, UserData!$D$33=1)</f>
        <v>0</v>
      </c>
      <c r="BK77" t="b">
        <f>AND(AB77=1, UserData!$D$34=1)</f>
        <v>0</v>
      </c>
      <c r="BL77" t="b">
        <f>UserData!$C$25=-1</f>
        <v>1</v>
      </c>
      <c r="BN77">
        <f>IF(AK77=TRUE, COUNTIF(AJ77:AK77,TRUE)/2 * UserData!$D$35 + COUNTIF(AL77:AO77,TRUE)/4 * UserData!$D$36 + COUNTIF(AP77:AS77,TRUE)/4 * UserData!$D$37 + COUNTIF(AT77:AW77,TRUE)/4 * UserData!$D$38 + COUNTIF(AX77:BA77,TRUE)/4 * UserData!$D$39 + COUNTIF(BB77:BL77,TRUE) * UserData!$D$40, 0)</f>
        <v>30</v>
      </c>
    </row>
    <row r="78" spans="1:66" x14ac:dyDescent="0.2">
      <c r="A78">
        <v>905</v>
      </c>
      <c r="B78" s="3">
        <v>2</v>
      </c>
      <c r="C78" s="28">
        <v>74218.461263650228</v>
      </c>
      <c r="D78">
        <v>44</v>
      </c>
      <c r="E78">
        <v>28</v>
      </c>
      <c r="F78">
        <v>6</v>
      </c>
      <c r="G78">
        <v>4.641966</v>
      </c>
      <c r="H78">
        <v>10</v>
      </c>
      <c r="I78">
        <v>1</v>
      </c>
      <c r="J78">
        <v>0</v>
      </c>
      <c r="K78">
        <v>1</v>
      </c>
      <c r="L78">
        <v>1</v>
      </c>
      <c r="M78">
        <v>1</v>
      </c>
      <c r="N78">
        <v>0</v>
      </c>
      <c r="O78">
        <v>5</v>
      </c>
      <c r="P78">
        <v>3</v>
      </c>
      <c r="Q78">
        <v>0</v>
      </c>
      <c r="R78">
        <v>0</v>
      </c>
      <c r="S78">
        <v>0</v>
      </c>
      <c r="T78">
        <v>0</v>
      </c>
      <c r="U78">
        <v>0</v>
      </c>
      <c r="V78">
        <v>1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4</v>
      </c>
      <c r="AD78">
        <v>0</v>
      </c>
      <c r="AE78">
        <v>10</v>
      </c>
      <c r="AF78">
        <v>62</v>
      </c>
      <c r="AG78">
        <v>15</v>
      </c>
      <c r="AH78">
        <v>5.0999999999999996</v>
      </c>
      <c r="AJ78" t="b">
        <f>OR(AND(B78=1,UserData!$D$4=1), AND(B78=2,UserData!$D$5=1), AND(B78=3,UserData!$D$6=1), UserData!$D$4=-1)</f>
        <v>1</v>
      </c>
      <c r="AK78" t="b">
        <f>OR(AND(C78&lt;=UserData!$D$3,C78&gt;=UserData!$D$2),UserData!$D$2=-1)</f>
        <v>1</v>
      </c>
      <c r="AL78" s="12" t="b">
        <f>AND(OR(D78&gt;=UserData!$D$7, UserData!$D$7=-1), OR(D78&lt;UserData!$D$8, UserData!$D$8=-1))</f>
        <v>1</v>
      </c>
      <c r="AM78" s="12" t="b">
        <f>OR(AND(UserData!$D$9=1,E78&lt;=20),AND(UserData!$D$9=2,E78&gt;=20, E78&lt;=27),AND(UserData!$D$9=3,E78&gt;=28, E78&lt;=34),AND(UserData!$D$9=4,E78&gt;=35, E78&lt;=42),AND(UserData!$D$9=5,E78&gt;42),UserData!$D$9=-1)</f>
        <v>1</v>
      </c>
      <c r="AN78" s="12" t="b">
        <f>OR(AND(UserData!$D$11=1,F78&lt;=5),AND(UserData!$D$11=2,F78&gt;=6, F78&lt;=7),AND(UserData!$D$11=3,F78&gt;=8,F78&lt;=9),AND(UserData!$D$11=4,F78&gt;=10, F78&lt;=11),AND(UserData!$D$11=5,F78&gt;11),UserData!$D$11=-1)</f>
        <v>1</v>
      </c>
      <c r="AO78" t="b">
        <f>OR(AND(UserData!$D$10=1,AE78&lt;=6),AND(UserData!$D$10=2,AE78&gt;=7, AE78&lt;=8),AND(UserData!$D$10=3,AE78&gt;=9,AE78&lt;=14),AND(UserData!$D$10=4,AE78&gt;=15, AE78&lt;=19),AND(UserData!$D$10=5,AE78&gt;19),UserData!$D$10=-1)</f>
        <v>1</v>
      </c>
      <c r="AP78" s="12" t="b">
        <f>OR(G78&lt;=UserData!$D$12, UserData!$D$12=-1)</f>
        <v>1</v>
      </c>
      <c r="AQ78" t="b">
        <f>OR(H78&lt;=UserData!$D$14, UserData!$D$14=-1)</f>
        <v>1</v>
      </c>
      <c r="AR78" t="b">
        <f>OR(AH78&lt;=UserData!$D$13, UserData!$D$13=-1)</f>
        <v>1</v>
      </c>
      <c r="AS78" t="b">
        <f>AND(AQ78=TRUE,OR(I78=UserData!$D$15, UserData!$D$15=-1, UserData!$D$15=1))</f>
        <v>1</v>
      </c>
      <c r="AT78" t="b">
        <f>OR(J78=UserData!$D$19, UserData!$D$19=-1)</f>
        <v>1</v>
      </c>
      <c r="AU78" t="b">
        <f>OR(K78=UserData!$D$17, UserData!$D$17=-1)</f>
        <v>1</v>
      </c>
      <c r="AV78" t="b">
        <f>OR(L78=UserData!$D$18, UserData!$D$18=-1)</f>
        <v>1</v>
      </c>
      <c r="AW78" t="b">
        <f>OR(N78=UserData!$D$16, UserData!$D$16=-1)</f>
        <v>1</v>
      </c>
      <c r="AX78" t="b">
        <f>OR(O78&gt;=UserData!$D$20, UserData!$D$20=-1)</f>
        <v>1</v>
      </c>
      <c r="AY78" t="b">
        <f>AND(OR(P78&gt;=UserData!$D$21, UserData!$D$21=-1), OR(P78&lt;UserData!$D$22, UserData!$D$22=-1))</f>
        <v>1</v>
      </c>
      <c r="AZ78" t="b">
        <f>OR(Q78&lt;&gt;UserData!$D$24,UserData!$D$24=-1,UserData!$D$24=0)</f>
        <v>1</v>
      </c>
      <c r="BA78" s="12" t="b">
        <f>OR(R78=UserData!$D$23,UserData!$D$23=-1)</f>
        <v>1</v>
      </c>
      <c r="BB78" t="b">
        <f>AND(S78=1, UserData!$D$25=1)</f>
        <v>0</v>
      </c>
      <c r="BC78" t="b">
        <f>AND(T78=1, UserData!$D$26=1)</f>
        <v>0</v>
      </c>
      <c r="BD78" t="b">
        <f>AND(U78=1, UserData!$D$27=1)</f>
        <v>0</v>
      </c>
      <c r="BE78" t="b">
        <f>AND(V78=1, UserData!$D$28=1)</f>
        <v>0</v>
      </c>
      <c r="BF78" t="b">
        <f>AND(W78=1, UserData!$D$29=1)</f>
        <v>0</v>
      </c>
      <c r="BG78" t="b">
        <f>AND(X78=1, UserData!$D$30=1)</f>
        <v>0</v>
      </c>
      <c r="BH78" t="b">
        <f>AND(Y78=1, UserData!$D$31=1)</f>
        <v>0</v>
      </c>
      <c r="BI78" t="b">
        <f>AND(Z78=1, UserData!$D$32=1)</f>
        <v>0</v>
      </c>
      <c r="BJ78" t="b">
        <f>AND(AA78=1, UserData!$D$33=1)</f>
        <v>0</v>
      </c>
      <c r="BK78" t="b">
        <f>AND(AB78=1, UserData!$D$34=1)</f>
        <v>0</v>
      </c>
      <c r="BL78" t="b">
        <f>UserData!$C$25=-1</f>
        <v>1</v>
      </c>
      <c r="BN78">
        <f>IF(AK78=TRUE, COUNTIF(AJ78:AK78,TRUE)/2 * UserData!$D$35 + COUNTIF(AL78:AO78,TRUE)/4 * UserData!$D$36 + COUNTIF(AP78:AS78,TRUE)/4 * UserData!$D$37 + COUNTIF(AT78:AW78,TRUE)/4 * UserData!$D$38 + COUNTIF(AX78:BA78,TRUE)/4 * UserData!$D$39 + COUNTIF(BB78:BL78,TRUE) * UserData!$D$40, 0)</f>
        <v>30</v>
      </c>
    </row>
    <row r="79" spans="1:66" x14ac:dyDescent="0.2">
      <c r="A79">
        <v>341</v>
      </c>
      <c r="B79" s="3">
        <v>2</v>
      </c>
      <c r="C79" s="28">
        <v>74218.461263650228</v>
      </c>
      <c r="D79">
        <v>44</v>
      </c>
      <c r="E79">
        <v>27</v>
      </c>
      <c r="F79">
        <v>6</v>
      </c>
      <c r="G79">
        <v>6.866352</v>
      </c>
      <c r="H79">
        <v>15</v>
      </c>
      <c r="I79">
        <v>1</v>
      </c>
      <c r="J79">
        <v>0</v>
      </c>
      <c r="K79">
        <v>0</v>
      </c>
      <c r="L79">
        <v>0</v>
      </c>
      <c r="M79">
        <v>1</v>
      </c>
      <c r="N79">
        <v>0</v>
      </c>
      <c r="O79">
        <v>9</v>
      </c>
      <c r="P79">
        <v>5</v>
      </c>
      <c r="Q79">
        <v>0</v>
      </c>
      <c r="R79">
        <v>0</v>
      </c>
      <c r="S79">
        <v>0</v>
      </c>
      <c r="T79">
        <v>0</v>
      </c>
      <c r="U79">
        <v>0</v>
      </c>
      <c r="V79">
        <v>1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4</v>
      </c>
      <c r="AD79">
        <v>1</v>
      </c>
      <c r="AE79">
        <v>11</v>
      </c>
      <c r="AF79">
        <v>21</v>
      </c>
      <c r="AG79">
        <v>23</v>
      </c>
      <c r="AH79">
        <v>6.8</v>
      </c>
      <c r="AJ79" t="b">
        <f>OR(AND(B79=1,UserData!$D$4=1), AND(B79=2,UserData!$D$5=1), AND(B79=3,UserData!$D$6=1), UserData!$D$4=-1)</f>
        <v>1</v>
      </c>
      <c r="AK79" t="b">
        <f>OR(AND(C79&lt;=UserData!$D$3,C79&gt;=UserData!$D$2),UserData!$D$2=-1)</f>
        <v>1</v>
      </c>
      <c r="AL79" s="12" t="b">
        <f>AND(OR(D79&gt;=UserData!$D$7, UserData!$D$7=-1), OR(D79&lt;UserData!$D$8, UserData!$D$8=-1))</f>
        <v>1</v>
      </c>
      <c r="AM79" s="12" t="b">
        <f>OR(AND(UserData!$D$9=1,E79&lt;=20),AND(UserData!$D$9=2,E79&gt;=20, E79&lt;=27),AND(UserData!$D$9=3,E79&gt;=28, E79&lt;=34),AND(UserData!$D$9=4,E79&gt;=35, E79&lt;=42),AND(UserData!$D$9=5,E79&gt;42),UserData!$D$9=-1)</f>
        <v>1</v>
      </c>
      <c r="AN79" s="12" t="b">
        <f>OR(AND(UserData!$D$11=1,F79&lt;=5),AND(UserData!$D$11=2,F79&gt;=6, F79&lt;=7),AND(UserData!$D$11=3,F79&gt;=8,F79&lt;=9),AND(UserData!$D$11=4,F79&gt;=10, F79&lt;=11),AND(UserData!$D$11=5,F79&gt;11),UserData!$D$11=-1)</f>
        <v>1</v>
      </c>
      <c r="AO79" t="b">
        <f>OR(AND(UserData!$D$10=1,AE79&lt;=6),AND(UserData!$D$10=2,AE79&gt;=7, AE79&lt;=8),AND(UserData!$D$10=3,AE79&gt;=9,AE79&lt;=14),AND(UserData!$D$10=4,AE79&gt;=15, AE79&lt;=19),AND(UserData!$D$10=5,AE79&gt;19),UserData!$D$10=-1)</f>
        <v>1</v>
      </c>
      <c r="AP79" s="12" t="b">
        <f>OR(G79&lt;=UserData!$D$12, UserData!$D$12=-1)</f>
        <v>1</v>
      </c>
      <c r="AQ79" t="b">
        <f>OR(H79&lt;=UserData!$D$14, UserData!$D$14=-1)</f>
        <v>1</v>
      </c>
      <c r="AR79" t="b">
        <f>OR(AH79&lt;=UserData!$D$13, UserData!$D$13=-1)</f>
        <v>1</v>
      </c>
      <c r="AS79" t="b">
        <f>AND(AQ79=TRUE,OR(I79=UserData!$D$15, UserData!$D$15=-1, UserData!$D$15=1))</f>
        <v>1</v>
      </c>
      <c r="AT79" t="b">
        <f>OR(J79=UserData!$D$19, UserData!$D$19=-1)</f>
        <v>1</v>
      </c>
      <c r="AU79" t="b">
        <f>OR(K79=UserData!$D$17, UserData!$D$17=-1)</f>
        <v>1</v>
      </c>
      <c r="AV79" t="b">
        <f>OR(L79=UserData!$D$18, UserData!$D$18=-1)</f>
        <v>1</v>
      </c>
      <c r="AW79" t="b">
        <f>OR(N79=UserData!$D$16, UserData!$D$16=-1)</f>
        <v>1</v>
      </c>
      <c r="AX79" t="b">
        <f>OR(O79&gt;=UserData!$D$20, UserData!$D$20=-1)</f>
        <v>1</v>
      </c>
      <c r="AY79" t="b">
        <f>AND(OR(P79&gt;=UserData!$D$21, UserData!$D$21=-1), OR(P79&lt;UserData!$D$22, UserData!$D$22=-1))</f>
        <v>1</v>
      </c>
      <c r="AZ79" t="b">
        <f>OR(Q79&lt;&gt;UserData!$D$24,UserData!$D$24=-1,UserData!$D$24=0)</f>
        <v>1</v>
      </c>
      <c r="BA79" s="12" t="b">
        <f>OR(R79=UserData!$D$23,UserData!$D$23=-1)</f>
        <v>1</v>
      </c>
      <c r="BB79" t="b">
        <f>AND(S79=1, UserData!$D$25=1)</f>
        <v>0</v>
      </c>
      <c r="BC79" t="b">
        <f>AND(T79=1, UserData!$D$26=1)</f>
        <v>0</v>
      </c>
      <c r="BD79" t="b">
        <f>AND(U79=1, UserData!$D$27=1)</f>
        <v>0</v>
      </c>
      <c r="BE79" t="b">
        <f>AND(V79=1, UserData!$D$28=1)</f>
        <v>0</v>
      </c>
      <c r="BF79" t="b">
        <f>AND(W79=1, UserData!$D$29=1)</f>
        <v>0</v>
      </c>
      <c r="BG79" t="b">
        <f>AND(X79=1, UserData!$D$30=1)</f>
        <v>0</v>
      </c>
      <c r="BH79" t="b">
        <f>AND(Y79=1, UserData!$D$31=1)</f>
        <v>0</v>
      </c>
      <c r="BI79" t="b">
        <f>AND(Z79=1, UserData!$D$32=1)</f>
        <v>0</v>
      </c>
      <c r="BJ79" t="b">
        <f>AND(AA79=1, UserData!$D$33=1)</f>
        <v>0</v>
      </c>
      <c r="BK79" t="b">
        <f>AND(AB79=1, UserData!$D$34=1)</f>
        <v>0</v>
      </c>
      <c r="BL79" t="b">
        <f>UserData!$C$25=-1</f>
        <v>1</v>
      </c>
      <c r="BN79">
        <f>IF(AK79=TRUE, COUNTIF(AJ79:AK79,TRUE)/2 * UserData!$D$35 + COUNTIF(AL79:AO79,TRUE)/4 * UserData!$D$36 + COUNTIF(AP79:AS79,TRUE)/4 * UserData!$D$37 + COUNTIF(AT79:AW79,TRUE)/4 * UserData!$D$38 + COUNTIF(AX79:BA79,TRUE)/4 * UserData!$D$39 + COUNTIF(BB79:BL79,TRUE) * UserData!$D$40, 0)</f>
        <v>30</v>
      </c>
    </row>
    <row r="80" spans="1:66" x14ac:dyDescent="0.2">
      <c r="A80">
        <v>998</v>
      </c>
      <c r="B80" s="3">
        <v>2</v>
      </c>
      <c r="C80" s="28">
        <v>74218.486422433591</v>
      </c>
      <c r="D80">
        <v>46</v>
      </c>
      <c r="E80">
        <v>37</v>
      </c>
      <c r="F80">
        <v>6</v>
      </c>
      <c r="G80">
        <v>6.1225940000000003</v>
      </c>
      <c r="H80">
        <v>10</v>
      </c>
      <c r="I80">
        <v>1</v>
      </c>
      <c r="J80">
        <v>1</v>
      </c>
      <c r="K80">
        <v>0</v>
      </c>
      <c r="L80">
        <v>0</v>
      </c>
      <c r="M80">
        <v>0</v>
      </c>
      <c r="N80">
        <v>0</v>
      </c>
      <c r="O80">
        <v>9</v>
      </c>
      <c r="P80">
        <v>1</v>
      </c>
      <c r="Q80">
        <v>1</v>
      </c>
      <c r="R80">
        <v>0</v>
      </c>
      <c r="S80">
        <v>0</v>
      </c>
      <c r="T80">
        <v>0</v>
      </c>
      <c r="U80">
        <v>0</v>
      </c>
      <c r="V80">
        <v>1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4</v>
      </c>
      <c r="AD80">
        <v>1</v>
      </c>
      <c r="AE80">
        <v>3</v>
      </c>
      <c r="AF80">
        <v>70</v>
      </c>
      <c r="AG80">
        <v>18</v>
      </c>
      <c r="AH80">
        <v>9</v>
      </c>
      <c r="AJ80" t="b">
        <f>OR(AND(B80=1,UserData!$D$4=1), AND(B80=2,UserData!$D$5=1), AND(B80=3,UserData!$D$6=1), UserData!$D$4=-1)</f>
        <v>1</v>
      </c>
      <c r="AK80" t="b">
        <f>OR(AND(C80&lt;=UserData!$D$3,C80&gt;=UserData!$D$2),UserData!$D$2=-1)</f>
        <v>1</v>
      </c>
      <c r="AL80" s="12" t="b">
        <f>AND(OR(D80&gt;=UserData!$D$7, UserData!$D$7=-1), OR(D80&lt;UserData!$D$8, UserData!$D$8=-1))</f>
        <v>1</v>
      </c>
      <c r="AM80" s="12" t="b">
        <f>OR(AND(UserData!$D$9=1,E80&lt;=20),AND(UserData!$D$9=2,E80&gt;=20, E80&lt;=27),AND(UserData!$D$9=3,E80&gt;=28, E80&lt;=34),AND(UserData!$D$9=4,E80&gt;=35, E80&lt;=42),AND(UserData!$D$9=5,E80&gt;42),UserData!$D$9=-1)</f>
        <v>1</v>
      </c>
      <c r="AN80" s="12" t="b">
        <f>OR(AND(UserData!$D$11=1,F80&lt;=5),AND(UserData!$D$11=2,F80&gt;=6, F80&lt;=7),AND(UserData!$D$11=3,F80&gt;=8,F80&lt;=9),AND(UserData!$D$11=4,F80&gt;=10, F80&lt;=11),AND(UserData!$D$11=5,F80&gt;11),UserData!$D$11=-1)</f>
        <v>1</v>
      </c>
      <c r="AO80" t="b">
        <f>OR(AND(UserData!$D$10=1,AE80&lt;=6),AND(UserData!$D$10=2,AE80&gt;=7, AE80&lt;=8),AND(UserData!$D$10=3,AE80&gt;=9,AE80&lt;=14),AND(UserData!$D$10=4,AE80&gt;=15, AE80&lt;=19),AND(UserData!$D$10=5,AE80&gt;19),UserData!$D$10=-1)</f>
        <v>1</v>
      </c>
      <c r="AP80" s="12" t="b">
        <f>OR(G80&lt;=UserData!$D$12, UserData!$D$12=-1)</f>
        <v>1</v>
      </c>
      <c r="AQ80" t="b">
        <f>OR(H80&lt;=UserData!$D$14, UserData!$D$14=-1)</f>
        <v>1</v>
      </c>
      <c r="AR80" t="b">
        <f>OR(AH80&lt;=UserData!$D$13, UserData!$D$13=-1)</f>
        <v>1</v>
      </c>
      <c r="AS80" t="b">
        <f>AND(AQ80=TRUE,OR(I80=UserData!$D$15, UserData!$D$15=-1, UserData!$D$15=1))</f>
        <v>1</v>
      </c>
      <c r="AT80" t="b">
        <f>OR(J80=UserData!$D$19, UserData!$D$19=-1)</f>
        <v>1</v>
      </c>
      <c r="AU80" t="b">
        <f>OR(K80=UserData!$D$17, UserData!$D$17=-1)</f>
        <v>1</v>
      </c>
      <c r="AV80" t="b">
        <f>OR(L80=UserData!$D$18, UserData!$D$18=-1)</f>
        <v>1</v>
      </c>
      <c r="AW80" t="b">
        <f>OR(N80=UserData!$D$16, UserData!$D$16=-1)</f>
        <v>1</v>
      </c>
      <c r="AX80" t="b">
        <f>OR(O80&gt;=UserData!$D$20, UserData!$D$20=-1)</f>
        <v>1</v>
      </c>
      <c r="AY80" t="b">
        <f>AND(OR(P80&gt;=UserData!$D$21, UserData!$D$21=-1), OR(P80&lt;UserData!$D$22, UserData!$D$22=-1))</f>
        <v>1</v>
      </c>
      <c r="AZ80" t="b">
        <f>OR(Q80&lt;&gt;UserData!$D$24,UserData!$D$24=-1,UserData!$D$24=0)</f>
        <v>1</v>
      </c>
      <c r="BA80" s="12" t="b">
        <f>OR(R80=UserData!$D$23,UserData!$D$23=-1)</f>
        <v>1</v>
      </c>
      <c r="BB80" t="b">
        <f>AND(S80=1, UserData!$D$25=1)</f>
        <v>0</v>
      </c>
      <c r="BC80" t="b">
        <f>AND(T80=1, UserData!$D$26=1)</f>
        <v>0</v>
      </c>
      <c r="BD80" t="b">
        <f>AND(U80=1, UserData!$D$27=1)</f>
        <v>0</v>
      </c>
      <c r="BE80" t="b">
        <f>AND(V80=1, UserData!$D$28=1)</f>
        <v>0</v>
      </c>
      <c r="BF80" t="b">
        <f>AND(W80=1, UserData!$D$29=1)</f>
        <v>0</v>
      </c>
      <c r="BG80" t="b">
        <f>AND(X80=1, UserData!$D$30=1)</f>
        <v>0</v>
      </c>
      <c r="BH80" t="b">
        <f>AND(Y80=1, UserData!$D$31=1)</f>
        <v>0</v>
      </c>
      <c r="BI80" t="b">
        <f>AND(Z80=1, UserData!$D$32=1)</f>
        <v>0</v>
      </c>
      <c r="BJ80" t="b">
        <f>AND(AA80=1, UserData!$D$33=1)</f>
        <v>0</v>
      </c>
      <c r="BK80" t="b">
        <f>AND(AB80=1, UserData!$D$34=1)</f>
        <v>0</v>
      </c>
      <c r="BL80" t="b">
        <f>UserData!$C$25=-1</f>
        <v>1</v>
      </c>
      <c r="BN80">
        <f>IF(AK80=TRUE, COUNTIF(AJ80:AK80,TRUE)/2 * UserData!$D$35 + COUNTIF(AL80:AO80,TRUE)/4 * UserData!$D$36 + COUNTIF(AP80:AS80,TRUE)/4 * UserData!$D$37 + COUNTIF(AT80:AW80,TRUE)/4 * UserData!$D$38 + COUNTIF(AX80:BA80,TRUE)/4 * UserData!$D$39 + COUNTIF(BB80:BL80,TRUE) * UserData!$D$40, 0)</f>
        <v>30</v>
      </c>
    </row>
    <row r="81" spans="1:66" x14ac:dyDescent="0.2">
      <c r="A81">
        <v>385</v>
      </c>
      <c r="B81" s="3">
        <v>2</v>
      </c>
      <c r="C81" s="28">
        <v>74218.486422433591</v>
      </c>
      <c r="D81">
        <v>46</v>
      </c>
      <c r="E81">
        <v>30</v>
      </c>
      <c r="F81">
        <v>6</v>
      </c>
      <c r="G81">
        <v>6.1556290000000002</v>
      </c>
      <c r="H81">
        <v>20</v>
      </c>
      <c r="I81">
        <v>1</v>
      </c>
      <c r="J81">
        <v>0</v>
      </c>
      <c r="K81">
        <v>1</v>
      </c>
      <c r="L81">
        <v>1</v>
      </c>
      <c r="M81">
        <v>1</v>
      </c>
      <c r="N81">
        <v>0</v>
      </c>
      <c r="O81">
        <v>5</v>
      </c>
      <c r="P81">
        <v>2</v>
      </c>
      <c r="Q81">
        <v>0</v>
      </c>
      <c r="R81">
        <v>0</v>
      </c>
      <c r="S81">
        <v>0</v>
      </c>
      <c r="T81">
        <v>0</v>
      </c>
      <c r="U81">
        <v>0</v>
      </c>
      <c r="V81">
        <v>1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4</v>
      </c>
      <c r="AD81">
        <v>0</v>
      </c>
      <c r="AE81">
        <v>10</v>
      </c>
      <c r="AF81">
        <v>21</v>
      </c>
      <c r="AG81">
        <v>23</v>
      </c>
      <c r="AH81">
        <v>6.8</v>
      </c>
      <c r="AJ81" t="b">
        <f>OR(AND(B81=1,UserData!$D$4=1), AND(B81=2,UserData!$D$5=1), AND(B81=3,UserData!$D$6=1), UserData!$D$4=-1)</f>
        <v>1</v>
      </c>
      <c r="AK81" t="b">
        <f>OR(AND(C81&lt;=UserData!$D$3,C81&gt;=UserData!$D$2),UserData!$D$2=-1)</f>
        <v>1</v>
      </c>
      <c r="AL81" s="12" t="b">
        <f>AND(OR(D81&gt;=UserData!$D$7, UserData!$D$7=-1), OR(D81&lt;UserData!$D$8, UserData!$D$8=-1))</f>
        <v>1</v>
      </c>
      <c r="AM81" s="12" t="b">
        <f>OR(AND(UserData!$D$9=1,E81&lt;=20),AND(UserData!$D$9=2,E81&gt;=20, E81&lt;=27),AND(UserData!$D$9=3,E81&gt;=28, E81&lt;=34),AND(UserData!$D$9=4,E81&gt;=35, E81&lt;=42),AND(UserData!$D$9=5,E81&gt;42),UserData!$D$9=-1)</f>
        <v>1</v>
      </c>
      <c r="AN81" s="12" t="b">
        <f>OR(AND(UserData!$D$11=1,F81&lt;=5),AND(UserData!$D$11=2,F81&gt;=6, F81&lt;=7),AND(UserData!$D$11=3,F81&gt;=8,F81&lt;=9),AND(UserData!$D$11=4,F81&gt;=10, F81&lt;=11),AND(UserData!$D$11=5,F81&gt;11),UserData!$D$11=-1)</f>
        <v>1</v>
      </c>
      <c r="AO81" t="b">
        <f>OR(AND(UserData!$D$10=1,AE81&lt;=6),AND(UserData!$D$10=2,AE81&gt;=7, AE81&lt;=8),AND(UserData!$D$10=3,AE81&gt;=9,AE81&lt;=14),AND(UserData!$D$10=4,AE81&gt;=15, AE81&lt;=19),AND(UserData!$D$10=5,AE81&gt;19),UserData!$D$10=-1)</f>
        <v>1</v>
      </c>
      <c r="AP81" s="12" t="b">
        <f>OR(G81&lt;=UserData!$D$12, UserData!$D$12=-1)</f>
        <v>1</v>
      </c>
      <c r="AQ81" t="b">
        <f>OR(H81&lt;=UserData!$D$14, UserData!$D$14=-1)</f>
        <v>1</v>
      </c>
      <c r="AR81" t="b">
        <f>OR(AH81&lt;=UserData!$D$13, UserData!$D$13=-1)</f>
        <v>1</v>
      </c>
      <c r="AS81" t="b">
        <f>AND(AQ81=TRUE,OR(I81=UserData!$D$15, UserData!$D$15=-1, UserData!$D$15=1))</f>
        <v>1</v>
      </c>
      <c r="AT81" t="b">
        <f>OR(J81=UserData!$D$19, UserData!$D$19=-1)</f>
        <v>1</v>
      </c>
      <c r="AU81" t="b">
        <f>OR(K81=UserData!$D$17, UserData!$D$17=-1)</f>
        <v>1</v>
      </c>
      <c r="AV81" t="b">
        <f>OR(L81=UserData!$D$18, UserData!$D$18=-1)</f>
        <v>1</v>
      </c>
      <c r="AW81" t="b">
        <f>OR(N81=UserData!$D$16, UserData!$D$16=-1)</f>
        <v>1</v>
      </c>
      <c r="AX81" t="b">
        <f>OR(O81&gt;=UserData!$D$20, UserData!$D$20=-1)</f>
        <v>1</v>
      </c>
      <c r="AY81" t="b">
        <f>AND(OR(P81&gt;=UserData!$D$21, UserData!$D$21=-1), OR(P81&lt;UserData!$D$22, UserData!$D$22=-1))</f>
        <v>1</v>
      </c>
      <c r="AZ81" t="b">
        <f>OR(Q81&lt;&gt;UserData!$D$24,UserData!$D$24=-1,UserData!$D$24=0)</f>
        <v>1</v>
      </c>
      <c r="BA81" s="12" t="b">
        <f>OR(R81=UserData!$D$23,UserData!$D$23=-1)</f>
        <v>1</v>
      </c>
      <c r="BB81" t="b">
        <f>AND(S81=1, UserData!$D$25=1)</f>
        <v>0</v>
      </c>
      <c r="BC81" t="b">
        <f>AND(T81=1, UserData!$D$26=1)</f>
        <v>0</v>
      </c>
      <c r="BD81" t="b">
        <f>AND(U81=1, UserData!$D$27=1)</f>
        <v>0</v>
      </c>
      <c r="BE81" t="b">
        <f>AND(V81=1, UserData!$D$28=1)</f>
        <v>0</v>
      </c>
      <c r="BF81" t="b">
        <f>AND(W81=1, UserData!$D$29=1)</f>
        <v>0</v>
      </c>
      <c r="BG81" t="b">
        <f>AND(X81=1, UserData!$D$30=1)</f>
        <v>0</v>
      </c>
      <c r="BH81" t="b">
        <f>AND(Y81=1, UserData!$D$31=1)</f>
        <v>0</v>
      </c>
      <c r="BI81" t="b">
        <f>AND(Z81=1, UserData!$D$32=1)</f>
        <v>0</v>
      </c>
      <c r="BJ81" t="b">
        <f>AND(AA81=1, UserData!$D$33=1)</f>
        <v>0</v>
      </c>
      <c r="BK81" t="b">
        <f>AND(AB81=1, UserData!$D$34=1)</f>
        <v>0</v>
      </c>
      <c r="BL81" t="b">
        <f>UserData!$C$25=-1</f>
        <v>1</v>
      </c>
      <c r="BN81">
        <f>IF(AK81=TRUE, COUNTIF(AJ81:AK81,TRUE)/2 * UserData!$D$35 + COUNTIF(AL81:AO81,TRUE)/4 * UserData!$D$36 + COUNTIF(AP81:AS81,TRUE)/4 * UserData!$D$37 + COUNTIF(AT81:AW81,TRUE)/4 * UserData!$D$38 + COUNTIF(AX81:BA81,TRUE)/4 * UserData!$D$39 + COUNTIF(BB81:BL81,TRUE) * UserData!$D$40, 0)</f>
        <v>30</v>
      </c>
    </row>
    <row r="82" spans="1:66" x14ac:dyDescent="0.2">
      <c r="A82">
        <v>629</v>
      </c>
      <c r="B82" s="3">
        <v>2</v>
      </c>
      <c r="C82" s="28">
        <v>74218.486422433591</v>
      </c>
      <c r="D82">
        <v>46</v>
      </c>
      <c r="E82">
        <v>30</v>
      </c>
      <c r="F82">
        <v>6</v>
      </c>
      <c r="G82">
        <v>2.1411690000000001</v>
      </c>
      <c r="H82">
        <v>20</v>
      </c>
      <c r="I82">
        <v>1</v>
      </c>
      <c r="J82">
        <v>0</v>
      </c>
      <c r="K82">
        <v>1</v>
      </c>
      <c r="L82">
        <v>0</v>
      </c>
      <c r="M82">
        <v>1</v>
      </c>
      <c r="N82">
        <v>0</v>
      </c>
      <c r="O82">
        <v>9</v>
      </c>
      <c r="P82">
        <v>6</v>
      </c>
      <c r="Q82">
        <v>0</v>
      </c>
      <c r="R82">
        <v>0</v>
      </c>
      <c r="S82">
        <v>0</v>
      </c>
      <c r="T82">
        <v>0</v>
      </c>
      <c r="U82">
        <v>1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3</v>
      </c>
      <c r="AD82">
        <v>1</v>
      </c>
      <c r="AE82">
        <v>10</v>
      </c>
      <c r="AF82">
        <v>45</v>
      </c>
      <c r="AG82">
        <v>26</v>
      </c>
      <c r="AH82">
        <v>11</v>
      </c>
      <c r="AJ82" t="b">
        <f>OR(AND(B82=1,UserData!$D$4=1), AND(B82=2,UserData!$D$5=1), AND(B82=3,UserData!$D$6=1), UserData!$D$4=-1)</f>
        <v>1</v>
      </c>
      <c r="AK82" t="b">
        <f>OR(AND(C82&lt;=UserData!$D$3,C82&gt;=UserData!$D$2),UserData!$D$2=-1)</f>
        <v>1</v>
      </c>
      <c r="AL82" s="12" t="b">
        <f>AND(OR(D82&gt;=UserData!$D$7, UserData!$D$7=-1), OR(D82&lt;UserData!$D$8, UserData!$D$8=-1))</f>
        <v>1</v>
      </c>
      <c r="AM82" s="12" t="b">
        <f>OR(AND(UserData!$D$9=1,E82&lt;=20),AND(UserData!$D$9=2,E82&gt;=20, E82&lt;=27),AND(UserData!$D$9=3,E82&gt;=28, E82&lt;=34),AND(UserData!$D$9=4,E82&gt;=35, E82&lt;=42),AND(UserData!$D$9=5,E82&gt;42),UserData!$D$9=-1)</f>
        <v>1</v>
      </c>
      <c r="AN82" s="12" t="b">
        <f>OR(AND(UserData!$D$11=1,F82&lt;=5),AND(UserData!$D$11=2,F82&gt;=6, F82&lt;=7),AND(UserData!$D$11=3,F82&gt;=8,F82&lt;=9),AND(UserData!$D$11=4,F82&gt;=10, F82&lt;=11),AND(UserData!$D$11=5,F82&gt;11),UserData!$D$11=-1)</f>
        <v>1</v>
      </c>
      <c r="AO82" t="b">
        <f>OR(AND(UserData!$D$10=1,AE82&lt;=6),AND(UserData!$D$10=2,AE82&gt;=7, AE82&lt;=8),AND(UserData!$D$10=3,AE82&gt;=9,AE82&lt;=14),AND(UserData!$D$10=4,AE82&gt;=15, AE82&lt;=19),AND(UserData!$D$10=5,AE82&gt;19),UserData!$D$10=-1)</f>
        <v>1</v>
      </c>
      <c r="AP82" s="12" t="b">
        <f>OR(G82&lt;=UserData!$D$12, UserData!$D$12=-1)</f>
        <v>1</v>
      </c>
      <c r="AQ82" t="b">
        <f>OR(H82&lt;=UserData!$D$14, UserData!$D$14=-1)</f>
        <v>1</v>
      </c>
      <c r="AR82" t="b">
        <f>OR(AH82&lt;=UserData!$D$13, UserData!$D$13=-1)</f>
        <v>1</v>
      </c>
      <c r="AS82" t="b">
        <f>AND(AQ82=TRUE,OR(I82=UserData!$D$15, UserData!$D$15=-1, UserData!$D$15=1))</f>
        <v>1</v>
      </c>
      <c r="AT82" t="b">
        <f>OR(J82=UserData!$D$19, UserData!$D$19=-1)</f>
        <v>1</v>
      </c>
      <c r="AU82" t="b">
        <f>OR(K82=UserData!$D$17, UserData!$D$17=-1)</f>
        <v>1</v>
      </c>
      <c r="AV82" t="b">
        <f>OR(L82=UserData!$D$18, UserData!$D$18=-1)</f>
        <v>1</v>
      </c>
      <c r="AW82" t="b">
        <f>OR(N82=UserData!$D$16, UserData!$D$16=-1)</f>
        <v>1</v>
      </c>
      <c r="AX82" t="b">
        <f>OR(O82&gt;=UserData!$D$20, UserData!$D$20=-1)</f>
        <v>1</v>
      </c>
      <c r="AY82" t="b">
        <f>AND(OR(P82&gt;=UserData!$D$21, UserData!$D$21=-1), OR(P82&lt;UserData!$D$22, UserData!$D$22=-1))</f>
        <v>1</v>
      </c>
      <c r="AZ82" t="b">
        <f>OR(Q82&lt;&gt;UserData!$D$24,UserData!$D$24=-1,UserData!$D$24=0)</f>
        <v>1</v>
      </c>
      <c r="BA82" s="12" t="b">
        <f>OR(R82=UserData!$D$23,UserData!$D$23=-1)</f>
        <v>1</v>
      </c>
      <c r="BB82" t="b">
        <f>AND(S82=1, UserData!$D$25=1)</f>
        <v>0</v>
      </c>
      <c r="BC82" t="b">
        <f>AND(T82=1, UserData!$D$26=1)</f>
        <v>0</v>
      </c>
      <c r="BD82" t="b">
        <f>AND(U82=1, UserData!$D$27=1)</f>
        <v>0</v>
      </c>
      <c r="BE82" t="b">
        <f>AND(V82=1, UserData!$D$28=1)</f>
        <v>0</v>
      </c>
      <c r="BF82" t="b">
        <f>AND(W82=1, UserData!$D$29=1)</f>
        <v>0</v>
      </c>
      <c r="BG82" t="b">
        <f>AND(X82=1, UserData!$D$30=1)</f>
        <v>0</v>
      </c>
      <c r="BH82" t="b">
        <f>AND(Y82=1, UserData!$D$31=1)</f>
        <v>0</v>
      </c>
      <c r="BI82" t="b">
        <f>AND(Z82=1, UserData!$D$32=1)</f>
        <v>0</v>
      </c>
      <c r="BJ82" t="b">
        <f>AND(AA82=1, UserData!$D$33=1)</f>
        <v>0</v>
      </c>
      <c r="BK82" t="b">
        <f>AND(AB82=1, UserData!$D$34=1)</f>
        <v>0</v>
      </c>
      <c r="BL82" t="b">
        <f>UserData!$C$25=-1</f>
        <v>1</v>
      </c>
      <c r="BN82">
        <f>IF(AK82=TRUE, COUNTIF(AJ82:AK82,TRUE)/2 * UserData!$D$35 + COUNTIF(AL82:AO82,TRUE)/4 * UserData!$D$36 + COUNTIF(AP82:AS82,TRUE)/4 * UserData!$D$37 + COUNTIF(AT82:AW82,TRUE)/4 * UserData!$D$38 + COUNTIF(AX82:BA82,TRUE)/4 * UserData!$D$39 + COUNTIF(BB82:BL82,TRUE) * UserData!$D$40, 0)</f>
        <v>30</v>
      </c>
    </row>
    <row r="83" spans="1:66" x14ac:dyDescent="0.2">
      <c r="A83">
        <v>494</v>
      </c>
      <c r="B83" s="3">
        <v>2</v>
      </c>
      <c r="C83" s="28">
        <v>74294.289836732074</v>
      </c>
      <c r="D83">
        <v>44</v>
      </c>
      <c r="E83">
        <v>30</v>
      </c>
      <c r="F83">
        <v>6</v>
      </c>
      <c r="G83">
        <v>5.2653569999999998</v>
      </c>
      <c r="H83">
        <v>9</v>
      </c>
      <c r="I83">
        <v>1</v>
      </c>
      <c r="J83">
        <v>0</v>
      </c>
      <c r="K83">
        <v>1</v>
      </c>
      <c r="L83">
        <v>1</v>
      </c>
      <c r="M83">
        <v>0</v>
      </c>
      <c r="N83">
        <v>0</v>
      </c>
      <c r="O83">
        <v>5</v>
      </c>
      <c r="P83">
        <v>5</v>
      </c>
      <c r="Q83">
        <v>0</v>
      </c>
      <c r="R83">
        <v>1</v>
      </c>
      <c r="S83">
        <v>0</v>
      </c>
      <c r="T83">
        <v>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4</v>
      </c>
      <c r="AD83">
        <v>0</v>
      </c>
      <c r="AE83">
        <v>8</v>
      </c>
      <c r="AF83">
        <v>34</v>
      </c>
      <c r="AG83">
        <v>25</v>
      </c>
      <c r="AH83">
        <v>8.6</v>
      </c>
      <c r="AJ83" t="b">
        <f>OR(AND(B83=1,UserData!$D$4=1), AND(B83=2,UserData!$D$5=1), AND(B83=3,UserData!$D$6=1), UserData!$D$4=-1)</f>
        <v>1</v>
      </c>
      <c r="AK83" t="b">
        <f>OR(AND(C83&lt;=UserData!$D$3,C83&gt;=UserData!$D$2),UserData!$D$2=-1)</f>
        <v>1</v>
      </c>
      <c r="AL83" s="12" t="b">
        <f>AND(OR(D83&gt;=UserData!$D$7, UserData!$D$7=-1), OR(D83&lt;UserData!$D$8, UserData!$D$8=-1))</f>
        <v>1</v>
      </c>
      <c r="AM83" s="12" t="b">
        <f>OR(AND(UserData!$D$9=1,E83&lt;=20),AND(UserData!$D$9=2,E83&gt;=20, E83&lt;=27),AND(UserData!$D$9=3,E83&gt;=28, E83&lt;=34),AND(UserData!$D$9=4,E83&gt;=35, E83&lt;=42),AND(UserData!$D$9=5,E83&gt;42),UserData!$D$9=-1)</f>
        <v>1</v>
      </c>
      <c r="AN83" s="12" t="b">
        <f>OR(AND(UserData!$D$11=1,F83&lt;=5),AND(UserData!$D$11=2,F83&gt;=6, F83&lt;=7),AND(UserData!$D$11=3,F83&gt;=8,F83&lt;=9),AND(UserData!$D$11=4,F83&gt;=10, F83&lt;=11),AND(UserData!$D$11=5,F83&gt;11),UserData!$D$11=-1)</f>
        <v>1</v>
      </c>
      <c r="AO83" t="b">
        <f>OR(AND(UserData!$D$10=1,AE83&lt;=6),AND(UserData!$D$10=2,AE83&gt;=7, AE83&lt;=8),AND(UserData!$D$10=3,AE83&gt;=9,AE83&lt;=14),AND(UserData!$D$10=4,AE83&gt;=15, AE83&lt;=19),AND(UserData!$D$10=5,AE83&gt;19),UserData!$D$10=-1)</f>
        <v>1</v>
      </c>
      <c r="AP83" s="12" t="b">
        <f>OR(G83&lt;=UserData!$D$12, UserData!$D$12=-1)</f>
        <v>1</v>
      </c>
      <c r="AQ83" t="b">
        <f>OR(H83&lt;=UserData!$D$14, UserData!$D$14=-1)</f>
        <v>1</v>
      </c>
      <c r="AR83" t="b">
        <f>OR(AH83&lt;=UserData!$D$13, UserData!$D$13=-1)</f>
        <v>1</v>
      </c>
      <c r="AS83" t="b">
        <f>AND(AQ83=TRUE,OR(I83=UserData!$D$15, UserData!$D$15=-1, UserData!$D$15=1))</f>
        <v>1</v>
      </c>
      <c r="AT83" t="b">
        <f>OR(J83=UserData!$D$19, UserData!$D$19=-1)</f>
        <v>1</v>
      </c>
      <c r="AU83" t="b">
        <f>OR(K83=UserData!$D$17, UserData!$D$17=-1)</f>
        <v>1</v>
      </c>
      <c r="AV83" t="b">
        <f>OR(L83=UserData!$D$18, UserData!$D$18=-1)</f>
        <v>1</v>
      </c>
      <c r="AW83" t="b">
        <f>OR(N83=UserData!$D$16, UserData!$D$16=-1)</f>
        <v>1</v>
      </c>
      <c r="AX83" t="b">
        <f>OR(O83&gt;=UserData!$D$20, UserData!$D$20=-1)</f>
        <v>1</v>
      </c>
      <c r="AY83" t="b">
        <f>AND(OR(P83&gt;=UserData!$D$21, UserData!$D$21=-1), OR(P83&lt;UserData!$D$22, UserData!$D$22=-1))</f>
        <v>1</v>
      </c>
      <c r="AZ83" t="b">
        <f>OR(Q83&lt;&gt;UserData!$D$24,UserData!$D$24=-1,UserData!$D$24=0)</f>
        <v>1</v>
      </c>
      <c r="BA83" s="12" t="b">
        <f>OR(R83=UserData!$D$23,UserData!$D$23=-1)</f>
        <v>1</v>
      </c>
      <c r="BB83" t="b">
        <f>AND(S83=1, UserData!$D$25=1)</f>
        <v>0</v>
      </c>
      <c r="BC83" t="b">
        <f>AND(T83=1, UserData!$D$26=1)</f>
        <v>0</v>
      </c>
      <c r="BD83" t="b">
        <f>AND(U83=1, UserData!$D$27=1)</f>
        <v>0</v>
      </c>
      <c r="BE83" t="b">
        <f>AND(V83=1, UserData!$D$28=1)</f>
        <v>0</v>
      </c>
      <c r="BF83" t="b">
        <f>AND(W83=1, UserData!$D$29=1)</f>
        <v>0</v>
      </c>
      <c r="BG83" t="b">
        <f>AND(X83=1, UserData!$D$30=1)</f>
        <v>0</v>
      </c>
      <c r="BH83" t="b">
        <f>AND(Y83=1, UserData!$D$31=1)</f>
        <v>0</v>
      </c>
      <c r="BI83" t="b">
        <f>AND(Z83=1, UserData!$D$32=1)</f>
        <v>0</v>
      </c>
      <c r="BJ83" t="b">
        <f>AND(AA83=1, UserData!$D$33=1)</f>
        <v>0</v>
      </c>
      <c r="BK83" t="b">
        <f>AND(AB83=1, UserData!$D$34=1)</f>
        <v>0</v>
      </c>
      <c r="BL83" t="b">
        <f>UserData!$C$25=-1</f>
        <v>1</v>
      </c>
      <c r="BN83">
        <f>IF(AK83=TRUE, COUNTIF(AJ83:AK83,TRUE)/2 * UserData!$D$35 + COUNTIF(AL83:AO83,TRUE)/4 * UserData!$D$36 + COUNTIF(AP83:AS83,TRUE)/4 * UserData!$D$37 + COUNTIF(AT83:AW83,TRUE)/4 * UserData!$D$38 + COUNTIF(AX83:BA83,TRUE)/4 * UserData!$D$39 + COUNTIF(BB83:BL83,TRUE) * UserData!$D$40, 0)</f>
        <v>30</v>
      </c>
    </row>
    <row r="84" spans="1:66" x14ac:dyDescent="0.2">
      <c r="A84">
        <v>205</v>
      </c>
      <c r="B84" s="3">
        <v>2</v>
      </c>
      <c r="C84" s="28">
        <v>74628.046256939109</v>
      </c>
      <c r="D84">
        <v>44</v>
      </c>
      <c r="E84">
        <v>32</v>
      </c>
      <c r="F84">
        <v>5</v>
      </c>
      <c r="G84">
        <v>8.0318679999999993</v>
      </c>
      <c r="H84">
        <v>10</v>
      </c>
      <c r="I84">
        <v>0</v>
      </c>
      <c r="J84">
        <v>0</v>
      </c>
      <c r="K84">
        <v>1</v>
      </c>
      <c r="L84">
        <v>1</v>
      </c>
      <c r="M84">
        <v>1</v>
      </c>
      <c r="N84">
        <v>0</v>
      </c>
      <c r="O84">
        <v>9</v>
      </c>
      <c r="P84">
        <v>4</v>
      </c>
      <c r="Q84">
        <v>0</v>
      </c>
      <c r="R84">
        <v>0</v>
      </c>
      <c r="S84">
        <v>0</v>
      </c>
      <c r="T84">
        <v>0</v>
      </c>
      <c r="U84">
        <v>1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3</v>
      </c>
      <c r="AD84">
        <v>1</v>
      </c>
      <c r="AE84">
        <v>7</v>
      </c>
      <c r="AF84">
        <v>14</v>
      </c>
      <c r="AG84">
        <v>28</v>
      </c>
      <c r="AH84">
        <v>7.2</v>
      </c>
      <c r="AJ84" t="b">
        <f>OR(AND(B84=1,UserData!$D$4=1), AND(B84=2,UserData!$D$5=1), AND(B84=3,UserData!$D$6=1), UserData!$D$4=-1)</f>
        <v>1</v>
      </c>
      <c r="AK84" t="b">
        <f>OR(AND(C84&lt;=UserData!$D$3,C84&gt;=UserData!$D$2),UserData!$D$2=-1)</f>
        <v>1</v>
      </c>
      <c r="AL84" s="12" t="b">
        <f>AND(OR(D84&gt;=UserData!$D$7, UserData!$D$7=-1), OR(D84&lt;UserData!$D$8, UserData!$D$8=-1))</f>
        <v>1</v>
      </c>
      <c r="AM84" s="12" t="b">
        <f>OR(AND(UserData!$D$9=1,E84&lt;=20),AND(UserData!$D$9=2,E84&gt;=20, E84&lt;=27),AND(UserData!$D$9=3,E84&gt;=28, E84&lt;=34),AND(UserData!$D$9=4,E84&gt;=35, E84&lt;=42),AND(UserData!$D$9=5,E84&gt;42),UserData!$D$9=-1)</f>
        <v>1</v>
      </c>
      <c r="AN84" s="12" t="b">
        <f>OR(AND(UserData!$D$11=1,F84&lt;=5),AND(UserData!$D$11=2,F84&gt;=6, F84&lt;=7),AND(UserData!$D$11=3,F84&gt;=8,F84&lt;=9),AND(UserData!$D$11=4,F84&gt;=10, F84&lt;=11),AND(UserData!$D$11=5,F84&gt;11),UserData!$D$11=-1)</f>
        <v>1</v>
      </c>
      <c r="AO84" t="b">
        <f>OR(AND(UserData!$D$10=1,AE84&lt;=6),AND(UserData!$D$10=2,AE84&gt;=7, AE84&lt;=8),AND(UserData!$D$10=3,AE84&gt;=9,AE84&lt;=14),AND(UserData!$D$10=4,AE84&gt;=15, AE84&lt;=19),AND(UserData!$D$10=5,AE84&gt;19),UserData!$D$10=-1)</f>
        <v>1</v>
      </c>
      <c r="AP84" s="12" t="b">
        <f>OR(G84&lt;=UserData!$D$12, UserData!$D$12=-1)</f>
        <v>1</v>
      </c>
      <c r="AQ84" t="b">
        <f>OR(H84&lt;=UserData!$D$14, UserData!$D$14=-1)</f>
        <v>1</v>
      </c>
      <c r="AR84" t="b">
        <f>OR(AH84&lt;=UserData!$D$13, UserData!$D$13=-1)</f>
        <v>1</v>
      </c>
      <c r="AS84" t="b">
        <f>AND(AQ84=TRUE,OR(I84=UserData!$D$15, UserData!$D$15=-1, UserData!$D$15=1))</f>
        <v>1</v>
      </c>
      <c r="AT84" t="b">
        <f>OR(J84=UserData!$D$19, UserData!$D$19=-1)</f>
        <v>1</v>
      </c>
      <c r="AU84" t="b">
        <f>OR(K84=UserData!$D$17, UserData!$D$17=-1)</f>
        <v>1</v>
      </c>
      <c r="AV84" t="b">
        <f>OR(L84=UserData!$D$18, UserData!$D$18=-1)</f>
        <v>1</v>
      </c>
      <c r="AW84" t="b">
        <f>OR(N84=UserData!$D$16, UserData!$D$16=-1)</f>
        <v>1</v>
      </c>
      <c r="AX84" t="b">
        <f>OR(O84&gt;=UserData!$D$20, UserData!$D$20=-1)</f>
        <v>1</v>
      </c>
      <c r="AY84" t="b">
        <f>AND(OR(P84&gt;=UserData!$D$21, UserData!$D$21=-1), OR(P84&lt;UserData!$D$22, UserData!$D$22=-1))</f>
        <v>1</v>
      </c>
      <c r="AZ84" t="b">
        <f>OR(Q84&lt;&gt;UserData!$D$24,UserData!$D$24=-1,UserData!$D$24=0)</f>
        <v>1</v>
      </c>
      <c r="BA84" s="12" t="b">
        <f>OR(R84=UserData!$D$23,UserData!$D$23=-1)</f>
        <v>1</v>
      </c>
      <c r="BB84" t="b">
        <f>AND(S84=1, UserData!$D$25=1)</f>
        <v>0</v>
      </c>
      <c r="BC84" t="b">
        <f>AND(T84=1, UserData!$D$26=1)</f>
        <v>0</v>
      </c>
      <c r="BD84" t="b">
        <f>AND(U84=1, UserData!$D$27=1)</f>
        <v>0</v>
      </c>
      <c r="BE84" t="b">
        <f>AND(V84=1, UserData!$D$28=1)</f>
        <v>0</v>
      </c>
      <c r="BF84" t="b">
        <f>AND(W84=1, UserData!$D$29=1)</f>
        <v>0</v>
      </c>
      <c r="BG84" t="b">
        <f>AND(X84=1, UserData!$D$30=1)</f>
        <v>0</v>
      </c>
      <c r="BH84" t="b">
        <f>AND(Y84=1, UserData!$D$31=1)</f>
        <v>0</v>
      </c>
      <c r="BI84" t="b">
        <f>AND(Z84=1, UserData!$D$32=1)</f>
        <v>0</v>
      </c>
      <c r="BJ84" t="b">
        <f>AND(AA84=1, UserData!$D$33=1)</f>
        <v>0</v>
      </c>
      <c r="BK84" t="b">
        <f>AND(AB84=1, UserData!$D$34=1)</f>
        <v>0</v>
      </c>
      <c r="BL84" t="b">
        <f>UserData!$C$25=-1</f>
        <v>1</v>
      </c>
      <c r="BN84">
        <f>IF(AK84=TRUE, COUNTIF(AJ84:AK84,TRUE)/2 * UserData!$D$35 + COUNTIF(AL84:AO84,TRUE)/4 * UserData!$D$36 + COUNTIF(AP84:AS84,TRUE)/4 * UserData!$D$37 + COUNTIF(AT84:AW84,TRUE)/4 * UserData!$D$38 + COUNTIF(AX84:BA84,TRUE)/4 * UserData!$D$39 + COUNTIF(BB84:BL84,TRUE) * UserData!$D$40, 0)</f>
        <v>30</v>
      </c>
    </row>
    <row r="85" spans="1:66" x14ac:dyDescent="0.2">
      <c r="A85">
        <v>496</v>
      </c>
      <c r="B85" s="3">
        <v>2</v>
      </c>
      <c r="C85" s="28">
        <v>74847.254736455463</v>
      </c>
      <c r="D85">
        <v>45</v>
      </c>
      <c r="E85">
        <v>30</v>
      </c>
      <c r="F85">
        <v>6</v>
      </c>
      <c r="G85">
        <v>6.3373590000000002</v>
      </c>
      <c r="H85">
        <v>20</v>
      </c>
      <c r="I85">
        <v>1</v>
      </c>
      <c r="J85">
        <v>0</v>
      </c>
      <c r="K85">
        <v>1</v>
      </c>
      <c r="L85">
        <v>1</v>
      </c>
      <c r="M85">
        <v>1</v>
      </c>
      <c r="N85">
        <v>0</v>
      </c>
      <c r="O85">
        <v>5</v>
      </c>
      <c r="P85">
        <v>3</v>
      </c>
      <c r="Q85">
        <v>0</v>
      </c>
      <c r="R85">
        <v>0</v>
      </c>
      <c r="S85">
        <v>0</v>
      </c>
      <c r="T85">
        <v>0</v>
      </c>
      <c r="U85">
        <v>0</v>
      </c>
      <c r="V85">
        <v>1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4</v>
      </c>
      <c r="AD85">
        <v>0</v>
      </c>
      <c r="AE85">
        <v>9</v>
      </c>
      <c r="AF85">
        <v>34</v>
      </c>
      <c r="AG85">
        <v>25</v>
      </c>
      <c r="AH85">
        <v>8.6</v>
      </c>
      <c r="AJ85" t="b">
        <f>OR(AND(B85=1,UserData!$D$4=1), AND(B85=2,UserData!$D$5=1), AND(B85=3,UserData!$D$6=1), UserData!$D$4=-1)</f>
        <v>1</v>
      </c>
      <c r="AK85" t="b">
        <f>OR(AND(C85&lt;=UserData!$D$3,C85&gt;=UserData!$D$2),UserData!$D$2=-1)</f>
        <v>1</v>
      </c>
      <c r="AL85" s="12" t="b">
        <f>AND(OR(D85&gt;=UserData!$D$7, UserData!$D$7=-1), OR(D85&lt;UserData!$D$8, UserData!$D$8=-1))</f>
        <v>1</v>
      </c>
      <c r="AM85" s="12" t="b">
        <f>OR(AND(UserData!$D$9=1,E85&lt;=20),AND(UserData!$D$9=2,E85&gt;=20, E85&lt;=27),AND(UserData!$D$9=3,E85&gt;=28, E85&lt;=34),AND(UserData!$D$9=4,E85&gt;=35, E85&lt;=42),AND(UserData!$D$9=5,E85&gt;42),UserData!$D$9=-1)</f>
        <v>1</v>
      </c>
      <c r="AN85" s="12" t="b">
        <f>OR(AND(UserData!$D$11=1,F85&lt;=5),AND(UserData!$D$11=2,F85&gt;=6, F85&lt;=7),AND(UserData!$D$11=3,F85&gt;=8,F85&lt;=9),AND(UserData!$D$11=4,F85&gt;=10, F85&lt;=11),AND(UserData!$D$11=5,F85&gt;11),UserData!$D$11=-1)</f>
        <v>1</v>
      </c>
      <c r="AO85" t="b">
        <f>OR(AND(UserData!$D$10=1,AE85&lt;=6),AND(UserData!$D$10=2,AE85&gt;=7, AE85&lt;=8),AND(UserData!$D$10=3,AE85&gt;=9,AE85&lt;=14),AND(UserData!$D$10=4,AE85&gt;=15, AE85&lt;=19),AND(UserData!$D$10=5,AE85&gt;19),UserData!$D$10=-1)</f>
        <v>1</v>
      </c>
      <c r="AP85" s="12" t="b">
        <f>OR(G85&lt;=UserData!$D$12, UserData!$D$12=-1)</f>
        <v>1</v>
      </c>
      <c r="AQ85" t="b">
        <f>OR(H85&lt;=UserData!$D$14, UserData!$D$14=-1)</f>
        <v>1</v>
      </c>
      <c r="AR85" t="b">
        <f>OR(AH85&lt;=UserData!$D$13, UserData!$D$13=-1)</f>
        <v>1</v>
      </c>
      <c r="AS85" t="b">
        <f>AND(AQ85=TRUE,OR(I85=UserData!$D$15, UserData!$D$15=-1, UserData!$D$15=1))</f>
        <v>1</v>
      </c>
      <c r="AT85" t="b">
        <f>OR(J85=UserData!$D$19, UserData!$D$19=-1)</f>
        <v>1</v>
      </c>
      <c r="AU85" t="b">
        <f>OR(K85=UserData!$D$17, UserData!$D$17=-1)</f>
        <v>1</v>
      </c>
      <c r="AV85" t="b">
        <f>OR(L85=UserData!$D$18, UserData!$D$18=-1)</f>
        <v>1</v>
      </c>
      <c r="AW85" t="b">
        <f>OR(N85=UserData!$D$16, UserData!$D$16=-1)</f>
        <v>1</v>
      </c>
      <c r="AX85" t="b">
        <f>OR(O85&gt;=UserData!$D$20, UserData!$D$20=-1)</f>
        <v>1</v>
      </c>
      <c r="AY85" t="b">
        <f>AND(OR(P85&gt;=UserData!$D$21, UserData!$D$21=-1), OR(P85&lt;UserData!$D$22, UserData!$D$22=-1))</f>
        <v>1</v>
      </c>
      <c r="AZ85" t="b">
        <f>OR(Q85&lt;&gt;UserData!$D$24,UserData!$D$24=-1,UserData!$D$24=0)</f>
        <v>1</v>
      </c>
      <c r="BA85" s="12" t="b">
        <f>OR(R85=UserData!$D$23,UserData!$D$23=-1)</f>
        <v>1</v>
      </c>
      <c r="BB85" t="b">
        <f>AND(S85=1, UserData!$D$25=1)</f>
        <v>0</v>
      </c>
      <c r="BC85" t="b">
        <f>AND(T85=1, UserData!$D$26=1)</f>
        <v>0</v>
      </c>
      <c r="BD85" t="b">
        <f>AND(U85=1, UserData!$D$27=1)</f>
        <v>0</v>
      </c>
      <c r="BE85" t="b">
        <f>AND(V85=1, UserData!$D$28=1)</f>
        <v>0</v>
      </c>
      <c r="BF85" t="b">
        <f>AND(W85=1, UserData!$D$29=1)</f>
        <v>0</v>
      </c>
      <c r="BG85" t="b">
        <f>AND(X85=1, UserData!$D$30=1)</f>
        <v>0</v>
      </c>
      <c r="BH85" t="b">
        <f>AND(Y85=1, UserData!$D$31=1)</f>
        <v>0</v>
      </c>
      <c r="BI85" t="b">
        <f>AND(Z85=1, UserData!$D$32=1)</f>
        <v>0</v>
      </c>
      <c r="BJ85" t="b">
        <f>AND(AA85=1, UserData!$D$33=1)</f>
        <v>0</v>
      </c>
      <c r="BK85" t="b">
        <f>AND(AB85=1, UserData!$D$34=1)</f>
        <v>0</v>
      </c>
      <c r="BL85" t="b">
        <f>UserData!$C$25=-1</f>
        <v>1</v>
      </c>
      <c r="BN85">
        <f>IF(AK85=TRUE, COUNTIF(AJ85:AK85,TRUE)/2 * UserData!$D$35 + COUNTIF(AL85:AO85,TRUE)/4 * UserData!$D$36 + COUNTIF(AP85:AS85,TRUE)/4 * UserData!$D$37 + COUNTIF(AT85:AW85,TRUE)/4 * UserData!$D$38 + COUNTIF(AX85:BA85,TRUE)/4 * UserData!$D$39 + COUNTIF(BB85:BL85,TRUE) * UserData!$D$40, 0)</f>
        <v>30</v>
      </c>
    </row>
    <row r="86" spans="1:66" x14ac:dyDescent="0.2">
      <c r="A86">
        <v>1102</v>
      </c>
      <c r="B86" s="3">
        <v>2</v>
      </c>
      <c r="C86" s="28">
        <v>74927.863478377927</v>
      </c>
      <c r="D86">
        <v>41</v>
      </c>
      <c r="E86">
        <v>26</v>
      </c>
      <c r="F86">
        <v>5</v>
      </c>
      <c r="G86">
        <v>1.3049599999999999</v>
      </c>
      <c r="H86">
        <v>15</v>
      </c>
      <c r="I86">
        <v>1</v>
      </c>
      <c r="J86">
        <v>1</v>
      </c>
      <c r="K86">
        <v>0</v>
      </c>
      <c r="L86">
        <v>1</v>
      </c>
      <c r="M86">
        <v>1</v>
      </c>
      <c r="N86">
        <v>0</v>
      </c>
      <c r="O86">
        <v>5</v>
      </c>
      <c r="P86">
        <v>3</v>
      </c>
      <c r="Q86">
        <v>0</v>
      </c>
      <c r="R86">
        <v>0</v>
      </c>
      <c r="S86">
        <v>0</v>
      </c>
      <c r="T86">
        <v>0</v>
      </c>
      <c r="U86">
        <v>1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3</v>
      </c>
      <c r="AD86">
        <v>0</v>
      </c>
      <c r="AE86">
        <v>10</v>
      </c>
      <c r="AF86">
        <v>80</v>
      </c>
      <c r="AG86">
        <v>20</v>
      </c>
      <c r="AH86">
        <v>5.5</v>
      </c>
      <c r="AJ86" t="b">
        <f>OR(AND(B86=1,UserData!$D$4=1), AND(B86=2,UserData!$D$5=1), AND(B86=3,UserData!$D$6=1), UserData!$D$4=-1)</f>
        <v>1</v>
      </c>
      <c r="AK86" t="b">
        <f>OR(AND(C86&lt;=UserData!$D$3,C86&gt;=UserData!$D$2),UserData!$D$2=-1)</f>
        <v>1</v>
      </c>
      <c r="AL86" s="12" t="b">
        <f>AND(OR(D86&gt;=UserData!$D$7, UserData!$D$7=-1), OR(D86&lt;UserData!$D$8, UserData!$D$8=-1))</f>
        <v>1</v>
      </c>
      <c r="AM86" s="12" t="b">
        <f>OR(AND(UserData!$D$9=1,E86&lt;=20),AND(UserData!$D$9=2,E86&gt;=20, E86&lt;=27),AND(UserData!$D$9=3,E86&gt;=28, E86&lt;=34),AND(UserData!$D$9=4,E86&gt;=35, E86&lt;=42),AND(UserData!$D$9=5,E86&gt;42),UserData!$D$9=-1)</f>
        <v>1</v>
      </c>
      <c r="AN86" s="12" t="b">
        <f>OR(AND(UserData!$D$11=1,F86&lt;=5),AND(UserData!$D$11=2,F86&gt;=6, F86&lt;=7),AND(UserData!$D$11=3,F86&gt;=8,F86&lt;=9),AND(UserData!$D$11=4,F86&gt;=10, F86&lt;=11),AND(UserData!$D$11=5,F86&gt;11),UserData!$D$11=-1)</f>
        <v>1</v>
      </c>
      <c r="AO86" t="b">
        <f>OR(AND(UserData!$D$10=1,AE86&lt;=6),AND(UserData!$D$10=2,AE86&gt;=7, AE86&lt;=8),AND(UserData!$D$10=3,AE86&gt;=9,AE86&lt;=14),AND(UserData!$D$10=4,AE86&gt;=15, AE86&lt;=19),AND(UserData!$D$10=5,AE86&gt;19),UserData!$D$10=-1)</f>
        <v>1</v>
      </c>
      <c r="AP86" s="12" t="b">
        <f>OR(G86&lt;=UserData!$D$12, UserData!$D$12=-1)</f>
        <v>1</v>
      </c>
      <c r="AQ86" t="b">
        <f>OR(H86&lt;=UserData!$D$14, UserData!$D$14=-1)</f>
        <v>1</v>
      </c>
      <c r="AR86" t="b">
        <f>OR(AH86&lt;=UserData!$D$13, UserData!$D$13=-1)</f>
        <v>1</v>
      </c>
      <c r="AS86" t="b">
        <f>AND(AQ86=TRUE,OR(I86=UserData!$D$15, UserData!$D$15=-1, UserData!$D$15=1))</f>
        <v>1</v>
      </c>
      <c r="AT86" t="b">
        <f>OR(J86=UserData!$D$19, UserData!$D$19=-1)</f>
        <v>1</v>
      </c>
      <c r="AU86" t="b">
        <f>OR(K86=UserData!$D$17, UserData!$D$17=-1)</f>
        <v>1</v>
      </c>
      <c r="AV86" t="b">
        <f>OR(L86=UserData!$D$18, UserData!$D$18=-1)</f>
        <v>1</v>
      </c>
      <c r="AW86" t="b">
        <f>OR(N86=UserData!$D$16, UserData!$D$16=-1)</f>
        <v>1</v>
      </c>
      <c r="AX86" t="b">
        <f>OR(O86&gt;=UserData!$D$20, UserData!$D$20=-1)</f>
        <v>1</v>
      </c>
      <c r="AY86" t="b">
        <f>AND(OR(P86&gt;=UserData!$D$21, UserData!$D$21=-1), OR(P86&lt;UserData!$D$22, UserData!$D$22=-1))</f>
        <v>1</v>
      </c>
      <c r="AZ86" t="b">
        <f>OR(Q86&lt;&gt;UserData!$D$24,UserData!$D$24=-1,UserData!$D$24=0)</f>
        <v>1</v>
      </c>
      <c r="BA86" s="12" t="b">
        <f>OR(R86=UserData!$D$23,UserData!$D$23=-1)</f>
        <v>1</v>
      </c>
      <c r="BB86" t="b">
        <f>AND(S86=1, UserData!$D$25=1)</f>
        <v>0</v>
      </c>
      <c r="BC86" t="b">
        <f>AND(T86=1, UserData!$D$26=1)</f>
        <v>0</v>
      </c>
      <c r="BD86" t="b">
        <f>AND(U86=1, UserData!$D$27=1)</f>
        <v>0</v>
      </c>
      <c r="BE86" t="b">
        <f>AND(V86=1, UserData!$D$28=1)</f>
        <v>0</v>
      </c>
      <c r="BF86" t="b">
        <f>AND(W86=1, UserData!$D$29=1)</f>
        <v>0</v>
      </c>
      <c r="BG86" t="b">
        <f>AND(X86=1, UserData!$D$30=1)</f>
        <v>0</v>
      </c>
      <c r="BH86" t="b">
        <f>AND(Y86=1, UserData!$D$31=1)</f>
        <v>0</v>
      </c>
      <c r="BI86" t="b">
        <f>AND(Z86=1, UserData!$D$32=1)</f>
        <v>0</v>
      </c>
      <c r="BJ86" t="b">
        <f>AND(AA86=1, UserData!$D$33=1)</f>
        <v>0</v>
      </c>
      <c r="BK86" t="b">
        <f>AND(AB86=1, UserData!$D$34=1)</f>
        <v>0</v>
      </c>
      <c r="BL86" t="b">
        <f>UserData!$C$25=-1</f>
        <v>1</v>
      </c>
      <c r="BN86">
        <f>IF(AK86=TRUE, COUNTIF(AJ86:AK86,TRUE)/2 * UserData!$D$35 + COUNTIF(AL86:AO86,TRUE)/4 * UserData!$D$36 + COUNTIF(AP86:AS86,TRUE)/4 * UserData!$D$37 + COUNTIF(AT86:AW86,TRUE)/4 * UserData!$D$38 + COUNTIF(AX86:BA86,TRUE)/4 * UserData!$D$39 + COUNTIF(BB86:BL86,TRUE) * UserData!$D$40, 0)</f>
        <v>30</v>
      </c>
    </row>
    <row r="87" spans="1:66" x14ac:dyDescent="0.2">
      <c r="A87">
        <v>509</v>
      </c>
      <c r="B87" s="3">
        <v>2</v>
      </c>
      <c r="C87" s="28">
        <v>75171.425660197929</v>
      </c>
      <c r="D87">
        <v>42</v>
      </c>
      <c r="E87">
        <v>27</v>
      </c>
      <c r="F87">
        <v>6</v>
      </c>
      <c r="G87">
        <v>6.755916</v>
      </c>
      <c r="H87">
        <v>5</v>
      </c>
      <c r="I87">
        <v>0</v>
      </c>
      <c r="J87">
        <v>1</v>
      </c>
      <c r="K87">
        <v>1</v>
      </c>
      <c r="L87">
        <v>1</v>
      </c>
      <c r="M87">
        <v>1</v>
      </c>
      <c r="N87">
        <v>0</v>
      </c>
      <c r="O87">
        <v>5</v>
      </c>
      <c r="P87">
        <v>3</v>
      </c>
      <c r="Q87">
        <v>0</v>
      </c>
      <c r="R87">
        <v>0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4</v>
      </c>
      <c r="AD87">
        <v>0</v>
      </c>
      <c r="AE87">
        <v>9</v>
      </c>
      <c r="AF87">
        <v>34</v>
      </c>
      <c r="AG87">
        <v>25</v>
      </c>
      <c r="AH87">
        <v>8.6</v>
      </c>
      <c r="AJ87" t="b">
        <f>OR(AND(B87=1,UserData!$D$4=1), AND(B87=2,UserData!$D$5=1), AND(B87=3,UserData!$D$6=1), UserData!$D$4=-1)</f>
        <v>1</v>
      </c>
      <c r="AK87" t="b">
        <f>OR(AND(C87&lt;=UserData!$D$3,C87&gt;=UserData!$D$2),UserData!$D$2=-1)</f>
        <v>1</v>
      </c>
      <c r="AL87" s="12" t="b">
        <f>AND(OR(D87&gt;=UserData!$D$7, UserData!$D$7=-1), OR(D87&lt;UserData!$D$8, UserData!$D$8=-1))</f>
        <v>1</v>
      </c>
      <c r="AM87" s="12" t="b">
        <f>OR(AND(UserData!$D$9=1,E87&lt;=20),AND(UserData!$D$9=2,E87&gt;=20, E87&lt;=27),AND(UserData!$D$9=3,E87&gt;=28, E87&lt;=34),AND(UserData!$D$9=4,E87&gt;=35, E87&lt;=42),AND(UserData!$D$9=5,E87&gt;42),UserData!$D$9=-1)</f>
        <v>1</v>
      </c>
      <c r="AN87" s="12" t="b">
        <f>OR(AND(UserData!$D$11=1,F87&lt;=5),AND(UserData!$D$11=2,F87&gt;=6, F87&lt;=7),AND(UserData!$D$11=3,F87&gt;=8,F87&lt;=9),AND(UserData!$D$11=4,F87&gt;=10, F87&lt;=11),AND(UserData!$D$11=5,F87&gt;11),UserData!$D$11=-1)</f>
        <v>1</v>
      </c>
      <c r="AO87" t="b">
        <f>OR(AND(UserData!$D$10=1,AE87&lt;=6),AND(UserData!$D$10=2,AE87&gt;=7, AE87&lt;=8),AND(UserData!$D$10=3,AE87&gt;=9,AE87&lt;=14),AND(UserData!$D$10=4,AE87&gt;=15, AE87&lt;=19),AND(UserData!$D$10=5,AE87&gt;19),UserData!$D$10=-1)</f>
        <v>1</v>
      </c>
      <c r="AP87" s="12" t="b">
        <f>OR(G87&lt;=UserData!$D$12, UserData!$D$12=-1)</f>
        <v>1</v>
      </c>
      <c r="AQ87" t="b">
        <f>OR(H87&lt;=UserData!$D$14, UserData!$D$14=-1)</f>
        <v>1</v>
      </c>
      <c r="AR87" t="b">
        <f>OR(AH87&lt;=UserData!$D$13, UserData!$D$13=-1)</f>
        <v>1</v>
      </c>
      <c r="AS87" t="b">
        <f>AND(AQ87=TRUE,OR(I87=UserData!$D$15, UserData!$D$15=-1, UserData!$D$15=1))</f>
        <v>1</v>
      </c>
      <c r="AT87" t="b">
        <f>OR(J87=UserData!$D$19, UserData!$D$19=-1)</f>
        <v>1</v>
      </c>
      <c r="AU87" t="b">
        <f>OR(K87=UserData!$D$17, UserData!$D$17=-1)</f>
        <v>1</v>
      </c>
      <c r="AV87" t="b">
        <f>OR(L87=UserData!$D$18, UserData!$D$18=-1)</f>
        <v>1</v>
      </c>
      <c r="AW87" t="b">
        <f>OR(N87=UserData!$D$16, UserData!$D$16=-1)</f>
        <v>1</v>
      </c>
      <c r="AX87" t="b">
        <f>OR(O87&gt;=UserData!$D$20, UserData!$D$20=-1)</f>
        <v>1</v>
      </c>
      <c r="AY87" t="b">
        <f>AND(OR(P87&gt;=UserData!$D$21, UserData!$D$21=-1), OR(P87&lt;UserData!$D$22, UserData!$D$22=-1))</f>
        <v>1</v>
      </c>
      <c r="AZ87" t="b">
        <f>OR(Q87&lt;&gt;UserData!$D$24,UserData!$D$24=-1,UserData!$D$24=0)</f>
        <v>1</v>
      </c>
      <c r="BA87" s="12" t="b">
        <f>OR(R87=UserData!$D$23,UserData!$D$23=-1)</f>
        <v>1</v>
      </c>
      <c r="BB87" t="b">
        <f>AND(S87=1, UserData!$D$25=1)</f>
        <v>0</v>
      </c>
      <c r="BC87" t="b">
        <f>AND(T87=1, UserData!$D$26=1)</f>
        <v>0</v>
      </c>
      <c r="BD87" t="b">
        <f>AND(U87=1, UserData!$D$27=1)</f>
        <v>0</v>
      </c>
      <c r="BE87" t="b">
        <f>AND(V87=1, UserData!$D$28=1)</f>
        <v>0</v>
      </c>
      <c r="BF87" t="b">
        <f>AND(W87=1, UserData!$D$29=1)</f>
        <v>0</v>
      </c>
      <c r="BG87" t="b">
        <f>AND(X87=1, UserData!$D$30=1)</f>
        <v>0</v>
      </c>
      <c r="BH87" t="b">
        <f>AND(Y87=1, UserData!$D$31=1)</f>
        <v>0</v>
      </c>
      <c r="BI87" t="b">
        <f>AND(Z87=1, UserData!$D$32=1)</f>
        <v>0</v>
      </c>
      <c r="BJ87" t="b">
        <f>AND(AA87=1, UserData!$D$33=1)</f>
        <v>0</v>
      </c>
      <c r="BK87" t="b">
        <f>AND(AB87=1, UserData!$D$34=1)</f>
        <v>0</v>
      </c>
      <c r="BL87" t="b">
        <f>UserData!$C$25=-1</f>
        <v>1</v>
      </c>
      <c r="BN87">
        <f>IF(AK87=TRUE, COUNTIF(AJ87:AK87,TRUE)/2 * UserData!$D$35 + COUNTIF(AL87:AO87,TRUE)/4 * UserData!$D$36 + COUNTIF(AP87:AS87,TRUE)/4 * UserData!$D$37 + COUNTIF(AT87:AW87,TRUE)/4 * UserData!$D$38 + COUNTIF(AX87:BA87,TRUE)/4 * UserData!$D$39 + COUNTIF(BB87:BL87,TRUE) * UserData!$D$40, 0)</f>
        <v>30</v>
      </c>
    </row>
    <row r="88" spans="1:66" x14ac:dyDescent="0.2">
      <c r="A88">
        <v>907</v>
      </c>
      <c r="B88" s="3">
        <v>2</v>
      </c>
      <c r="C88" s="28">
        <v>75476.161423785874</v>
      </c>
      <c r="D88">
        <v>45</v>
      </c>
      <c r="E88">
        <v>20</v>
      </c>
      <c r="F88">
        <v>13</v>
      </c>
      <c r="G88">
        <v>3.17713</v>
      </c>
      <c r="H88">
        <v>15</v>
      </c>
      <c r="I88">
        <v>1</v>
      </c>
      <c r="J88">
        <v>1</v>
      </c>
      <c r="K88">
        <v>0</v>
      </c>
      <c r="L88">
        <v>1</v>
      </c>
      <c r="M88">
        <v>1</v>
      </c>
      <c r="N88">
        <v>0</v>
      </c>
      <c r="O88">
        <v>5</v>
      </c>
      <c r="P88">
        <v>2</v>
      </c>
      <c r="Q88">
        <v>0</v>
      </c>
      <c r="R88">
        <v>0</v>
      </c>
      <c r="S88">
        <v>0</v>
      </c>
      <c r="T88">
        <v>0</v>
      </c>
      <c r="U88">
        <v>0</v>
      </c>
      <c r="V88">
        <v>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4</v>
      </c>
      <c r="AD88">
        <v>0</v>
      </c>
      <c r="AE88">
        <v>12</v>
      </c>
      <c r="AF88">
        <v>62</v>
      </c>
      <c r="AG88">
        <v>15</v>
      </c>
      <c r="AH88">
        <v>5.0999999999999996</v>
      </c>
      <c r="AJ88" t="b">
        <f>OR(AND(B88=1,UserData!$D$4=1), AND(B88=2,UserData!$D$5=1), AND(B88=3,UserData!$D$6=1), UserData!$D$4=-1)</f>
        <v>1</v>
      </c>
      <c r="AK88" t="b">
        <f>OR(AND(C88&lt;=UserData!$D$3,C88&gt;=UserData!$D$2),UserData!$D$2=-1)</f>
        <v>1</v>
      </c>
      <c r="AL88" s="12" t="b">
        <f>AND(OR(D88&gt;=UserData!$D$7, UserData!$D$7=-1), OR(D88&lt;UserData!$D$8, UserData!$D$8=-1))</f>
        <v>1</v>
      </c>
      <c r="AM88" s="12" t="b">
        <f>OR(AND(UserData!$D$9=1,E88&lt;=20),AND(UserData!$D$9=2,E88&gt;=20, E88&lt;=27),AND(UserData!$D$9=3,E88&gt;=28, E88&lt;=34),AND(UserData!$D$9=4,E88&gt;=35, E88&lt;=42),AND(UserData!$D$9=5,E88&gt;42),UserData!$D$9=-1)</f>
        <v>1</v>
      </c>
      <c r="AN88" s="12" t="b">
        <f>OR(AND(UserData!$D$11=1,F88&lt;=5),AND(UserData!$D$11=2,F88&gt;=6, F88&lt;=7),AND(UserData!$D$11=3,F88&gt;=8,F88&lt;=9),AND(UserData!$D$11=4,F88&gt;=10, F88&lt;=11),AND(UserData!$D$11=5,F88&gt;11),UserData!$D$11=-1)</f>
        <v>1</v>
      </c>
      <c r="AO88" t="b">
        <f>OR(AND(UserData!$D$10=1,AE88&lt;=6),AND(UserData!$D$10=2,AE88&gt;=7, AE88&lt;=8),AND(UserData!$D$10=3,AE88&gt;=9,AE88&lt;=14),AND(UserData!$D$10=4,AE88&gt;=15, AE88&lt;=19),AND(UserData!$D$10=5,AE88&gt;19),UserData!$D$10=-1)</f>
        <v>1</v>
      </c>
      <c r="AP88" s="12" t="b">
        <f>OR(G88&lt;=UserData!$D$12, UserData!$D$12=-1)</f>
        <v>1</v>
      </c>
      <c r="AQ88" t="b">
        <f>OR(H88&lt;=UserData!$D$14, UserData!$D$14=-1)</f>
        <v>1</v>
      </c>
      <c r="AR88" t="b">
        <f>OR(AH88&lt;=UserData!$D$13, UserData!$D$13=-1)</f>
        <v>1</v>
      </c>
      <c r="AS88" t="b">
        <f>AND(AQ88=TRUE,OR(I88=UserData!$D$15, UserData!$D$15=-1, UserData!$D$15=1))</f>
        <v>1</v>
      </c>
      <c r="AT88" t="b">
        <f>OR(J88=UserData!$D$19, UserData!$D$19=-1)</f>
        <v>1</v>
      </c>
      <c r="AU88" t="b">
        <f>OR(K88=UserData!$D$17, UserData!$D$17=-1)</f>
        <v>1</v>
      </c>
      <c r="AV88" t="b">
        <f>OR(L88=UserData!$D$18, UserData!$D$18=-1)</f>
        <v>1</v>
      </c>
      <c r="AW88" t="b">
        <f>OR(N88=UserData!$D$16, UserData!$D$16=-1)</f>
        <v>1</v>
      </c>
      <c r="AX88" t="b">
        <f>OR(O88&gt;=UserData!$D$20, UserData!$D$20=-1)</f>
        <v>1</v>
      </c>
      <c r="AY88" t="b">
        <f>AND(OR(P88&gt;=UserData!$D$21, UserData!$D$21=-1), OR(P88&lt;UserData!$D$22, UserData!$D$22=-1))</f>
        <v>1</v>
      </c>
      <c r="AZ88" t="b">
        <f>OR(Q88&lt;&gt;UserData!$D$24,UserData!$D$24=-1,UserData!$D$24=0)</f>
        <v>1</v>
      </c>
      <c r="BA88" s="12" t="b">
        <f>OR(R88=UserData!$D$23,UserData!$D$23=-1)</f>
        <v>1</v>
      </c>
      <c r="BB88" t="b">
        <f>AND(S88=1, UserData!$D$25=1)</f>
        <v>0</v>
      </c>
      <c r="BC88" t="b">
        <f>AND(T88=1, UserData!$D$26=1)</f>
        <v>0</v>
      </c>
      <c r="BD88" t="b">
        <f>AND(U88=1, UserData!$D$27=1)</f>
        <v>0</v>
      </c>
      <c r="BE88" t="b">
        <f>AND(V88=1, UserData!$D$28=1)</f>
        <v>0</v>
      </c>
      <c r="BF88" t="b">
        <f>AND(W88=1, UserData!$D$29=1)</f>
        <v>0</v>
      </c>
      <c r="BG88" t="b">
        <f>AND(X88=1, UserData!$D$30=1)</f>
        <v>0</v>
      </c>
      <c r="BH88" t="b">
        <f>AND(Y88=1, UserData!$D$31=1)</f>
        <v>0</v>
      </c>
      <c r="BI88" t="b">
        <f>AND(Z88=1, UserData!$D$32=1)</f>
        <v>0</v>
      </c>
      <c r="BJ88" t="b">
        <f>AND(AA88=1, UserData!$D$33=1)</f>
        <v>0</v>
      </c>
      <c r="BK88" t="b">
        <f>AND(AB88=1, UserData!$D$34=1)</f>
        <v>0</v>
      </c>
      <c r="BL88" t="b">
        <f>UserData!$C$25=-1</f>
        <v>1</v>
      </c>
      <c r="BN88">
        <f>IF(AK88=TRUE, COUNTIF(AJ88:AK88,TRUE)/2 * UserData!$D$35 + COUNTIF(AL88:AO88,TRUE)/4 * UserData!$D$36 + COUNTIF(AP88:AS88,TRUE)/4 * UserData!$D$37 + COUNTIF(AT88:AW88,TRUE)/4 * UserData!$D$38 + COUNTIF(AX88:BA88,TRUE)/4 * UserData!$D$39 + COUNTIF(BB88:BL88,TRUE) * UserData!$D$40, 0)</f>
        <v>30</v>
      </c>
    </row>
    <row r="89" spans="1:66" x14ac:dyDescent="0.2">
      <c r="A89">
        <v>924</v>
      </c>
      <c r="B89" s="3">
        <v>2</v>
      </c>
      <c r="C89" s="28">
        <v>75476.350114661167</v>
      </c>
      <c r="D89">
        <v>40</v>
      </c>
      <c r="E89">
        <v>30</v>
      </c>
      <c r="F89">
        <v>5</v>
      </c>
      <c r="G89">
        <v>3.4819610000000001</v>
      </c>
      <c r="H89">
        <v>15</v>
      </c>
      <c r="I89">
        <v>1</v>
      </c>
      <c r="J89">
        <v>1</v>
      </c>
      <c r="K89">
        <v>1</v>
      </c>
      <c r="L89">
        <v>1</v>
      </c>
      <c r="M89">
        <v>1</v>
      </c>
      <c r="N89">
        <v>0</v>
      </c>
      <c r="O89">
        <v>5</v>
      </c>
      <c r="P89">
        <v>2</v>
      </c>
      <c r="Q89">
        <v>0</v>
      </c>
      <c r="R89">
        <v>0</v>
      </c>
      <c r="S89">
        <v>0</v>
      </c>
      <c r="T89">
        <v>0</v>
      </c>
      <c r="U89">
        <v>0</v>
      </c>
      <c r="V89">
        <v>1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4</v>
      </c>
      <c r="AD89">
        <v>0</v>
      </c>
      <c r="AE89">
        <v>5</v>
      </c>
      <c r="AF89">
        <v>62</v>
      </c>
      <c r="AG89">
        <v>15</v>
      </c>
      <c r="AH89">
        <v>5.0999999999999996</v>
      </c>
      <c r="AJ89" t="b">
        <f>OR(AND(B89=1,UserData!$D$4=1), AND(B89=2,UserData!$D$5=1), AND(B89=3,UserData!$D$6=1), UserData!$D$4=-1)</f>
        <v>1</v>
      </c>
      <c r="AK89" t="b">
        <f>OR(AND(C89&lt;=UserData!$D$3,C89&gt;=UserData!$D$2),UserData!$D$2=-1)</f>
        <v>1</v>
      </c>
      <c r="AL89" s="12" t="b">
        <f>AND(OR(D89&gt;=UserData!$D$7, UserData!$D$7=-1), OR(D89&lt;UserData!$D$8, UserData!$D$8=-1))</f>
        <v>1</v>
      </c>
      <c r="AM89" s="12" t="b">
        <f>OR(AND(UserData!$D$9=1,E89&lt;=20),AND(UserData!$D$9=2,E89&gt;=20, E89&lt;=27),AND(UserData!$D$9=3,E89&gt;=28, E89&lt;=34),AND(UserData!$D$9=4,E89&gt;=35, E89&lt;=42),AND(UserData!$D$9=5,E89&gt;42),UserData!$D$9=-1)</f>
        <v>1</v>
      </c>
      <c r="AN89" s="12" t="b">
        <f>OR(AND(UserData!$D$11=1,F89&lt;=5),AND(UserData!$D$11=2,F89&gt;=6, F89&lt;=7),AND(UserData!$D$11=3,F89&gt;=8,F89&lt;=9),AND(UserData!$D$11=4,F89&gt;=10, F89&lt;=11),AND(UserData!$D$11=5,F89&gt;11),UserData!$D$11=-1)</f>
        <v>1</v>
      </c>
      <c r="AO89" t="b">
        <f>OR(AND(UserData!$D$10=1,AE89&lt;=6),AND(UserData!$D$10=2,AE89&gt;=7, AE89&lt;=8),AND(UserData!$D$10=3,AE89&gt;=9,AE89&lt;=14),AND(UserData!$D$10=4,AE89&gt;=15, AE89&lt;=19),AND(UserData!$D$10=5,AE89&gt;19),UserData!$D$10=-1)</f>
        <v>1</v>
      </c>
      <c r="AP89" s="12" t="b">
        <f>OR(G89&lt;=UserData!$D$12, UserData!$D$12=-1)</f>
        <v>1</v>
      </c>
      <c r="AQ89" t="b">
        <f>OR(H89&lt;=UserData!$D$14, UserData!$D$14=-1)</f>
        <v>1</v>
      </c>
      <c r="AR89" t="b">
        <f>OR(AH89&lt;=UserData!$D$13, UserData!$D$13=-1)</f>
        <v>1</v>
      </c>
      <c r="AS89" t="b">
        <f>AND(AQ89=TRUE,OR(I89=UserData!$D$15, UserData!$D$15=-1, UserData!$D$15=1))</f>
        <v>1</v>
      </c>
      <c r="AT89" t="b">
        <f>OR(J89=UserData!$D$19, UserData!$D$19=-1)</f>
        <v>1</v>
      </c>
      <c r="AU89" t="b">
        <f>OR(K89=UserData!$D$17, UserData!$D$17=-1)</f>
        <v>1</v>
      </c>
      <c r="AV89" t="b">
        <f>OR(L89=UserData!$D$18, UserData!$D$18=-1)</f>
        <v>1</v>
      </c>
      <c r="AW89" t="b">
        <f>OR(N89=UserData!$D$16, UserData!$D$16=-1)</f>
        <v>1</v>
      </c>
      <c r="AX89" t="b">
        <f>OR(O89&gt;=UserData!$D$20, UserData!$D$20=-1)</f>
        <v>1</v>
      </c>
      <c r="AY89" t="b">
        <f>AND(OR(P89&gt;=UserData!$D$21, UserData!$D$21=-1), OR(P89&lt;UserData!$D$22, UserData!$D$22=-1))</f>
        <v>1</v>
      </c>
      <c r="AZ89" t="b">
        <f>OR(Q89&lt;&gt;UserData!$D$24,UserData!$D$24=-1,UserData!$D$24=0)</f>
        <v>1</v>
      </c>
      <c r="BA89" s="12" t="b">
        <f>OR(R89=UserData!$D$23,UserData!$D$23=-1)</f>
        <v>1</v>
      </c>
      <c r="BB89" t="b">
        <f>AND(S89=1, UserData!$D$25=1)</f>
        <v>0</v>
      </c>
      <c r="BC89" t="b">
        <f>AND(T89=1, UserData!$D$26=1)</f>
        <v>0</v>
      </c>
      <c r="BD89" t="b">
        <f>AND(U89=1, UserData!$D$27=1)</f>
        <v>0</v>
      </c>
      <c r="BE89" t="b">
        <f>AND(V89=1, UserData!$D$28=1)</f>
        <v>0</v>
      </c>
      <c r="BF89" t="b">
        <f>AND(W89=1, UserData!$D$29=1)</f>
        <v>0</v>
      </c>
      <c r="BG89" t="b">
        <f>AND(X89=1, UserData!$D$30=1)</f>
        <v>0</v>
      </c>
      <c r="BH89" t="b">
        <f>AND(Y89=1, UserData!$D$31=1)</f>
        <v>0</v>
      </c>
      <c r="BI89" t="b">
        <f>AND(Z89=1, UserData!$D$32=1)</f>
        <v>0</v>
      </c>
      <c r="BJ89" t="b">
        <f>AND(AA89=1, UserData!$D$33=1)</f>
        <v>0</v>
      </c>
      <c r="BK89" t="b">
        <f>AND(AB89=1, UserData!$D$34=1)</f>
        <v>0</v>
      </c>
      <c r="BL89" t="b">
        <f>UserData!$C$25=-1</f>
        <v>1</v>
      </c>
      <c r="BN89">
        <f>IF(AK89=TRUE, COUNTIF(AJ89:AK89,TRUE)/2 * UserData!$D$35 + COUNTIF(AL89:AO89,TRUE)/4 * UserData!$D$36 + COUNTIF(AP89:AS89,TRUE)/4 * UserData!$D$37 + COUNTIF(AT89:AW89,TRUE)/4 * UserData!$D$38 + COUNTIF(AX89:BA89,TRUE)/4 * UserData!$D$39 + COUNTIF(BB89:BL89,TRUE) * UserData!$D$40, 0)</f>
        <v>30</v>
      </c>
    </row>
    <row r="90" spans="1:66" x14ac:dyDescent="0.2">
      <c r="A90">
        <v>766</v>
      </c>
      <c r="B90" s="3">
        <v>1</v>
      </c>
      <c r="C90" s="28">
        <v>75476.475908578024</v>
      </c>
      <c r="D90">
        <v>38</v>
      </c>
      <c r="E90">
        <v>23</v>
      </c>
      <c r="F90">
        <v>7</v>
      </c>
      <c r="G90">
        <v>9.7097449999999998</v>
      </c>
      <c r="H90">
        <v>10</v>
      </c>
      <c r="I90">
        <v>1</v>
      </c>
      <c r="J90">
        <v>0</v>
      </c>
      <c r="K90">
        <v>1</v>
      </c>
      <c r="L90">
        <v>1</v>
      </c>
      <c r="M90">
        <v>1</v>
      </c>
      <c r="N90">
        <v>0</v>
      </c>
      <c r="O90">
        <v>9</v>
      </c>
      <c r="P90">
        <v>7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1</v>
      </c>
      <c r="AD90">
        <v>1</v>
      </c>
      <c r="AE90">
        <v>8</v>
      </c>
      <c r="AF90">
        <v>54</v>
      </c>
      <c r="AG90">
        <v>23</v>
      </c>
      <c r="AH90">
        <v>4.4000000000000004</v>
      </c>
      <c r="AJ90" t="b">
        <f>OR(AND(B90=1,UserData!$D$4=1), AND(B90=2,UserData!$D$5=1), AND(B90=3,UserData!$D$6=1), UserData!$D$4=-1)</f>
        <v>1</v>
      </c>
      <c r="AK90" t="b">
        <f>OR(AND(C90&lt;=UserData!$D$3,C90&gt;=UserData!$D$2),UserData!$D$2=-1)</f>
        <v>1</v>
      </c>
      <c r="AL90" s="12" t="b">
        <f>AND(OR(D90&gt;=UserData!$D$7, UserData!$D$7=-1), OR(D90&lt;UserData!$D$8, UserData!$D$8=-1))</f>
        <v>1</v>
      </c>
      <c r="AM90" s="12" t="b">
        <f>OR(AND(UserData!$D$9=1,E90&lt;=20),AND(UserData!$D$9=2,E90&gt;=20, E90&lt;=27),AND(UserData!$D$9=3,E90&gt;=28, E90&lt;=34),AND(UserData!$D$9=4,E90&gt;=35, E90&lt;=42),AND(UserData!$D$9=5,E90&gt;42),UserData!$D$9=-1)</f>
        <v>1</v>
      </c>
      <c r="AN90" s="12" t="b">
        <f>OR(AND(UserData!$D$11=1,F90&lt;=5),AND(UserData!$D$11=2,F90&gt;=6, F90&lt;=7),AND(UserData!$D$11=3,F90&gt;=8,F90&lt;=9),AND(UserData!$D$11=4,F90&gt;=10, F90&lt;=11),AND(UserData!$D$11=5,F90&gt;11),UserData!$D$11=-1)</f>
        <v>1</v>
      </c>
      <c r="AO90" t="b">
        <f>OR(AND(UserData!$D$10=1,AE90&lt;=6),AND(UserData!$D$10=2,AE90&gt;=7, AE90&lt;=8),AND(UserData!$D$10=3,AE90&gt;=9,AE90&lt;=14),AND(UserData!$D$10=4,AE90&gt;=15, AE90&lt;=19),AND(UserData!$D$10=5,AE90&gt;19),UserData!$D$10=-1)</f>
        <v>1</v>
      </c>
      <c r="AP90" s="12" t="b">
        <f>OR(G90&lt;=UserData!$D$12, UserData!$D$12=-1)</f>
        <v>1</v>
      </c>
      <c r="AQ90" t="b">
        <f>OR(H90&lt;=UserData!$D$14, UserData!$D$14=-1)</f>
        <v>1</v>
      </c>
      <c r="AR90" t="b">
        <f>OR(AH90&lt;=UserData!$D$13, UserData!$D$13=-1)</f>
        <v>1</v>
      </c>
      <c r="AS90" t="b">
        <f>AND(AQ90=TRUE,OR(I90=UserData!$D$15, UserData!$D$15=-1, UserData!$D$15=1))</f>
        <v>1</v>
      </c>
      <c r="AT90" t="b">
        <f>OR(J90=UserData!$D$19, UserData!$D$19=-1)</f>
        <v>1</v>
      </c>
      <c r="AU90" t="b">
        <f>OR(K90=UserData!$D$17, UserData!$D$17=-1)</f>
        <v>1</v>
      </c>
      <c r="AV90" t="b">
        <f>OR(L90=UserData!$D$18, UserData!$D$18=-1)</f>
        <v>1</v>
      </c>
      <c r="AW90" t="b">
        <f>OR(N90=UserData!$D$16, UserData!$D$16=-1)</f>
        <v>1</v>
      </c>
      <c r="AX90" t="b">
        <f>OR(O90&gt;=UserData!$D$20, UserData!$D$20=-1)</f>
        <v>1</v>
      </c>
      <c r="AY90" t="b">
        <f>AND(OR(P90&gt;=UserData!$D$21, UserData!$D$21=-1), OR(P90&lt;UserData!$D$22, UserData!$D$22=-1))</f>
        <v>1</v>
      </c>
      <c r="AZ90" t="b">
        <f>OR(Q90&lt;&gt;UserData!$D$24,UserData!$D$24=-1,UserData!$D$24=0)</f>
        <v>1</v>
      </c>
      <c r="BA90" s="12" t="b">
        <f>OR(R90=UserData!$D$23,UserData!$D$23=-1)</f>
        <v>1</v>
      </c>
      <c r="BB90" t="b">
        <f>AND(S90=1, UserData!$D$25=1)</f>
        <v>0</v>
      </c>
      <c r="BC90" t="b">
        <f>AND(T90=1, UserData!$D$26=1)</f>
        <v>0</v>
      </c>
      <c r="BD90" t="b">
        <f>AND(U90=1, UserData!$D$27=1)</f>
        <v>0</v>
      </c>
      <c r="BE90" t="b">
        <f>AND(V90=1, UserData!$D$28=1)</f>
        <v>0</v>
      </c>
      <c r="BF90" t="b">
        <f>AND(W90=1, UserData!$D$29=1)</f>
        <v>0</v>
      </c>
      <c r="BG90" t="b">
        <f>AND(X90=1, UserData!$D$30=1)</f>
        <v>0</v>
      </c>
      <c r="BH90" t="b">
        <f>AND(Y90=1, UserData!$D$31=1)</f>
        <v>0</v>
      </c>
      <c r="BI90" t="b">
        <f>AND(Z90=1, UserData!$D$32=1)</f>
        <v>0</v>
      </c>
      <c r="BJ90" t="b">
        <f>AND(AA90=1, UserData!$D$33=1)</f>
        <v>0</v>
      </c>
      <c r="BK90" t="b">
        <f>AND(AB90=1, UserData!$D$34=1)</f>
        <v>0</v>
      </c>
      <c r="BL90" t="b">
        <f>UserData!$C$25=-1</f>
        <v>1</v>
      </c>
      <c r="BN90">
        <f>IF(AK90=TRUE, COUNTIF(AJ90:AK90,TRUE)/2 * UserData!$D$35 + COUNTIF(AL90:AO90,TRUE)/4 * UserData!$D$36 + COUNTIF(AP90:AS90,TRUE)/4 * UserData!$D$37 + COUNTIF(AT90:AW90,TRUE)/4 * UserData!$D$38 + COUNTIF(AX90:BA90,TRUE)/4 * UserData!$D$39 + COUNTIF(BB90:BL90,TRUE) * UserData!$D$40, 0)</f>
        <v>30</v>
      </c>
    </row>
    <row r="91" spans="1:66" x14ac:dyDescent="0.2">
      <c r="A91">
        <v>739</v>
      </c>
      <c r="B91" s="3">
        <v>1</v>
      </c>
      <c r="C91" s="28">
        <v>75476.475908578024</v>
      </c>
      <c r="D91">
        <v>38</v>
      </c>
      <c r="E91">
        <v>24</v>
      </c>
      <c r="F91">
        <v>7</v>
      </c>
      <c r="G91">
        <v>1.7127460000000001</v>
      </c>
      <c r="H91">
        <v>12</v>
      </c>
      <c r="I91">
        <v>1</v>
      </c>
      <c r="J91">
        <v>0</v>
      </c>
      <c r="K91">
        <v>1</v>
      </c>
      <c r="L91">
        <v>1</v>
      </c>
      <c r="M91">
        <v>1</v>
      </c>
      <c r="N91">
        <v>0</v>
      </c>
      <c r="O91">
        <v>12</v>
      </c>
      <c r="P91">
        <v>6</v>
      </c>
      <c r="Q91">
        <v>0</v>
      </c>
      <c r="R91">
        <v>0</v>
      </c>
      <c r="S91">
        <v>0</v>
      </c>
      <c r="T91">
        <v>0</v>
      </c>
      <c r="U91">
        <v>1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3</v>
      </c>
      <c r="AD91">
        <v>1</v>
      </c>
      <c r="AE91">
        <v>7</v>
      </c>
      <c r="AF91">
        <v>53</v>
      </c>
      <c r="AG91">
        <v>24</v>
      </c>
      <c r="AH91">
        <v>8.6999999999999993</v>
      </c>
      <c r="AJ91" t="b">
        <f>OR(AND(B91=1,UserData!$D$4=1), AND(B91=2,UserData!$D$5=1), AND(B91=3,UserData!$D$6=1), UserData!$D$4=-1)</f>
        <v>1</v>
      </c>
      <c r="AK91" t="b">
        <f>OR(AND(C91&lt;=UserData!$D$3,C91&gt;=UserData!$D$2),UserData!$D$2=-1)</f>
        <v>1</v>
      </c>
      <c r="AL91" s="12" t="b">
        <f>AND(OR(D91&gt;=UserData!$D$7, UserData!$D$7=-1), OR(D91&lt;UserData!$D$8, UserData!$D$8=-1))</f>
        <v>1</v>
      </c>
      <c r="AM91" s="12" t="b">
        <f>OR(AND(UserData!$D$9=1,E91&lt;=20),AND(UserData!$D$9=2,E91&gt;=20, E91&lt;=27),AND(UserData!$D$9=3,E91&gt;=28, E91&lt;=34),AND(UserData!$D$9=4,E91&gt;=35, E91&lt;=42),AND(UserData!$D$9=5,E91&gt;42),UserData!$D$9=-1)</f>
        <v>1</v>
      </c>
      <c r="AN91" s="12" t="b">
        <f>OR(AND(UserData!$D$11=1,F91&lt;=5),AND(UserData!$D$11=2,F91&gt;=6, F91&lt;=7),AND(UserData!$D$11=3,F91&gt;=8,F91&lt;=9),AND(UserData!$D$11=4,F91&gt;=10, F91&lt;=11),AND(UserData!$D$11=5,F91&gt;11),UserData!$D$11=-1)</f>
        <v>1</v>
      </c>
      <c r="AO91" t="b">
        <f>OR(AND(UserData!$D$10=1,AE91&lt;=6),AND(UserData!$D$10=2,AE91&gt;=7, AE91&lt;=8),AND(UserData!$D$10=3,AE91&gt;=9,AE91&lt;=14),AND(UserData!$D$10=4,AE91&gt;=15, AE91&lt;=19),AND(UserData!$D$10=5,AE91&gt;19),UserData!$D$10=-1)</f>
        <v>1</v>
      </c>
      <c r="AP91" s="12" t="b">
        <f>OR(G91&lt;=UserData!$D$12, UserData!$D$12=-1)</f>
        <v>1</v>
      </c>
      <c r="AQ91" t="b">
        <f>OR(H91&lt;=UserData!$D$14, UserData!$D$14=-1)</f>
        <v>1</v>
      </c>
      <c r="AR91" t="b">
        <f>OR(AH91&lt;=UserData!$D$13, UserData!$D$13=-1)</f>
        <v>1</v>
      </c>
      <c r="AS91" t="b">
        <f>AND(AQ91=TRUE,OR(I91=UserData!$D$15, UserData!$D$15=-1, UserData!$D$15=1))</f>
        <v>1</v>
      </c>
      <c r="AT91" t="b">
        <f>OR(J91=UserData!$D$19, UserData!$D$19=-1)</f>
        <v>1</v>
      </c>
      <c r="AU91" t="b">
        <f>OR(K91=UserData!$D$17, UserData!$D$17=-1)</f>
        <v>1</v>
      </c>
      <c r="AV91" t="b">
        <f>OR(L91=UserData!$D$18, UserData!$D$18=-1)</f>
        <v>1</v>
      </c>
      <c r="AW91" t="b">
        <f>OR(N91=UserData!$D$16, UserData!$D$16=-1)</f>
        <v>1</v>
      </c>
      <c r="AX91" t="b">
        <f>OR(O91&gt;=UserData!$D$20, UserData!$D$20=-1)</f>
        <v>1</v>
      </c>
      <c r="AY91" t="b">
        <f>AND(OR(P91&gt;=UserData!$D$21, UserData!$D$21=-1), OR(P91&lt;UserData!$D$22, UserData!$D$22=-1))</f>
        <v>1</v>
      </c>
      <c r="AZ91" t="b">
        <f>OR(Q91&lt;&gt;UserData!$D$24,UserData!$D$24=-1,UserData!$D$24=0)</f>
        <v>1</v>
      </c>
      <c r="BA91" s="12" t="b">
        <f>OR(R91=UserData!$D$23,UserData!$D$23=-1)</f>
        <v>1</v>
      </c>
      <c r="BB91" t="b">
        <f>AND(S91=1, UserData!$D$25=1)</f>
        <v>0</v>
      </c>
      <c r="BC91" t="b">
        <f>AND(T91=1, UserData!$D$26=1)</f>
        <v>0</v>
      </c>
      <c r="BD91" t="b">
        <f>AND(U91=1, UserData!$D$27=1)</f>
        <v>0</v>
      </c>
      <c r="BE91" t="b">
        <f>AND(V91=1, UserData!$D$28=1)</f>
        <v>0</v>
      </c>
      <c r="BF91" t="b">
        <f>AND(W91=1, UserData!$D$29=1)</f>
        <v>0</v>
      </c>
      <c r="BG91" t="b">
        <f>AND(X91=1, UserData!$D$30=1)</f>
        <v>0</v>
      </c>
      <c r="BH91" t="b">
        <f>AND(Y91=1, UserData!$D$31=1)</f>
        <v>0</v>
      </c>
      <c r="BI91" t="b">
        <f>AND(Z91=1, UserData!$D$32=1)</f>
        <v>0</v>
      </c>
      <c r="BJ91" t="b">
        <f>AND(AA91=1, UserData!$D$33=1)</f>
        <v>0</v>
      </c>
      <c r="BK91" t="b">
        <f>AND(AB91=1, UserData!$D$34=1)</f>
        <v>0</v>
      </c>
      <c r="BL91" t="b">
        <f>UserData!$C$25=-1</f>
        <v>1</v>
      </c>
      <c r="BN91">
        <f>IF(AK91=TRUE, COUNTIF(AJ91:AK91,TRUE)/2 * UserData!$D$35 + COUNTIF(AL91:AO91,TRUE)/4 * UserData!$D$36 + COUNTIF(AP91:AS91,TRUE)/4 * UserData!$D$37 + COUNTIF(AT91:AW91,TRUE)/4 * UserData!$D$38 + COUNTIF(AX91:BA91,TRUE)/4 * UserData!$D$39 + COUNTIF(BB91:BL91,TRUE) * UserData!$D$40, 0)</f>
        <v>30</v>
      </c>
    </row>
    <row r="92" spans="1:66" x14ac:dyDescent="0.2">
      <c r="A92">
        <v>647</v>
      </c>
      <c r="B92" s="3">
        <v>2</v>
      </c>
      <c r="C92" s="28">
        <v>75476.475908578024</v>
      </c>
      <c r="D92">
        <v>46</v>
      </c>
      <c r="E92">
        <v>28</v>
      </c>
      <c r="F92">
        <v>7</v>
      </c>
      <c r="G92">
        <v>1.4409289999999999</v>
      </c>
      <c r="H92">
        <v>12</v>
      </c>
      <c r="I92">
        <v>1</v>
      </c>
      <c r="J92">
        <v>0</v>
      </c>
      <c r="K92">
        <v>0</v>
      </c>
      <c r="L92">
        <v>1</v>
      </c>
      <c r="M92">
        <v>0</v>
      </c>
      <c r="N92">
        <v>0</v>
      </c>
      <c r="O92">
        <v>9</v>
      </c>
      <c r="P92">
        <v>1</v>
      </c>
      <c r="Q92">
        <v>1</v>
      </c>
      <c r="R92">
        <v>0</v>
      </c>
      <c r="S92">
        <v>0</v>
      </c>
      <c r="T92">
        <v>0</v>
      </c>
      <c r="U92">
        <v>1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3</v>
      </c>
      <c r="AD92">
        <v>1</v>
      </c>
      <c r="AE92">
        <v>11</v>
      </c>
      <c r="AF92">
        <v>45</v>
      </c>
      <c r="AG92">
        <v>26</v>
      </c>
      <c r="AH92">
        <v>11</v>
      </c>
      <c r="AJ92" t="b">
        <f>OR(AND(B92=1,UserData!$D$4=1), AND(B92=2,UserData!$D$5=1), AND(B92=3,UserData!$D$6=1), UserData!$D$4=-1)</f>
        <v>1</v>
      </c>
      <c r="AK92" t="b">
        <f>OR(AND(C92&lt;=UserData!$D$3,C92&gt;=UserData!$D$2),UserData!$D$2=-1)</f>
        <v>1</v>
      </c>
      <c r="AL92" s="12" t="b">
        <f>AND(OR(D92&gt;=UserData!$D$7, UserData!$D$7=-1), OR(D92&lt;UserData!$D$8, UserData!$D$8=-1))</f>
        <v>1</v>
      </c>
      <c r="AM92" s="12" t="b">
        <f>OR(AND(UserData!$D$9=1,E92&lt;=20),AND(UserData!$D$9=2,E92&gt;=20, E92&lt;=27),AND(UserData!$D$9=3,E92&gt;=28, E92&lt;=34),AND(UserData!$D$9=4,E92&gt;=35, E92&lt;=42),AND(UserData!$D$9=5,E92&gt;42),UserData!$D$9=-1)</f>
        <v>1</v>
      </c>
      <c r="AN92" s="12" t="b">
        <f>OR(AND(UserData!$D$11=1,F92&lt;=5),AND(UserData!$D$11=2,F92&gt;=6, F92&lt;=7),AND(UserData!$D$11=3,F92&gt;=8,F92&lt;=9),AND(UserData!$D$11=4,F92&gt;=10, F92&lt;=11),AND(UserData!$D$11=5,F92&gt;11),UserData!$D$11=-1)</f>
        <v>1</v>
      </c>
      <c r="AO92" t="b">
        <f>OR(AND(UserData!$D$10=1,AE92&lt;=6),AND(UserData!$D$10=2,AE92&gt;=7, AE92&lt;=8),AND(UserData!$D$10=3,AE92&gt;=9,AE92&lt;=14),AND(UserData!$D$10=4,AE92&gt;=15, AE92&lt;=19),AND(UserData!$D$10=5,AE92&gt;19),UserData!$D$10=-1)</f>
        <v>1</v>
      </c>
      <c r="AP92" s="12" t="b">
        <f>OR(G92&lt;=UserData!$D$12, UserData!$D$12=-1)</f>
        <v>1</v>
      </c>
      <c r="AQ92" t="b">
        <f>OR(H92&lt;=UserData!$D$14, UserData!$D$14=-1)</f>
        <v>1</v>
      </c>
      <c r="AR92" t="b">
        <f>OR(AH92&lt;=UserData!$D$13, UserData!$D$13=-1)</f>
        <v>1</v>
      </c>
      <c r="AS92" t="b">
        <f>AND(AQ92=TRUE,OR(I92=UserData!$D$15, UserData!$D$15=-1, UserData!$D$15=1))</f>
        <v>1</v>
      </c>
      <c r="AT92" t="b">
        <f>OR(J92=UserData!$D$19, UserData!$D$19=-1)</f>
        <v>1</v>
      </c>
      <c r="AU92" t="b">
        <f>OR(K92=UserData!$D$17, UserData!$D$17=-1)</f>
        <v>1</v>
      </c>
      <c r="AV92" t="b">
        <f>OR(L92=UserData!$D$18, UserData!$D$18=-1)</f>
        <v>1</v>
      </c>
      <c r="AW92" t="b">
        <f>OR(N92=UserData!$D$16, UserData!$D$16=-1)</f>
        <v>1</v>
      </c>
      <c r="AX92" t="b">
        <f>OR(O92&gt;=UserData!$D$20, UserData!$D$20=-1)</f>
        <v>1</v>
      </c>
      <c r="AY92" t="b">
        <f>AND(OR(P92&gt;=UserData!$D$21, UserData!$D$21=-1), OR(P92&lt;UserData!$D$22, UserData!$D$22=-1))</f>
        <v>1</v>
      </c>
      <c r="AZ92" t="b">
        <f>OR(Q92&lt;&gt;UserData!$D$24,UserData!$D$24=-1,UserData!$D$24=0)</f>
        <v>1</v>
      </c>
      <c r="BA92" s="12" t="b">
        <f>OR(R92=UserData!$D$23,UserData!$D$23=-1)</f>
        <v>1</v>
      </c>
      <c r="BB92" t="b">
        <f>AND(S92=1, UserData!$D$25=1)</f>
        <v>0</v>
      </c>
      <c r="BC92" t="b">
        <f>AND(T92=1, UserData!$D$26=1)</f>
        <v>0</v>
      </c>
      <c r="BD92" t="b">
        <f>AND(U92=1, UserData!$D$27=1)</f>
        <v>0</v>
      </c>
      <c r="BE92" t="b">
        <f>AND(V92=1, UserData!$D$28=1)</f>
        <v>0</v>
      </c>
      <c r="BF92" t="b">
        <f>AND(W92=1, UserData!$D$29=1)</f>
        <v>0</v>
      </c>
      <c r="BG92" t="b">
        <f>AND(X92=1, UserData!$D$30=1)</f>
        <v>0</v>
      </c>
      <c r="BH92" t="b">
        <f>AND(Y92=1, UserData!$D$31=1)</f>
        <v>0</v>
      </c>
      <c r="BI92" t="b">
        <f>AND(Z92=1, UserData!$D$32=1)</f>
        <v>0</v>
      </c>
      <c r="BJ92" t="b">
        <f>AND(AA92=1, UserData!$D$33=1)</f>
        <v>0</v>
      </c>
      <c r="BK92" t="b">
        <f>AND(AB92=1, UserData!$D$34=1)</f>
        <v>0</v>
      </c>
      <c r="BL92" t="b">
        <f>UserData!$C$25=-1</f>
        <v>1</v>
      </c>
      <c r="BN92">
        <f>IF(AK92=TRUE, COUNTIF(AJ92:AK92,TRUE)/2 * UserData!$D$35 + COUNTIF(AL92:AO92,TRUE)/4 * UserData!$D$36 + COUNTIF(AP92:AS92,TRUE)/4 * UserData!$D$37 + COUNTIF(AT92:AW92,TRUE)/4 * UserData!$D$38 + COUNTIF(AX92:BA92,TRUE)/4 * UserData!$D$39 + COUNTIF(BB92:BL92,TRUE) * UserData!$D$40, 0)</f>
        <v>30</v>
      </c>
    </row>
    <row r="93" spans="1:66" x14ac:dyDescent="0.2">
      <c r="A93">
        <v>374</v>
      </c>
      <c r="B93" s="3">
        <v>2</v>
      </c>
      <c r="C93" s="28">
        <v>75476.601702494867</v>
      </c>
      <c r="D93">
        <v>52</v>
      </c>
      <c r="E93">
        <v>30</v>
      </c>
      <c r="F93">
        <v>10</v>
      </c>
      <c r="G93">
        <v>6.1566380000000001</v>
      </c>
      <c r="H93">
        <v>10</v>
      </c>
      <c r="I93">
        <v>0</v>
      </c>
      <c r="J93">
        <v>1</v>
      </c>
      <c r="K93">
        <v>1</v>
      </c>
      <c r="L93">
        <v>1</v>
      </c>
      <c r="M93">
        <v>1</v>
      </c>
      <c r="N93">
        <v>0</v>
      </c>
      <c r="O93">
        <v>17</v>
      </c>
      <c r="P93">
        <v>7</v>
      </c>
      <c r="Q93">
        <v>0</v>
      </c>
      <c r="R93">
        <v>0</v>
      </c>
      <c r="S93">
        <v>0</v>
      </c>
      <c r="T93">
        <v>0</v>
      </c>
      <c r="U93">
        <v>0</v>
      </c>
      <c r="V93">
        <v>1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4</v>
      </c>
      <c r="AD93">
        <v>1</v>
      </c>
      <c r="AE93">
        <v>12</v>
      </c>
      <c r="AF93">
        <v>21</v>
      </c>
      <c r="AG93">
        <v>23</v>
      </c>
      <c r="AH93">
        <v>6.8</v>
      </c>
      <c r="AJ93" t="b">
        <f>OR(AND(B93=1,UserData!$D$4=1), AND(B93=2,UserData!$D$5=1), AND(B93=3,UserData!$D$6=1), UserData!$D$4=-1)</f>
        <v>1</v>
      </c>
      <c r="AK93" t="b">
        <f>OR(AND(C93&lt;=UserData!$D$3,C93&gt;=UserData!$D$2),UserData!$D$2=-1)</f>
        <v>1</v>
      </c>
      <c r="AL93" s="12" t="b">
        <f>AND(OR(D93&gt;=UserData!$D$7, UserData!$D$7=-1), OR(D93&lt;UserData!$D$8, UserData!$D$8=-1))</f>
        <v>1</v>
      </c>
      <c r="AM93" s="12" t="b">
        <f>OR(AND(UserData!$D$9=1,E93&lt;=20),AND(UserData!$D$9=2,E93&gt;=20, E93&lt;=27),AND(UserData!$D$9=3,E93&gt;=28, E93&lt;=34),AND(UserData!$D$9=4,E93&gt;=35, E93&lt;=42),AND(UserData!$D$9=5,E93&gt;42),UserData!$D$9=-1)</f>
        <v>1</v>
      </c>
      <c r="AN93" s="12" t="b">
        <f>OR(AND(UserData!$D$11=1,F93&lt;=5),AND(UserData!$D$11=2,F93&gt;=6, F93&lt;=7),AND(UserData!$D$11=3,F93&gt;=8,F93&lt;=9),AND(UserData!$D$11=4,F93&gt;=10, F93&lt;=11),AND(UserData!$D$11=5,F93&gt;11),UserData!$D$11=-1)</f>
        <v>1</v>
      </c>
      <c r="AO93" t="b">
        <f>OR(AND(UserData!$D$10=1,AE93&lt;=6),AND(UserData!$D$10=2,AE93&gt;=7, AE93&lt;=8),AND(UserData!$D$10=3,AE93&gt;=9,AE93&lt;=14),AND(UserData!$D$10=4,AE93&gt;=15, AE93&lt;=19),AND(UserData!$D$10=5,AE93&gt;19),UserData!$D$10=-1)</f>
        <v>1</v>
      </c>
      <c r="AP93" s="12" t="b">
        <f>OR(G93&lt;=UserData!$D$12, UserData!$D$12=-1)</f>
        <v>1</v>
      </c>
      <c r="AQ93" t="b">
        <f>OR(H93&lt;=UserData!$D$14, UserData!$D$14=-1)</f>
        <v>1</v>
      </c>
      <c r="AR93" t="b">
        <f>OR(AH93&lt;=UserData!$D$13, UserData!$D$13=-1)</f>
        <v>1</v>
      </c>
      <c r="AS93" t="b">
        <f>AND(AQ93=TRUE,OR(I93=UserData!$D$15, UserData!$D$15=-1, UserData!$D$15=1))</f>
        <v>1</v>
      </c>
      <c r="AT93" t="b">
        <f>OR(J93=UserData!$D$19, UserData!$D$19=-1)</f>
        <v>1</v>
      </c>
      <c r="AU93" t="b">
        <f>OR(K93=UserData!$D$17, UserData!$D$17=-1)</f>
        <v>1</v>
      </c>
      <c r="AV93" t="b">
        <f>OR(L93=UserData!$D$18, UserData!$D$18=-1)</f>
        <v>1</v>
      </c>
      <c r="AW93" t="b">
        <f>OR(N93=UserData!$D$16, UserData!$D$16=-1)</f>
        <v>1</v>
      </c>
      <c r="AX93" t="b">
        <f>OR(O93&gt;=UserData!$D$20, UserData!$D$20=-1)</f>
        <v>1</v>
      </c>
      <c r="AY93" t="b">
        <f>AND(OR(P93&gt;=UserData!$D$21, UserData!$D$21=-1), OR(P93&lt;UserData!$D$22, UserData!$D$22=-1))</f>
        <v>1</v>
      </c>
      <c r="AZ93" t="b">
        <f>OR(Q93&lt;&gt;UserData!$D$24,UserData!$D$24=-1,UserData!$D$24=0)</f>
        <v>1</v>
      </c>
      <c r="BA93" s="12" t="b">
        <f>OR(R93=UserData!$D$23,UserData!$D$23=-1)</f>
        <v>1</v>
      </c>
      <c r="BB93" t="b">
        <f>AND(S93=1, UserData!$D$25=1)</f>
        <v>0</v>
      </c>
      <c r="BC93" t="b">
        <f>AND(T93=1, UserData!$D$26=1)</f>
        <v>0</v>
      </c>
      <c r="BD93" t="b">
        <f>AND(U93=1, UserData!$D$27=1)</f>
        <v>0</v>
      </c>
      <c r="BE93" t="b">
        <f>AND(V93=1, UserData!$D$28=1)</f>
        <v>0</v>
      </c>
      <c r="BF93" t="b">
        <f>AND(W93=1, UserData!$D$29=1)</f>
        <v>0</v>
      </c>
      <c r="BG93" t="b">
        <f>AND(X93=1, UserData!$D$30=1)</f>
        <v>0</v>
      </c>
      <c r="BH93" t="b">
        <f>AND(Y93=1, UserData!$D$31=1)</f>
        <v>0</v>
      </c>
      <c r="BI93" t="b">
        <f>AND(Z93=1, UserData!$D$32=1)</f>
        <v>0</v>
      </c>
      <c r="BJ93" t="b">
        <f>AND(AA93=1, UserData!$D$33=1)</f>
        <v>0</v>
      </c>
      <c r="BK93" t="b">
        <f>AND(AB93=1, UserData!$D$34=1)</f>
        <v>0</v>
      </c>
      <c r="BL93" t="b">
        <f>UserData!$C$25=-1</f>
        <v>1</v>
      </c>
      <c r="BN93">
        <f>IF(AK93=TRUE, COUNTIF(AJ93:AK93,TRUE)/2 * UserData!$D$35 + COUNTIF(AL93:AO93,TRUE)/4 * UserData!$D$36 + COUNTIF(AP93:AS93,TRUE)/4 * UserData!$D$37 + COUNTIF(AT93:AW93,TRUE)/4 * UserData!$D$38 + COUNTIF(AX93:BA93,TRUE)/4 * UserData!$D$39 + COUNTIF(BB93:BL93,TRUE) * UserData!$D$40, 0)</f>
        <v>30</v>
      </c>
    </row>
    <row r="94" spans="1:66" x14ac:dyDescent="0.2">
      <c r="A94">
        <v>850</v>
      </c>
      <c r="B94" s="3">
        <v>2</v>
      </c>
      <c r="C94" s="28">
        <v>75809.804629467733</v>
      </c>
      <c r="D94">
        <v>41</v>
      </c>
      <c r="E94">
        <v>26</v>
      </c>
      <c r="F94">
        <v>6</v>
      </c>
      <c r="G94">
        <v>4.8108500000000003</v>
      </c>
      <c r="H94">
        <v>5</v>
      </c>
      <c r="I94">
        <v>1</v>
      </c>
      <c r="J94">
        <v>0</v>
      </c>
      <c r="K94">
        <v>1</v>
      </c>
      <c r="L94">
        <v>0</v>
      </c>
      <c r="M94">
        <v>0</v>
      </c>
      <c r="N94">
        <v>0</v>
      </c>
      <c r="O94">
        <v>5</v>
      </c>
      <c r="P94">
        <v>1</v>
      </c>
      <c r="Q94">
        <v>1</v>
      </c>
      <c r="R94">
        <v>0</v>
      </c>
      <c r="S94">
        <v>0</v>
      </c>
      <c r="T94">
        <v>0</v>
      </c>
      <c r="U94">
        <v>1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3</v>
      </c>
      <c r="AD94">
        <v>0</v>
      </c>
      <c r="AE94">
        <v>9</v>
      </c>
      <c r="AF94">
        <v>59</v>
      </c>
      <c r="AG94">
        <v>22</v>
      </c>
      <c r="AH94">
        <v>3.9</v>
      </c>
      <c r="AJ94" t="b">
        <f>OR(AND(B94=1,UserData!$D$4=1), AND(B94=2,UserData!$D$5=1), AND(B94=3,UserData!$D$6=1), UserData!$D$4=-1)</f>
        <v>1</v>
      </c>
      <c r="AK94" t="b">
        <f>OR(AND(C94&lt;=UserData!$D$3,C94&gt;=UserData!$D$2),UserData!$D$2=-1)</f>
        <v>1</v>
      </c>
      <c r="AL94" s="12" t="b">
        <f>AND(OR(D94&gt;=UserData!$D$7, UserData!$D$7=-1), OR(D94&lt;UserData!$D$8, UserData!$D$8=-1))</f>
        <v>1</v>
      </c>
      <c r="AM94" s="12" t="b">
        <f>OR(AND(UserData!$D$9=1,E94&lt;=20),AND(UserData!$D$9=2,E94&gt;=20, E94&lt;=27),AND(UserData!$D$9=3,E94&gt;=28, E94&lt;=34),AND(UserData!$D$9=4,E94&gt;=35, E94&lt;=42),AND(UserData!$D$9=5,E94&gt;42),UserData!$D$9=-1)</f>
        <v>1</v>
      </c>
      <c r="AN94" s="12" t="b">
        <f>OR(AND(UserData!$D$11=1,F94&lt;=5),AND(UserData!$D$11=2,F94&gt;=6, F94&lt;=7),AND(UserData!$D$11=3,F94&gt;=8,F94&lt;=9),AND(UserData!$D$11=4,F94&gt;=10, F94&lt;=11),AND(UserData!$D$11=5,F94&gt;11),UserData!$D$11=-1)</f>
        <v>1</v>
      </c>
      <c r="AO94" t="b">
        <f>OR(AND(UserData!$D$10=1,AE94&lt;=6),AND(UserData!$D$10=2,AE94&gt;=7, AE94&lt;=8),AND(UserData!$D$10=3,AE94&gt;=9,AE94&lt;=14),AND(UserData!$D$10=4,AE94&gt;=15, AE94&lt;=19),AND(UserData!$D$10=5,AE94&gt;19),UserData!$D$10=-1)</f>
        <v>1</v>
      </c>
      <c r="AP94" s="12" t="b">
        <f>OR(G94&lt;=UserData!$D$12, UserData!$D$12=-1)</f>
        <v>1</v>
      </c>
      <c r="AQ94" t="b">
        <f>OR(H94&lt;=UserData!$D$14, UserData!$D$14=-1)</f>
        <v>1</v>
      </c>
      <c r="AR94" t="b">
        <f>OR(AH94&lt;=UserData!$D$13, UserData!$D$13=-1)</f>
        <v>1</v>
      </c>
      <c r="AS94" t="b">
        <f>AND(AQ94=TRUE,OR(I94=UserData!$D$15, UserData!$D$15=-1, UserData!$D$15=1))</f>
        <v>1</v>
      </c>
      <c r="AT94" t="b">
        <f>OR(J94=UserData!$D$19, UserData!$D$19=-1)</f>
        <v>1</v>
      </c>
      <c r="AU94" t="b">
        <f>OR(K94=UserData!$D$17, UserData!$D$17=-1)</f>
        <v>1</v>
      </c>
      <c r="AV94" t="b">
        <f>OR(L94=UserData!$D$18, UserData!$D$18=-1)</f>
        <v>1</v>
      </c>
      <c r="AW94" t="b">
        <f>OR(N94=UserData!$D$16, UserData!$D$16=-1)</f>
        <v>1</v>
      </c>
      <c r="AX94" t="b">
        <f>OR(O94&gt;=UserData!$D$20, UserData!$D$20=-1)</f>
        <v>1</v>
      </c>
      <c r="AY94" t="b">
        <f>AND(OR(P94&gt;=UserData!$D$21, UserData!$D$21=-1), OR(P94&lt;UserData!$D$22, UserData!$D$22=-1))</f>
        <v>1</v>
      </c>
      <c r="AZ94" t="b">
        <f>OR(Q94&lt;&gt;UserData!$D$24,UserData!$D$24=-1,UserData!$D$24=0)</f>
        <v>1</v>
      </c>
      <c r="BA94" s="12" t="b">
        <f>OR(R94=UserData!$D$23,UserData!$D$23=-1)</f>
        <v>1</v>
      </c>
      <c r="BB94" t="b">
        <f>AND(S94=1, UserData!$D$25=1)</f>
        <v>0</v>
      </c>
      <c r="BC94" t="b">
        <f>AND(T94=1, UserData!$D$26=1)</f>
        <v>0</v>
      </c>
      <c r="BD94" t="b">
        <f>AND(U94=1, UserData!$D$27=1)</f>
        <v>0</v>
      </c>
      <c r="BE94" t="b">
        <f>AND(V94=1, UserData!$D$28=1)</f>
        <v>0</v>
      </c>
      <c r="BF94" t="b">
        <f>AND(W94=1, UserData!$D$29=1)</f>
        <v>0</v>
      </c>
      <c r="BG94" t="b">
        <f>AND(X94=1, UserData!$D$30=1)</f>
        <v>0</v>
      </c>
      <c r="BH94" t="b">
        <f>AND(Y94=1, UserData!$D$31=1)</f>
        <v>0</v>
      </c>
      <c r="BI94" t="b">
        <f>AND(Z94=1, UserData!$D$32=1)</f>
        <v>0</v>
      </c>
      <c r="BJ94" t="b">
        <f>AND(AA94=1, UserData!$D$33=1)</f>
        <v>0</v>
      </c>
      <c r="BK94" t="b">
        <f>AND(AB94=1, UserData!$D$34=1)</f>
        <v>0</v>
      </c>
      <c r="BL94" t="b">
        <f>UserData!$C$25=-1</f>
        <v>1</v>
      </c>
      <c r="BN94">
        <f>IF(AK94=TRUE, COUNTIF(AJ94:AK94,TRUE)/2 * UserData!$D$35 + COUNTIF(AL94:AO94,TRUE)/4 * UserData!$D$36 + COUNTIF(AP94:AS94,TRUE)/4 * UserData!$D$37 + COUNTIF(AT94:AW94,TRUE)/4 * UserData!$D$38 + COUNTIF(AX94:BA94,TRUE)/4 * UserData!$D$39 + COUNTIF(BB94:BL94,TRUE) * UserData!$D$40, 0)</f>
        <v>30</v>
      </c>
    </row>
    <row r="95" spans="1:66" x14ac:dyDescent="0.2">
      <c r="A95">
        <v>1163</v>
      </c>
      <c r="B95" s="3">
        <v>1</v>
      </c>
      <c r="C95" s="28">
        <v>76105.546128000351</v>
      </c>
      <c r="D95">
        <v>37</v>
      </c>
      <c r="E95">
        <v>23</v>
      </c>
      <c r="F95">
        <v>8</v>
      </c>
      <c r="G95">
        <v>9.6813929999999999</v>
      </c>
      <c r="H95">
        <v>19</v>
      </c>
      <c r="I95">
        <v>1</v>
      </c>
      <c r="J95">
        <v>1</v>
      </c>
      <c r="K95">
        <v>1</v>
      </c>
      <c r="L95">
        <v>1</v>
      </c>
      <c r="M95">
        <v>1</v>
      </c>
      <c r="N95">
        <v>0</v>
      </c>
      <c r="O95">
        <v>9</v>
      </c>
      <c r="P95">
        <v>7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1</v>
      </c>
      <c r="X95">
        <v>0</v>
      </c>
      <c r="Y95">
        <v>0</v>
      </c>
      <c r="Z95">
        <v>0</v>
      </c>
      <c r="AA95">
        <v>0</v>
      </c>
      <c r="AB95">
        <v>0</v>
      </c>
      <c r="AC95">
        <v>5</v>
      </c>
      <c r="AD95">
        <v>1</v>
      </c>
      <c r="AE95">
        <v>6</v>
      </c>
      <c r="AF95">
        <v>84</v>
      </c>
      <c r="AG95">
        <v>24</v>
      </c>
      <c r="AH95">
        <v>6.2</v>
      </c>
      <c r="AJ95" t="b">
        <f>OR(AND(B95=1,UserData!$D$4=1), AND(B95=2,UserData!$D$5=1), AND(B95=3,UserData!$D$6=1), UserData!$D$4=-1)</f>
        <v>1</v>
      </c>
      <c r="AK95" t="b">
        <f>OR(AND(C95&lt;=UserData!$D$3,C95&gt;=UserData!$D$2),UserData!$D$2=-1)</f>
        <v>1</v>
      </c>
      <c r="AL95" s="12" t="b">
        <f>AND(OR(D95&gt;=UserData!$D$7, UserData!$D$7=-1), OR(D95&lt;UserData!$D$8, UserData!$D$8=-1))</f>
        <v>1</v>
      </c>
      <c r="AM95" s="12" t="b">
        <f>OR(AND(UserData!$D$9=1,E95&lt;=20),AND(UserData!$D$9=2,E95&gt;=20, E95&lt;=27),AND(UserData!$D$9=3,E95&gt;=28, E95&lt;=34),AND(UserData!$D$9=4,E95&gt;=35, E95&lt;=42),AND(UserData!$D$9=5,E95&gt;42),UserData!$D$9=-1)</f>
        <v>1</v>
      </c>
      <c r="AN95" s="12" t="b">
        <f>OR(AND(UserData!$D$11=1,F95&lt;=5),AND(UserData!$D$11=2,F95&gt;=6, F95&lt;=7),AND(UserData!$D$11=3,F95&gt;=8,F95&lt;=9),AND(UserData!$D$11=4,F95&gt;=10, F95&lt;=11),AND(UserData!$D$11=5,F95&gt;11),UserData!$D$11=-1)</f>
        <v>1</v>
      </c>
      <c r="AO95" t="b">
        <f>OR(AND(UserData!$D$10=1,AE95&lt;=6),AND(UserData!$D$10=2,AE95&gt;=7, AE95&lt;=8),AND(UserData!$D$10=3,AE95&gt;=9,AE95&lt;=14),AND(UserData!$D$10=4,AE95&gt;=15, AE95&lt;=19),AND(UserData!$D$10=5,AE95&gt;19),UserData!$D$10=-1)</f>
        <v>1</v>
      </c>
      <c r="AP95" s="12" t="b">
        <f>OR(G95&lt;=UserData!$D$12, UserData!$D$12=-1)</f>
        <v>1</v>
      </c>
      <c r="AQ95" t="b">
        <f>OR(H95&lt;=UserData!$D$14, UserData!$D$14=-1)</f>
        <v>1</v>
      </c>
      <c r="AR95" t="b">
        <f>OR(AH95&lt;=UserData!$D$13, UserData!$D$13=-1)</f>
        <v>1</v>
      </c>
      <c r="AS95" t="b">
        <f>AND(AQ95=TRUE,OR(I95=UserData!$D$15, UserData!$D$15=-1, UserData!$D$15=1))</f>
        <v>1</v>
      </c>
      <c r="AT95" t="b">
        <f>OR(J95=UserData!$D$19, UserData!$D$19=-1)</f>
        <v>1</v>
      </c>
      <c r="AU95" t="b">
        <f>OR(K95=UserData!$D$17, UserData!$D$17=-1)</f>
        <v>1</v>
      </c>
      <c r="AV95" t="b">
        <f>OR(L95=UserData!$D$18, UserData!$D$18=-1)</f>
        <v>1</v>
      </c>
      <c r="AW95" t="b">
        <f>OR(N95=UserData!$D$16, UserData!$D$16=-1)</f>
        <v>1</v>
      </c>
      <c r="AX95" t="b">
        <f>OR(O95&gt;=UserData!$D$20, UserData!$D$20=-1)</f>
        <v>1</v>
      </c>
      <c r="AY95" t="b">
        <f>AND(OR(P95&gt;=UserData!$D$21, UserData!$D$21=-1), OR(P95&lt;UserData!$D$22, UserData!$D$22=-1))</f>
        <v>1</v>
      </c>
      <c r="AZ95" t="b">
        <f>OR(Q95&lt;&gt;UserData!$D$24,UserData!$D$24=-1,UserData!$D$24=0)</f>
        <v>1</v>
      </c>
      <c r="BA95" s="12" t="b">
        <f>OR(R95=UserData!$D$23,UserData!$D$23=-1)</f>
        <v>1</v>
      </c>
      <c r="BB95" t="b">
        <f>AND(S95=1, UserData!$D$25=1)</f>
        <v>0</v>
      </c>
      <c r="BC95" t="b">
        <f>AND(T95=1, UserData!$D$26=1)</f>
        <v>0</v>
      </c>
      <c r="BD95" t="b">
        <f>AND(U95=1, UserData!$D$27=1)</f>
        <v>0</v>
      </c>
      <c r="BE95" t="b">
        <f>AND(V95=1, UserData!$D$28=1)</f>
        <v>0</v>
      </c>
      <c r="BF95" t="b">
        <f>AND(W95=1, UserData!$D$29=1)</f>
        <v>0</v>
      </c>
      <c r="BG95" t="b">
        <f>AND(X95=1, UserData!$D$30=1)</f>
        <v>0</v>
      </c>
      <c r="BH95" t="b">
        <f>AND(Y95=1, UserData!$D$31=1)</f>
        <v>0</v>
      </c>
      <c r="BI95" t="b">
        <f>AND(Z95=1, UserData!$D$32=1)</f>
        <v>0</v>
      </c>
      <c r="BJ95" t="b">
        <f>AND(AA95=1, UserData!$D$33=1)</f>
        <v>0</v>
      </c>
      <c r="BK95" t="b">
        <f>AND(AB95=1, UserData!$D$34=1)</f>
        <v>0</v>
      </c>
      <c r="BL95" t="b">
        <f>UserData!$C$25=-1</f>
        <v>1</v>
      </c>
      <c r="BN95">
        <f>IF(AK95=TRUE, COUNTIF(AJ95:AK95,TRUE)/2 * UserData!$D$35 + COUNTIF(AL95:AO95,TRUE)/4 * UserData!$D$36 + COUNTIF(AP95:AS95,TRUE)/4 * UserData!$D$37 + COUNTIF(AT95:AW95,TRUE)/4 * UserData!$D$38 + COUNTIF(AX95:BA95,TRUE)/4 * UserData!$D$39 + COUNTIF(BB95:BL95,TRUE) * UserData!$D$40, 0)</f>
        <v>30</v>
      </c>
    </row>
    <row r="96" spans="1:66" x14ac:dyDescent="0.2">
      <c r="A96">
        <v>292</v>
      </c>
      <c r="B96" s="3">
        <v>2</v>
      </c>
      <c r="C96" s="28">
        <v>76322.289046746286</v>
      </c>
      <c r="D96">
        <v>44</v>
      </c>
      <c r="E96">
        <v>29</v>
      </c>
      <c r="F96">
        <v>5</v>
      </c>
      <c r="G96">
        <v>8.6572119999999995</v>
      </c>
      <c r="H96">
        <v>10</v>
      </c>
      <c r="I96">
        <v>0</v>
      </c>
      <c r="J96">
        <v>0</v>
      </c>
      <c r="K96">
        <v>1</v>
      </c>
      <c r="L96">
        <v>1</v>
      </c>
      <c r="M96">
        <v>1</v>
      </c>
      <c r="N96">
        <v>0</v>
      </c>
      <c r="O96">
        <v>5</v>
      </c>
      <c r="P96">
        <v>2</v>
      </c>
      <c r="Q96">
        <v>0</v>
      </c>
      <c r="R96">
        <v>0</v>
      </c>
      <c r="S96">
        <v>1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1</v>
      </c>
      <c r="AD96">
        <v>0</v>
      </c>
      <c r="AE96">
        <v>10</v>
      </c>
      <c r="AF96">
        <v>19</v>
      </c>
      <c r="AG96">
        <v>31</v>
      </c>
      <c r="AH96">
        <v>5.4</v>
      </c>
      <c r="AJ96" t="b">
        <f>OR(AND(B96=1,UserData!$D$4=1), AND(B96=2,UserData!$D$5=1), AND(B96=3,UserData!$D$6=1), UserData!$D$4=-1)</f>
        <v>1</v>
      </c>
      <c r="AK96" t="b">
        <f>OR(AND(C96&lt;=UserData!$D$3,C96&gt;=UserData!$D$2),UserData!$D$2=-1)</f>
        <v>1</v>
      </c>
      <c r="AL96" s="12" t="b">
        <f>AND(OR(D96&gt;=UserData!$D$7, UserData!$D$7=-1), OR(D96&lt;UserData!$D$8, UserData!$D$8=-1))</f>
        <v>1</v>
      </c>
      <c r="AM96" s="12" t="b">
        <f>OR(AND(UserData!$D$9=1,E96&lt;=20),AND(UserData!$D$9=2,E96&gt;=20, E96&lt;=27),AND(UserData!$D$9=3,E96&gt;=28, E96&lt;=34),AND(UserData!$D$9=4,E96&gt;=35, E96&lt;=42),AND(UserData!$D$9=5,E96&gt;42),UserData!$D$9=-1)</f>
        <v>1</v>
      </c>
      <c r="AN96" s="12" t="b">
        <f>OR(AND(UserData!$D$11=1,F96&lt;=5),AND(UserData!$D$11=2,F96&gt;=6, F96&lt;=7),AND(UserData!$D$11=3,F96&gt;=8,F96&lt;=9),AND(UserData!$D$11=4,F96&gt;=10, F96&lt;=11),AND(UserData!$D$11=5,F96&gt;11),UserData!$D$11=-1)</f>
        <v>1</v>
      </c>
      <c r="AO96" t="b">
        <f>OR(AND(UserData!$D$10=1,AE96&lt;=6),AND(UserData!$D$10=2,AE96&gt;=7, AE96&lt;=8),AND(UserData!$D$10=3,AE96&gt;=9,AE96&lt;=14),AND(UserData!$D$10=4,AE96&gt;=15, AE96&lt;=19),AND(UserData!$D$10=5,AE96&gt;19),UserData!$D$10=-1)</f>
        <v>1</v>
      </c>
      <c r="AP96" s="12" t="b">
        <f>OR(G96&lt;=UserData!$D$12, UserData!$D$12=-1)</f>
        <v>1</v>
      </c>
      <c r="AQ96" t="b">
        <f>OR(H96&lt;=UserData!$D$14, UserData!$D$14=-1)</f>
        <v>1</v>
      </c>
      <c r="AR96" t="b">
        <f>OR(AH96&lt;=UserData!$D$13, UserData!$D$13=-1)</f>
        <v>1</v>
      </c>
      <c r="AS96" t="b">
        <f>AND(AQ96=TRUE,OR(I96=UserData!$D$15, UserData!$D$15=-1, UserData!$D$15=1))</f>
        <v>1</v>
      </c>
      <c r="AT96" t="b">
        <f>OR(J96=UserData!$D$19, UserData!$D$19=-1)</f>
        <v>1</v>
      </c>
      <c r="AU96" t="b">
        <f>OR(K96=UserData!$D$17, UserData!$D$17=-1)</f>
        <v>1</v>
      </c>
      <c r="AV96" t="b">
        <f>OR(L96=UserData!$D$18, UserData!$D$18=-1)</f>
        <v>1</v>
      </c>
      <c r="AW96" t="b">
        <f>OR(N96=UserData!$D$16, UserData!$D$16=-1)</f>
        <v>1</v>
      </c>
      <c r="AX96" t="b">
        <f>OR(O96&gt;=UserData!$D$20, UserData!$D$20=-1)</f>
        <v>1</v>
      </c>
      <c r="AY96" t="b">
        <f>AND(OR(P96&gt;=UserData!$D$21, UserData!$D$21=-1), OR(P96&lt;UserData!$D$22, UserData!$D$22=-1))</f>
        <v>1</v>
      </c>
      <c r="AZ96" t="b">
        <f>OR(Q96&lt;&gt;UserData!$D$24,UserData!$D$24=-1,UserData!$D$24=0)</f>
        <v>1</v>
      </c>
      <c r="BA96" s="12" t="b">
        <f>OR(R96=UserData!$D$23,UserData!$D$23=-1)</f>
        <v>1</v>
      </c>
      <c r="BB96" t="b">
        <f>AND(S96=1, UserData!$D$25=1)</f>
        <v>0</v>
      </c>
      <c r="BC96" t="b">
        <f>AND(T96=1, UserData!$D$26=1)</f>
        <v>0</v>
      </c>
      <c r="BD96" t="b">
        <f>AND(U96=1, UserData!$D$27=1)</f>
        <v>0</v>
      </c>
      <c r="BE96" t="b">
        <f>AND(V96=1, UserData!$D$28=1)</f>
        <v>0</v>
      </c>
      <c r="BF96" t="b">
        <f>AND(W96=1, UserData!$D$29=1)</f>
        <v>0</v>
      </c>
      <c r="BG96" t="b">
        <f>AND(X96=1, UserData!$D$30=1)</f>
        <v>0</v>
      </c>
      <c r="BH96" t="b">
        <f>AND(Y96=1, UserData!$D$31=1)</f>
        <v>0</v>
      </c>
      <c r="BI96" t="b">
        <f>AND(Z96=1, UserData!$D$32=1)</f>
        <v>0</v>
      </c>
      <c r="BJ96" t="b">
        <f>AND(AA96=1, UserData!$D$33=1)</f>
        <v>0</v>
      </c>
      <c r="BK96" t="b">
        <f>AND(AB96=1, UserData!$D$34=1)</f>
        <v>0</v>
      </c>
      <c r="BL96" t="b">
        <f>UserData!$C$25=-1</f>
        <v>1</v>
      </c>
      <c r="BN96">
        <f>IF(AK96=TRUE, COUNTIF(AJ96:AK96,TRUE)/2 * UserData!$D$35 + COUNTIF(AL96:AO96,TRUE)/4 * UserData!$D$36 + COUNTIF(AP96:AS96,TRUE)/4 * UserData!$D$37 + COUNTIF(AT96:AW96,TRUE)/4 * UserData!$D$38 + COUNTIF(AX96:BA96,TRUE)/4 * UserData!$D$39 + COUNTIF(BB96:BL96,TRUE) * UserData!$D$40, 0)</f>
        <v>30</v>
      </c>
    </row>
    <row r="97" spans="1:66" x14ac:dyDescent="0.2">
      <c r="A97">
        <v>989</v>
      </c>
      <c r="B97" s="3">
        <v>1</v>
      </c>
      <c r="C97" s="28">
        <v>76341.522936633832</v>
      </c>
      <c r="D97">
        <v>37</v>
      </c>
      <c r="E97">
        <v>22</v>
      </c>
      <c r="F97">
        <v>6</v>
      </c>
      <c r="G97">
        <v>5.7747250000000001</v>
      </c>
      <c r="H97">
        <v>9</v>
      </c>
      <c r="I97">
        <v>1</v>
      </c>
      <c r="J97">
        <v>0</v>
      </c>
      <c r="K97">
        <v>1</v>
      </c>
      <c r="L97">
        <v>1</v>
      </c>
      <c r="M97">
        <v>1</v>
      </c>
      <c r="N97">
        <v>0</v>
      </c>
      <c r="O97">
        <v>12</v>
      </c>
      <c r="P97">
        <v>2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4</v>
      </c>
      <c r="AD97">
        <v>1</v>
      </c>
      <c r="AE97">
        <v>9</v>
      </c>
      <c r="AF97">
        <v>70</v>
      </c>
      <c r="AG97">
        <v>18</v>
      </c>
      <c r="AH97">
        <v>9</v>
      </c>
      <c r="AJ97" t="b">
        <f>OR(AND(B97=1,UserData!$D$4=1), AND(B97=2,UserData!$D$5=1), AND(B97=3,UserData!$D$6=1), UserData!$D$4=-1)</f>
        <v>1</v>
      </c>
      <c r="AK97" t="b">
        <f>OR(AND(C97&lt;=UserData!$D$3,C97&gt;=UserData!$D$2),UserData!$D$2=-1)</f>
        <v>1</v>
      </c>
      <c r="AL97" s="12" t="b">
        <f>AND(OR(D97&gt;=UserData!$D$7, UserData!$D$7=-1), OR(D97&lt;UserData!$D$8, UserData!$D$8=-1))</f>
        <v>1</v>
      </c>
      <c r="AM97" s="12" t="b">
        <f>OR(AND(UserData!$D$9=1,E97&lt;=20),AND(UserData!$D$9=2,E97&gt;=20, E97&lt;=27),AND(UserData!$D$9=3,E97&gt;=28, E97&lt;=34),AND(UserData!$D$9=4,E97&gt;=35, E97&lt;=42),AND(UserData!$D$9=5,E97&gt;42),UserData!$D$9=-1)</f>
        <v>1</v>
      </c>
      <c r="AN97" s="12" t="b">
        <f>OR(AND(UserData!$D$11=1,F97&lt;=5),AND(UserData!$D$11=2,F97&gt;=6, F97&lt;=7),AND(UserData!$D$11=3,F97&gt;=8,F97&lt;=9),AND(UserData!$D$11=4,F97&gt;=10, F97&lt;=11),AND(UserData!$D$11=5,F97&gt;11),UserData!$D$11=-1)</f>
        <v>1</v>
      </c>
      <c r="AO97" t="b">
        <f>OR(AND(UserData!$D$10=1,AE97&lt;=6),AND(UserData!$D$10=2,AE97&gt;=7, AE97&lt;=8),AND(UserData!$D$10=3,AE97&gt;=9,AE97&lt;=14),AND(UserData!$D$10=4,AE97&gt;=15, AE97&lt;=19),AND(UserData!$D$10=5,AE97&gt;19),UserData!$D$10=-1)</f>
        <v>1</v>
      </c>
      <c r="AP97" s="12" t="b">
        <f>OR(G97&lt;=UserData!$D$12, UserData!$D$12=-1)</f>
        <v>1</v>
      </c>
      <c r="AQ97" t="b">
        <f>OR(H97&lt;=UserData!$D$14, UserData!$D$14=-1)</f>
        <v>1</v>
      </c>
      <c r="AR97" t="b">
        <f>OR(AH97&lt;=UserData!$D$13, UserData!$D$13=-1)</f>
        <v>1</v>
      </c>
      <c r="AS97" t="b">
        <f>AND(AQ97=TRUE,OR(I97=UserData!$D$15, UserData!$D$15=-1, UserData!$D$15=1))</f>
        <v>1</v>
      </c>
      <c r="AT97" t="b">
        <f>OR(J97=UserData!$D$19, UserData!$D$19=-1)</f>
        <v>1</v>
      </c>
      <c r="AU97" t="b">
        <f>OR(K97=UserData!$D$17, UserData!$D$17=-1)</f>
        <v>1</v>
      </c>
      <c r="AV97" t="b">
        <f>OR(L97=UserData!$D$18, UserData!$D$18=-1)</f>
        <v>1</v>
      </c>
      <c r="AW97" t="b">
        <f>OR(N97=UserData!$D$16, UserData!$D$16=-1)</f>
        <v>1</v>
      </c>
      <c r="AX97" t="b">
        <f>OR(O97&gt;=UserData!$D$20, UserData!$D$20=-1)</f>
        <v>1</v>
      </c>
      <c r="AY97" t="b">
        <f>AND(OR(P97&gt;=UserData!$D$21, UserData!$D$21=-1), OR(P97&lt;UserData!$D$22, UserData!$D$22=-1))</f>
        <v>1</v>
      </c>
      <c r="AZ97" t="b">
        <f>OR(Q97&lt;&gt;UserData!$D$24,UserData!$D$24=-1,UserData!$D$24=0)</f>
        <v>1</v>
      </c>
      <c r="BA97" s="12" t="b">
        <f>OR(R97=UserData!$D$23,UserData!$D$23=-1)</f>
        <v>1</v>
      </c>
      <c r="BB97" t="b">
        <f>AND(S97=1, UserData!$D$25=1)</f>
        <v>0</v>
      </c>
      <c r="BC97" t="b">
        <f>AND(T97=1, UserData!$D$26=1)</f>
        <v>0</v>
      </c>
      <c r="BD97" t="b">
        <f>AND(U97=1, UserData!$D$27=1)</f>
        <v>0</v>
      </c>
      <c r="BE97" t="b">
        <f>AND(V97=1, UserData!$D$28=1)</f>
        <v>0</v>
      </c>
      <c r="BF97" t="b">
        <f>AND(W97=1, UserData!$D$29=1)</f>
        <v>0</v>
      </c>
      <c r="BG97" t="b">
        <f>AND(X97=1, UserData!$D$30=1)</f>
        <v>0</v>
      </c>
      <c r="BH97" t="b">
        <f>AND(Y97=1, UserData!$D$31=1)</f>
        <v>0</v>
      </c>
      <c r="BI97" t="b">
        <f>AND(Z97=1, UserData!$D$32=1)</f>
        <v>0</v>
      </c>
      <c r="BJ97" t="b">
        <f>AND(AA97=1, UserData!$D$33=1)</f>
        <v>0</v>
      </c>
      <c r="BK97" t="b">
        <f>AND(AB97=1, UserData!$D$34=1)</f>
        <v>0</v>
      </c>
      <c r="BL97" t="b">
        <f>UserData!$C$25=-1</f>
        <v>1</v>
      </c>
      <c r="BN97">
        <f>IF(AK97=TRUE, COUNTIF(AJ97:AK97,TRUE)/2 * UserData!$D$35 + COUNTIF(AL97:AO97,TRUE)/4 * UserData!$D$36 + COUNTIF(AP97:AS97,TRUE)/4 * UserData!$D$37 + COUNTIF(AT97:AW97,TRUE)/4 * UserData!$D$38 + COUNTIF(AX97:BA97,TRUE)/4 * UserData!$D$39 + COUNTIF(BB97:BL97,TRUE) * UserData!$D$40, 0)</f>
        <v>30</v>
      </c>
    </row>
    <row r="98" spans="1:66" x14ac:dyDescent="0.2">
      <c r="A98">
        <v>991</v>
      </c>
      <c r="B98" s="3">
        <v>2</v>
      </c>
      <c r="C98" s="28">
        <v>76472.449245299402</v>
      </c>
      <c r="D98">
        <v>49</v>
      </c>
      <c r="E98">
        <v>29</v>
      </c>
      <c r="F98">
        <v>7</v>
      </c>
      <c r="G98">
        <v>4.6532289999999996</v>
      </c>
      <c r="H98">
        <v>7</v>
      </c>
      <c r="I98">
        <v>1</v>
      </c>
      <c r="J98">
        <v>1</v>
      </c>
      <c r="K98">
        <v>0</v>
      </c>
      <c r="L98">
        <v>1</v>
      </c>
      <c r="M98">
        <v>0</v>
      </c>
      <c r="N98">
        <v>0</v>
      </c>
      <c r="O98">
        <v>4</v>
      </c>
      <c r="P98">
        <v>4</v>
      </c>
      <c r="Q98">
        <v>0</v>
      </c>
      <c r="R98">
        <v>1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4</v>
      </c>
      <c r="AD98">
        <v>0</v>
      </c>
      <c r="AE98">
        <v>13</v>
      </c>
      <c r="AF98">
        <v>70</v>
      </c>
      <c r="AG98">
        <v>18</v>
      </c>
      <c r="AH98">
        <v>9</v>
      </c>
      <c r="AJ98" t="b">
        <f>OR(AND(B98=1,UserData!$D$4=1), AND(B98=2,UserData!$D$5=1), AND(B98=3,UserData!$D$6=1), UserData!$D$4=-1)</f>
        <v>1</v>
      </c>
      <c r="AK98" t="b">
        <f>OR(AND(C98&lt;=UserData!$D$3,C98&gt;=UserData!$D$2),UserData!$D$2=-1)</f>
        <v>1</v>
      </c>
      <c r="AL98" s="12" t="b">
        <f>AND(OR(D98&gt;=UserData!$D$7, UserData!$D$7=-1), OR(D98&lt;UserData!$D$8, UserData!$D$8=-1))</f>
        <v>1</v>
      </c>
      <c r="AM98" s="12" t="b">
        <f>OR(AND(UserData!$D$9=1,E98&lt;=20),AND(UserData!$D$9=2,E98&gt;=20, E98&lt;=27),AND(UserData!$D$9=3,E98&gt;=28, E98&lt;=34),AND(UserData!$D$9=4,E98&gt;=35, E98&lt;=42),AND(UserData!$D$9=5,E98&gt;42),UserData!$D$9=-1)</f>
        <v>1</v>
      </c>
      <c r="AN98" s="12" t="b">
        <f>OR(AND(UserData!$D$11=1,F98&lt;=5),AND(UserData!$D$11=2,F98&gt;=6, F98&lt;=7),AND(UserData!$D$11=3,F98&gt;=8,F98&lt;=9),AND(UserData!$D$11=4,F98&gt;=10, F98&lt;=11),AND(UserData!$D$11=5,F98&gt;11),UserData!$D$11=-1)</f>
        <v>1</v>
      </c>
      <c r="AO98" t="b">
        <f>OR(AND(UserData!$D$10=1,AE98&lt;=6),AND(UserData!$D$10=2,AE98&gt;=7, AE98&lt;=8),AND(UserData!$D$10=3,AE98&gt;=9,AE98&lt;=14),AND(UserData!$D$10=4,AE98&gt;=15, AE98&lt;=19),AND(UserData!$D$10=5,AE98&gt;19),UserData!$D$10=-1)</f>
        <v>1</v>
      </c>
      <c r="AP98" s="12" t="b">
        <f>OR(G98&lt;=UserData!$D$12, UserData!$D$12=-1)</f>
        <v>1</v>
      </c>
      <c r="AQ98" t="b">
        <f>OR(H98&lt;=UserData!$D$14, UserData!$D$14=-1)</f>
        <v>1</v>
      </c>
      <c r="AR98" t="b">
        <f>OR(AH98&lt;=UserData!$D$13, UserData!$D$13=-1)</f>
        <v>1</v>
      </c>
      <c r="AS98" t="b">
        <f>AND(AQ98=TRUE,OR(I98=UserData!$D$15, UserData!$D$15=-1, UserData!$D$15=1))</f>
        <v>1</v>
      </c>
      <c r="AT98" t="b">
        <f>OR(J98=UserData!$D$19, UserData!$D$19=-1)</f>
        <v>1</v>
      </c>
      <c r="AU98" t="b">
        <f>OR(K98=UserData!$D$17, UserData!$D$17=-1)</f>
        <v>1</v>
      </c>
      <c r="AV98" t="b">
        <f>OR(L98=UserData!$D$18, UserData!$D$18=-1)</f>
        <v>1</v>
      </c>
      <c r="AW98" t="b">
        <f>OR(N98=UserData!$D$16, UserData!$D$16=-1)</f>
        <v>1</v>
      </c>
      <c r="AX98" t="b">
        <f>OR(O98&gt;=UserData!$D$20, UserData!$D$20=-1)</f>
        <v>1</v>
      </c>
      <c r="AY98" t="b">
        <f>AND(OR(P98&gt;=UserData!$D$21, UserData!$D$21=-1), OR(P98&lt;UserData!$D$22, UserData!$D$22=-1))</f>
        <v>1</v>
      </c>
      <c r="AZ98" t="b">
        <f>OR(Q98&lt;&gt;UserData!$D$24,UserData!$D$24=-1,UserData!$D$24=0)</f>
        <v>1</v>
      </c>
      <c r="BA98" s="12" t="b">
        <f>OR(R98=UserData!$D$23,UserData!$D$23=-1)</f>
        <v>1</v>
      </c>
      <c r="BB98" t="b">
        <f>AND(S98=1, UserData!$D$25=1)</f>
        <v>0</v>
      </c>
      <c r="BC98" t="b">
        <f>AND(T98=1, UserData!$D$26=1)</f>
        <v>0</v>
      </c>
      <c r="BD98" t="b">
        <f>AND(U98=1, UserData!$D$27=1)</f>
        <v>0</v>
      </c>
      <c r="BE98" t="b">
        <f>AND(V98=1, UserData!$D$28=1)</f>
        <v>0</v>
      </c>
      <c r="BF98" t="b">
        <f>AND(W98=1, UserData!$D$29=1)</f>
        <v>0</v>
      </c>
      <c r="BG98" t="b">
        <f>AND(X98=1, UserData!$D$30=1)</f>
        <v>0</v>
      </c>
      <c r="BH98" t="b">
        <f>AND(Y98=1, UserData!$D$31=1)</f>
        <v>0</v>
      </c>
      <c r="BI98" t="b">
        <f>AND(Z98=1, UserData!$D$32=1)</f>
        <v>0</v>
      </c>
      <c r="BJ98" t="b">
        <f>AND(AA98=1, UserData!$D$33=1)</f>
        <v>0</v>
      </c>
      <c r="BK98" t="b">
        <f>AND(AB98=1, UserData!$D$34=1)</f>
        <v>0</v>
      </c>
      <c r="BL98" t="b">
        <f>UserData!$C$25=-1</f>
        <v>1</v>
      </c>
      <c r="BN98">
        <f>IF(AK98=TRUE, COUNTIF(AJ98:AK98,TRUE)/2 * UserData!$D$35 + COUNTIF(AL98:AO98,TRUE)/4 * UserData!$D$36 + COUNTIF(AP98:AS98,TRUE)/4 * UserData!$D$37 + COUNTIF(AT98:AW98,TRUE)/4 * UserData!$D$38 + COUNTIF(AX98:BA98,TRUE)/4 * UserData!$D$39 + COUNTIF(BB98:BL98,TRUE) * UserData!$D$40, 0)</f>
        <v>30</v>
      </c>
    </row>
    <row r="99" spans="1:66" x14ac:dyDescent="0.2">
      <c r="A99">
        <v>635</v>
      </c>
      <c r="B99" s="3">
        <v>2</v>
      </c>
      <c r="C99" s="28">
        <v>76608.306675505795</v>
      </c>
      <c r="D99">
        <v>45</v>
      </c>
      <c r="E99">
        <v>31</v>
      </c>
      <c r="F99">
        <v>6</v>
      </c>
      <c r="G99">
        <v>0.51235200000000003</v>
      </c>
      <c r="H99">
        <v>6</v>
      </c>
      <c r="I99">
        <v>1</v>
      </c>
      <c r="J99">
        <v>0</v>
      </c>
      <c r="K99">
        <v>1</v>
      </c>
      <c r="L99">
        <v>1</v>
      </c>
      <c r="M99">
        <v>1</v>
      </c>
      <c r="N99">
        <v>0</v>
      </c>
      <c r="O99">
        <v>5</v>
      </c>
      <c r="P99">
        <v>4</v>
      </c>
      <c r="Q99">
        <v>0</v>
      </c>
      <c r="R99">
        <v>0</v>
      </c>
      <c r="S99">
        <v>0</v>
      </c>
      <c r="T99">
        <v>0</v>
      </c>
      <c r="U99">
        <v>1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3</v>
      </c>
      <c r="AD99">
        <v>0</v>
      </c>
      <c r="AE99">
        <v>8</v>
      </c>
      <c r="AF99">
        <v>45</v>
      </c>
      <c r="AG99">
        <v>26</v>
      </c>
      <c r="AH99">
        <v>11</v>
      </c>
      <c r="AJ99" t="b">
        <f>OR(AND(B99=1,UserData!$D$4=1), AND(B99=2,UserData!$D$5=1), AND(B99=3,UserData!$D$6=1), UserData!$D$4=-1)</f>
        <v>1</v>
      </c>
      <c r="AK99" t="b">
        <f>OR(AND(C99&lt;=UserData!$D$3,C99&gt;=UserData!$D$2),UserData!$D$2=-1)</f>
        <v>1</v>
      </c>
      <c r="AL99" s="12" t="b">
        <f>AND(OR(D99&gt;=UserData!$D$7, UserData!$D$7=-1), OR(D99&lt;UserData!$D$8, UserData!$D$8=-1))</f>
        <v>1</v>
      </c>
      <c r="AM99" s="12" t="b">
        <f>OR(AND(UserData!$D$9=1,E99&lt;=20),AND(UserData!$D$9=2,E99&gt;=20, E99&lt;=27),AND(UserData!$D$9=3,E99&gt;=28, E99&lt;=34),AND(UserData!$D$9=4,E99&gt;=35, E99&lt;=42),AND(UserData!$D$9=5,E99&gt;42),UserData!$D$9=-1)</f>
        <v>1</v>
      </c>
      <c r="AN99" s="12" t="b">
        <f>OR(AND(UserData!$D$11=1,F99&lt;=5),AND(UserData!$D$11=2,F99&gt;=6, F99&lt;=7),AND(UserData!$D$11=3,F99&gt;=8,F99&lt;=9),AND(UserData!$D$11=4,F99&gt;=10, F99&lt;=11),AND(UserData!$D$11=5,F99&gt;11),UserData!$D$11=-1)</f>
        <v>1</v>
      </c>
      <c r="AO99" t="b">
        <f>OR(AND(UserData!$D$10=1,AE99&lt;=6),AND(UserData!$D$10=2,AE99&gt;=7, AE99&lt;=8),AND(UserData!$D$10=3,AE99&gt;=9,AE99&lt;=14),AND(UserData!$D$10=4,AE99&gt;=15, AE99&lt;=19),AND(UserData!$D$10=5,AE99&gt;19),UserData!$D$10=-1)</f>
        <v>1</v>
      </c>
      <c r="AP99" s="12" t="b">
        <f>OR(G99&lt;=UserData!$D$12, UserData!$D$12=-1)</f>
        <v>1</v>
      </c>
      <c r="AQ99" t="b">
        <f>OR(H99&lt;=UserData!$D$14, UserData!$D$14=-1)</f>
        <v>1</v>
      </c>
      <c r="AR99" t="b">
        <f>OR(AH99&lt;=UserData!$D$13, UserData!$D$13=-1)</f>
        <v>1</v>
      </c>
      <c r="AS99" t="b">
        <f>AND(AQ99=TRUE,OR(I99=UserData!$D$15, UserData!$D$15=-1, UserData!$D$15=1))</f>
        <v>1</v>
      </c>
      <c r="AT99" t="b">
        <f>OR(J99=UserData!$D$19, UserData!$D$19=-1)</f>
        <v>1</v>
      </c>
      <c r="AU99" t="b">
        <f>OR(K99=UserData!$D$17, UserData!$D$17=-1)</f>
        <v>1</v>
      </c>
      <c r="AV99" t="b">
        <f>OR(L99=UserData!$D$18, UserData!$D$18=-1)</f>
        <v>1</v>
      </c>
      <c r="AW99" t="b">
        <f>OR(N99=UserData!$D$16, UserData!$D$16=-1)</f>
        <v>1</v>
      </c>
      <c r="AX99" t="b">
        <f>OR(O99&gt;=UserData!$D$20, UserData!$D$20=-1)</f>
        <v>1</v>
      </c>
      <c r="AY99" t="b">
        <f>AND(OR(P99&gt;=UserData!$D$21, UserData!$D$21=-1), OR(P99&lt;UserData!$D$22, UserData!$D$22=-1))</f>
        <v>1</v>
      </c>
      <c r="AZ99" t="b">
        <f>OR(Q99&lt;&gt;UserData!$D$24,UserData!$D$24=-1,UserData!$D$24=0)</f>
        <v>1</v>
      </c>
      <c r="BA99" s="12" t="b">
        <f>OR(R99=UserData!$D$23,UserData!$D$23=-1)</f>
        <v>1</v>
      </c>
      <c r="BB99" t="b">
        <f>AND(S99=1, UserData!$D$25=1)</f>
        <v>0</v>
      </c>
      <c r="BC99" t="b">
        <f>AND(T99=1, UserData!$D$26=1)</f>
        <v>0</v>
      </c>
      <c r="BD99" t="b">
        <f>AND(U99=1, UserData!$D$27=1)</f>
        <v>0</v>
      </c>
      <c r="BE99" t="b">
        <f>AND(V99=1, UserData!$D$28=1)</f>
        <v>0</v>
      </c>
      <c r="BF99" t="b">
        <f>AND(W99=1, UserData!$D$29=1)</f>
        <v>0</v>
      </c>
      <c r="BG99" t="b">
        <f>AND(X99=1, UserData!$D$30=1)</f>
        <v>0</v>
      </c>
      <c r="BH99" t="b">
        <f>AND(Y99=1, UserData!$D$31=1)</f>
        <v>0</v>
      </c>
      <c r="BI99" t="b">
        <f>AND(Z99=1, UserData!$D$32=1)</f>
        <v>0</v>
      </c>
      <c r="BJ99" t="b">
        <f>AND(AA99=1, UserData!$D$33=1)</f>
        <v>0</v>
      </c>
      <c r="BK99" t="b">
        <f>AND(AB99=1, UserData!$D$34=1)</f>
        <v>0</v>
      </c>
      <c r="BL99" t="b">
        <f>UserData!$C$25=-1</f>
        <v>1</v>
      </c>
      <c r="BN99">
        <f>IF(AK99=TRUE, COUNTIF(AJ99:AK99,TRUE)/2 * UserData!$D$35 + COUNTIF(AL99:AO99,TRUE)/4 * UserData!$D$36 + COUNTIF(AP99:AS99,TRUE)/4 * UserData!$D$37 + COUNTIF(AT99:AW99,TRUE)/4 * UserData!$D$38 + COUNTIF(AX99:BA99,TRUE)/4 * UserData!$D$39 + COUNTIF(BB99:BL99,TRUE) * UserData!$D$40, 0)</f>
        <v>30</v>
      </c>
    </row>
    <row r="100" spans="1:66" x14ac:dyDescent="0.2">
      <c r="A100">
        <v>922</v>
      </c>
      <c r="B100" s="3">
        <v>1</v>
      </c>
      <c r="C100" s="28">
        <v>76721.709891553066</v>
      </c>
      <c r="D100">
        <v>38</v>
      </c>
      <c r="E100">
        <v>23</v>
      </c>
      <c r="F100">
        <v>7</v>
      </c>
      <c r="G100">
        <v>5.4867590000000002</v>
      </c>
      <c r="H100">
        <v>12</v>
      </c>
      <c r="I100">
        <v>1</v>
      </c>
      <c r="J100">
        <v>0</v>
      </c>
      <c r="K100">
        <v>1</v>
      </c>
      <c r="L100">
        <v>1</v>
      </c>
      <c r="M100">
        <v>1</v>
      </c>
      <c r="N100">
        <v>0</v>
      </c>
      <c r="O100">
        <v>9</v>
      </c>
      <c r="P100">
        <v>7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4</v>
      </c>
      <c r="AD100">
        <v>1</v>
      </c>
      <c r="AE100">
        <v>8</v>
      </c>
      <c r="AF100">
        <v>62</v>
      </c>
      <c r="AG100">
        <v>15</v>
      </c>
      <c r="AH100">
        <v>5.0999999999999996</v>
      </c>
      <c r="AJ100" t="b">
        <f>OR(AND(B100=1,UserData!$D$4=1), AND(B100=2,UserData!$D$5=1), AND(B100=3,UserData!$D$6=1), UserData!$D$4=-1)</f>
        <v>1</v>
      </c>
      <c r="AK100" t="b">
        <f>OR(AND(C100&lt;=UserData!$D$3,C100&gt;=UserData!$D$2),UserData!$D$2=-1)</f>
        <v>1</v>
      </c>
      <c r="AL100" s="12" t="b">
        <f>AND(OR(D100&gt;=UserData!$D$7, UserData!$D$7=-1), OR(D100&lt;UserData!$D$8, UserData!$D$8=-1))</f>
        <v>1</v>
      </c>
      <c r="AM100" s="12" t="b">
        <f>OR(AND(UserData!$D$9=1,E100&lt;=20),AND(UserData!$D$9=2,E100&gt;=20, E100&lt;=27),AND(UserData!$D$9=3,E100&gt;=28, E100&lt;=34),AND(UserData!$D$9=4,E100&gt;=35, E100&lt;=42),AND(UserData!$D$9=5,E100&gt;42),UserData!$D$9=-1)</f>
        <v>1</v>
      </c>
      <c r="AN100" s="12" t="b">
        <f>OR(AND(UserData!$D$11=1,F100&lt;=5),AND(UserData!$D$11=2,F100&gt;=6, F100&lt;=7),AND(UserData!$D$11=3,F100&gt;=8,F100&lt;=9),AND(UserData!$D$11=4,F100&gt;=10, F100&lt;=11),AND(UserData!$D$11=5,F100&gt;11),UserData!$D$11=-1)</f>
        <v>1</v>
      </c>
      <c r="AO100" t="b">
        <f>OR(AND(UserData!$D$10=1,AE100&lt;=6),AND(UserData!$D$10=2,AE100&gt;=7, AE100&lt;=8),AND(UserData!$D$10=3,AE100&gt;=9,AE100&lt;=14),AND(UserData!$D$10=4,AE100&gt;=15, AE100&lt;=19),AND(UserData!$D$10=5,AE100&gt;19),UserData!$D$10=-1)</f>
        <v>1</v>
      </c>
      <c r="AP100" s="12" t="b">
        <f>OR(G100&lt;=UserData!$D$12, UserData!$D$12=-1)</f>
        <v>1</v>
      </c>
      <c r="AQ100" t="b">
        <f>OR(H100&lt;=UserData!$D$14, UserData!$D$14=-1)</f>
        <v>1</v>
      </c>
      <c r="AR100" t="b">
        <f>OR(AH100&lt;=UserData!$D$13, UserData!$D$13=-1)</f>
        <v>1</v>
      </c>
      <c r="AS100" t="b">
        <f>AND(AQ100=TRUE,OR(I100=UserData!$D$15, UserData!$D$15=-1, UserData!$D$15=1))</f>
        <v>1</v>
      </c>
      <c r="AT100" t="b">
        <f>OR(J100=UserData!$D$19, UserData!$D$19=-1)</f>
        <v>1</v>
      </c>
      <c r="AU100" t="b">
        <f>OR(K100=UserData!$D$17, UserData!$D$17=-1)</f>
        <v>1</v>
      </c>
      <c r="AV100" t="b">
        <f>OR(L100=UserData!$D$18, UserData!$D$18=-1)</f>
        <v>1</v>
      </c>
      <c r="AW100" t="b">
        <f>OR(N100=UserData!$D$16, UserData!$D$16=-1)</f>
        <v>1</v>
      </c>
      <c r="AX100" t="b">
        <f>OR(O100&gt;=UserData!$D$20, UserData!$D$20=-1)</f>
        <v>1</v>
      </c>
      <c r="AY100" t="b">
        <f>AND(OR(P100&gt;=UserData!$D$21, UserData!$D$21=-1), OR(P100&lt;UserData!$D$22, UserData!$D$22=-1))</f>
        <v>1</v>
      </c>
      <c r="AZ100" t="b">
        <f>OR(Q100&lt;&gt;UserData!$D$24,UserData!$D$24=-1,UserData!$D$24=0)</f>
        <v>1</v>
      </c>
      <c r="BA100" s="12" t="b">
        <f>OR(R100=UserData!$D$23,UserData!$D$23=-1)</f>
        <v>1</v>
      </c>
      <c r="BB100" t="b">
        <f>AND(S100=1, UserData!$D$25=1)</f>
        <v>0</v>
      </c>
      <c r="BC100" t="b">
        <f>AND(T100=1, UserData!$D$26=1)</f>
        <v>0</v>
      </c>
      <c r="BD100" t="b">
        <f>AND(U100=1, UserData!$D$27=1)</f>
        <v>0</v>
      </c>
      <c r="BE100" t="b">
        <f>AND(V100=1, UserData!$D$28=1)</f>
        <v>0</v>
      </c>
      <c r="BF100" t="b">
        <f>AND(W100=1, UserData!$D$29=1)</f>
        <v>0</v>
      </c>
      <c r="BG100" t="b">
        <f>AND(X100=1, UserData!$D$30=1)</f>
        <v>0</v>
      </c>
      <c r="BH100" t="b">
        <f>AND(Y100=1, UserData!$D$31=1)</f>
        <v>0</v>
      </c>
      <c r="BI100" t="b">
        <f>AND(Z100=1, UserData!$D$32=1)</f>
        <v>0</v>
      </c>
      <c r="BJ100" t="b">
        <f>AND(AA100=1, UserData!$D$33=1)</f>
        <v>0</v>
      </c>
      <c r="BK100" t="b">
        <f>AND(AB100=1, UserData!$D$34=1)</f>
        <v>0</v>
      </c>
      <c r="BL100" t="b">
        <f>UserData!$C$25=-1</f>
        <v>1</v>
      </c>
      <c r="BN100">
        <f>IF(AK100=TRUE, COUNTIF(AJ100:AK100,TRUE)/2 * UserData!$D$35 + COUNTIF(AL100:AO100,TRUE)/4 * UserData!$D$36 + COUNTIF(AP100:AS100,TRUE)/4 * UserData!$D$37 + COUNTIF(AT100:AW100,TRUE)/4 * UserData!$D$38 + COUNTIF(AX100:BA100,TRUE)/4 * UserData!$D$39 + COUNTIF(BB100:BL100,TRUE) * UserData!$D$40, 0)</f>
        <v>30</v>
      </c>
    </row>
    <row r="101" spans="1:66" x14ac:dyDescent="0.2">
      <c r="A101">
        <v>506</v>
      </c>
      <c r="B101" s="3">
        <v>1</v>
      </c>
      <c r="C101" s="28">
        <v>76721.709891553066</v>
      </c>
      <c r="D101">
        <v>38</v>
      </c>
      <c r="E101">
        <v>22</v>
      </c>
      <c r="F101">
        <v>8</v>
      </c>
      <c r="G101">
        <v>5.4016409999999997</v>
      </c>
      <c r="H101">
        <v>14</v>
      </c>
      <c r="I101">
        <v>1</v>
      </c>
      <c r="J101">
        <v>0</v>
      </c>
      <c r="K101">
        <v>0</v>
      </c>
      <c r="L101">
        <v>1</v>
      </c>
      <c r="M101">
        <v>1</v>
      </c>
      <c r="N101">
        <v>0</v>
      </c>
      <c r="O101">
        <v>9</v>
      </c>
      <c r="P101">
        <v>4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1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4</v>
      </c>
      <c r="AD101">
        <v>1</v>
      </c>
      <c r="AE101">
        <v>8</v>
      </c>
      <c r="AF101">
        <v>34</v>
      </c>
      <c r="AG101">
        <v>25</v>
      </c>
      <c r="AH101">
        <v>8.6</v>
      </c>
      <c r="AJ101" t="b">
        <f>OR(AND(B101=1,UserData!$D$4=1), AND(B101=2,UserData!$D$5=1), AND(B101=3,UserData!$D$6=1), UserData!$D$4=-1)</f>
        <v>1</v>
      </c>
      <c r="AK101" t="b">
        <f>OR(AND(C101&lt;=UserData!$D$3,C101&gt;=UserData!$D$2),UserData!$D$2=-1)</f>
        <v>1</v>
      </c>
      <c r="AL101" s="12" t="b">
        <f>AND(OR(D101&gt;=UserData!$D$7, UserData!$D$7=-1), OR(D101&lt;UserData!$D$8, UserData!$D$8=-1))</f>
        <v>1</v>
      </c>
      <c r="AM101" s="12" t="b">
        <f>OR(AND(UserData!$D$9=1,E101&lt;=20),AND(UserData!$D$9=2,E101&gt;=20, E101&lt;=27),AND(UserData!$D$9=3,E101&gt;=28, E101&lt;=34),AND(UserData!$D$9=4,E101&gt;=35, E101&lt;=42),AND(UserData!$D$9=5,E101&gt;42),UserData!$D$9=-1)</f>
        <v>1</v>
      </c>
      <c r="AN101" s="12" t="b">
        <f>OR(AND(UserData!$D$11=1,F101&lt;=5),AND(UserData!$D$11=2,F101&gt;=6, F101&lt;=7),AND(UserData!$D$11=3,F101&gt;=8,F101&lt;=9),AND(UserData!$D$11=4,F101&gt;=10, F101&lt;=11),AND(UserData!$D$11=5,F101&gt;11),UserData!$D$11=-1)</f>
        <v>1</v>
      </c>
      <c r="AO101" t="b">
        <f>OR(AND(UserData!$D$10=1,AE101&lt;=6),AND(UserData!$D$10=2,AE101&gt;=7, AE101&lt;=8),AND(UserData!$D$10=3,AE101&gt;=9,AE101&lt;=14),AND(UserData!$D$10=4,AE101&gt;=15, AE101&lt;=19),AND(UserData!$D$10=5,AE101&gt;19),UserData!$D$10=-1)</f>
        <v>1</v>
      </c>
      <c r="AP101" s="12" t="b">
        <f>OR(G101&lt;=UserData!$D$12, UserData!$D$12=-1)</f>
        <v>1</v>
      </c>
      <c r="AQ101" t="b">
        <f>OR(H101&lt;=UserData!$D$14, UserData!$D$14=-1)</f>
        <v>1</v>
      </c>
      <c r="AR101" t="b">
        <f>OR(AH101&lt;=UserData!$D$13, UserData!$D$13=-1)</f>
        <v>1</v>
      </c>
      <c r="AS101" t="b">
        <f>AND(AQ101=TRUE,OR(I101=UserData!$D$15, UserData!$D$15=-1, UserData!$D$15=1))</f>
        <v>1</v>
      </c>
      <c r="AT101" t="b">
        <f>OR(J101=UserData!$D$19, UserData!$D$19=-1)</f>
        <v>1</v>
      </c>
      <c r="AU101" t="b">
        <f>OR(K101=UserData!$D$17, UserData!$D$17=-1)</f>
        <v>1</v>
      </c>
      <c r="AV101" t="b">
        <f>OR(L101=UserData!$D$18, UserData!$D$18=-1)</f>
        <v>1</v>
      </c>
      <c r="AW101" t="b">
        <f>OR(N101=UserData!$D$16, UserData!$D$16=-1)</f>
        <v>1</v>
      </c>
      <c r="AX101" t="b">
        <f>OR(O101&gt;=UserData!$D$20, UserData!$D$20=-1)</f>
        <v>1</v>
      </c>
      <c r="AY101" t="b">
        <f>AND(OR(P101&gt;=UserData!$D$21, UserData!$D$21=-1), OR(P101&lt;UserData!$D$22, UserData!$D$22=-1))</f>
        <v>1</v>
      </c>
      <c r="AZ101" t="b">
        <f>OR(Q101&lt;&gt;UserData!$D$24,UserData!$D$24=-1,UserData!$D$24=0)</f>
        <v>1</v>
      </c>
      <c r="BA101" s="12" t="b">
        <f>OR(R101=UserData!$D$23,UserData!$D$23=-1)</f>
        <v>1</v>
      </c>
      <c r="BB101" t="b">
        <f>AND(S101=1, UserData!$D$25=1)</f>
        <v>0</v>
      </c>
      <c r="BC101" t="b">
        <f>AND(T101=1, UserData!$D$26=1)</f>
        <v>0</v>
      </c>
      <c r="BD101" t="b">
        <f>AND(U101=1, UserData!$D$27=1)</f>
        <v>0</v>
      </c>
      <c r="BE101" t="b">
        <f>AND(V101=1, UserData!$D$28=1)</f>
        <v>0</v>
      </c>
      <c r="BF101" t="b">
        <f>AND(W101=1, UserData!$D$29=1)</f>
        <v>0</v>
      </c>
      <c r="BG101" t="b">
        <f>AND(X101=1, UserData!$D$30=1)</f>
        <v>0</v>
      </c>
      <c r="BH101" t="b">
        <f>AND(Y101=1, UserData!$D$31=1)</f>
        <v>0</v>
      </c>
      <c r="BI101" t="b">
        <f>AND(Z101=1, UserData!$D$32=1)</f>
        <v>0</v>
      </c>
      <c r="BJ101" t="b">
        <f>AND(AA101=1, UserData!$D$33=1)</f>
        <v>0</v>
      </c>
      <c r="BK101" t="b">
        <f>AND(AB101=1, UserData!$D$34=1)</f>
        <v>0</v>
      </c>
      <c r="BL101" t="b">
        <f>UserData!$C$25=-1</f>
        <v>1</v>
      </c>
      <c r="BN101">
        <f>IF(AK101=TRUE, COUNTIF(AJ101:AK101,TRUE)/2 * UserData!$D$35 + COUNTIF(AL101:AO101,TRUE)/4 * UserData!$D$36 + COUNTIF(AP101:AS101,TRUE)/4 * UserData!$D$37 + COUNTIF(AT101:AW101,TRUE)/4 * UserData!$D$38 + COUNTIF(AX101:BA101,TRUE)/4 * UserData!$D$39 + COUNTIF(BB101:BL101,TRUE) * UserData!$D$40, 0)</f>
        <v>30</v>
      </c>
    </row>
    <row r="102" spans="1:66" x14ac:dyDescent="0.2">
      <c r="A102">
        <v>319</v>
      </c>
      <c r="B102" s="3">
        <v>1</v>
      </c>
      <c r="C102" s="28">
        <v>76734.138330538612</v>
      </c>
      <c r="D102">
        <v>38</v>
      </c>
      <c r="E102">
        <v>22</v>
      </c>
      <c r="F102">
        <v>7</v>
      </c>
      <c r="G102">
        <v>6.4204059999999998</v>
      </c>
      <c r="H102">
        <v>10</v>
      </c>
      <c r="I102">
        <v>1</v>
      </c>
      <c r="J102">
        <v>0</v>
      </c>
      <c r="K102">
        <v>1</v>
      </c>
      <c r="L102">
        <v>0</v>
      </c>
      <c r="M102">
        <v>1</v>
      </c>
      <c r="N102">
        <v>0</v>
      </c>
      <c r="O102">
        <v>9</v>
      </c>
      <c r="P102">
        <v>2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1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4</v>
      </c>
      <c r="AD102">
        <v>1</v>
      </c>
      <c r="AE102">
        <v>9</v>
      </c>
      <c r="AF102">
        <v>20</v>
      </c>
      <c r="AG102">
        <v>23</v>
      </c>
      <c r="AH102">
        <v>4.9000000000000004</v>
      </c>
      <c r="AJ102" t="b">
        <f>OR(AND(B102=1,UserData!$D$4=1), AND(B102=2,UserData!$D$5=1), AND(B102=3,UserData!$D$6=1), UserData!$D$4=-1)</f>
        <v>1</v>
      </c>
      <c r="AK102" t="b">
        <f>OR(AND(C102&lt;=UserData!$D$3,C102&gt;=UserData!$D$2),UserData!$D$2=-1)</f>
        <v>1</v>
      </c>
      <c r="AL102" s="12" t="b">
        <f>AND(OR(D102&gt;=UserData!$D$7, UserData!$D$7=-1), OR(D102&lt;UserData!$D$8, UserData!$D$8=-1))</f>
        <v>1</v>
      </c>
      <c r="AM102" s="12" t="b">
        <f>OR(AND(UserData!$D$9=1,E102&lt;=20),AND(UserData!$D$9=2,E102&gt;=20, E102&lt;=27),AND(UserData!$D$9=3,E102&gt;=28, E102&lt;=34),AND(UserData!$D$9=4,E102&gt;=35, E102&lt;=42),AND(UserData!$D$9=5,E102&gt;42),UserData!$D$9=-1)</f>
        <v>1</v>
      </c>
      <c r="AN102" s="12" t="b">
        <f>OR(AND(UserData!$D$11=1,F102&lt;=5),AND(UserData!$D$11=2,F102&gt;=6, F102&lt;=7),AND(UserData!$D$11=3,F102&gt;=8,F102&lt;=9),AND(UserData!$D$11=4,F102&gt;=10, F102&lt;=11),AND(UserData!$D$11=5,F102&gt;11),UserData!$D$11=-1)</f>
        <v>1</v>
      </c>
      <c r="AO102" t="b">
        <f>OR(AND(UserData!$D$10=1,AE102&lt;=6),AND(UserData!$D$10=2,AE102&gt;=7, AE102&lt;=8),AND(UserData!$D$10=3,AE102&gt;=9,AE102&lt;=14),AND(UserData!$D$10=4,AE102&gt;=15, AE102&lt;=19),AND(UserData!$D$10=5,AE102&gt;19),UserData!$D$10=-1)</f>
        <v>1</v>
      </c>
      <c r="AP102" s="12" t="b">
        <f>OR(G102&lt;=UserData!$D$12, UserData!$D$12=-1)</f>
        <v>1</v>
      </c>
      <c r="AQ102" t="b">
        <f>OR(H102&lt;=UserData!$D$14, UserData!$D$14=-1)</f>
        <v>1</v>
      </c>
      <c r="AR102" t="b">
        <f>OR(AH102&lt;=UserData!$D$13, UserData!$D$13=-1)</f>
        <v>1</v>
      </c>
      <c r="AS102" t="b">
        <f>AND(AQ102=TRUE,OR(I102=UserData!$D$15, UserData!$D$15=-1, UserData!$D$15=1))</f>
        <v>1</v>
      </c>
      <c r="AT102" t="b">
        <f>OR(J102=UserData!$D$19, UserData!$D$19=-1)</f>
        <v>1</v>
      </c>
      <c r="AU102" t="b">
        <f>OR(K102=UserData!$D$17, UserData!$D$17=-1)</f>
        <v>1</v>
      </c>
      <c r="AV102" t="b">
        <f>OR(L102=UserData!$D$18, UserData!$D$18=-1)</f>
        <v>1</v>
      </c>
      <c r="AW102" t="b">
        <f>OR(N102=UserData!$D$16, UserData!$D$16=-1)</f>
        <v>1</v>
      </c>
      <c r="AX102" t="b">
        <f>OR(O102&gt;=UserData!$D$20, UserData!$D$20=-1)</f>
        <v>1</v>
      </c>
      <c r="AY102" t="b">
        <f>AND(OR(P102&gt;=UserData!$D$21, UserData!$D$21=-1), OR(P102&lt;UserData!$D$22, UserData!$D$22=-1))</f>
        <v>1</v>
      </c>
      <c r="AZ102" t="b">
        <f>OR(Q102&lt;&gt;UserData!$D$24,UserData!$D$24=-1,UserData!$D$24=0)</f>
        <v>1</v>
      </c>
      <c r="BA102" s="12" t="b">
        <f>OR(R102=UserData!$D$23,UserData!$D$23=-1)</f>
        <v>1</v>
      </c>
      <c r="BB102" t="b">
        <f>AND(S102=1, UserData!$D$25=1)</f>
        <v>0</v>
      </c>
      <c r="BC102" t="b">
        <f>AND(T102=1, UserData!$D$26=1)</f>
        <v>0</v>
      </c>
      <c r="BD102" t="b">
        <f>AND(U102=1, UserData!$D$27=1)</f>
        <v>0</v>
      </c>
      <c r="BE102" t="b">
        <f>AND(V102=1, UserData!$D$28=1)</f>
        <v>0</v>
      </c>
      <c r="BF102" t="b">
        <f>AND(W102=1, UserData!$D$29=1)</f>
        <v>0</v>
      </c>
      <c r="BG102" t="b">
        <f>AND(X102=1, UserData!$D$30=1)</f>
        <v>0</v>
      </c>
      <c r="BH102" t="b">
        <f>AND(Y102=1, UserData!$D$31=1)</f>
        <v>0</v>
      </c>
      <c r="BI102" t="b">
        <f>AND(Z102=1, UserData!$D$32=1)</f>
        <v>0</v>
      </c>
      <c r="BJ102" t="b">
        <f>AND(AA102=1, UserData!$D$33=1)</f>
        <v>0</v>
      </c>
      <c r="BK102" t="b">
        <f>AND(AB102=1, UserData!$D$34=1)</f>
        <v>0</v>
      </c>
      <c r="BL102" t="b">
        <f>UserData!$C$25=-1</f>
        <v>1</v>
      </c>
      <c r="BN102">
        <f>IF(AK102=TRUE, COUNTIF(AJ102:AK102,TRUE)/2 * UserData!$D$35 + COUNTIF(AL102:AO102,TRUE)/4 * UserData!$D$36 + COUNTIF(AP102:AS102,TRUE)/4 * UserData!$D$37 + COUNTIF(AT102:AW102,TRUE)/4 * UserData!$D$38 + COUNTIF(AX102:BA102,TRUE)/4 * UserData!$D$39 + COUNTIF(BB102:BL102,TRUE) * UserData!$D$40, 0)</f>
        <v>30</v>
      </c>
    </row>
    <row r="103" spans="1:66" x14ac:dyDescent="0.2">
      <c r="A103">
        <v>490</v>
      </c>
      <c r="B103" s="3">
        <v>1</v>
      </c>
      <c r="C103" s="28">
        <v>76734.138330538612</v>
      </c>
      <c r="D103">
        <v>38</v>
      </c>
      <c r="E103">
        <v>22</v>
      </c>
      <c r="F103">
        <v>7</v>
      </c>
      <c r="G103">
        <v>6.4204059999999998</v>
      </c>
      <c r="H103">
        <v>10</v>
      </c>
      <c r="I103">
        <v>1</v>
      </c>
      <c r="J103">
        <v>0</v>
      </c>
      <c r="K103">
        <v>1</v>
      </c>
      <c r="L103">
        <v>0</v>
      </c>
      <c r="M103">
        <v>1</v>
      </c>
      <c r="N103">
        <v>0</v>
      </c>
      <c r="O103">
        <v>9</v>
      </c>
      <c r="P103">
        <v>2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1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4</v>
      </c>
      <c r="AD103">
        <v>1</v>
      </c>
      <c r="AE103">
        <v>9</v>
      </c>
      <c r="AF103">
        <v>34</v>
      </c>
      <c r="AG103">
        <v>25</v>
      </c>
      <c r="AH103">
        <v>8.6</v>
      </c>
      <c r="AJ103" t="b">
        <f>OR(AND(B103=1,UserData!$D$4=1), AND(B103=2,UserData!$D$5=1), AND(B103=3,UserData!$D$6=1), UserData!$D$4=-1)</f>
        <v>1</v>
      </c>
      <c r="AK103" t="b">
        <f>OR(AND(C103&lt;=UserData!$D$3,C103&gt;=UserData!$D$2),UserData!$D$2=-1)</f>
        <v>1</v>
      </c>
      <c r="AL103" s="12" t="b">
        <f>AND(OR(D103&gt;=UserData!$D$7, UserData!$D$7=-1), OR(D103&lt;UserData!$D$8, UserData!$D$8=-1))</f>
        <v>1</v>
      </c>
      <c r="AM103" s="12" t="b">
        <f>OR(AND(UserData!$D$9=1,E103&lt;=20),AND(UserData!$D$9=2,E103&gt;=20, E103&lt;=27),AND(UserData!$D$9=3,E103&gt;=28, E103&lt;=34),AND(UserData!$D$9=4,E103&gt;=35, E103&lt;=42),AND(UserData!$D$9=5,E103&gt;42),UserData!$D$9=-1)</f>
        <v>1</v>
      </c>
      <c r="AN103" s="12" t="b">
        <f>OR(AND(UserData!$D$11=1,F103&lt;=5),AND(UserData!$D$11=2,F103&gt;=6, F103&lt;=7),AND(UserData!$D$11=3,F103&gt;=8,F103&lt;=9),AND(UserData!$D$11=4,F103&gt;=10, F103&lt;=11),AND(UserData!$D$11=5,F103&gt;11),UserData!$D$11=-1)</f>
        <v>1</v>
      </c>
      <c r="AO103" t="b">
        <f>OR(AND(UserData!$D$10=1,AE103&lt;=6),AND(UserData!$D$10=2,AE103&gt;=7, AE103&lt;=8),AND(UserData!$D$10=3,AE103&gt;=9,AE103&lt;=14),AND(UserData!$D$10=4,AE103&gt;=15, AE103&lt;=19),AND(UserData!$D$10=5,AE103&gt;19),UserData!$D$10=-1)</f>
        <v>1</v>
      </c>
      <c r="AP103" s="12" t="b">
        <f>OR(G103&lt;=UserData!$D$12, UserData!$D$12=-1)</f>
        <v>1</v>
      </c>
      <c r="AQ103" t="b">
        <f>OR(H103&lt;=UserData!$D$14, UserData!$D$14=-1)</f>
        <v>1</v>
      </c>
      <c r="AR103" t="b">
        <f>OR(AH103&lt;=UserData!$D$13, UserData!$D$13=-1)</f>
        <v>1</v>
      </c>
      <c r="AS103" t="b">
        <f>AND(AQ103=TRUE,OR(I103=UserData!$D$15, UserData!$D$15=-1, UserData!$D$15=1))</f>
        <v>1</v>
      </c>
      <c r="AT103" t="b">
        <f>OR(J103=UserData!$D$19, UserData!$D$19=-1)</f>
        <v>1</v>
      </c>
      <c r="AU103" t="b">
        <f>OR(K103=UserData!$D$17, UserData!$D$17=-1)</f>
        <v>1</v>
      </c>
      <c r="AV103" t="b">
        <f>OR(L103=UserData!$D$18, UserData!$D$18=-1)</f>
        <v>1</v>
      </c>
      <c r="AW103" t="b">
        <f>OR(N103=UserData!$D$16, UserData!$D$16=-1)</f>
        <v>1</v>
      </c>
      <c r="AX103" t="b">
        <f>OR(O103&gt;=UserData!$D$20, UserData!$D$20=-1)</f>
        <v>1</v>
      </c>
      <c r="AY103" t="b">
        <f>AND(OR(P103&gt;=UserData!$D$21, UserData!$D$21=-1), OR(P103&lt;UserData!$D$22, UserData!$D$22=-1))</f>
        <v>1</v>
      </c>
      <c r="AZ103" t="b">
        <f>OR(Q103&lt;&gt;UserData!$D$24,UserData!$D$24=-1,UserData!$D$24=0)</f>
        <v>1</v>
      </c>
      <c r="BA103" s="12" t="b">
        <f>OR(R103=UserData!$D$23,UserData!$D$23=-1)</f>
        <v>1</v>
      </c>
      <c r="BB103" t="b">
        <f>AND(S103=1, UserData!$D$25=1)</f>
        <v>0</v>
      </c>
      <c r="BC103" t="b">
        <f>AND(T103=1, UserData!$D$26=1)</f>
        <v>0</v>
      </c>
      <c r="BD103" t="b">
        <f>AND(U103=1, UserData!$D$27=1)</f>
        <v>0</v>
      </c>
      <c r="BE103" t="b">
        <f>AND(V103=1, UserData!$D$28=1)</f>
        <v>0</v>
      </c>
      <c r="BF103" t="b">
        <f>AND(W103=1, UserData!$D$29=1)</f>
        <v>0</v>
      </c>
      <c r="BG103" t="b">
        <f>AND(X103=1, UserData!$D$30=1)</f>
        <v>0</v>
      </c>
      <c r="BH103" t="b">
        <f>AND(Y103=1, UserData!$D$31=1)</f>
        <v>0</v>
      </c>
      <c r="BI103" t="b">
        <f>AND(Z103=1, UserData!$D$32=1)</f>
        <v>0</v>
      </c>
      <c r="BJ103" t="b">
        <f>AND(AA103=1, UserData!$D$33=1)</f>
        <v>0</v>
      </c>
      <c r="BK103" t="b">
        <f>AND(AB103=1, UserData!$D$34=1)</f>
        <v>0</v>
      </c>
      <c r="BL103" t="b">
        <f>UserData!$C$25=-1</f>
        <v>1</v>
      </c>
      <c r="BN103">
        <f>IF(AK103=TRUE, COUNTIF(AJ103:AK103,TRUE)/2 * UserData!$D$35 + COUNTIF(AL103:AO103,TRUE)/4 * UserData!$D$36 + COUNTIF(AP103:AS103,TRUE)/4 * UserData!$D$37 + COUNTIF(AT103:AW103,TRUE)/4 * UserData!$D$38 + COUNTIF(AX103:BA103,TRUE)/4 * UserData!$D$39 + COUNTIF(BB103:BL103,TRUE) * UserData!$D$40, 0)</f>
        <v>30</v>
      </c>
    </row>
    <row r="104" spans="1:66" x14ac:dyDescent="0.2">
      <c r="A104">
        <v>728</v>
      </c>
      <c r="B104" s="3">
        <v>2</v>
      </c>
      <c r="C104" s="28">
        <v>76734.238965672106</v>
      </c>
      <c r="D104">
        <v>42</v>
      </c>
      <c r="E104">
        <v>25</v>
      </c>
      <c r="F104">
        <v>5</v>
      </c>
      <c r="G104">
        <v>0.55051799999999995</v>
      </c>
      <c r="H104">
        <v>3</v>
      </c>
      <c r="I104">
        <v>1</v>
      </c>
      <c r="J104">
        <v>1</v>
      </c>
      <c r="K104">
        <v>1</v>
      </c>
      <c r="L104">
        <v>0</v>
      </c>
      <c r="M104">
        <v>0</v>
      </c>
      <c r="N104">
        <v>0</v>
      </c>
      <c r="O104">
        <v>5</v>
      </c>
      <c r="P104">
        <v>1</v>
      </c>
      <c r="Q104">
        <v>1</v>
      </c>
      <c r="R104">
        <v>0</v>
      </c>
      <c r="S104">
        <v>0</v>
      </c>
      <c r="T104">
        <v>0</v>
      </c>
      <c r="U104">
        <v>1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3</v>
      </c>
      <c r="AD104">
        <v>0</v>
      </c>
      <c r="AE104">
        <v>12</v>
      </c>
      <c r="AF104">
        <v>53</v>
      </c>
      <c r="AG104">
        <v>24</v>
      </c>
      <c r="AH104">
        <v>8.6999999999999993</v>
      </c>
      <c r="AJ104" t="b">
        <f>OR(AND(B104=1,UserData!$D$4=1), AND(B104=2,UserData!$D$5=1), AND(B104=3,UserData!$D$6=1), UserData!$D$4=-1)</f>
        <v>1</v>
      </c>
      <c r="AK104" t="b">
        <f>OR(AND(C104&lt;=UserData!$D$3,C104&gt;=UserData!$D$2),UserData!$D$2=-1)</f>
        <v>1</v>
      </c>
      <c r="AL104" s="12" t="b">
        <f>AND(OR(D104&gt;=UserData!$D$7, UserData!$D$7=-1), OR(D104&lt;UserData!$D$8, UserData!$D$8=-1))</f>
        <v>1</v>
      </c>
      <c r="AM104" s="12" t="b">
        <f>OR(AND(UserData!$D$9=1,E104&lt;=20),AND(UserData!$D$9=2,E104&gt;=20, E104&lt;=27),AND(UserData!$D$9=3,E104&gt;=28, E104&lt;=34),AND(UserData!$D$9=4,E104&gt;=35, E104&lt;=42),AND(UserData!$D$9=5,E104&gt;42),UserData!$D$9=-1)</f>
        <v>1</v>
      </c>
      <c r="AN104" s="12" t="b">
        <f>OR(AND(UserData!$D$11=1,F104&lt;=5),AND(UserData!$D$11=2,F104&gt;=6, F104&lt;=7),AND(UserData!$D$11=3,F104&gt;=8,F104&lt;=9),AND(UserData!$D$11=4,F104&gt;=10, F104&lt;=11),AND(UserData!$D$11=5,F104&gt;11),UserData!$D$11=-1)</f>
        <v>1</v>
      </c>
      <c r="AO104" t="b">
        <f>OR(AND(UserData!$D$10=1,AE104&lt;=6),AND(UserData!$D$10=2,AE104&gt;=7, AE104&lt;=8),AND(UserData!$D$10=3,AE104&gt;=9,AE104&lt;=14),AND(UserData!$D$10=4,AE104&gt;=15, AE104&lt;=19),AND(UserData!$D$10=5,AE104&gt;19),UserData!$D$10=-1)</f>
        <v>1</v>
      </c>
      <c r="AP104" s="12" t="b">
        <f>OR(G104&lt;=UserData!$D$12, UserData!$D$12=-1)</f>
        <v>1</v>
      </c>
      <c r="AQ104" t="b">
        <f>OR(H104&lt;=UserData!$D$14, UserData!$D$14=-1)</f>
        <v>1</v>
      </c>
      <c r="AR104" t="b">
        <f>OR(AH104&lt;=UserData!$D$13, UserData!$D$13=-1)</f>
        <v>1</v>
      </c>
      <c r="AS104" t="b">
        <f>AND(AQ104=TRUE,OR(I104=UserData!$D$15, UserData!$D$15=-1, UserData!$D$15=1))</f>
        <v>1</v>
      </c>
      <c r="AT104" t="b">
        <f>OR(J104=UserData!$D$19, UserData!$D$19=-1)</f>
        <v>1</v>
      </c>
      <c r="AU104" t="b">
        <f>OR(K104=UserData!$D$17, UserData!$D$17=-1)</f>
        <v>1</v>
      </c>
      <c r="AV104" t="b">
        <f>OR(L104=UserData!$D$18, UserData!$D$18=-1)</f>
        <v>1</v>
      </c>
      <c r="AW104" t="b">
        <f>OR(N104=UserData!$D$16, UserData!$D$16=-1)</f>
        <v>1</v>
      </c>
      <c r="AX104" t="b">
        <f>OR(O104&gt;=UserData!$D$20, UserData!$D$20=-1)</f>
        <v>1</v>
      </c>
      <c r="AY104" t="b">
        <f>AND(OR(P104&gt;=UserData!$D$21, UserData!$D$21=-1), OR(P104&lt;UserData!$D$22, UserData!$D$22=-1))</f>
        <v>1</v>
      </c>
      <c r="AZ104" t="b">
        <f>OR(Q104&lt;&gt;UserData!$D$24,UserData!$D$24=-1,UserData!$D$24=0)</f>
        <v>1</v>
      </c>
      <c r="BA104" s="12" t="b">
        <f>OR(R104=UserData!$D$23,UserData!$D$23=-1)</f>
        <v>1</v>
      </c>
      <c r="BB104" t="b">
        <f>AND(S104=1, UserData!$D$25=1)</f>
        <v>0</v>
      </c>
      <c r="BC104" t="b">
        <f>AND(T104=1, UserData!$D$26=1)</f>
        <v>0</v>
      </c>
      <c r="BD104" t="b">
        <f>AND(U104=1, UserData!$D$27=1)</f>
        <v>0</v>
      </c>
      <c r="BE104" t="b">
        <f>AND(V104=1, UserData!$D$28=1)</f>
        <v>0</v>
      </c>
      <c r="BF104" t="b">
        <f>AND(W104=1, UserData!$D$29=1)</f>
        <v>0</v>
      </c>
      <c r="BG104" t="b">
        <f>AND(X104=1, UserData!$D$30=1)</f>
        <v>0</v>
      </c>
      <c r="BH104" t="b">
        <f>AND(Y104=1, UserData!$D$31=1)</f>
        <v>0</v>
      </c>
      <c r="BI104" t="b">
        <f>AND(Z104=1, UserData!$D$32=1)</f>
        <v>0</v>
      </c>
      <c r="BJ104" t="b">
        <f>AND(AA104=1, UserData!$D$33=1)</f>
        <v>0</v>
      </c>
      <c r="BK104" t="b">
        <f>AND(AB104=1, UserData!$D$34=1)</f>
        <v>0</v>
      </c>
      <c r="BL104" t="b">
        <f>UserData!$C$25=-1</f>
        <v>1</v>
      </c>
      <c r="BN104">
        <f>IF(AK104=TRUE, COUNTIF(AJ104:AK104,TRUE)/2 * UserData!$D$35 + COUNTIF(AL104:AO104,TRUE)/4 * UserData!$D$36 + COUNTIF(AP104:AS104,TRUE)/4 * UserData!$D$37 + COUNTIF(AT104:AW104,TRUE)/4 * UserData!$D$38 + COUNTIF(AX104:BA104,TRUE)/4 * UserData!$D$39 + COUNTIF(BB104:BL104,TRUE) * UserData!$D$40, 0)</f>
        <v>30</v>
      </c>
    </row>
    <row r="105" spans="1:66" x14ac:dyDescent="0.2">
      <c r="A105">
        <v>346</v>
      </c>
      <c r="B105" s="3">
        <v>2</v>
      </c>
      <c r="C105" s="28">
        <v>76734.540871072561</v>
      </c>
      <c r="D105">
        <v>45</v>
      </c>
      <c r="E105">
        <v>30</v>
      </c>
      <c r="F105">
        <v>6</v>
      </c>
      <c r="G105">
        <v>6.3925869999999998</v>
      </c>
      <c r="H105">
        <v>5</v>
      </c>
      <c r="I105">
        <v>0</v>
      </c>
      <c r="J105">
        <v>0</v>
      </c>
      <c r="K105">
        <v>1</v>
      </c>
      <c r="L105">
        <v>0</v>
      </c>
      <c r="M105">
        <v>1</v>
      </c>
      <c r="N105">
        <v>0</v>
      </c>
      <c r="O105">
        <v>9</v>
      </c>
      <c r="P105">
        <v>2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1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4</v>
      </c>
      <c r="AD105">
        <v>1</v>
      </c>
      <c r="AE105">
        <v>9</v>
      </c>
      <c r="AF105">
        <v>21</v>
      </c>
      <c r="AG105">
        <v>23</v>
      </c>
      <c r="AH105">
        <v>6.8</v>
      </c>
      <c r="AJ105" t="b">
        <f>OR(AND(B105=1,UserData!$D$4=1), AND(B105=2,UserData!$D$5=1), AND(B105=3,UserData!$D$6=1), UserData!$D$4=-1)</f>
        <v>1</v>
      </c>
      <c r="AK105" t="b">
        <f>OR(AND(C105&lt;=UserData!$D$3,C105&gt;=UserData!$D$2),UserData!$D$2=-1)</f>
        <v>1</v>
      </c>
      <c r="AL105" s="12" t="b">
        <f>AND(OR(D105&gt;=UserData!$D$7, UserData!$D$7=-1), OR(D105&lt;UserData!$D$8, UserData!$D$8=-1))</f>
        <v>1</v>
      </c>
      <c r="AM105" s="12" t="b">
        <f>OR(AND(UserData!$D$9=1,E105&lt;=20),AND(UserData!$D$9=2,E105&gt;=20, E105&lt;=27),AND(UserData!$D$9=3,E105&gt;=28, E105&lt;=34),AND(UserData!$D$9=4,E105&gt;=35, E105&lt;=42),AND(UserData!$D$9=5,E105&gt;42),UserData!$D$9=-1)</f>
        <v>1</v>
      </c>
      <c r="AN105" s="12" t="b">
        <f>OR(AND(UserData!$D$11=1,F105&lt;=5),AND(UserData!$D$11=2,F105&gt;=6, F105&lt;=7),AND(UserData!$D$11=3,F105&gt;=8,F105&lt;=9),AND(UserData!$D$11=4,F105&gt;=10, F105&lt;=11),AND(UserData!$D$11=5,F105&gt;11),UserData!$D$11=-1)</f>
        <v>1</v>
      </c>
      <c r="AO105" t="b">
        <f>OR(AND(UserData!$D$10=1,AE105&lt;=6),AND(UserData!$D$10=2,AE105&gt;=7, AE105&lt;=8),AND(UserData!$D$10=3,AE105&gt;=9,AE105&lt;=14),AND(UserData!$D$10=4,AE105&gt;=15, AE105&lt;=19),AND(UserData!$D$10=5,AE105&gt;19),UserData!$D$10=-1)</f>
        <v>1</v>
      </c>
      <c r="AP105" s="12" t="b">
        <f>OR(G105&lt;=UserData!$D$12, UserData!$D$12=-1)</f>
        <v>1</v>
      </c>
      <c r="AQ105" t="b">
        <f>OR(H105&lt;=UserData!$D$14, UserData!$D$14=-1)</f>
        <v>1</v>
      </c>
      <c r="AR105" t="b">
        <f>OR(AH105&lt;=UserData!$D$13, UserData!$D$13=-1)</f>
        <v>1</v>
      </c>
      <c r="AS105" t="b">
        <f>AND(AQ105=TRUE,OR(I105=UserData!$D$15, UserData!$D$15=-1, UserData!$D$15=1))</f>
        <v>1</v>
      </c>
      <c r="AT105" t="b">
        <f>OR(J105=UserData!$D$19, UserData!$D$19=-1)</f>
        <v>1</v>
      </c>
      <c r="AU105" t="b">
        <f>OR(K105=UserData!$D$17, UserData!$D$17=-1)</f>
        <v>1</v>
      </c>
      <c r="AV105" t="b">
        <f>OR(L105=UserData!$D$18, UserData!$D$18=-1)</f>
        <v>1</v>
      </c>
      <c r="AW105" t="b">
        <f>OR(N105=UserData!$D$16, UserData!$D$16=-1)</f>
        <v>1</v>
      </c>
      <c r="AX105" t="b">
        <f>OR(O105&gt;=UserData!$D$20, UserData!$D$20=-1)</f>
        <v>1</v>
      </c>
      <c r="AY105" t="b">
        <f>AND(OR(P105&gt;=UserData!$D$21, UserData!$D$21=-1), OR(P105&lt;UserData!$D$22, UserData!$D$22=-1))</f>
        <v>1</v>
      </c>
      <c r="AZ105" t="b">
        <f>OR(Q105&lt;&gt;UserData!$D$24,UserData!$D$24=-1,UserData!$D$24=0)</f>
        <v>1</v>
      </c>
      <c r="BA105" s="12" t="b">
        <f>OR(R105=UserData!$D$23,UserData!$D$23=-1)</f>
        <v>1</v>
      </c>
      <c r="BB105" t="b">
        <f>AND(S105=1, UserData!$D$25=1)</f>
        <v>0</v>
      </c>
      <c r="BC105" t="b">
        <f>AND(T105=1, UserData!$D$26=1)</f>
        <v>0</v>
      </c>
      <c r="BD105" t="b">
        <f>AND(U105=1, UserData!$D$27=1)</f>
        <v>0</v>
      </c>
      <c r="BE105" t="b">
        <f>AND(V105=1, UserData!$D$28=1)</f>
        <v>0</v>
      </c>
      <c r="BF105" t="b">
        <f>AND(W105=1, UserData!$D$29=1)</f>
        <v>0</v>
      </c>
      <c r="BG105" t="b">
        <f>AND(X105=1, UserData!$D$30=1)</f>
        <v>0</v>
      </c>
      <c r="BH105" t="b">
        <f>AND(Y105=1, UserData!$D$31=1)</f>
        <v>0</v>
      </c>
      <c r="BI105" t="b">
        <f>AND(Z105=1, UserData!$D$32=1)</f>
        <v>0</v>
      </c>
      <c r="BJ105" t="b">
        <f>AND(AA105=1, UserData!$D$33=1)</f>
        <v>0</v>
      </c>
      <c r="BK105" t="b">
        <f>AND(AB105=1, UserData!$D$34=1)</f>
        <v>0</v>
      </c>
      <c r="BL105" t="b">
        <f>UserData!$C$25=-1</f>
        <v>1</v>
      </c>
      <c r="BN105">
        <f>IF(AK105=TRUE, COUNTIF(AJ105:AK105,TRUE)/2 * UserData!$D$35 + COUNTIF(AL105:AO105,TRUE)/4 * UserData!$D$36 + COUNTIF(AP105:AS105,TRUE)/4 * UserData!$D$37 + COUNTIF(AT105:AW105,TRUE)/4 * UserData!$D$38 + COUNTIF(AX105:BA105,TRUE)/4 * UserData!$D$39 + COUNTIF(BB105:BL105,TRUE) * UserData!$D$40, 0)</f>
        <v>30</v>
      </c>
    </row>
    <row r="106" spans="1:66" x14ac:dyDescent="0.2">
      <c r="A106">
        <v>646</v>
      </c>
      <c r="B106" s="3">
        <v>1</v>
      </c>
      <c r="C106" s="28">
        <v>76979.360992061149</v>
      </c>
      <c r="D106">
        <v>38</v>
      </c>
      <c r="E106">
        <v>23</v>
      </c>
      <c r="F106">
        <v>6</v>
      </c>
      <c r="G106">
        <v>0.71192299999999997</v>
      </c>
      <c r="H106">
        <v>3</v>
      </c>
      <c r="I106">
        <v>1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12</v>
      </c>
      <c r="P106">
        <v>1</v>
      </c>
      <c r="Q106">
        <v>1</v>
      </c>
      <c r="R106">
        <v>0</v>
      </c>
      <c r="S106">
        <v>0</v>
      </c>
      <c r="T106">
        <v>0</v>
      </c>
      <c r="U106">
        <v>1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3</v>
      </c>
      <c r="AD106">
        <v>1</v>
      </c>
      <c r="AE106">
        <v>9</v>
      </c>
      <c r="AF106">
        <v>45</v>
      </c>
      <c r="AG106">
        <v>26</v>
      </c>
      <c r="AH106">
        <v>11</v>
      </c>
      <c r="AJ106" t="b">
        <f>OR(AND(B106=1,UserData!$D$4=1), AND(B106=2,UserData!$D$5=1), AND(B106=3,UserData!$D$6=1), UserData!$D$4=-1)</f>
        <v>1</v>
      </c>
      <c r="AK106" t="b">
        <f>OR(AND(C106&lt;=UserData!$D$3,C106&gt;=UserData!$D$2),UserData!$D$2=-1)</f>
        <v>1</v>
      </c>
      <c r="AL106" s="12" t="b">
        <f>AND(OR(D106&gt;=UserData!$D$7, UserData!$D$7=-1), OR(D106&lt;UserData!$D$8, UserData!$D$8=-1))</f>
        <v>1</v>
      </c>
      <c r="AM106" s="12" t="b">
        <f>OR(AND(UserData!$D$9=1,E106&lt;=20),AND(UserData!$D$9=2,E106&gt;=20, E106&lt;=27),AND(UserData!$D$9=3,E106&gt;=28, E106&lt;=34),AND(UserData!$D$9=4,E106&gt;=35, E106&lt;=42),AND(UserData!$D$9=5,E106&gt;42),UserData!$D$9=-1)</f>
        <v>1</v>
      </c>
      <c r="AN106" s="12" t="b">
        <f>OR(AND(UserData!$D$11=1,F106&lt;=5),AND(UserData!$D$11=2,F106&gt;=6, F106&lt;=7),AND(UserData!$D$11=3,F106&gt;=8,F106&lt;=9),AND(UserData!$D$11=4,F106&gt;=10, F106&lt;=11),AND(UserData!$D$11=5,F106&gt;11),UserData!$D$11=-1)</f>
        <v>1</v>
      </c>
      <c r="AO106" t="b">
        <f>OR(AND(UserData!$D$10=1,AE106&lt;=6),AND(UserData!$D$10=2,AE106&gt;=7, AE106&lt;=8),AND(UserData!$D$10=3,AE106&gt;=9,AE106&lt;=14),AND(UserData!$D$10=4,AE106&gt;=15, AE106&lt;=19),AND(UserData!$D$10=5,AE106&gt;19),UserData!$D$10=-1)</f>
        <v>1</v>
      </c>
      <c r="AP106" s="12" t="b">
        <f>OR(G106&lt;=UserData!$D$12, UserData!$D$12=-1)</f>
        <v>1</v>
      </c>
      <c r="AQ106" t="b">
        <f>OR(H106&lt;=UserData!$D$14, UserData!$D$14=-1)</f>
        <v>1</v>
      </c>
      <c r="AR106" t="b">
        <f>OR(AH106&lt;=UserData!$D$13, UserData!$D$13=-1)</f>
        <v>1</v>
      </c>
      <c r="AS106" t="b">
        <f>AND(AQ106=TRUE,OR(I106=UserData!$D$15, UserData!$D$15=-1, UserData!$D$15=1))</f>
        <v>1</v>
      </c>
      <c r="AT106" t="b">
        <f>OR(J106=UserData!$D$19, UserData!$D$19=-1)</f>
        <v>1</v>
      </c>
      <c r="AU106" t="b">
        <f>OR(K106=UserData!$D$17, UserData!$D$17=-1)</f>
        <v>1</v>
      </c>
      <c r="AV106" t="b">
        <f>OR(L106=UserData!$D$18, UserData!$D$18=-1)</f>
        <v>1</v>
      </c>
      <c r="AW106" t="b">
        <f>OR(N106=UserData!$D$16, UserData!$D$16=-1)</f>
        <v>1</v>
      </c>
      <c r="AX106" t="b">
        <f>OR(O106&gt;=UserData!$D$20, UserData!$D$20=-1)</f>
        <v>1</v>
      </c>
      <c r="AY106" t="b">
        <f>AND(OR(P106&gt;=UserData!$D$21, UserData!$D$21=-1), OR(P106&lt;UserData!$D$22, UserData!$D$22=-1))</f>
        <v>1</v>
      </c>
      <c r="AZ106" t="b">
        <f>OR(Q106&lt;&gt;UserData!$D$24,UserData!$D$24=-1,UserData!$D$24=0)</f>
        <v>1</v>
      </c>
      <c r="BA106" s="12" t="b">
        <f>OR(R106=UserData!$D$23,UserData!$D$23=-1)</f>
        <v>1</v>
      </c>
      <c r="BB106" t="b">
        <f>AND(S106=1, UserData!$D$25=1)</f>
        <v>0</v>
      </c>
      <c r="BC106" t="b">
        <f>AND(T106=1, UserData!$D$26=1)</f>
        <v>0</v>
      </c>
      <c r="BD106" t="b">
        <f>AND(U106=1, UserData!$D$27=1)</f>
        <v>0</v>
      </c>
      <c r="BE106" t="b">
        <f>AND(V106=1, UserData!$D$28=1)</f>
        <v>0</v>
      </c>
      <c r="BF106" t="b">
        <f>AND(W106=1, UserData!$D$29=1)</f>
        <v>0</v>
      </c>
      <c r="BG106" t="b">
        <f>AND(X106=1, UserData!$D$30=1)</f>
        <v>0</v>
      </c>
      <c r="BH106" t="b">
        <f>AND(Y106=1, UserData!$D$31=1)</f>
        <v>0</v>
      </c>
      <c r="BI106" t="b">
        <f>AND(Z106=1, UserData!$D$32=1)</f>
        <v>0</v>
      </c>
      <c r="BJ106" t="b">
        <f>AND(AA106=1, UserData!$D$33=1)</f>
        <v>0</v>
      </c>
      <c r="BK106" t="b">
        <f>AND(AB106=1, UserData!$D$34=1)</f>
        <v>0</v>
      </c>
      <c r="BL106" t="b">
        <f>UserData!$C$25=-1</f>
        <v>1</v>
      </c>
      <c r="BN106">
        <f>IF(AK106=TRUE, COUNTIF(AJ106:AK106,TRUE)/2 * UserData!$D$35 + COUNTIF(AL106:AO106,TRUE)/4 * UserData!$D$36 + COUNTIF(AP106:AS106,TRUE)/4 * UserData!$D$37 + COUNTIF(AT106:AW106,TRUE)/4 * UserData!$D$38 + COUNTIF(AX106:BA106,TRUE)/4 * UserData!$D$39 + COUNTIF(BB106:BL106,TRUE) * UserData!$D$40, 0)</f>
        <v>30</v>
      </c>
    </row>
    <row r="107" spans="1:66" x14ac:dyDescent="0.2">
      <c r="A107">
        <v>479</v>
      </c>
      <c r="B107" s="3">
        <v>2</v>
      </c>
      <c r="C107" s="28">
        <v>77045.151210577766</v>
      </c>
      <c r="D107">
        <v>44</v>
      </c>
      <c r="E107">
        <v>30</v>
      </c>
      <c r="F107">
        <v>6</v>
      </c>
      <c r="G107">
        <v>5.2133050000000001</v>
      </c>
      <c r="H107">
        <v>10</v>
      </c>
      <c r="I107">
        <v>1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5</v>
      </c>
      <c r="P107">
        <v>1</v>
      </c>
      <c r="Q107">
        <v>1</v>
      </c>
      <c r="R107">
        <v>0</v>
      </c>
      <c r="S107">
        <v>0</v>
      </c>
      <c r="T107">
        <v>0</v>
      </c>
      <c r="U107">
        <v>0</v>
      </c>
      <c r="V107">
        <v>1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4</v>
      </c>
      <c r="AD107">
        <v>0</v>
      </c>
      <c r="AE107">
        <v>8</v>
      </c>
      <c r="AF107">
        <v>34</v>
      </c>
      <c r="AG107">
        <v>25</v>
      </c>
      <c r="AH107">
        <v>8.6</v>
      </c>
      <c r="AJ107" t="b">
        <f>OR(AND(B107=1,UserData!$D$4=1), AND(B107=2,UserData!$D$5=1), AND(B107=3,UserData!$D$6=1), UserData!$D$4=-1)</f>
        <v>1</v>
      </c>
      <c r="AK107" t="b">
        <f>OR(AND(C107&lt;=UserData!$D$3,C107&gt;=UserData!$D$2),UserData!$D$2=-1)</f>
        <v>1</v>
      </c>
      <c r="AL107" s="12" t="b">
        <f>AND(OR(D107&gt;=UserData!$D$7, UserData!$D$7=-1), OR(D107&lt;UserData!$D$8, UserData!$D$8=-1))</f>
        <v>1</v>
      </c>
      <c r="AM107" s="12" t="b">
        <f>OR(AND(UserData!$D$9=1,E107&lt;=20),AND(UserData!$D$9=2,E107&gt;=20, E107&lt;=27),AND(UserData!$D$9=3,E107&gt;=28, E107&lt;=34),AND(UserData!$D$9=4,E107&gt;=35, E107&lt;=42),AND(UserData!$D$9=5,E107&gt;42),UserData!$D$9=-1)</f>
        <v>1</v>
      </c>
      <c r="AN107" s="12" t="b">
        <f>OR(AND(UserData!$D$11=1,F107&lt;=5),AND(UserData!$D$11=2,F107&gt;=6, F107&lt;=7),AND(UserData!$D$11=3,F107&gt;=8,F107&lt;=9),AND(UserData!$D$11=4,F107&gt;=10, F107&lt;=11),AND(UserData!$D$11=5,F107&gt;11),UserData!$D$11=-1)</f>
        <v>1</v>
      </c>
      <c r="AO107" t="b">
        <f>OR(AND(UserData!$D$10=1,AE107&lt;=6),AND(UserData!$D$10=2,AE107&gt;=7, AE107&lt;=8),AND(UserData!$D$10=3,AE107&gt;=9,AE107&lt;=14),AND(UserData!$D$10=4,AE107&gt;=15, AE107&lt;=19),AND(UserData!$D$10=5,AE107&gt;19),UserData!$D$10=-1)</f>
        <v>1</v>
      </c>
      <c r="AP107" s="12" t="b">
        <f>OR(G107&lt;=UserData!$D$12, UserData!$D$12=-1)</f>
        <v>1</v>
      </c>
      <c r="AQ107" t="b">
        <f>OR(H107&lt;=UserData!$D$14, UserData!$D$14=-1)</f>
        <v>1</v>
      </c>
      <c r="AR107" t="b">
        <f>OR(AH107&lt;=UserData!$D$13, UserData!$D$13=-1)</f>
        <v>1</v>
      </c>
      <c r="AS107" t="b">
        <f>AND(AQ107=TRUE,OR(I107=UserData!$D$15, UserData!$D$15=-1, UserData!$D$15=1))</f>
        <v>1</v>
      </c>
      <c r="AT107" t="b">
        <f>OR(J107=UserData!$D$19, UserData!$D$19=-1)</f>
        <v>1</v>
      </c>
      <c r="AU107" t="b">
        <f>OR(K107=UserData!$D$17, UserData!$D$17=-1)</f>
        <v>1</v>
      </c>
      <c r="AV107" t="b">
        <f>OR(L107=UserData!$D$18, UserData!$D$18=-1)</f>
        <v>1</v>
      </c>
      <c r="AW107" t="b">
        <f>OR(N107=UserData!$D$16, UserData!$D$16=-1)</f>
        <v>1</v>
      </c>
      <c r="AX107" t="b">
        <f>OR(O107&gt;=UserData!$D$20, UserData!$D$20=-1)</f>
        <v>1</v>
      </c>
      <c r="AY107" t="b">
        <f>AND(OR(P107&gt;=UserData!$D$21, UserData!$D$21=-1), OR(P107&lt;UserData!$D$22, UserData!$D$22=-1))</f>
        <v>1</v>
      </c>
      <c r="AZ107" t="b">
        <f>OR(Q107&lt;&gt;UserData!$D$24,UserData!$D$24=-1,UserData!$D$24=0)</f>
        <v>1</v>
      </c>
      <c r="BA107" s="12" t="b">
        <f>OR(R107=UserData!$D$23,UserData!$D$23=-1)</f>
        <v>1</v>
      </c>
      <c r="BB107" t="b">
        <f>AND(S107=1, UserData!$D$25=1)</f>
        <v>0</v>
      </c>
      <c r="BC107" t="b">
        <f>AND(T107=1, UserData!$D$26=1)</f>
        <v>0</v>
      </c>
      <c r="BD107" t="b">
        <f>AND(U107=1, UserData!$D$27=1)</f>
        <v>0</v>
      </c>
      <c r="BE107" t="b">
        <f>AND(V107=1, UserData!$D$28=1)</f>
        <v>0</v>
      </c>
      <c r="BF107" t="b">
        <f>AND(W107=1, UserData!$D$29=1)</f>
        <v>0</v>
      </c>
      <c r="BG107" t="b">
        <f>AND(X107=1, UserData!$D$30=1)</f>
        <v>0</v>
      </c>
      <c r="BH107" t="b">
        <f>AND(Y107=1, UserData!$D$31=1)</f>
        <v>0</v>
      </c>
      <c r="BI107" t="b">
        <f>AND(Z107=1, UserData!$D$32=1)</f>
        <v>0</v>
      </c>
      <c r="BJ107" t="b">
        <f>AND(AA107=1, UserData!$D$33=1)</f>
        <v>0</v>
      </c>
      <c r="BK107" t="b">
        <f>AND(AB107=1, UserData!$D$34=1)</f>
        <v>0</v>
      </c>
      <c r="BL107" t="b">
        <f>UserData!$C$25=-1</f>
        <v>1</v>
      </c>
      <c r="BN107">
        <f>IF(AK107=TRUE, COUNTIF(AJ107:AK107,TRUE)/2 * UserData!$D$35 + COUNTIF(AL107:AO107,TRUE)/4 * UserData!$D$36 + COUNTIF(AP107:AS107,TRUE)/4 * UserData!$D$37 + COUNTIF(AT107:AW107,TRUE)/4 * UserData!$D$38 + COUNTIF(AX107:BA107,TRUE)/4 * UserData!$D$39 + COUNTIF(BB107:BL107,TRUE) * UserData!$D$40, 0)</f>
        <v>30</v>
      </c>
    </row>
    <row r="108" spans="1:66" x14ac:dyDescent="0.2">
      <c r="A108">
        <v>489</v>
      </c>
      <c r="B108" s="3">
        <v>2</v>
      </c>
      <c r="C108" s="28">
        <v>77305.14207793941</v>
      </c>
      <c r="D108">
        <v>45</v>
      </c>
      <c r="E108">
        <v>30</v>
      </c>
      <c r="F108">
        <v>6</v>
      </c>
      <c r="G108">
        <v>6.0810040000000001</v>
      </c>
      <c r="H108">
        <v>7</v>
      </c>
      <c r="I108">
        <v>1</v>
      </c>
      <c r="J108">
        <v>0</v>
      </c>
      <c r="K108">
        <v>0</v>
      </c>
      <c r="L108">
        <v>1</v>
      </c>
      <c r="M108">
        <v>1</v>
      </c>
      <c r="N108">
        <v>0</v>
      </c>
      <c r="O108">
        <v>5</v>
      </c>
      <c r="P108">
        <v>3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1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4</v>
      </c>
      <c r="AD108">
        <v>0</v>
      </c>
      <c r="AE108">
        <v>9</v>
      </c>
      <c r="AF108">
        <v>34</v>
      </c>
      <c r="AG108">
        <v>25</v>
      </c>
      <c r="AH108">
        <v>8.6</v>
      </c>
      <c r="AJ108" t="b">
        <f>OR(AND(B108=1,UserData!$D$4=1), AND(B108=2,UserData!$D$5=1), AND(B108=3,UserData!$D$6=1), UserData!$D$4=-1)</f>
        <v>1</v>
      </c>
      <c r="AK108" t="b">
        <f>OR(AND(C108&lt;=UserData!$D$3,C108&gt;=UserData!$D$2),UserData!$D$2=-1)</f>
        <v>1</v>
      </c>
      <c r="AL108" s="12" t="b">
        <f>AND(OR(D108&gt;=UserData!$D$7, UserData!$D$7=-1), OR(D108&lt;UserData!$D$8, UserData!$D$8=-1))</f>
        <v>1</v>
      </c>
      <c r="AM108" s="12" t="b">
        <f>OR(AND(UserData!$D$9=1,E108&lt;=20),AND(UserData!$D$9=2,E108&gt;=20, E108&lt;=27),AND(UserData!$D$9=3,E108&gt;=28, E108&lt;=34),AND(UserData!$D$9=4,E108&gt;=35, E108&lt;=42),AND(UserData!$D$9=5,E108&gt;42),UserData!$D$9=-1)</f>
        <v>1</v>
      </c>
      <c r="AN108" s="12" t="b">
        <f>OR(AND(UserData!$D$11=1,F108&lt;=5),AND(UserData!$D$11=2,F108&gt;=6, F108&lt;=7),AND(UserData!$D$11=3,F108&gt;=8,F108&lt;=9),AND(UserData!$D$11=4,F108&gt;=10, F108&lt;=11),AND(UserData!$D$11=5,F108&gt;11),UserData!$D$11=-1)</f>
        <v>1</v>
      </c>
      <c r="AO108" t="b">
        <f>OR(AND(UserData!$D$10=1,AE108&lt;=6),AND(UserData!$D$10=2,AE108&gt;=7, AE108&lt;=8),AND(UserData!$D$10=3,AE108&gt;=9,AE108&lt;=14),AND(UserData!$D$10=4,AE108&gt;=15, AE108&lt;=19),AND(UserData!$D$10=5,AE108&gt;19),UserData!$D$10=-1)</f>
        <v>1</v>
      </c>
      <c r="AP108" s="12" t="b">
        <f>OR(G108&lt;=UserData!$D$12, UserData!$D$12=-1)</f>
        <v>1</v>
      </c>
      <c r="AQ108" t="b">
        <f>OR(H108&lt;=UserData!$D$14, UserData!$D$14=-1)</f>
        <v>1</v>
      </c>
      <c r="AR108" t="b">
        <f>OR(AH108&lt;=UserData!$D$13, UserData!$D$13=-1)</f>
        <v>1</v>
      </c>
      <c r="AS108" t="b">
        <f>AND(AQ108=TRUE,OR(I108=UserData!$D$15, UserData!$D$15=-1, UserData!$D$15=1))</f>
        <v>1</v>
      </c>
      <c r="AT108" t="b">
        <f>OR(J108=UserData!$D$19, UserData!$D$19=-1)</f>
        <v>1</v>
      </c>
      <c r="AU108" t="b">
        <f>OR(K108=UserData!$D$17, UserData!$D$17=-1)</f>
        <v>1</v>
      </c>
      <c r="AV108" t="b">
        <f>OR(L108=UserData!$D$18, UserData!$D$18=-1)</f>
        <v>1</v>
      </c>
      <c r="AW108" t="b">
        <f>OR(N108=UserData!$D$16, UserData!$D$16=-1)</f>
        <v>1</v>
      </c>
      <c r="AX108" t="b">
        <f>OR(O108&gt;=UserData!$D$20, UserData!$D$20=-1)</f>
        <v>1</v>
      </c>
      <c r="AY108" t="b">
        <f>AND(OR(P108&gt;=UserData!$D$21, UserData!$D$21=-1), OR(P108&lt;UserData!$D$22, UserData!$D$22=-1))</f>
        <v>1</v>
      </c>
      <c r="AZ108" t="b">
        <f>OR(Q108&lt;&gt;UserData!$D$24,UserData!$D$24=-1,UserData!$D$24=0)</f>
        <v>1</v>
      </c>
      <c r="BA108" s="12" t="b">
        <f>OR(R108=UserData!$D$23,UserData!$D$23=-1)</f>
        <v>1</v>
      </c>
      <c r="BB108" t="b">
        <f>AND(S108=1, UserData!$D$25=1)</f>
        <v>0</v>
      </c>
      <c r="BC108" t="b">
        <f>AND(T108=1, UserData!$D$26=1)</f>
        <v>0</v>
      </c>
      <c r="BD108" t="b">
        <f>AND(U108=1, UserData!$D$27=1)</f>
        <v>0</v>
      </c>
      <c r="BE108" t="b">
        <f>AND(V108=1, UserData!$D$28=1)</f>
        <v>0</v>
      </c>
      <c r="BF108" t="b">
        <f>AND(W108=1, UserData!$D$29=1)</f>
        <v>0</v>
      </c>
      <c r="BG108" t="b">
        <f>AND(X108=1, UserData!$D$30=1)</f>
        <v>0</v>
      </c>
      <c r="BH108" t="b">
        <f>AND(Y108=1, UserData!$D$31=1)</f>
        <v>0</v>
      </c>
      <c r="BI108" t="b">
        <f>AND(Z108=1, UserData!$D$32=1)</f>
        <v>0</v>
      </c>
      <c r="BJ108" t="b">
        <f>AND(AA108=1, UserData!$D$33=1)</f>
        <v>0</v>
      </c>
      <c r="BK108" t="b">
        <f>AND(AB108=1, UserData!$D$34=1)</f>
        <v>0</v>
      </c>
      <c r="BL108" t="b">
        <f>UserData!$C$25=-1</f>
        <v>1</v>
      </c>
      <c r="BN108">
        <f>IF(AK108=TRUE, COUNTIF(AJ108:AK108,TRUE)/2 * UserData!$D$35 + COUNTIF(AL108:AO108,TRUE)/4 * UserData!$D$36 + COUNTIF(AP108:AS108,TRUE)/4 * UserData!$D$37 + COUNTIF(AT108:AW108,TRUE)/4 * UserData!$D$38 + COUNTIF(AX108:BA108,TRUE)/4 * UserData!$D$39 + COUNTIF(BB108:BL108,TRUE) * UserData!$D$40, 0)</f>
        <v>30</v>
      </c>
    </row>
    <row r="109" spans="1:66" x14ac:dyDescent="0.2">
      <c r="A109">
        <v>343</v>
      </c>
      <c r="B109" s="3">
        <v>2</v>
      </c>
      <c r="C109" s="28">
        <v>77363.460137794667</v>
      </c>
      <c r="D109">
        <v>46</v>
      </c>
      <c r="E109">
        <v>30</v>
      </c>
      <c r="F109">
        <v>7</v>
      </c>
      <c r="G109">
        <v>6.0490310000000003</v>
      </c>
      <c r="H109">
        <v>20</v>
      </c>
      <c r="I109">
        <v>1</v>
      </c>
      <c r="J109">
        <v>0</v>
      </c>
      <c r="K109">
        <v>1</v>
      </c>
      <c r="L109">
        <v>1</v>
      </c>
      <c r="M109">
        <v>0</v>
      </c>
      <c r="N109">
        <v>0</v>
      </c>
      <c r="O109">
        <v>9</v>
      </c>
      <c r="P109">
        <v>9</v>
      </c>
      <c r="Q109">
        <v>0</v>
      </c>
      <c r="R109">
        <v>1</v>
      </c>
      <c r="S109">
        <v>0</v>
      </c>
      <c r="T109">
        <v>0</v>
      </c>
      <c r="U109">
        <v>0</v>
      </c>
      <c r="V109">
        <v>1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4</v>
      </c>
      <c r="AD109">
        <v>1</v>
      </c>
      <c r="AE109">
        <v>9</v>
      </c>
      <c r="AF109">
        <v>21</v>
      </c>
      <c r="AG109">
        <v>23</v>
      </c>
      <c r="AH109">
        <v>6.8</v>
      </c>
      <c r="AJ109" t="b">
        <f>OR(AND(B109=1,UserData!$D$4=1), AND(B109=2,UserData!$D$5=1), AND(B109=3,UserData!$D$6=1), UserData!$D$4=-1)</f>
        <v>1</v>
      </c>
      <c r="AK109" t="b">
        <f>OR(AND(C109&lt;=UserData!$D$3,C109&gt;=UserData!$D$2),UserData!$D$2=-1)</f>
        <v>1</v>
      </c>
      <c r="AL109" s="12" t="b">
        <f>AND(OR(D109&gt;=UserData!$D$7, UserData!$D$7=-1), OR(D109&lt;UserData!$D$8, UserData!$D$8=-1))</f>
        <v>1</v>
      </c>
      <c r="AM109" s="12" t="b">
        <f>OR(AND(UserData!$D$9=1,E109&lt;=20),AND(UserData!$D$9=2,E109&gt;=20, E109&lt;=27),AND(UserData!$D$9=3,E109&gt;=28, E109&lt;=34),AND(UserData!$D$9=4,E109&gt;=35, E109&lt;=42),AND(UserData!$D$9=5,E109&gt;42),UserData!$D$9=-1)</f>
        <v>1</v>
      </c>
      <c r="AN109" s="12" t="b">
        <f>OR(AND(UserData!$D$11=1,F109&lt;=5),AND(UserData!$D$11=2,F109&gt;=6, F109&lt;=7),AND(UserData!$D$11=3,F109&gt;=8,F109&lt;=9),AND(UserData!$D$11=4,F109&gt;=10, F109&lt;=11),AND(UserData!$D$11=5,F109&gt;11),UserData!$D$11=-1)</f>
        <v>1</v>
      </c>
      <c r="AO109" t="b">
        <f>OR(AND(UserData!$D$10=1,AE109&lt;=6),AND(UserData!$D$10=2,AE109&gt;=7, AE109&lt;=8),AND(UserData!$D$10=3,AE109&gt;=9,AE109&lt;=14),AND(UserData!$D$10=4,AE109&gt;=15, AE109&lt;=19),AND(UserData!$D$10=5,AE109&gt;19),UserData!$D$10=-1)</f>
        <v>1</v>
      </c>
      <c r="AP109" s="12" t="b">
        <f>OR(G109&lt;=UserData!$D$12, UserData!$D$12=-1)</f>
        <v>1</v>
      </c>
      <c r="AQ109" t="b">
        <f>OR(H109&lt;=UserData!$D$14, UserData!$D$14=-1)</f>
        <v>1</v>
      </c>
      <c r="AR109" t="b">
        <f>OR(AH109&lt;=UserData!$D$13, UserData!$D$13=-1)</f>
        <v>1</v>
      </c>
      <c r="AS109" t="b">
        <f>AND(AQ109=TRUE,OR(I109=UserData!$D$15, UserData!$D$15=-1, UserData!$D$15=1))</f>
        <v>1</v>
      </c>
      <c r="AT109" t="b">
        <f>OR(J109=UserData!$D$19, UserData!$D$19=-1)</f>
        <v>1</v>
      </c>
      <c r="AU109" t="b">
        <f>OR(K109=UserData!$D$17, UserData!$D$17=-1)</f>
        <v>1</v>
      </c>
      <c r="AV109" t="b">
        <f>OR(L109=UserData!$D$18, UserData!$D$18=-1)</f>
        <v>1</v>
      </c>
      <c r="AW109" t="b">
        <f>OR(N109=UserData!$D$16, UserData!$D$16=-1)</f>
        <v>1</v>
      </c>
      <c r="AX109" t="b">
        <f>OR(O109&gt;=UserData!$D$20, UserData!$D$20=-1)</f>
        <v>1</v>
      </c>
      <c r="AY109" t="b">
        <f>AND(OR(P109&gt;=UserData!$D$21, UserData!$D$21=-1), OR(P109&lt;UserData!$D$22, UserData!$D$22=-1))</f>
        <v>1</v>
      </c>
      <c r="AZ109" t="b">
        <f>OR(Q109&lt;&gt;UserData!$D$24,UserData!$D$24=-1,UserData!$D$24=0)</f>
        <v>1</v>
      </c>
      <c r="BA109" s="12" t="b">
        <f>OR(R109=UserData!$D$23,UserData!$D$23=-1)</f>
        <v>1</v>
      </c>
      <c r="BB109" t="b">
        <f>AND(S109=1, UserData!$D$25=1)</f>
        <v>0</v>
      </c>
      <c r="BC109" t="b">
        <f>AND(T109=1, UserData!$D$26=1)</f>
        <v>0</v>
      </c>
      <c r="BD109" t="b">
        <f>AND(U109=1, UserData!$D$27=1)</f>
        <v>0</v>
      </c>
      <c r="BE109" t="b">
        <f>AND(V109=1, UserData!$D$28=1)</f>
        <v>0</v>
      </c>
      <c r="BF109" t="b">
        <f>AND(W109=1, UserData!$D$29=1)</f>
        <v>0</v>
      </c>
      <c r="BG109" t="b">
        <f>AND(X109=1, UserData!$D$30=1)</f>
        <v>0</v>
      </c>
      <c r="BH109" t="b">
        <f>AND(Y109=1, UserData!$D$31=1)</f>
        <v>0</v>
      </c>
      <c r="BI109" t="b">
        <f>AND(Z109=1, UserData!$D$32=1)</f>
        <v>0</v>
      </c>
      <c r="BJ109" t="b">
        <f>AND(AA109=1, UserData!$D$33=1)</f>
        <v>0</v>
      </c>
      <c r="BK109" t="b">
        <f>AND(AB109=1, UserData!$D$34=1)</f>
        <v>0</v>
      </c>
      <c r="BL109" t="b">
        <f>UserData!$C$25=-1</f>
        <v>1</v>
      </c>
      <c r="BN109">
        <f>IF(AK109=TRUE, COUNTIF(AJ109:AK109,TRUE)/2 * UserData!$D$35 + COUNTIF(AL109:AO109,TRUE)/4 * UserData!$D$36 + COUNTIF(AP109:AS109,TRUE)/4 * UserData!$D$37 + COUNTIF(AT109:AW109,TRUE)/4 * UserData!$D$38 + COUNTIF(AX109:BA109,TRUE)/4 * UserData!$D$39 + COUNTIF(BB109:BL109,TRUE) * UserData!$D$40, 0)</f>
        <v>30</v>
      </c>
    </row>
    <row r="110" spans="1:66" x14ac:dyDescent="0.2">
      <c r="A110">
        <v>1115</v>
      </c>
      <c r="B110" s="3">
        <v>2</v>
      </c>
      <c r="C110" s="28">
        <v>77497.430659248188</v>
      </c>
      <c r="D110">
        <v>47</v>
      </c>
      <c r="E110">
        <v>30</v>
      </c>
      <c r="F110">
        <v>6</v>
      </c>
      <c r="G110">
        <v>6.1827040000000002</v>
      </c>
      <c r="H110">
        <v>5</v>
      </c>
      <c r="I110">
        <v>0</v>
      </c>
      <c r="J110">
        <v>0</v>
      </c>
      <c r="K110">
        <v>1</v>
      </c>
      <c r="L110">
        <v>0</v>
      </c>
      <c r="M110">
        <v>0</v>
      </c>
      <c r="N110">
        <v>0</v>
      </c>
      <c r="O110">
        <v>9</v>
      </c>
      <c r="P110">
        <v>9</v>
      </c>
      <c r="Q110">
        <v>0</v>
      </c>
      <c r="R110">
        <v>1</v>
      </c>
      <c r="S110">
        <v>0</v>
      </c>
      <c r="T110">
        <v>0</v>
      </c>
      <c r="U110">
        <v>1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3</v>
      </c>
      <c r="AD110">
        <v>1</v>
      </c>
      <c r="AE110">
        <v>11</v>
      </c>
      <c r="AF110">
        <v>81</v>
      </c>
      <c r="AG110">
        <v>39</v>
      </c>
      <c r="AH110">
        <v>9.5</v>
      </c>
      <c r="AJ110" t="b">
        <f>OR(AND(B110=1,UserData!$D$4=1), AND(B110=2,UserData!$D$5=1), AND(B110=3,UserData!$D$6=1), UserData!$D$4=-1)</f>
        <v>1</v>
      </c>
      <c r="AK110" t="b">
        <f>OR(AND(C110&lt;=UserData!$D$3,C110&gt;=UserData!$D$2),UserData!$D$2=-1)</f>
        <v>1</v>
      </c>
      <c r="AL110" s="12" t="b">
        <f>AND(OR(D110&gt;=UserData!$D$7, UserData!$D$7=-1), OR(D110&lt;UserData!$D$8, UserData!$D$8=-1))</f>
        <v>1</v>
      </c>
      <c r="AM110" s="12" t="b">
        <f>OR(AND(UserData!$D$9=1,E110&lt;=20),AND(UserData!$D$9=2,E110&gt;=20, E110&lt;=27),AND(UserData!$D$9=3,E110&gt;=28, E110&lt;=34),AND(UserData!$D$9=4,E110&gt;=35, E110&lt;=42),AND(UserData!$D$9=5,E110&gt;42),UserData!$D$9=-1)</f>
        <v>1</v>
      </c>
      <c r="AN110" s="12" t="b">
        <f>OR(AND(UserData!$D$11=1,F110&lt;=5),AND(UserData!$D$11=2,F110&gt;=6, F110&lt;=7),AND(UserData!$D$11=3,F110&gt;=8,F110&lt;=9),AND(UserData!$D$11=4,F110&gt;=10, F110&lt;=11),AND(UserData!$D$11=5,F110&gt;11),UserData!$D$11=-1)</f>
        <v>1</v>
      </c>
      <c r="AO110" t="b">
        <f>OR(AND(UserData!$D$10=1,AE110&lt;=6),AND(UserData!$D$10=2,AE110&gt;=7, AE110&lt;=8),AND(UserData!$D$10=3,AE110&gt;=9,AE110&lt;=14),AND(UserData!$D$10=4,AE110&gt;=15, AE110&lt;=19),AND(UserData!$D$10=5,AE110&gt;19),UserData!$D$10=-1)</f>
        <v>1</v>
      </c>
      <c r="AP110" s="12" t="b">
        <f>OR(G110&lt;=UserData!$D$12, UserData!$D$12=-1)</f>
        <v>1</v>
      </c>
      <c r="AQ110" t="b">
        <f>OR(H110&lt;=UserData!$D$14, UserData!$D$14=-1)</f>
        <v>1</v>
      </c>
      <c r="AR110" t="b">
        <f>OR(AH110&lt;=UserData!$D$13, UserData!$D$13=-1)</f>
        <v>1</v>
      </c>
      <c r="AS110" t="b">
        <f>AND(AQ110=TRUE,OR(I110=UserData!$D$15, UserData!$D$15=-1, UserData!$D$15=1))</f>
        <v>1</v>
      </c>
      <c r="AT110" t="b">
        <f>OR(J110=UserData!$D$19, UserData!$D$19=-1)</f>
        <v>1</v>
      </c>
      <c r="AU110" t="b">
        <f>OR(K110=UserData!$D$17, UserData!$D$17=-1)</f>
        <v>1</v>
      </c>
      <c r="AV110" t="b">
        <f>OR(L110=UserData!$D$18, UserData!$D$18=-1)</f>
        <v>1</v>
      </c>
      <c r="AW110" t="b">
        <f>OR(N110=UserData!$D$16, UserData!$D$16=-1)</f>
        <v>1</v>
      </c>
      <c r="AX110" t="b">
        <f>OR(O110&gt;=UserData!$D$20, UserData!$D$20=-1)</f>
        <v>1</v>
      </c>
      <c r="AY110" t="b">
        <f>AND(OR(P110&gt;=UserData!$D$21, UserData!$D$21=-1), OR(P110&lt;UserData!$D$22, UserData!$D$22=-1))</f>
        <v>1</v>
      </c>
      <c r="AZ110" t="b">
        <f>OR(Q110&lt;&gt;UserData!$D$24,UserData!$D$24=-1,UserData!$D$24=0)</f>
        <v>1</v>
      </c>
      <c r="BA110" s="12" t="b">
        <f>OR(R110=UserData!$D$23,UserData!$D$23=-1)</f>
        <v>1</v>
      </c>
      <c r="BB110" t="b">
        <f>AND(S110=1, UserData!$D$25=1)</f>
        <v>0</v>
      </c>
      <c r="BC110" t="b">
        <f>AND(T110=1, UserData!$D$26=1)</f>
        <v>0</v>
      </c>
      <c r="BD110" t="b">
        <f>AND(U110=1, UserData!$D$27=1)</f>
        <v>0</v>
      </c>
      <c r="BE110" t="b">
        <f>AND(V110=1, UserData!$D$28=1)</f>
        <v>0</v>
      </c>
      <c r="BF110" t="b">
        <f>AND(W110=1, UserData!$D$29=1)</f>
        <v>0</v>
      </c>
      <c r="BG110" t="b">
        <f>AND(X110=1, UserData!$D$30=1)</f>
        <v>0</v>
      </c>
      <c r="BH110" t="b">
        <f>AND(Y110=1, UserData!$D$31=1)</f>
        <v>0</v>
      </c>
      <c r="BI110" t="b">
        <f>AND(Z110=1, UserData!$D$32=1)</f>
        <v>0</v>
      </c>
      <c r="BJ110" t="b">
        <f>AND(AA110=1, UserData!$D$33=1)</f>
        <v>0</v>
      </c>
      <c r="BK110" t="b">
        <f>AND(AB110=1, UserData!$D$34=1)</f>
        <v>0</v>
      </c>
      <c r="BL110" t="b">
        <f>UserData!$C$25=-1</f>
        <v>1</v>
      </c>
      <c r="BN110">
        <f>IF(AK110=TRUE, COUNTIF(AJ110:AK110,TRUE)/2 * UserData!$D$35 + COUNTIF(AL110:AO110,TRUE)/4 * UserData!$D$36 + COUNTIF(AP110:AS110,TRUE)/4 * UserData!$D$37 + COUNTIF(AT110:AW110,TRUE)/4 * UserData!$D$38 + COUNTIF(AX110:BA110,TRUE)/4 * UserData!$D$39 + COUNTIF(BB110:BL110,TRUE) * UserData!$D$40, 0)</f>
        <v>30</v>
      </c>
    </row>
    <row r="111" spans="1:66" x14ac:dyDescent="0.2">
      <c r="A111">
        <v>325</v>
      </c>
      <c r="B111" s="3">
        <v>2</v>
      </c>
      <c r="C111" s="28">
        <v>77500.323919335904</v>
      </c>
      <c r="D111">
        <v>63</v>
      </c>
      <c r="E111">
        <v>32</v>
      </c>
      <c r="F111">
        <v>14</v>
      </c>
      <c r="G111">
        <v>5.9102139999999999</v>
      </c>
      <c r="H111">
        <v>10</v>
      </c>
      <c r="I111">
        <v>0</v>
      </c>
      <c r="J111">
        <v>0</v>
      </c>
      <c r="K111">
        <v>0</v>
      </c>
      <c r="L111">
        <v>1</v>
      </c>
      <c r="M111">
        <v>1</v>
      </c>
      <c r="N111">
        <v>1</v>
      </c>
      <c r="O111">
        <v>25</v>
      </c>
      <c r="P111">
        <v>9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1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4</v>
      </c>
      <c r="AD111">
        <v>1</v>
      </c>
      <c r="AE111">
        <v>17</v>
      </c>
      <c r="AF111">
        <v>21</v>
      </c>
      <c r="AG111">
        <v>23</v>
      </c>
      <c r="AH111">
        <v>6.8</v>
      </c>
      <c r="AJ111" t="b">
        <f>OR(AND(B111=1,UserData!$D$4=1), AND(B111=2,UserData!$D$5=1), AND(B111=3,UserData!$D$6=1), UserData!$D$4=-1)</f>
        <v>1</v>
      </c>
      <c r="AK111" t="b">
        <f>OR(AND(C111&lt;=UserData!$D$3,C111&gt;=UserData!$D$2),UserData!$D$2=-1)</f>
        <v>1</v>
      </c>
      <c r="AL111" s="12" t="b">
        <f>AND(OR(D111&gt;=UserData!$D$7, UserData!$D$7=-1), OR(D111&lt;UserData!$D$8, UserData!$D$8=-1))</f>
        <v>1</v>
      </c>
      <c r="AM111" s="12" t="b">
        <f>OR(AND(UserData!$D$9=1,E111&lt;=20),AND(UserData!$D$9=2,E111&gt;=20, E111&lt;=27),AND(UserData!$D$9=3,E111&gt;=28, E111&lt;=34),AND(UserData!$D$9=4,E111&gt;=35, E111&lt;=42),AND(UserData!$D$9=5,E111&gt;42),UserData!$D$9=-1)</f>
        <v>1</v>
      </c>
      <c r="AN111" s="12" t="b">
        <f>OR(AND(UserData!$D$11=1,F111&lt;=5),AND(UserData!$D$11=2,F111&gt;=6, F111&lt;=7),AND(UserData!$D$11=3,F111&gt;=8,F111&lt;=9),AND(UserData!$D$11=4,F111&gt;=10, F111&lt;=11),AND(UserData!$D$11=5,F111&gt;11),UserData!$D$11=-1)</f>
        <v>1</v>
      </c>
      <c r="AO111" t="b">
        <f>OR(AND(UserData!$D$10=1,AE111&lt;=6),AND(UserData!$D$10=2,AE111&gt;=7, AE111&lt;=8),AND(UserData!$D$10=3,AE111&gt;=9,AE111&lt;=14),AND(UserData!$D$10=4,AE111&gt;=15, AE111&lt;=19),AND(UserData!$D$10=5,AE111&gt;19),UserData!$D$10=-1)</f>
        <v>1</v>
      </c>
      <c r="AP111" s="12" t="b">
        <f>OR(G111&lt;=UserData!$D$12, UserData!$D$12=-1)</f>
        <v>1</v>
      </c>
      <c r="AQ111" t="b">
        <f>OR(H111&lt;=UserData!$D$14, UserData!$D$14=-1)</f>
        <v>1</v>
      </c>
      <c r="AR111" t="b">
        <f>OR(AH111&lt;=UserData!$D$13, UserData!$D$13=-1)</f>
        <v>1</v>
      </c>
      <c r="AS111" t="b">
        <f>AND(AQ111=TRUE,OR(I111=UserData!$D$15, UserData!$D$15=-1, UserData!$D$15=1))</f>
        <v>1</v>
      </c>
      <c r="AT111" t="b">
        <f>OR(J111=UserData!$D$19, UserData!$D$19=-1)</f>
        <v>1</v>
      </c>
      <c r="AU111" t="b">
        <f>OR(K111=UserData!$D$17, UserData!$D$17=-1)</f>
        <v>1</v>
      </c>
      <c r="AV111" t="b">
        <f>OR(L111=UserData!$D$18, UserData!$D$18=-1)</f>
        <v>1</v>
      </c>
      <c r="AW111" t="b">
        <f>OR(N111=UserData!$D$16, UserData!$D$16=-1)</f>
        <v>1</v>
      </c>
      <c r="AX111" t="b">
        <f>OR(O111&gt;=UserData!$D$20, UserData!$D$20=-1)</f>
        <v>1</v>
      </c>
      <c r="AY111" t="b">
        <f>AND(OR(P111&gt;=UserData!$D$21, UserData!$D$21=-1), OR(P111&lt;UserData!$D$22, UserData!$D$22=-1))</f>
        <v>1</v>
      </c>
      <c r="AZ111" t="b">
        <f>OR(Q111&lt;&gt;UserData!$D$24,UserData!$D$24=-1,UserData!$D$24=0)</f>
        <v>1</v>
      </c>
      <c r="BA111" s="12" t="b">
        <f>OR(R111=UserData!$D$23,UserData!$D$23=-1)</f>
        <v>1</v>
      </c>
      <c r="BB111" t="b">
        <f>AND(S111=1, UserData!$D$25=1)</f>
        <v>0</v>
      </c>
      <c r="BC111" t="b">
        <f>AND(T111=1, UserData!$D$26=1)</f>
        <v>0</v>
      </c>
      <c r="BD111" t="b">
        <f>AND(U111=1, UserData!$D$27=1)</f>
        <v>0</v>
      </c>
      <c r="BE111" t="b">
        <f>AND(V111=1, UserData!$D$28=1)</f>
        <v>0</v>
      </c>
      <c r="BF111" t="b">
        <f>AND(W111=1, UserData!$D$29=1)</f>
        <v>0</v>
      </c>
      <c r="BG111" t="b">
        <f>AND(X111=1, UserData!$D$30=1)</f>
        <v>0</v>
      </c>
      <c r="BH111" t="b">
        <f>AND(Y111=1, UserData!$D$31=1)</f>
        <v>0</v>
      </c>
      <c r="BI111" t="b">
        <f>AND(Z111=1, UserData!$D$32=1)</f>
        <v>0</v>
      </c>
      <c r="BJ111" t="b">
        <f>AND(AA111=1, UserData!$D$33=1)</f>
        <v>0</v>
      </c>
      <c r="BK111" t="b">
        <f>AND(AB111=1, UserData!$D$34=1)</f>
        <v>0</v>
      </c>
      <c r="BL111" t="b">
        <f>UserData!$C$25=-1</f>
        <v>1</v>
      </c>
      <c r="BN111">
        <f>IF(AK111=TRUE, COUNTIF(AJ111:AK111,TRUE)/2 * UserData!$D$35 + COUNTIF(AL111:AO111,TRUE)/4 * UserData!$D$36 + COUNTIF(AP111:AS111,TRUE)/4 * UserData!$D$37 + COUNTIF(AT111:AW111,TRUE)/4 * UserData!$D$38 + COUNTIF(AX111:BA111,TRUE)/4 * UserData!$D$39 + COUNTIF(BB111:BL111,TRUE) * UserData!$D$40, 0)</f>
        <v>30</v>
      </c>
    </row>
    <row r="112" spans="1:66" x14ac:dyDescent="0.2">
      <c r="A112">
        <v>642</v>
      </c>
      <c r="B112" s="3">
        <v>2</v>
      </c>
      <c r="C112" s="28">
        <v>77639.049450846665</v>
      </c>
      <c r="D112">
        <v>44</v>
      </c>
      <c r="E112">
        <v>27</v>
      </c>
      <c r="F112">
        <v>7</v>
      </c>
      <c r="G112">
        <v>2.2355019999999999</v>
      </c>
      <c r="H112">
        <v>27</v>
      </c>
      <c r="I112">
        <v>1</v>
      </c>
      <c r="J112">
        <v>0</v>
      </c>
      <c r="K112">
        <v>0</v>
      </c>
      <c r="L112">
        <v>0</v>
      </c>
      <c r="M112">
        <v>1</v>
      </c>
      <c r="N112">
        <v>0</v>
      </c>
      <c r="O112">
        <v>9</v>
      </c>
      <c r="P112">
        <v>8</v>
      </c>
      <c r="Q112">
        <v>0</v>
      </c>
      <c r="R112">
        <v>0</v>
      </c>
      <c r="S112">
        <v>0</v>
      </c>
      <c r="T112">
        <v>0</v>
      </c>
      <c r="U112">
        <v>1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3</v>
      </c>
      <c r="AD112">
        <v>1</v>
      </c>
      <c r="AE112">
        <v>10</v>
      </c>
      <c r="AF112">
        <v>45</v>
      </c>
      <c r="AG112">
        <v>26</v>
      </c>
      <c r="AH112">
        <v>11</v>
      </c>
      <c r="AJ112" t="b">
        <f>OR(AND(B112=1,UserData!$D$4=1), AND(B112=2,UserData!$D$5=1), AND(B112=3,UserData!$D$6=1), UserData!$D$4=-1)</f>
        <v>1</v>
      </c>
      <c r="AK112" t="b">
        <f>OR(AND(C112&lt;=UserData!$D$3,C112&gt;=UserData!$D$2),UserData!$D$2=-1)</f>
        <v>1</v>
      </c>
      <c r="AL112" s="12" t="b">
        <f>AND(OR(D112&gt;=UserData!$D$7, UserData!$D$7=-1), OR(D112&lt;UserData!$D$8, UserData!$D$8=-1))</f>
        <v>1</v>
      </c>
      <c r="AM112" s="12" t="b">
        <f>OR(AND(UserData!$D$9=1,E112&lt;=20),AND(UserData!$D$9=2,E112&gt;=20, E112&lt;=27),AND(UserData!$D$9=3,E112&gt;=28, E112&lt;=34),AND(UserData!$D$9=4,E112&gt;=35, E112&lt;=42),AND(UserData!$D$9=5,E112&gt;42),UserData!$D$9=-1)</f>
        <v>1</v>
      </c>
      <c r="AN112" s="12" t="b">
        <f>OR(AND(UserData!$D$11=1,F112&lt;=5),AND(UserData!$D$11=2,F112&gt;=6, F112&lt;=7),AND(UserData!$D$11=3,F112&gt;=8,F112&lt;=9),AND(UserData!$D$11=4,F112&gt;=10, F112&lt;=11),AND(UserData!$D$11=5,F112&gt;11),UserData!$D$11=-1)</f>
        <v>1</v>
      </c>
      <c r="AO112" t="b">
        <f>OR(AND(UserData!$D$10=1,AE112&lt;=6),AND(UserData!$D$10=2,AE112&gt;=7, AE112&lt;=8),AND(UserData!$D$10=3,AE112&gt;=9,AE112&lt;=14),AND(UserData!$D$10=4,AE112&gt;=15, AE112&lt;=19),AND(UserData!$D$10=5,AE112&gt;19),UserData!$D$10=-1)</f>
        <v>1</v>
      </c>
      <c r="AP112" s="12" t="b">
        <f>OR(G112&lt;=UserData!$D$12, UserData!$D$12=-1)</f>
        <v>1</v>
      </c>
      <c r="AQ112" t="b">
        <f>OR(H112&lt;=UserData!$D$14, UserData!$D$14=-1)</f>
        <v>1</v>
      </c>
      <c r="AR112" t="b">
        <f>OR(AH112&lt;=UserData!$D$13, UserData!$D$13=-1)</f>
        <v>1</v>
      </c>
      <c r="AS112" t="b">
        <f>AND(AQ112=TRUE,OR(I112=UserData!$D$15, UserData!$D$15=-1, UserData!$D$15=1))</f>
        <v>1</v>
      </c>
      <c r="AT112" t="b">
        <f>OR(J112=UserData!$D$19, UserData!$D$19=-1)</f>
        <v>1</v>
      </c>
      <c r="AU112" t="b">
        <f>OR(K112=UserData!$D$17, UserData!$D$17=-1)</f>
        <v>1</v>
      </c>
      <c r="AV112" t="b">
        <f>OR(L112=UserData!$D$18, UserData!$D$18=-1)</f>
        <v>1</v>
      </c>
      <c r="AW112" t="b">
        <f>OR(N112=UserData!$D$16, UserData!$D$16=-1)</f>
        <v>1</v>
      </c>
      <c r="AX112" t="b">
        <f>OR(O112&gt;=UserData!$D$20, UserData!$D$20=-1)</f>
        <v>1</v>
      </c>
      <c r="AY112" t="b">
        <f>AND(OR(P112&gt;=UserData!$D$21, UserData!$D$21=-1), OR(P112&lt;UserData!$D$22, UserData!$D$22=-1))</f>
        <v>1</v>
      </c>
      <c r="AZ112" t="b">
        <f>OR(Q112&lt;&gt;UserData!$D$24,UserData!$D$24=-1,UserData!$D$24=0)</f>
        <v>1</v>
      </c>
      <c r="BA112" s="12" t="b">
        <f>OR(R112=UserData!$D$23,UserData!$D$23=-1)</f>
        <v>1</v>
      </c>
      <c r="BB112" t="b">
        <f>AND(S112=1, UserData!$D$25=1)</f>
        <v>0</v>
      </c>
      <c r="BC112" t="b">
        <f>AND(T112=1, UserData!$D$26=1)</f>
        <v>0</v>
      </c>
      <c r="BD112" t="b">
        <f>AND(U112=1, UserData!$D$27=1)</f>
        <v>0</v>
      </c>
      <c r="BE112" t="b">
        <f>AND(V112=1, UserData!$D$28=1)</f>
        <v>0</v>
      </c>
      <c r="BF112" t="b">
        <f>AND(W112=1, UserData!$D$29=1)</f>
        <v>0</v>
      </c>
      <c r="BG112" t="b">
        <f>AND(X112=1, UserData!$D$30=1)</f>
        <v>0</v>
      </c>
      <c r="BH112" t="b">
        <f>AND(Y112=1, UserData!$D$31=1)</f>
        <v>0</v>
      </c>
      <c r="BI112" t="b">
        <f>AND(Z112=1, UserData!$D$32=1)</f>
        <v>0</v>
      </c>
      <c r="BJ112" t="b">
        <f>AND(AA112=1, UserData!$D$33=1)</f>
        <v>0</v>
      </c>
      <c r="BK112" t="b">
        <f>AND(AB112=1, UserData!$D$34=1)</f>
        <v>0</v>
      </c>
      <c r="BL112" t="b">
        <f>UserData!$C$25=-1</f>
        <v>1</v>
      </c>
      <c r="BN112">
        <f>IF(AK112=TRUE, COUNTIF(AJ112:AK112,TRUE)/2 * UserData!$D$35 + COUNTIF(AL112:AO112,TRUE)/4 * UserData!$D$36 + COUNTIF(AP112:AS112,TRUE)/4 * UserData!$D$37 + COUNTIF(AT112:AW112,TRUE)/4 * UserData!$D$38 + COUNTIF(AX112:BA112,TRUE)/4 * UserData!$D$39 + COUNTIF(BB112:BL112,TRUE) * UserData!$D$40, 0)</f>
        <v>30</v>
      </c>
    </row>
    <row r="113" spans="1:66" x14ac:dyDescent="0.2">
      <c r="A113">
        <v>716</v>
      </c>
      <c r="B113" s="3">
        <v>2</v>
      </c>
      <c r="C113" s="28">
        <v>77866.233264691793</v>
      </c>
      <c r="D113">
        <v>48</v>
      </c>
      <c r="E113">
        <v>32</v>
      </c>
      <c r="F113">
        <v>9</v>
      </c>
      <c r="G113">
        <v>4.9024549999999998</v>
      </c>
      <c r="H113">
        <v>22</v>
      </c>
      <c r="I113">
        <v>1</v>
      </c>
      <c r="J113">
        <v>0</v>
      </c>
      <c r="K113">
        <v>1</v>
      </c>
      <c r="L113">
        <v>0</v>
      </c>
      <c r="M113">
        <v>0</v>
      </c>
      <c r="N113">
        <v>0</v>
      </c>
      <c r="O113">
        <v>12</v>
      </c>
      <c r="P113">
        <v>1</v>
      </c>
      <c r="Q113">
        <v>1</v>
      </c>
      <c r="R113">
        <v>0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0</v>
      </c>
      <c r="AE113">
        <v>7</v>
      </c>
      <c r="AF113">
        <v>52</v>
      </c>
      <c r="AG113">
        <v>40</v>
      </c>
      <c r="AH113">
        <v>11</v>
      </c>
      <c r="AJ113" t="b">
        <f>OR(AND(B113=1,UserData!$D$4=1), AND(B113=2,UserData!$D$5=1), AND(B113=3,UserData!$D$6=1), UserData!$D$4=-1)</f>
        <v>1</v>
      </c>
      <c r="AK113" t="b">
        <f>OR(AND(C113&lt;=UserData!$D$3,C113&gt;=UserData!$D$2),UserData!$D$2=-1)</f>
        <v>1</v>
      </c>
      <c r="AL113" s="12" t="b">
        <f>AND(OR(D113&gt;=UserData!$D$7, UserData!$D$7=-1), OR(D113&lt;UserData!$D$8, UserData!$D$8=-1))</f>
        <v>1</v>
      </c>
      <c r="AM113" s="12" t="b">
        <f>OR(AND(UserData!$D$9=1,E113&lt;=20),AND(UserData!$D$9=2,E113&gt;=20, E113&lt;=27),AND(UserData!$D$9=3,E113&gt;=28, E113&lt;=34),AND(UserData!$D$9=4,E113&gt;=35, E113&lt;=42),AND(UserData!$D$9=5,E113&gt;42),UserData!$D$9=-1)</f>
        <v>1</v>
      </c>
      <c r="AN113" s="12" t="b">
        <f>OR(AND(UserData!$D$11=1,F113&lt;=5),AND(UserData!$D$11=2,F113&gt;=6, F113&lt;=7),AND(UserData!$D$11=3,F113&gt;=8,F113&lt;=9),AND(UserData!$D$11=4,F113&gt;=10, F113&lt;=11),AND(UserData!$D$11=5,F113&gt;11),UserData!$D$11=-1)</f>
        <v>1</v>
      </c>
      <c r="AO113" t="b">
        <f>OR(AND(UserData!$D$10=1,AE113&lt;=6),AND(UserData!$D$10=2,AE113&gt;=7, AE113&lt;=8),AND(UserData!$D$10=3,AE113&gt;=9,AE113&lt;=14),AND(UserData!$D$10=4,AE113&gt;=15, AE113&lt;=19),AND(UserData!$D$10=5,AE113&gt;19),UserData!$D$10=-1)</f>
        <v>1</v>
      </c>
      <c r="AP113" s="12" t="b">
        <f>OR(G113&lt;=UserData!$D$12, UserData!$D$12=-1)</f>
        <v>1</v>
      </c>
      <c r="AQ113" t="b">
        <f>OR(H113&lt;=UserData!$D$14, UserData!$D$14=-1)</f>
        <v>1</v>
      </c>
      <c r="AR113" t="b">
        <f>OR(AH113&lt;=UserData!$D$13, UserData!$D$13=-1)</f>
        <v>1</v>
      </c>
      <c r="AS113" t="b">
        <f>AND(AQ113=TRUE,OR(I113=UserData!$D$15, UserData!$D$15=-1, UserData!$D$15=1))</f>
        <v>1</v>
      </c>
      <c r="AT113" t="b">
        <f>OR(J113=UserData!$D$19, UserData!$D$19=-1)</f>
        <v>1</v>
      </c>
      <c r="AU113" t="b">
        <f>OR(K113=UserData!$D$17, UserData!$D$17=-1)</f>
        <v>1</v>
      </c>
      <c r="AV113" t="b">
        <f>OR(L113=UserData!$D$18, UserData!$D$18=-1)</f>
        <v>1</v>
      </c>
      <c r="AW113" t="b">
        <f>OR(N113=UserData!$D$16, UserData!$D$16=-1)</f>
        <v>1</v>
      </c>
      <c r="AX113" t="b">
        <f>OR(O113&gt;=UserData!$D$20, UserData!$D$20=-1)</f>
        <v>1</v>
      </c>
      <c r="AY113" t="b">
        <f>AND(OR(P113&gt;=UserData!$D$21, UserData!$D$21=-1), OR(P113&lt;UserData!$D$22, UserData!$D$22=-1))</f>
        <v>1</v>
      </c>
      <c r="AZ113" t="b">
        <f>OR(Q113&lt;&gt;UserData!$D$24,UserData!$D$24=-1,UserData!$D$24=0)</f>
        <v>1</v>
      </c>
      <c r="BA113" s="12" t="b">
        <f>OR(R113=UserData!$D$23,UserData!$D$23=-1)</f>
        <v>1</v>
      </c>
      <c r="BB113" t="b">
        <f>AND(S113=1, UserData!$D$25=1)</f>
        <v>0</v>
      </c>
      <c r="BC113" t="b">
        <f>AND(T113=1, UserData!$D$26=1)</f>
        <v>0</v>
      </c>
      <c r="BD113" t="b">
        <f>AND(U113=1, UserData!$D$27=1)</f>
        <v>0</v>
      </c>
      <c r="BE113" t="b">
        <f>AND(V113=1, UserData!$D$28=1)</f>
        <v>0</v>
      </c>
      <c r="BF113" t="b">
        <f>AND(W113=1, UserData!$D$29=1)</f>
        <v>0</v>
      </c>
      <c r="BG113" t="b">
        <f>AND(X113=1, UserData!$D$30=1)</f>
        <v>0</v>
      </c>
      <c r="BH113" t="b">
        <f>AND(Y113=1, UserData!$D$31=1)</f>
        <v>0</v>
      </c>
      <c r="BI113" t="b">
        <f>AND(Z113=1, UserData!$D$32=1)</f>
        <v>0</v>
      </c>
      <c r="BJ113" t="b">
        <f>AND(AA113=1, UserData!$D$33=1)</f>
        <v>0</v>
      </c>
      <c r="BK113" t="b">
        <f>AND(AB113=1, UserData!$D$34=1)</f>
        <v>0</v>
      </c>
      <c r="BL113" t="b">
        <f>UserData!$C$25=-1</f>
        <v>1</v>
      </c>
      <c r="BN113">
        <f>IF(AK113=TRUE, COUNTIF(AJ113:AK113,TRUE)/2 * UserData!$D$35 + COUNTIF(AL113:AO113,TRUE)/4 * UserData!$D$36 + COUNTIF(AP113:AS113,TRUE)/4 * UserData!$D$37 + COUNTIF(AT113:AW113,TRUE)/4 * UserData!$D$38 + COUNTIF(AX113:BA113,TRUE)/4 * UserData!$D$39 + COUNTIF(BB113:BL113,TRUE) * UserData!$D$40, 0)</f>
        <v>30</v>
      </c>
    </row>
    <row r="114" spans="1:66" x14ac:dyDescent="0.2">
      <c r="A114">
        <v>210</v>
      </c>
      <c r="B114" s="3">
        <v>2</v>
      </c>
      <c r="C114" s="28">
        <v>77992.178134249785</v>
      </c>
      <c r="D114">
        <v>44</v>
      </c>
      <c r="E114">
        <v>28</v>
      </c>
      <c r="F114">
        <v>6</v>
      </c>
      <c r="G114">
        <v>7.4977470000000004</v>
      </c>
      <c r="H114">
        <v>15</v>
      </c>
      <c r="I114">
        <v>1</v>
      </c>
      <c r="J114">
        <v>1</v>
      </c>
      <c r="K114">
        <v>1</v>
      </c>
      <c r="L114">
        <v>1</v>
      </c>
      <c r="M114">
        <v>0</v>
      </c>
      <c r="N114">
        <v>0</v>
      </c>
      <c r="O114">
        <v>5</v>
      </c>
      <c r="P114">
        <v>5</v>
      </c>
      <c r="Q114">
        <v>0</v>
      </c>
      <c r="R114">
        <v>1</v>
      </c>
      <c r="S114">
        <v>0</v>
      </c>
      <c r="T114">
        <v>0</v>
      </c>
      <c r="U114">
        <v>1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3</v>
      </c>
      <c r="AD114">
        <v>0</v>
      </c>
      <c r="AE114">
        <v>10</v>
      </c>
      <c r="AF114">
        <v>14</v>
      </c>
      <c r="AG114">
        <v>28</v>
      </c>
      <c r="AH114">
        <v>7.2</v>
      </c>
      <c r="AJ114" t="b">
        <f>OR(AND(B114=1,UserData!$D$4=1), AND(B114=2,UserData!$D$5=1), AND(B114=3,UserData!$D$6=1), UserData!$D$4=-1)</f>
        <v>1</v>
      </c>
      <c r="AK114" t="b">
        <f>OR(AND(C114&lt;=UserData!$D$3,C114&gt;=UserData!$D$2),UserData!$D$2=-1)</f>
        <v>1</v>
      </c>
      <c r="AL114" s="12" t="b">
        <f>AND(OR(D114&gt;=UserData!$D$7, UserData!$D$7=-1), OR(D114&lt;UserData!$D$8, UserData!$D$8=-1))</f>
        <v>1</v>
      </c>
      <c r="AM114" s="12" t="b">
        <f>OR(AND(UserData!$D$9=1,E114&lt;=20),AND(UserData!$D$9=2,E114&gt;=20, E114&lt;=27),AND(UserData!$D$9=3,E114&gt;=28, E114&lt;=34),AND(UserData!$D$9=4,E114&gt;=35, E114&lt;=42),AND(UserData!$D$9=5,E114&gt;42),UserData!$D$9=-1)</f>
        <v>1</v>
      </c>
      <c r="AN114" s="12" t="b">
        <f>OR(AND(UserData!$D$11=1,F114&lt;=5),AND(UserData!$D$11=2,F114&gt;=6, F114&lt;=7),AND(UserData!$D$11=3,F114&gt;=8,F114&lt;=9),AND(UserData!$D$11=4,F114&gt;=10, F114&lt;=11),AND(UserData!$D$11=5,F114&gt;11),UserData!$D$11=-1)</f>
        <v>1</v>
      </c>
      <c r="AO114" t="b">
        <f>OR(AND(UserData!$D$10=1,AE114&lt;=6),AND(UserData!$D$10=2,AE114&gt;=7, AE114&lt;=8),AND(UserData!$D$10=3,AE114&gt;=9,AE114&lt;=14),AND(UserData!$D$10=4,AE114&gt;=15, AE114&lt;=19),AND(UserData!$D$10=5,AE114&gt;19),UserData!$D$10=-1)</f>
        <v>1</v>
      </c>
      <c r="AP114" s="12" t="b">
        <f>OR(G114&lt;=UserData!$D$12, UserData!$D$12=-1)</f>
        <v>1</v>
      </c>
      <c r="AQ114" t="b">
        <f>OR(H114&lt;=UserData!$D$14, UserData!$D$14=-1)</f>
        <v>1</v>
      </c>
      <c r="AR114" t="b">
        <f>OR(AH114&lt;=UserData!$D$13, UserData!$D$13=-1)</f>
        <v>1</v>
      </c>
      <c r="AS114" t="b">
        <f>AND(AQ114=TRUE,OR(I114=UserData!$D$15, UserData!$D$15=-1, UserData!$D$15=1))</f>
        <v>1</v>
      </c>
      <c r="AT114" t="b">
        <f>OR(J114=UserData!$D$19, UserData!$D$19=-1)</f>
        <v>1</v>
      </c>
      <c r="AU114" t="b">
        <f>OR(K114=UserData!$D$17, UserData!$D$17=-1)</f>
        <v>1</v>
      </c>
      <c r="AV114" t="b">
        <f>OR(L114=UserData!$D$18, UserData!$D$18=-1)</f>
        <v>1</v>
      </c>
      <c r="AW114" t="b">
        <f>OR(N114=UserData!$D$16, UserData!$D$16=-1)</f>
        <v>1</v>
      </c>
      <c r="AX114" t="b">
        <f>OR(O114&gt;=UserData!$D$20, UserData!$D$20=-1)</f>
        <v>1</v>
      </c>
      <c r="AY114" t="b">
        <f>AND(OR(P114&gt;=UserData!$D$21, UserData!$D$21=-1), OR(P114&lt;UserData!$D$22, UserData!$D$22=-1))</f>
        <v>1</v>
      </c>
      <c r="AZ114" t="b">
        <f>OR(Q114&lt;&gt;UserData!$D$24,UserData!$D$24=-1,UserData!$D$24=0)</f>
        <v>1</v>
      </c>
      <c r="BA114" s="12" t="b">
        <f>OR(R114=UserData!$D$23,UserData!$D$23=-1)</f>
        <v>1</v>
      </c>
      <c r="BB114" t="b">
        <f>AND(S114=1, UserData!$D$25=1)</f>
        <v>0</v>
      </c>
      <c r="BC114" t="b">
        <f>AND(T114=1, UserData!$D$26=1)</f>
        <v>0</v>
      </c>
      <c r="BD114" t="b">
        <f>AND(U114=1, UserData!$D$27=1)</f>
        <v>0</v>
      </c>
      <c r="BE114" t="b">
        <f>AND(V114=1, UserData!$D$28=1)</f>
        <v>0</v>
      </c>
      <c r="BF114" t="b">
        <f>AND(W114=1, UserData!$D$29=1)</f>
        <v>0</v>
      </c>
      <c r="BG114" t="b">
        <f>AND(X114=1, UserData!$D$30=1)</f>
        <v>0</v>
      </c>
      <c r="BH114" t="b">
        <f>AND(Y114=1, UserData!$D$31=1)</f>
        <v>0</v>
      </c>
      <c r="BI114" t="b">
        <f>AND(Z114=1, UserData!$D$32=1)</f>
        <v>0</v>
      </c>
      <c r="BJ114" t="b">
        <f>AND(AA114=1, UserData!$D$33=1)</f>
        <v>0</v>
      </c>
      <c r="BK114" t="b">
        <f>AND(AB114=1, UserData!$D$34=1)</f>
        <v>0</v>
      </c>
      <c r="BL114" t="b">
        <f>UserData!$C$25=-1</f>
        <v>1</v>
      </c>
      <c r="BN114">
        <f>IF(AK114=TRUE, COUNTIF(AJ114:AK114,TRUE)/2 * UserData!$D$35 + COUNTIF(AL114:AO114,TRUE)/4 * UserData!$D$36 + COUNTIF(AP114:AS114,TRUE)/4 * UserData!$D$37 + COUNTIF(AT114:AW114,TRUE)/4 * UserData!$D$38 + COUNTIF(AX114:BA114,TRUE)/4 * UserData!$D$39 + COUNTIF(BB114:BL114,TRUE) * UserData!$D$40, 0)</f>
        <v>30</v>
      </c>
    </row>
    <row r="115" spans="1:66" x14ac:dyDescent="0.2">
      <c r="A115">
        <v>1130</v>
      </c>
      <c r="B115" s="3">
        <v>2</v>
      </c>
      <c r="C115" s="28">
        <v>77992.203293033162</v>
      </c>
      <c r="D115">
        <v>42</v>
      </c>
      <c r="E115">
        <v>28</v>
      </c>
      <c r="F115">
        <v>6</v>
      </c>
      <c r="G115">
        <v>7.1361780000000001</v>
      </c>
      <c r="H115">
        <v>5</v>
      </c>
      <c r="I115">
        <v>0</v>
      </c>
      <c r="J115">
        <v>1</v>
      </c>
      <c r="K115">
        <v>1</v>
      </c>
      <c r="L115">
        <v>1</v>
      </c>
      <c r="M115">
        <v>1</v>
      </c>
      <c r="N115">
        <v>0</v>
      </c>
      <c r="O115">
        <v>9</v>
      </c>
      <c r="P115">
        <v>4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3</v>
      </c>
      <c r="AD115">
        <v>1</v>
      </c>
      <c r="AE115">
        <v>8</v>
      </c>
      <c r="AF115">
        <v>81</v>
      </c>
      <c r="AG115">
        <v>39</v>
      </c>
      <c r="AH115">
        <v>9.5</v>
      </c>
      <c r="AJ115" t="b">
        <f>OR(AND(B115=1,UserData!$D$4=1), AND(B115=2,UserData!$D$5=1), AND(B115=3,UserData!$D$6=1), UserData!$D$4=-1)</f>
        <v>1</v>
      </c>
      <c r="AK115" t="b">
        <f>OR(AND(C115&lt;=UserData!$D$3,C115&gt;=UserData!$D$2),UserData!$D$2=-1)</f>
        <v>1</v>
      </c>
      <c r="AL115" s="12" t="b">
        <f>AND(OR(D115&gt;=UserData!$D$7, UserData!$D$7=-1), OR(D115&lt;UserData!$D$8, UserData!$D$8=-1))</f>
        <v>1</v>
      </c>
      <c r="AM115" s="12" t="b">
        <f>OR(AND(UserData!$D$9=1,E115&lt;=20),AND(UserData!$D$9=2,E115&gt;=20, E115&lt;=27),AND(UserData!$D$9=3,E115&gt;=28, E115&lt;=34),AND(UserData!$D$9=4,E115&gt;=35, E115&lt;=42),AND(UserData!$D$9=5,E115&gt;42),UserData!$D$9=-1)</f>
        <v>1</v>
      </c>
      <c r="AN115" s="12" t="b">
        <f>OR(AND(UserData!$D$11=1,F115&lt;=5),AND(UserData!$D$11=2,F115&gt;=6, F115&lt;=7),AND(UserData!$D$11=3,F115&gt;=8,F115&lt;=9),AND(UserData!$D$11=4,F115&gt;=10, F115&lt;=11),AND(UserData!$D$11=5,F115&gt;11),UserData!$D$11=-1)</f>
        <v>1</v>
      </c>
      <c r="AO115" t="b">
        <f>OR(AND(UserData!$D$10=1,AE115&lt;=6),AND(UserData!$D$10=2,AE115&gt;=7, AE115&lt;=8),AND(UserData!$D$10=3,AE115&gt;=9,AE115&lt;=14),AND(UserData!$D$10=4,AE115&gt;=15, AE115&lt;=19),AND(UserData!$D$10=5,AE115&gt;19),UserData!$D$10=-1)</f>
        <v>1</v>
      </c>
      <c r="AP115" s="12" t="b">
        <f>OR(G115&lt;=UserData!$D$12, UserData!$D$12=-1)</f>
        <v>1</v>
      </c>
      <c r="AQ115" t="b">
        <f>OR(H115&lt;=UserData!$D$14, UserData!$D$14=-1)</f>
        <v>1</v>
      </c>
      <c r="AR115" t="b">
        <f>OR(AH115&lt;=UserData!$D$13, UserData!$D$13=-1)</f>
        <v>1</v>
      </c>
      <c r="AS115" t="b">
        <f>AND(AQ115=TRUE,OR(I115=UserData!$D$15, UserData!$D$15=-1, UserData!$D$15=1))</f>
        <v>1</v>
      </c>
      <c r="AT115" t="b">
        <f>OR(J115=UserData!$D$19, UserData!$D$19=-1)</f>
        <v>1</v>
      </c>
      <c r="AU115" t="b">
        <f>OR(K115=UserData!$D$17, UserData!$D$17=-1)</f>
        <v>1</v>
      </c>
      <c r="AV115" t="b">
        <f>OR(L115=UserData!$D$18, UserData!$D$18=-1)</f>
        <v>1</v>
      </c>
      <c r="AW115" t="b">
        <f>OR(N115=UserData!$D$16, UserData!$D$16=-1)</f>
        <v>1</v>
      </c>
      <c r="AX115" t="b">
        <f>OR(O115&gt;=UserData!$D$20, UserData!$D$20=-1)</f>
        <v>1</v>
      </c>
      <c r="AY115" t="b">
        <f>AND(OR(P115&gt;=UserData!$D$21, UserData!$D$21=-1), OR(P115&lt;UserData!$D$22, UserData!$D$22=-1))</f>
        <v>1</v>
      </c>
      <c r="AZ115" t="b">
        <f>OR(Q115&lt;&gt;UserData!$D$24,UserData!$D$24=-1,UserData!$D$24=0)</f>
        <v>1</v>
      </c>
      <c r="BA115" s="12" t="b">
        <f>OR(R115=UserData!$D$23,UserData!$D$23=-1)</f>
        <v>1</v>
      </c>
      <c r="BB115" t="b">
        <f>AND(S115=1, UserData!$D$25=1)</f>
        <v>0</v>
      </c>
      <c r="BC115" t="b">
        <f>AND(T115=1, UserData!$D$26=1)</f>
        <v>0</v>
      </c>
      <c r="BD115" t="b">
        <f>AND(U115=1, UserData!$D$27=1)</f>
        <v>0</v>
      </c>
      <c r="BE115" t="b">
        <f>AND(V115=1, UserData!$D$28=1)</f>
        <v>0</v>
      </c>
      <c r="BF115" t="b">
        <f>AND(W115=1, UserData!$D$29=1)</f>
        <v>0</v>
      </c>
      <c r="BG115" t="b">
        <f>AND(X115=1, UserData!$D$30=1)</f>
        <v>0</v>
      </c>
      <c r="BH115" t="b">
        <f>AND(Y115=1, UserData!$D$31=1)</f>
        <v>0</v>
      </c>
      <c r="BI115" t="b">
        <f>AND(Z115=1, UserData!$D$32=1)</f>
        <v>0</v>
      </c>
      <c r="BJ115" t="b">
        <f>AND(AA115=1, UserData!$D$33=1)</f>
        <v>0</v>
      </c>
      <c r="BK115" t="b">
        <f>AND(AB115=1, UserData!$D$34=1)</f>
        <v>0</v>
      </c>
      <c r="BL115" t="b">
        <f>UserData!$C$25=-1</f>
        <v>1</v>
      </c>
      <c r="BN115">
        <f>IF(AK115=TRUE, COUNTIF(AJ115:AK115,TRUE)/2 * UserData!$D$35 + COUNTIF(AL115:AO115,TRUE)/4 * UserData!$D$36 + COUNTIF(AP115:AS115,TRUE)/4 * UserData!$D$37 + COUNTIF(AT115:AW115,TRUE)/4 * UserData!$D$38 + COUNTIF(AX115:BA115,TRUE)/4 * UserData!$D$39 + COUNTIF(BB115:BL115,TRUE) * UserData!$D$40, 0)</f>
        <v>30</v>
      </c>
    </row>
    <row r="116" spans="1:66" x14ac:dyDescent="0.2">
      <c r="A116">
        <v>1120</v>
      </c>
      <c r="B116" s="3">
        <v>2</v>
      </c>
      <c r="C116" s="28">
        <v>77992.203293033162</v>
      </c>
      <c r="D116">
        <v>42</v>
      </c>
      <c r="E116">
        <v>28</v>
      </c>
      <c r="F116">
        <v>6</v>
      </c>
      <c r="G116">
        <v>6.9382570000000001</v>
      </c>
      <c r="H116">
        <v>5</v>
      </c>
      <c r="I116">
        <v>0</v>
      </c>
      <c r="J116">
        <v>1</v>
      </c>
      <c r="K116">
        <v>1</v>
      </c>
      <c r="L116">
        <v>1</v>
      </c>
      <c r="M116">
        <v>1</v>
      </c>
      <c r="N116">
        <v>0</v>
      </c>
      <c r="O116">
        <v>9</v>
      </c>
      <c r="P116">
        <v>4</v>
      </c>
      <c r="Q116">
        <v>0</v>
      </c>
      <c r="R116">
        <v>0</v>
      </c>
      <c r="S116">
        <v>0</v>
      </c>
      <c r="T116">
        <v>0</v>
      </c>
      <c r="U116">
        <v>1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3</v>
      </c>
      <c r="AD116">
        <v>1</v>
      </c>
      <c r="AE116">
        <v>8</v>
      </c>
      <c r="AF116">
        <v>81</v>
      </c>
      <c r="AG116">
        <v>39</v>
      </c>
      <c r="AH116">
        <v>9.5</v>
      </c>
      <c r="AJ116" t="b">
        <f>OR(AND(B116=1,UserData!$D$4=1), AND(B116=2,UserData!$D$5=1), AND(B116=3,UserData!$D$6=1), UserData!$D$4=-1)</f>
        <v>1</v>
      </c>
      <c r="AK116" t="b">
        <f>OR(AND(C116&lt;=UserData!$D$3,C116&gt;=UserData!$D$2),UserData!$D$2=-1)</f>
        <v>1</v>
      </c>
      <c r="AL116" s="12" t="b">
        <f>AND(OR(D116&gt;=UserData!$D$7, UserData!$D$7=-1), OR(D116&lt;UserData!$D$8, UserData!$D$8=-1))</f>
        <v>1</v>
      </c>
      <c r="AM116" s="12" t="b">
        <f>OR(AND(UserData!$D$9=1,E116&lt;=20),AND(UserData!$D$9=2,E116&gt;=20, E116&lt;=27),AND(UserData!$D$9=3,E116&gt;=28, E116&lt;=34),AND(UserData!$D$9=4,E116&gt;=35, E116&lt;=42),AND(UserData!$D$9=5,E116&gt;42),UserData!$D$9=-1)</f>
        <v>1</v>
      </c>
      <c r="AN116" s="12" t="b">
        <f>OR(AND(UserData!$D$11=1,F116&lt;=5),AND(UserData!$D$11=2,F116&gt;=6, F116&lt;=7),AND(UserData!$D$11=3,F116&gt;=8,F116&lt;=9),AND(UserData!$D$11=4,F116&gt;=10, F116&lt;=11),AND(UserData!$D$11=5,F116&gt;11),UserData!$D$11=-1)</f>
        <v>1</v>
      </c>
      <c r="AO116" t="b">
        <f>OR(AND(UserData!$D$10=1,AE116&lt;=6),AND(UserData!$D$10=2,AE116&gt;=7, AE116&lt;=8),AND(UserData!$D$10=3,AE116&gt;=9,AE116&lt;=14),AND(UserData!$D$10=4,AE116&gt;=15, AE116&lt;=19),AND(UserData!$D$10=5,AE116&gt;19),UserData!$D$10=-1)</f>
        <v>1</v>
      </c>
      <c r="AP116" s="12" t="b">
        <f>OR(G116&lt;=UserData!$D$12, UserData!$D$12=-1)</f>
        <v>1</v>
      </c>
      <c r="AQ116" t="b">
        <f>OR(H116&lt;=UserData!$D$14, UserData!$D$14=-1)</f>
        <v>1</v>
      </c>
      <c r="AR116" t="b">
        <f>OR(AH116&lt;=UserData!$D$13, UserData!$D$13=-1)</f>
        <v>1</v>
      </c>
      <c r="AS116" t="b">
        <f>AND(AQ116=TRUE,OR(I116=UserData!$D$15, UserData!$D$15=-1, UserData!$D$15=1))</f>
        <v>1</v>
      </c>
      <c r="AT116" t="b">
        <f>OR(J116=UserData!$D$19, UserData!$D$19=-1)</f>
        <v>1</v>
      </c>
      <c r="AU116" t="b">
        <f>OR(K116=UserData!$D$17, UserData!$D$17=-1)</f>
        <v>1</v>
      </c>
      <c r="AV116" t="b">
        <f>OR(L116=UserData!$D$18, UserData!$D$18=-1)</f>
        <v>1</v>
      </c>
      <c r="AW116" t="b">
        <f>OR(N116=UserData!$D$16, UserData!$D$16=-1)</f>
        <v>1</v>
      </c>
      <c r="AX116" t="b">
        <f>OR(O116&gt;=UserData!$D$20, UserData!$D$20=-1)</f>
        <v>1</v>
      </c>
      <c r="AY116" t="b">
        <f>AND(OR(P116&gt;=UserData!$D$21, UserData!$D$21=-1), OR(P116&lt;UserData!$D$22, UserData!$D$22=-1))</f>
        <v>1</v>
      </c>
      <c r="AZ116" t="b">
        <f>OR(Q116&lt;&gt;UserData!$D$24,UserData!$D$24=-1,UserData!$D$24=0)</f>
        <v>1</v>
      </c>
      <c r="BA116" s="12" t="b">
        <f>OR(R116=UserData!$D$23,UserData!$D$23=-1)</f>
        <v>1</v>
      </c>
      <c r="BB116" t="b">
        <f>AND(S116=1, UserData!$D$25=1)</f>
        <v>0</v>
      </c>
      <c r="BC116" t="b">
        <f>AND(T116=1, UserData!$D$26=1)</f>
        <v>0</v>
      </c>
      <c r="BD116" t="b">
        <f>AND(U116=1, UserData!$D$27=1)</f>
        <v>0</v>
      </c>
      <c r="BE116" t="b">
        <f>AND(V116=1, UserData!$D$28=1)</f>
        <v>0</v>
      </c>
      <c r="BF116" t="b">
        <f>AND(W116=1, UserData!$D$29=1)</f>
        <v>0</v>
      </c>
      <c r="BG116" t="b">
        <f>AND(X116=1, UserData!$D$30=1)</f>
        <v>0</v>
      </c>
      <c r="BH116" t="b">
        <f>AND(Y116=1, UserData!$D$31=1)</f>
        <v>0</v>
      </c>
      <c r="BI116" t="b">
        <f>AND(Z116=1, UserData!$D$32=1)</f>
        <v>0</v>
      </c>
      <c r="BJ116" t="b">
        <f>AND(AA116=1, UserData!$D$33=1)</f>
        <v>0</v>
      </c>
      <c r="BK116" t="b">
        <f>AND(AB116=1, UserData!$D$34=1)</f>
        <v>0</v>
      </c>
      <c r="BL116" t="b">
        <f>UserData!$C$25=-1</f>
        <v>1</v>
      </c>
      <c r="BN116">
        <f>IF(AK116=TRUE, COUNTIF(AJ116:AK116,TRUE)/2 * UserData!$D$35 + COUNTIF(AL116:AO116,TRUE)/4 * UserData!$D$36 + COUNTIF(AP116:AS116,TRUE)/4 * UserData!$D$37 + COUNTIF(AT116:AW116,TRUE)/4 * UserData!$D$38 + COUNTIF(AX116:BA116,TRUE)/4 * UserData!$D$39 + COUNTIF(BB116:BL116,TRUE) * UserData!$D$40, 0)</f>
        <v>30</v>
      </c>
    </row>
    <row r="117" spans="1:66" x14ac:dyDescent="0.2">
      <c r="A117">
        <v>535</v>
      </c>
      <c r="B117" s="3">
        <v>2</v>
      </c>
      <c r="C117" s="28">
        <v>77992.203293033162</v>
      </c>
      <c r="D117">
        <v>43</v>
      </c>
      <c r="E117">
        <v>31</v>
      </c>
      <c r="F117">
        <v>6</v>
      </c>
      <c r="G117">
        <v>8.5697759999999992</v>
      </c>
      <c r="H117">
        <v>7</v>
      </c>
      <c r="I117">
        <v>1</v>
      </c>
      <c r="J117">
        <v>0</v>
      </c>
      <c r="K117">
        <v>1</v>
      </c>
      <c r="L117">
        <v>1</v>
      </c>
      <c r="M117">
        <v>1</v>
      </c>
      <c r="N117">
        <v>0</v>
      </c>
      <c r="O117">
        <v>5</v>
      </c>
      <c r="P117">
        <v>3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1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4</v>
      </c>
      <c r="AD117">
        <v>0</v>
      </c>
      <c r="AE117">
        <v>6</v>
      </c>
      <c r="AF117">
        <v>37</v>
      </c>
      <c r="AG117">
        <v>19</v>
      </c>
      <c r="AH117">
        <v>4</v>
      </c>
      <c r="AJ117" t="b">
        <f>OR(AND(B117=1,UserData!$D$4=1), AND(B117=2,UserData!$D$5=1), AND(B117=3,UserData!$D$6=1), UserData!$D$4=-1)</f>
        <v>1</v>
      </c>
      <c r="AK117" t="b">
        <f>OR(AND(C117&lt;=UserData!$D$3,C117&gt;=UserData!$D$2),UserData!$D$2=-1)</f>
        <v>1</v>
      </c>
      <c r="AL117" s="12" t="b">
        <f>AND(OR(D117&gt;=UserData!$D$7, UserData!$D$7=-1), OR(D117&lt;UserData!$D$8, UserData!$D$8=-1))</f>
        <v>1</v>
      </c>
      <c r="AM117" s="12" t="b">
        <f>OR(AND(UserData!$D$9=1,E117&lt;=20),AND(UserData!$D$9=2,E117&gt;=20, E117&lt;=27),AND(UserData!$D$9=3,E117&gt;=28, E117&lt;=34),AND(UserData!$D$9=4,E117&gt;=35, E117&lt;=42),AND(UserData!$D$9=5,E117&gt;42),UserData!$D$9=-1)</f>
        <v>1</v>
      </c>
      <c r="AN117" s="12" t="b">
        <f>OR(AND(UserData!$D$11=1,F117&lt;=5),AND(UserData!$D$11=2,F117&gt;=6, F117&lt;=7),AND(UserData!$D$11=3,F117&gt;=8,F117&lt;=9),AND(UserData!$D$11=4,F117&gt;=10, F117&lt;=11),AND(UserData!$D$11=5,F117&gt;11),UserData!$D$11=-1)</f>
        <v>1</v>
      </c>
      <c r="AO117" t="b">
        <f>OR(AND(UserData!$D$10=1,AE117&lt;=6),AND(UserData!$D$10=2,AE117&gt;=7, AE117&lt;=8),AND(UserData!$D$10=3,AE117&gt;=9,AE117&lt;=14),AND(UserData!$D$10=4,AE117&gt;=15, AE117&lt;=19),AND(UserData!$D$10=5,AE117&gt;19),UserData!$D$10=-1)</f>
        <v>1</v>
      </c>
      <c r="AP117" s="12" t="b">
        <f>OR(G117&lt;=UserData!$D$12, UserData!$D$12=-1)</f>
        <v>1</v>
      </c>
      <c r="AQ117" t="b">
        <f>OR(H117&lt;=UserData!$D$14, UserData!$D$14=-1)</f>
        <v>1</v>
      </c>
      <c r="AR117" t="b">
        <f>OR(AH117&lt;=UserData!$D$13, UserData!$D$13=-1)</f>
        <v>1</v>
      </c>
      <c r="AS117" t="b">
        <f>AND(AQ117=TRUE,OR(I117=UserData!$D$15, UserData!$D$15=-1, UserData!$D$15=1))</f>
        <v>1</v>
      </c>
      <c r="AT117" t="b">
        <f>OR(J117=UserData!$D$19, UserData!$D$19=-1)</f>
        <v>1</v>
      </c>
      <c r="AU117" t="b">
        <f>OR(K117=UserData!$D$17, UserData!$D$17=-1)</f>
        <v>1</v>
      </c>
      <c r="AV117" t="b">
        <f>OR(L117=UserData!$D$18, UserData!$D$18=-1)</f>
        <v>1</v>
      </c>
      <c r="AW117" t="b">
        <f>OR(N117=UserData!$D$16, UserData!$D$16=-1)</f>
        <v>1</v>
      </c>
      <c r="AX117" t="b">
        <f>OR(O117&gt;=UserData!$D$20, UserData!$D$20=-1)</f>
        <v>1</v>
      </c>
      <c r="AY117" t="b">
        <f>AND(OR(P117&gt;=UserData!$D$21, UserData!$D$21=-1), OR(P117&lt;UserData!$D$22, UserData!$D$22=-1))</f>
        <v>1</v>
      </c>
      <c r="AZ117" t="b">
        <f>OR(Q117&lt;&gt;UserData!$D$24,UserData!$D$24=-1,UserData!$D$24=0)</f>
        <v>1</v>
      </c>
      <c r="BA117" s="12" t="b">
        <f>OR(R117=UserData!$D$23,UserData!$D$23=-1)</f>
        <v>1</v>
      </c>
      <c r="BB117" t="b">
        <f>AND(S117=1, UserData!$D$25=1)</f>
        <v>0</v>
      </c>
      <c r="BC117" t="b">
        <f>AND(T117=1, UserData!$D$26=1)</f>
        <v>0</v>
      </c>
      <c r="BD117" t="b">
        <f>AND(U117=1, UserData!$D$27=1)</f>
        <v>0</v>
      </c>
      <c r="BE117" t="b">
        <f>AND(V117=1, UserData!$D$28=1)</f>
        <v>0</v>
      </c>
      <c r="BF117" t="b">
        <f>AND(W117=1, UserData!$D$29=1)</f>
        <v>0</v>
      </c>
      <c r="BG117" t="b">
        <f>AND(X117=1, UserData!$D$30=1)</f>
        <v>0</v>
      </c>
      <c r="BH117" t="b">
        <f>AND(Y117=1, UserData!$D$31=1)</f>
        <v>0</v>
      </c>
      <c r="BI117" t="b">
        <f>AND(Z117=1, UserData!$D$32=1)</f>
        <v>0</v>
      </c>
      <c r="BJ117" t="b">
        <f>AND(AA117=1, UserData!$D$33=1)</f>
        <v>0</v>
      </c>
      <c r="BK117" t="b">
        <f>AND(AB117=1, UserData!$D$34=1)</f>
        <v>0</v>
      </c>
      <c r="BL117" t="b">
        <f>UserData!$C$25=-1</f>
        <v>1</v>
      </c>
      <c r="BN117">
        <f>IF(AK117=TRUE, COUNTIF(AJ117:AK117,TRUE)/2 * UserData!$D$35 + COUNTIF(AL117:AO117,TRUE)/4 * UserData!$D$36 + COUNTIF(AP117:AS117,TRUE)/4 * UserData!$D$37 + COUNTIF(AT117:AW117,TRUE)/4 * UserData!$D$38 + COUNTIF(AX117:BA117,TRUE)/4 * UserData!$D$39 + COUNTIF(BB117:BL117,TRUE) * UserData!$D$40, 0)</f>
        <v>30</v>
      </c>
    </row>
    <row r="118" spans="1:66" x14ac:dyDescent="0.2">
      <c r="A118">
        <v>320</v>
      </c>
      <c r="B118" s="3">
        <v>1</v>
      </c>
      <c r="C118" s="28">
        <v>77992.27876938328</v>
      </c>
      <c r="D118">
        <v>38</v>
      </c>
      <c r="E118">
        <v>24</v>
      </c>
      <c r="F118">
        <v>8</v>
      </c>
      <c r="G118">
        <v>6.6844770000000002</v>
      </c>
      <c r="H118">
        <v>4</v>
      </c>
      <c r="I118">
        <v>0</v>
      </c>
      <c r="J118">
        <v>0</v>
      </c>
      <c r="K118">
        <v>1</v>
      </c>
      <c r="L118">
        <v>1</v>
      </c>
      <c r="M118">
        <v>1</v>
      </c>
      <c r="N118">
        <v>0</v>
      </c>
      <c r="O118">
        <v>9</v>
      </c>
      <c r="P118">
        <v>3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1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4</v>
      </c>
      <c r="AD118">
        <v>1</v>
      </c>
      <c r="AE118">
        <v>6</v>
      </c>
      <c r="AF118">
        <v>21</v>
      </c>
      <c r="AG118">
        <v>23</v>
      </c>
      <c r="AH118">
        <v>6.8</v>
      </c>
      <c r="AJ118" t="b">
        <f>OR(AND(B118=1,UserData!$D$4=1), AND(B118=2,UserData!$D$5=1), AND(B118=3,UserData!$D$6=1), UserData!$D$4=-1)</f>
        <v>1</v>
      </c>
      <c r="AK118" t="b">
        <f>OR(AND(C118&lt;=UserData!$D$3,C118&gt;=UserData!$D$2),UserData!$D$2=-1)</f>
        <v>1</v>
      </c>
      <c r="AL118" s="12" t="b">
        <f>AND(OR(D118&gt;=UserData!$D$7, UserData!$D$7=-1), OR(D118&lt;UserData!$D$8, UserData!$D$8=-1))</f>
        <v>1</v>
      </c>
      <c r="AM118" s="12" t="b">
        <f>OR(AND(UserData!$D$9=1,E118&lt;=20),AND(UserData!$D$9=2,E118&gt;=20, E118&lt;=27),AND(UserData!$D$9=3,E118&gt;=28, E118&lt;=34),AND(UserData!$D$9=4,E118&gt;=35, E118&lt;=42),AND(UserData!$D$9=5,E118&gt;42),UserData!$D$9=-1)</f>
        <v>1</v>
      </c>
      <c r="AN118" s="12" t="b">
        <f>OR(AND(UserData!$D$11=1,F118&lt;=5),AND(UserData!$D$11=2,F118&gt;=6, F118&lt;=7),AND(UserData!$D$11=3,F118&gt;=8,F118&lt;=9),AND(UserData!$D$11=4,F118&gt;=10, F118&lt;=11),AND(UserData!$D$11=5,F118&gt;11),UserData!$D$11=-1)</f>
        <v>1</v>
      </c>
      <c r="AO118" t="b">
        <f>OR(AND(UserData!$D$10=1,AE118&lt;=6),AND(UserData!$D$10=2,AE118&gt;=7, AE118&lt;=8),AND(UserData!$D$10=3,AE118&gt;=9,AE118&lt;=14),AND(UserData!$D$10=4,AE118&gt;=15, AE118&lt;=19),AND(UserData!$D$10=5,AE118&gt;19),UserData!$D$10=-1)</f>
        <v>1</v>
      </c>
      <c r="AP118" s="12" t="b">
        <f>OR(G118&lt;=UserData!$D$12, UserData!$D$12=-1)</f>
        <v>1</v>
      </c>
      <c r="AQ118" t="b">
        <f>OR(H118&lt;=UserData!$D$14, UserData!$D$14=-1)</f>
        <v>1</v>
      </c>
      <c r="AR118" t="b">
        <f>OR(AH118&lt;=UserData!$D$13, UserData!$D$13=-1)</f>
        <v>1</v>
      </c>
      <c r="AS118" t="b">
        <f>AND(AQ118=TRUE,OR(I118=UserData!$D$15, UserData!$D$15=-1, UserData!$D$15=1))</f>
        <v>1</v>
      </c>
      <c r="AT118" t="b">
        <f>OR(J118=UserData!$D$19, UserData!$D$19=-1)</f>
        <v>1</v>
      </c>
      <c r="AU118" t="b">
        <f>OR(K118=UserData!$D$17, UserData!$D$17=-1)</f>
        <v>1</v>
      </c>
      <c r="AV118" t="b">
        <f>OR(L118=UserData!$D$18, UserData!$D$18=-1)</f>
        <v>1</v>
      </c>
      <c r="AW118" t="b">
        <f>OR(N118=UserData!$D$16, UserData!$D$16=-1)</f>
        <v>1</v>
      </c>
      <c r="AX118" t="b">
        <f>OR(O118&gt;=UserData!$D$20, UserData!$D$20=-1)</f>
        <v>1</v>
      </c>
      <c r="AY118" t="b">
        <f>AND(OR(P118&gt;=UserData!$D$21, UserData!$D$21=-1), OR(P118&lt;UserData!$D$22, UserData!$D$22=-1))</f>
        <v>1</v>
      </c>
      <c r="AZ118" t="b">
        <f>OR(Q118&lt;&gt;UserData!$D$24,UserData!$D$24=-1,UserData!$D$24=0)</f>
        <v>1</v>
      </c>
      <c r="BA118" s="12" t="b">
        <f>OR(R118=UserData!$D$23,UserData!$D$23=-1)</f>
        <v>1</v>
      </c>
      <c r="BB118" t="b">
        <f>AND(S118=1, UserData!$D$25=1)</f>
        <v>0</v>
      </c>
      <c r="BC118" t="b">
        <f>AND(T118=1, UserData!$D$26=1)</f>
        <v>0</v>
      </c>
      <c r="BD118" t="b">
        <f>AND(U118=1, UserData!$D$27=1)</f>
        <v>0</v>
      </c>
      <c r="BE118" t="b">
        <f>AND(V118=1, UserData!$D$28=1)</f>
        <v>0</v>
      </c>
      <c r="BF118" t="b">
        <f>AND(W118=1, UserData!$D$29=1)</f>
        <v>0</v>
      </c>
      <c r="BG118" t="b">
        <f>AND(X118=1, UserData!$D$30=1)</f>
        <v>0</v>
      </c>
      <c r="BH118" t="b">
        <f>AND(Y118=1, UserData!$D$31=1)</f>
        <v>0</v>
      </c>
      <c r="BI118" t="b">
        <f>AND(Z118=1, UserData!$D$32=1)</f>
        <v>0</v>
      </c>
      <c r="BJ118" t="b">
        <f>AND(AA118=1, UserData!$D$33=1)</f>
        <v>0</v>
      </c>
      <c r="BK118" t="b">
        <f>AND(AB118=1, UserData!$D$34=1)</f>
        <v>0</v>
      </c>
      <c r="BL118" t="b">
        <f>UserData!$C$25=-1</f>
        <v>1</v>
      </c>
      <c r="BN118">
        <f>IF(AK118=TRUE, COUNTIF(AJ118:AK118,TRUE)/2 * UserData!$D$35 + COUNTIF(AL118:AO118,TRUE)/4 * UserData!$D$36 + COUNTIF(AP118:AS118,TRUE)/4 * UserData!$D$37 + COUNTIF(AT118:AW118,TRUE)/4 * UserData!$D$38 + COUNTIF(AX118:BA118,TRUE)/4 * UserData!$D$39 + COUNTIF(BB118:BL118,TRUE) * UserData!$D$40, 0)</f>
        <v>30</v>
      </c>
    </row>
    <row r="119" spans="1:66" x14ac:dyDescent="0.2">
      <c r="A119">
        <v>329</v>
      </c>
      <c r="B119" s="3">
        <v>2</v>
      </c>
      <c r="C119" s="28">
        <v>77992.354245733397</v>
      </c>
      <c r="D119">
        <v>45</v>
      </c>
      <c r="E119">
        <v>29</v>
      </c>
      <c r="F119">
        <v>6</v>
      </c>
      <c r="G119">
        <v>3.1867049999999999</v>
      </c>
      <c r="H119">
        <v>5</v>
      </c>
      <c r="I119">
        <v>0</v>
      </c>
      <c r="J119">
        <v>0</v>
      </c>
      <c r="K119">
        <v>1</v>
      </c>
      <c r="L119">
        <v>0</v>
      </c>
      <c r="M119">
        <v>1</v>
      </c>
      <c r="N119">
        <v>0</v>
      </c>
      <c r="O119">
        <v>9</v>
      </c>
      <c r="P119">
        <v>7</v>
      </c>
      <c r="Q119">
        <v>0</v>
      </c>
      <c r="R119">
        <v>0</v>
      </c>
      <c r="S119">
        <v>0</v>
      </c>
      <c r="T119">
        <v>0</v>
      </c>
      <c r="U119">
        <v>1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3</v>
      </c>
      <c r="AD119">
        <v>1</v>
      </c>
      <c r="AE119">
        <v>10</v>
      </c>
      <c r="AF119">
        <v>21</v>
      </c>
      <c r="AG119">
        <v>23</v>
      </c>
      <c r="AH119">
        <v>6.8</v>
      </c>
      <c r="AJ119" t="b">
        <f>OR(AND(B119=1,UserData!$D$4=1), AND(B119=2,UserData!$D$5=1), AND(B119=3,UserData!$D$6=1), UserData!$D$4=-1)</f>
        <v>1</v>
      </c>
      <c r="AK119" t="b">
        <f>OR(AND(C119&lt;=UserData!$D$3,C119&gt;=UserData!$D$2),UserData!$D$2=-1)</f>
        <v>1</v>
      </c>
      <c r="AL119" s="12" t="b">
        <f>AND(OR(D119&gt;=UserData!$D$7, UserData!$D$7=-1), OR(D119&lt;UserData!$D$8, UserData!$D$8=-1))</f>
        <v>1</v>
      </c>
      <c r="AM119" s="12" t="b">
        <f>OR(AND(UserData!$D$9=1,E119&lt;=20),AND(UserData!$D$9=2,E119&gt;=20, E119&lt;=27),AND(UserData!$D$9=3,E119&gt;=28, E119&lt;=34),AND(UserData!$D$9=4,E119&gt;=35, E119&lt;=42),AND(UserData!$D$9=5,E119&gt;42),UserData!$D$9=-1)</f>
        <v>1</v>
      </c>
      <c r="AN119" s="12" t="b">
        <f>OR(AND(UserData!$D$11=1,F119&lt;=5),AND(UserData!$D$11=2,F119&gt;=6, F119&lt;=7),AND(UserData!$D$11=3,F119&gt;=8,F119&lt;=9),AND(UserData!$D$11=4,F119&gt;=10, F119&lt;=11),AND(UserData!$D$11=5,F119&gt;11),UserData!$D$11=-1)</f>
        <v>1</v>
      </c>
      <c r="AO119" t="b">
        <f>OR(AND(UserData!$D$10=1,AE119&lt;=6),AND(UserData!$D$10=2,AE119&gt;=7, AE119&lt;=8),AND(UserData!$D$10=3,AE119&gt;=9,AE119&lt;=14),AND(UserData!$D$10=4,AE119&gt;=15, AE119&lt;=19),AND(UserData!$D$10=5,AE119&gt;19),UserData!$D$10=-1)</f>
        <v>1</v>
      </c>
      <c r="AP119" s="12" t="b">
        <f>OR(G119&lt;=UserData!$D$12, UserData!$D$12=-1)</f>
        <v>1</v>
      </c>
      <c r="AQ119" t="b">
        <f>OR(H119&lt;=UserData!$D$14, UserData!$D$14=-1)</f>
        <v>1</v>
      </c>
      <c r="AR119" t="b">
        <f>OR(AH119&lt;=UserData!$D$13, UserData!$D$13=-1)</f>
        <v>1</v>
      </c>
      <c r="AS119" t="b">
        <f>AND(AQ119=TRUE,OR(I119=UserData!$D$15, UserData!$D$15=-1, UserData!$D$15=1))</f>
        <v>1</v>
      </c>
      <c r="AT119" t="b">
        <f>OR(J119=UserData!$D$19, UserData!$D$19=-1)</f>
        <v>1</v>
      </c>
      <c r="AU119" t="b">
        <f>OR(K119=UserData!$D$17, UserData!$D$17=-1)</f>
        <v>1</v>
      </c>
      <c r="AV119" t="b">
        <f>OR(L119=UserData!$D$18, UserData!$D$18=-1)</f>
        <v>1</v>
      </c>
      <c r="AW119" t="b">
        <f>OR(N119=UserData!$D$16, UserData!$D$16=-1)</f>
        <v>1</v>
      </c>
      <c r="AX119" t="b">
        <f>OR(O119&gt;=UserData!$D$20, UserData!$D$20=-1)</f>
        <v>1</v>
      </c>
      <c r="AY119" t="b">
        <f>AND(OR(P119&gt;=UserData!$D$21, UserData!$D$21=-1), OR(P119&lt;UserData!$D$22, UserData!$D$22=-1))</f>
        <v>1</v>
      </c>
      <c r="AZ119" t="b">
        <f>OR(Q119&lt;&gt;UserData!$D$24,UserData!$D$24=-1,UserData!$D$24=0)</f>
        <v>1</v>
      </c>
      <c r="BA119" s="12" t="b">
        <f>OR(R119=UserData!$D$23,UserData!$D$23=-1)</f>
        <v>1</v>
      </c>
      <c r="BB119" t="b">
        <f>AND(S119=1, UserData!$D$25=1)</f>
        <v>0</v>
      </c>
      <c r="BC119" t="b">
        <f>AND(T119=1, UserData!$D$26=1)</f>
        <v>0</v>
      </c>
      <c r="BD119" t="b">
        <f>AND(U119=1, UserData!$D$27=1)</f>
        <v>0</v>
      </c>
      <c r="BE119" t="b">
        <f>AND(V119=1, UserData!$D$28=1)</f>
        <v>0</v>
      </c>
      <c r="BF119" t="b">
        <f>AND(W119=1, UserData!$D$29=1)</f>
        <v>0</v>
      </c>
      <c r="BG119" t="b">
        <f>AND(X119=1, UserData!$D$30=1)</f>
        <v>0</v>
      </c>
      <c r="BH119" t="b">
        <f>AND(Y119=1, UserData!$D$31=1)</f>
        <v>0</v>
      </c>
      <c r="BI119" t="b">
        <f>AND(Z119=1, UserData!$D$32=1)</f>
        <v>0</v>
      </c>
      <c r="BJ119" t="b">
        <f>AND(AA119=1, UserData!$D$33=1)</f>
        <v>0</v>
      </c>
      <c r="BK119" t="b">
        <f>AND(AB119=1, UserData!$D$34=1)</f>
        <v>0</v>
      </c>
      <c r="BL119" t="b">
        <f>UserData!$C$25=-1</f>
        <v>1</v>
      </c>
      <c r="BN119">
        <f>IF(AK119=TRUE, COUNTIF(AJ119:AK119,TRUE)/2 * UserData!$D$35 + COUNTIF(AL119:AO119,TRUE)/4 * UserData!$D$36 + COUNTIF(AP119:AS119,TRUE)/4 * UserData!$D$37 + COUNTIF(AT119:AW119,TRUE)/4 * UserData!$D$38 + COUNTIF(AX119:BA119,TRUE)/4 * UserData!$D$39 + COUNTIF(BB119:BL119,TRUE) * UserData!$D$40, 0)</f>
        <v>30</v>
      </c>
    </row>
    <row r="120" spans="1:66" x14ac:dyDescent="0.2">
      <c r="A120">
        <v>203</v>
      </c>
      <c r="B120" s="3">
        <v>2</v>
      </c>
      <c r="C120" s="28">
        <v>77992.354245733397</v>
      </c>
      <c r="D120">
        <v>45</v>
      </c>
      <c r="E120">
        <v>29</v>
      </c>
      <c r="F120">
        <v>6</v>
      </c>
      <c r="G120">
        <v>6.0527230000000003</v>
      </c>
      <c r="H120">
        <v>5</v>
      </c>
      <c r="I120">
        <v>1</v>
      </c>
      <c r="J120">
        <v>0</v>
      </c>
      <c r="K120">
        <v>1</v>
      </c>
      <c r="L120">
        <v>1</v>
      </c>
      <c r="M120">
        <v>0</v>
      </c>
      <c r="N120">
        <v>0</v>
      </c>
      <c r="O120">
        <v>5</v>
      </c>
      <c r="P120">
        <v>5</v>
      </c>
      <c r="Q120">
        <v>0</v>
      </c>
      <c r="R120">
        <v>1</v>
      </c>
      <c r="S120">
        <v>0</v>
      </c>
      <c r="T120">
        <v>0</v>
      </c>
      <c r="U120">
        <v>1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3</v>
      </c>
      <c r="AD120">
        <v>0</v>
      </c>
      <c r="AE120">
        <v>10</v>
      </c>
      <c r="AF120">
        <v>14</v>
      </c>
      <c r="AG120">
        <v>28</v>
      </c>
      <c r="AH120">
        <v>7.2</v>
      </c>
      <c r="AJ120" t="b">
        <f>OR(AND(B120=1,UserData!$D$4=1), AND(B120=2,UserData!$D$5=1), AND(B120=3,UserData!$D$6=1), UserData!$D$4=-1)</f>
        <v>1</v>
      </c>
      <c r="AK120" t="b">
        <f>OR(AND(C120&lt;=UserData!$D$3,C120&gt;=UserData!$D$2),UserData!$D$2=-1)</f>
        <v>1</v>
      </c>
      <c r="AL120" s="12" t="b">
        <f>AND(OR(D120&gt;=UserData!$D$7, UserData!$D$7=-1), OR(D120&lt;UserData!$D$8, UserData!$D$8=-1))</f>
        <v>1</v>
      </c>
      <c r="AM120" s="12" t="b">
        <f>OR(AND(UserData!$D$9=1,E120&lt;=20),AND(UserData!$D$9=2,E120&gt;=20, E120&lt;=27),AND(UserData!$D$9=3,E120&gt;=28, E120&lt;=34),AND(UserData!$D$9=4,E120&gt;=35, E120&lt;=42),AND(UserData!$D$9=5,E120&gt;42),UserData!$D$9=-1)</f>
        <v>1</v>
      </c>
      <c r="AN120" s="12" t="b">
        <f>OR(AND(UserData!$D$11=1,F120&lt;=5),AND(UserData!$D$11=2,F120&gt;=6, F120&lt;=7),AND(UserData!$D$11=3,F120&gt;=8,F120&lt;=9),AND(UserData!$D$11=4,F120&gt;=10, F120&lt;=11),AND(UserData!$D$11=5,F120&gt;11),UserData!$D$11=-1)</f>
        <v>1</v>
      </c>
      <c r="AO120" t="b">
        <f>OR(AND(UserData!$D$10=1,AE120&lt;=6),AND(UserData!$D$10=2,AE120&gt;=7, AE120&lt;=8),AND(UserData!$D$10=3,AE120&gt;=9,AE120&lt;=14),AND(UserData!$D$10=4,AE120&gt;=15, AE120&lt;=19),AND(UserData!$D$10=5,AE120&gt;19),UserData!$D$10=-1)</f>
        <v>1</v>
      </c>
      <c r="AP120" s="12" t="b">
        <f>OR(G120&lt;=UserData!$D$12, UserData!$D$12=-1)</f>
        <v>1</v>
      </c>
      <c r="AQ120" t="b">
        <f>OR(H120&lt;=UserData!$D$14, UserData!$D$14=-1)</f>
        <v>1</v>
      </c>
      <c r="AR120" t="b">
        <f>OR(AH120&lt;=UserData!$D$13, UserData!$D$13=-1)</f>
        <v>1</v>
      </c>
      <c r="AS120" t="b">
        <f>AND(AQ120=TRUE,OR(I120=UserData!$D$15, UserData!$D$15=-1, UserData!$D$15=1))</f>
        <v>1</v>
      </c>
      <c r="AT120" t="b">
        <f>OR(J120=UserData!$D$19, UserData!$D$19=-1)</f>
        <v>1</v>
      </c>
      <c r="AU120" t="b">
        <f>OR(K120=UserData!$D$17, UserData!$D$17=-1)</f>
        <v>1</v>
      </c>
      <c r="AV120" t="b">
        <f>OR(L120=UserData!$D$18, UserData!$D$18=-1)</f>
        <v>1</v>
      </c>
      <c r="AW120" t="b">
        <f>OR(N120=UserData!$D$16, UserData!$D$16=-1)</f>
        <v>1</v>
      </c>
      <c r="AX120" t="b">
        <f>OR(O120&gt;=UserData!$D$20, UserData!$D$20=-1)</f>
        <v>1</v>
      </c>
      <c r="AY120" t="b">
        <f>AND(OR(P120&gt;=UserData!$D$21, UserData!$D$21=-1), OR(P120&lt;UserData!$D$22, UserData!$D$22=-1))</f>
        <v>1</v>
      </c>
      <c r="AZ120" t="b">
        <f>OR(Q120&lt;&gt;UserData!$D$24,UserData!$D$24=-1,UserData!$D$24=0)</f>
        <v>1</v>
      </c>
      <c r="BA120" s="12" t="b">
        <f>OR(R120=UserData!$D$23,UserData!$D$23=-1)</f>
        <v>1</v>
      </c>
      <c r="BB120" t="b">
        <f>AND(S120=1, UserData!$D$25=1)</f>
        <v>0</v>
      </c>
      <c r="BC120" t="b">
        <f>AND(T120=1, UserData!$D$26=1)</f>
        <v>0</v>
      </c>
      <c r="BD120" t="b">
        <f>AND(U120=1, UserData!$D$27=1)</f>
        <v>0</v>
      </c>
      <c r="BE120" t="b">
        <f>AND(V120=1, UserData!$D$28=1)</f>
        <v>0</v>
      </c>
      <c r="BF120" t="b">
        <f>AND(W120=1, UserData!$D$29=1)</f>
        <v>0</v>
      </c>
      <c r="BG120" t="b">
        <f>AND(X120=1, UserData!$D$30=1)</f>
        <v>0</v>
      </c>
      <c r="BH120" t="b">
        <f>AND(Y120=1, UserData!$D$31=1)</f>
        <v>0</v>
      </c>
      <c r="BI120" t="b">
        <f>AND(Z120=1, UserData!$D$32=1)</f>
        <v>0</v>
      </c>
      <c r="BJ120" t="b">
        <f>AND(AA120=1, UserData!$D$33=1)</f>
        <v>0</v>
      </c>
      <c r="BK120" t="b">
        <f>AND(AB120=1, UserData!$D$34=1)</f>
        <v>0</v>
      </c>
      <c r="BL120" t="b">
        <f>UserData!$C$25=-1</f>
        <v>1</v>
      </c>
      <c r="BN120">
        <f>IF(AK120=TRUE, COUNTIF(AJ120:AK120,TRUE)/2 * UserData!$D$35 + COUNTIF(AL120:AO120,TRUE)/4 * UserData!$D$36 + COUNTIF(AP120:AS120,TRUE)/4 * UserData!$D$37 + COUNTIF(AT120:AW120,TRUE)/4 * UserData!$D$38 + COUNTIF(AX120:BA120,TRUE)/4 * UserData!$D$39 + COUNTIF(BB120:BL120,TRUE) * UserData!$D$40, 0)</f>
        <v>30</v>
      </c>
    </row>
    <row r="121" spans="1:66" x14ac:dyDescent="0.2">
      <c r="A121">
        <v>732</v>
      </c>
      <c r="B121" s="3">
        <v>2</v>
      </c>
      <c r="C121" s="28">
        <v>77992.354245733397</v>
      </c>
      <c r="D121">
        <v>45</v>
      </c>
      <c r="E121">
        <v>28</v>
      </c>
      <c r="F121">
        <v>6</v>
      </c>
      <c r="G121">
        <v>0.40385599999999999</v>
      </c>
      <c r="H121">
        <v>9</v>
      </c>
      <c r="I121">
        <v>1</v>
      </c>
      <c r="J121">
        <v>0</v>
      </c>
      <c r="K121">
        <v>1</v>
      </c>
      <c r="L121">
        <v>1</v>
      </c>
      <c r="M121">
        <v>1</v>
      </c>
      <c r="N121">
        <v>0</v>
      </c>
      <c r="O121">
        <v>9</v>
      </c>
      <c r="P121">
        <v>4</v>
      </c>
      <c r="Q121">
        <v>0</v>
      </c>
      <c r="R121">
        <v>0</v>
      </c>
      <c r="S121">
        <v>0</v>
      </c>
      <c r="T121">
        <v>0</v>
      </c>
      <c r="U121">
        <v>1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3</v>
      </c>
      <c r="AD121">
        <v>1</v>
      </c>
      <c r="AE121">
        <v>11</v>
      </c>
      <c r="AF121">
        <v>53</v>
      </c>
      <c r="AG121">
        <v>24</v>
      </c>
      <c r="AH121">
        <v>8.6999999999999993</v>
      </c>
      <c r="AJ121" t="b">
        <f>OR(AND(B121=1,UserData!$D$4=1), AND(B121=2,UserData!$D$5=1), AND(B121=3,UserData!$D$6=1), UserData!$D$4=-1)</f>
        <v>1</v>
      </c>
      <c r="AK121" t="b">
        <f>OR(AND(C121&lt;=UserData!$D$3,C121&gt;=UserData!$D$2),UserData!$D$2=-1)</f>
        <v>1</v>
      </c>
      <c r="AL121" s="12" t="b">
        <f>AND(OR(D121&gt;=UserData!$D$7, UserData!$D$7=-1), OR(D121&lt;UserData!$D$8, UserData!$D$8=-1))</f>
        <v>1</v>
      </c>
      <c r="AM121" s="12" t="b">
        <f>OR(AND(UserData!$D$9=1,E121&lt;=20),AND(UserData!$D$9=2,E121&gt;=20, E121&lt;=27),AND(UserData!$D$9=3,E121&gt;=28, E121&lt;=34),AND(UserData!$D$9=4,E121&gt;=35, E121&lt;=42),AND(UserData!$D$9=5,E121&gt;42),UserData!$D$9=-1)</f>
        <v>1</v>
      </c>
      <c r="AN121" s="12" t="b">
        <f>OR(AND(UserData!$D$11=1,F121&lt;=5),AND(UserData!$D$11=2,F121&gt;=6, F121&lt;=7),AND(UserData!$D$11=3,F121&gt;=8,F121&lt;=9),AND(UserData!$D$11=4,F121&gt;=10, F121&lt;=11),AND(UserData!$D$11=5,F121&gt;11),UserData!$D$11=-1)</f>
        <v>1</v>
      </c>
      <c r="AO121" t="b">
        <f>OR(AND(UserData!$D$10=1,AE121&lt;=6),AND(UserData!$D$10=2,AE121&gt;=7, AE121&lt;=8),AND(UserData!$D$10=3,AE121&gt;=9,AE121&lt;=14),AND(UserData!$D$10=4,AE121&gt;=15, AE121&lt;=19),AND(UserData!$D$10=5,AE121&gt;19),UserData!$D$10=-1)</f>
        <v>1</v>
      </c>
      <c r="AP121" s="12" t="b">
        <f>OR(G121&lt;=UserData!$D$12, UserData!$D$12=-1)</f>
        <v>1</v>
      </c>
      <c r="AQ121" t="b">
        <f>OR(H121&lt;=UserData!$D$14, UserData!$D$14=-1)</f>
        <v>1</v>
      </c>
      <c r="AR121" t="b">
        <f>OR(AH121&lt;=UserData!$D$13, UserData!$D$13=-1)</f>
        <v>1</v>
      </c>
      <c r="AS121" t="b">
        <f>AND(AQ121=TRUE,OR(I121=UserData!$D$15, UserData!$D$15=-1, UserData!$D$15=1))</f>
        <v>1</v>
      </c>
      <c r="AT121" t="b">
        <f>OR(J121=UserData!$D$19, UserData!$D$19=-1)</f>
        <v>1</v>
      </c>
      <c r="AU121" t="b">
        <f>OR(K121=UserData!$D$17, UserData!$D$17=-1)</f>
        <v>1</v>
      </c>
      <c r="AV121" t="b">
        <f>OR(L121=UserData!$D$18, UserData!$D$18=-1)</f>
        <v>1</v>
      </c>
      <c r="AW121" t="b">
        <f>OR(N121=UserData!$D$16, UserData!$D$16=-1)</f>
        <v>1</v>
      </c>
      <c r="AX121" t="b">
        <f>OR(O121&gt;=UserData!$D$20, UserData!$D$20=-1)</f>
        <v>1</v>
      </c>
      <c r="AY121" t="b">
        <f>AND(OR(P121&gt;=UserData!$D$21, UserData!$D$21=-1), OR(P121&lt;UserData!$D$22, UserData!$D$22=-1))</f>
        <v>1</v>
      </c>
      <c r="AZ121" t="b">
        <f>OR(Q121&lt;&gt;UserData!$D$24,UserData!$D$24=-1,UserData!$D$24=0)</f>
        <v>1</v>
      </c>
      <c r="BA121" s="12" t="b">
        <f>OR(R121=UserData!$D$23,UserData!$D$23=-1)</f>
        <v>1</v>
      </c>
      <c r="BB121" t="b">
        <f>AND(S121=1, UserData!$D$25=1)</f>
        <v>0</v>
      </c>
      <c r="BC121" t="b">
        <f>AND(T121=1, UserData!$D$26=1)</f>
        <v>0</v>
      </c>
      <c r="BD121" t="b">
        <f>AND(U121=1, UserData!$D$27=1)</f>
        <v>0</v>
      </c>
      <c r="BE121" t="b">
        <f>AND(V121=1, UserData!$D$28=1)</f>
        <v>0</v>
      </c>
      <c r="BF121" t="b">
        <f>AND(W121=1, UserData!$D$29=1)</f>
        <v>0</v>
      </c>
      <c r="BG121" t="b">
        <f>AND(X121=1, UserData!$D$30=1)</f>
        <v>0</v>
      </c>
      <c r="BH121" t="b">
        <f>AND(Y121=1, UserData!$D$31=1)</f>
        <v>0</v>
      </c>
      <c r="BI121" t="b">
        <f>AND(Z121=1, UserData!$D$32=1)</f>
        <v>0</v>
      </c>
      <c r="BJ121" t="b">
        <f>AND(AA121=1, UserData!$D$33=1)</f>
        <v>0</v>
      </c>
      <c r="BK121" t="b">
        <f>AND(AB121=1, UserData!$D$34=1)</f>
        <v>0</v>
      </c>
      <c r="BL121" t="b">
        <f>UserData!$C$25=-1</f>
        <v>1</v>
      </c>
      <c r="BN121">
        <f>IF(AK121=TRUE, COUNTIF(AJ121:AK121,TRUE)/2 * UserData!$D$35 + COUNTIF(AL121:AO121,TRUE)/4 * UserData!$D$36 + COUNTIF(AP121:AS121,TRUE)/4 * UserData!$D$37 + COUNTIF(AT121:AW121,TRUE)/4 * UserData!$D$38 + COUNTIF(AX121:BA121,TRUE)/4 * UserData!$D$39 + COUNTIF(BB121:BL121,TRUE) * UserData!$D$40, 0)</f>
        <v>30</v>
      </c>
    </row>
    <row r="122" spans="1:66" x14ac:dyDescent="0.2">
      <c r="A122">
        <v>721</v>
      </c>
      <c r="B122" s="3">
        <v>2</v>
      </c>
      <c r="C122" s="28">
        <v>77992.354245733397</v>
      </c>
      <c r="D122">
        <v>45</v>
      </c>
      <c r="E122">
        <v>30</v>
      </c>
      <c r="F122">
        <v>6</v>
      </c>
      <c r="G122">
        <v>5.3668690000000003</v>
      </c>
      <c r="H122">
        <v>9</v>
      </c>
      <c r="I122">
        <v>1</v>
      </c>
      <c r="J122">
        <v>0</v>
      </c>
      <c r="K122">
        <v>0</v>
      </c>
      <c r="L122">
        <v>1</v>
      </c>
      <c r="M122">
        <v>1</v>
      </c>
      <c r="N122">
        <v>0</v>
      </c>
      <c r="O122">
        <v>5</v>
      </c>
      <c r="P122">
        <v>4</v>
      </c>
      <c r="Q122">
        <v>0</v>
      </c>
      <c r="R122">
        <v>0</v>
      </c>
      <c r="S122">
        <v>0</v>
      </c>
      <c r="T122">
        <v>0</v>
      </c>
      <c r="U122">
        <v>1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3</v>
      </c>
      <c r="AD122">
        <v>0</v>
      </c>
      <c r="AE122">
        <v>9</v>
      </c>
      <c r="AF122">
        <v>52</v>
      </c>
      <c r="AG122">
        <v>40</v>
      </c>
      <c r="AH122">
        <v>11</v>
      </c>
      <c r="AJ122" t="b">
        <f>OR(AND(B122=1,UserData!$D$4=1), AND(B122=2,UserData!$D$5=1), AND(B122=3,UserData!$D$6=1), UserData!$D$4=-1)</f>
        <v>1</v>
      </c>
      <c r="AK122" t="b">
        <f>OR(AND(C122&lt;=UserData!$D$3,C122&gt;=UserData!$D$2),UserData!$D$2=-1)</f>
        <v>1</v>
      </c>
      <c r="AL122" s="12" t="b">
        <f>AND(OR(D122&gt;=UserData!$D$7, UserData!$D$7=-1), OR(D122&lt;UserData!$D$8, UserData!$D$8=-1))</f>
        <v>1</v>
      </c>
      <c r="AM122" s="12" t="b">
        <f>OR(AND(UserData!$D$9=1,E122&lt;=20),AND(UserData!$D$9=2,E122&gt;=20, E122&lt;=27),AND(UserData!$D$9=3,E122&gt;=28, E122&lt;=34),AND(UserData!$D$9=4,E122&gt;=35, E122&lt;=42),AND(UserData!$D$9=5,E122&gt;42),UserData!$D$9=-1)</f>
        <v>1</v>
      </c>
      <c r="AN122" s="12" t="b">
        <f>OR(AND(UserData!$D$11=1,F122&lt;=5),AND(UserData!$D$11=2,F122&gt;=6, F122&lt;=7),AND(UserData!$D$11=3,F122&gt;=8,F122&lt;=9),AND(UserData!$D$11=4,F122&gt;=10, F122&lt;=11),AND(UserData!$D$11=5,F122&gt;11),UserData!$D$11=-1)</f>
        <v>1</v>
      </c>
      <c r="AO122" t="b">
        <f>OR(AND(UserData!$D$10=1,AE122&lt;=6),AND(UserData!$D$10=2,AE122&gt;=7, AE122&lt;=8),AND(UserData!$D$10=3,AE122&gt;=9,AE122&lt;=14),AND(UserData!$D$10=4,AE122&gt;=15, AE122&lt;=19),AND(UserData!$D$10=5,AE122&gt;19),UserData!$D$10=-1)</f>
        <v>1</v>
      </c>
      <c r="AP122" s="12" t="b">
        <f>OR(G122&lt;=UserData!$D$12, UserData!$D$12=-1)</f>
        <v>1</v>
      </c>
      <c r="AQ122" t="b">
        <f>OR(H122&lt;=UserData!$D$14, UserData!$D$14=-1)</f>
        <v>1</v>
      </c>
      <c r="AR122" t="b">
        <f>OR(AH122&lt;=UserData!$D$13, UserData!$D$13=-1)</f>
        <v>1</v>
      </c>
      <c r="AS122" t="b">
        <f>AND(AQ122=TRUE,OR(I122=UserData!$D$15, UserData!$D$15=-1, UserData!$D$15=1))</f>
        <v>1</v>
      </c>
      <c r="AT122" t="b">
        <f>OR(J122=UserData!$D$19, UserData!$D$19=-1)</f>
        <v>1</v>
      </c>
      <c r="AU122" t="b">
        <f>OR(K122=UserData!$D$17, UserData!$D$17=-1)</f>
        <v>1</v>
      </c>
      <c r="AV122" t="b">
        <f>OR(L122=UserData!$D$18, UserData!$D$18=-1)</f>
        <v>1</v>
      </c>
      <c r="AW122" t="b">
        <f>OR(N122=UserData!$D$16, UserData!$D$16=-1)</f>
        <v>1</v>
      </c>
      <c r="AX122" t="b">
        <f>OR(O122&gt;=UserData!$D$20, UserData!$D$20=-1)</f>
        <v>1</v>
      </c>
      <c r="AY122" t="b">
        <f>AND(OR(P122&gt;=UserData!$D$21, UserData!$D$21=-1), OR(P122&lt;UserData!$D$22, UserData!$D$22=-1))</f>
        <v>1</v>
      </c>
      <c r="AZ122" t="b">
        <f>OR(Q122&lt;&gt;UserData!$D$24,UserData!$D$24=-1,UserData!$D$24=0)</f>
        <v>1</v>
      </c>
      <c r="BA122" s="12" t="b">
        <f>OR(R122=UserData!$D$23,UserData!$D$23=-1)</f>
        <v>1</v>
      </c>
      <c r="BB122" t="b">
        <f>AND(S122=1, UserData!$D$25=1)</f>
        <v>0</v>
      </c>
      <c r="BC122" t="b">
        <f>AND(T122=1, UserData!$D$26=1)</f>
        <v>0</v>
      </c>
      <c r="BD122" t="b">
        <f>AND(U122=1, UserData!$D$27=1)</f>
        <v>0</v>
      </c>
      <c r="BE122" t="b">
        <f>AND(V122=1, UserData!$D$28=1)</f>
        <v>0</v>
      </c>
      <c r="BF122" t="b">
        <f>AND(W122=1, UserData!$D$29=1)</f>
        <v>0</v>
      </c>
      <c r="BG122" t="b">
        <f>AND(X122=1, UserData!$D$30=1)</f>
        <v>0</v>
      </c>
      <c r="BH122" t="b">
        <f>AND(Y122=1, UserData!$D$31=1)</f>
        <v>0</v>
      </c>
      <c r="BI122" t="b">
        <f>AND(Z122=1, UserData!$D$32=1)</f>
        <v>0</v>
      </c>
      <c r="BJ122" t="b">
        <f>AND(AA122=1, UserData!$D$33=1)</f>
        <v>0</v>
      </c>
      <c r="BK122" t="b">
        <f>AND(AB122=1, UserData!$D$34=1)</f>
        <v>0</v>
      </c>
      <c r="BL122" t="b">
        <f>UserData!$C$25=-1</f>
        <v>1</v>
      </c>
      <c r="BN122">
        <f>IF(AK122=TRUE, COUNTIF(AJ122:AK122,TRUE)/2 * UserData!$D$35 + COUNTIF(AL122:AO122,TRUE)/4 * UserData!$D$36 + COUNTIF(AP122:AS122,TRUE)/4 * UserData!$D$37 + COUNTIF(AT122:AW122,TRUE)/4 * UserData!$D$38 + COUNTIF(AX122:BA122,TRUE)/4 * UserData!$D$39 + COUNTIF(BB122:BL122,TRUE) * UserData!$D$40, 0)</f>
        <v>30</v>
      </c>
    </row>
    <row r="123" spans="1:66" x14ac:dyDescent="0.2">
      <c r="A123">
        <v>361</v>
      </c>
      <c r="B123" s="3">
        <v>2</v>
      </c>
      <c r="C123" s="28">
        <v>77992.354245733397</v>
      </c>
      <c r="D123">
        <v>45</v>
      </c>
      <c r="E123">
        <v>28</v>
      </c>
      <c r="F123">
        <v>6</v>
      </c>
      <c r="G123">
        <v>5.4366680000000001</v>
      </c>
      <c r="H123">
        <v>15</v>
      </c>
      <c r="I123">
        <v>1</v>
      </c>
      <c r="J123">
        <v>0</v>
      </c>
      <c r="K123">
        <v>1</v>
      </c>
      <c r="L123">
        <v>1</v>
      </c>
      <c r="M123">
        <v>1</v>
      </c>
      <c r="N123">
        <v>0</v>
      </c>
      <c r="O123">
        <v>12</v>
      </c>
      <c r="P123">
        <v>10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1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4</v>
      </c>
      <c r="AD123">
        <v>1</v>
      </c>
      <c r="AE123">
        <v>11</v>
      </c>
      <c r="AF123">
        <v>21</v>
      </c>
      <c r="AG123">
        <v>23</v>
      </c>
      <c r="AH123">
        <v>6.8</v>
      </c>
      <c r="AJ123" t="b">
        <f>OR(AND(B123=1,UserData!$D$4=1), AND(B123=2,UserData!$D$5=1), AND(B123=3,UserData!$D$6=1), UserData!$D$4=-1)</f>
        <v>1</v>
      </c>
      <c r="AK123" t="b">
        <f>OR(AND(C123&lt;=UserData!$D$3,C123&gt;=UserData!$D$2),UserData!$D$2=-1)</f>
        <v>1</v>
      </c>
      <c r="AL123" s="12" t="b">
        <f>AND(OR(D123&gt;=UserData!$D$7, UserData!$D$7=-1), OR(D123&lt;UserData!$D$8, UserData!$D$8=-1))</f>
        <v>1</v>
      </c>
      <c r="AM123" s="12" t="b">
        <f>OR(AND(UserData!$D$9=1,E123&lt;=20),AND(UserData!$D$9=2,E123&gt;=20, E123&lt;=27),AND(UserData!$D$9=3,E123&gt;=28, E123&lt;=34),AND(UserData!$D$9=4,E123&gt;=35, E123&lt;=42),AND(UserData!$D$9=5,E123&gt;42),UserData!$D$9=-1)</f>
        <v>1</v>
      </c>
      <c r="AN123" s="12" t="b">
        <f>OR(AND(UserData!$D$11=1,F123&lt;=5),AND(UserData!$D$11=2,F123&gt;=6, F123&lt;=7),AND(UserData!$D$11=3,F123&gt;=8,F123&lt;=9),AND(UserData!$D$11=4,F123&gt;=10, F123&lt;=11),AND(UserData!$D$11=5,F123&gt;11),UserData!$D$11=-1)</f>
        <v>1</v>
      </c>
      <c r="AO123" t="b">
        <f>OR(AND(UserData!$D$10=1,AE123&lt;=6),AND(UserData!$D$10=2,AE123&gt;=7, AE123&lt;=8),AND(UserData!$D$10=3,AE123&gt;=9,AE123&lt;=14),AND(UserData!$D$10=4,AE123&gt;=15, AE123&lt;=19),AND(UserData!$D$10=5,AE123&gt;19),UserData!$D$10=-1)</f>
        <v>1</v>
      </c>
      <c r="AP123" s="12" t="b">
        <f>OR(G123&lt;=UserData!$D$12, UserData!$D$12=-1)</f>
        <v>1</v>
      </c>
      <c r="AQ123" t="b">
        <f>OR(H123&lt;=UserData!$D$14, UserData!$D$14=-1)</f>
        <v>1</v>
      </c>
      <c r="AR123" t="b">
        <f>OR(AH123&lt;=UserData!$D$13, UserData!$D$13=-1)</f>
        <v>1</v>
      </c>
      <c r="AS123" t="b">
        <f>AND(AQ123=TRUE,OR(I123=UserData!$D$15, UserData!$D$15=-1, UserData!$D$15=1))</f>
        <v>1</v>
      </c>
      <c r="AT123" t="b">
        <f>OR(J123=UserData!$D$19, UserData!$D$19=-1)</f>
        <v>1</v>
      </c>
      <c r="AU123" t="b">
        <f>OR(K123=UserData!$D$17, UserData!$D$17=-1)</f>
        <v>1</v>
      </c>
      <c r="AV123" t="b">
        <f>OR(L123=UserData!$D$18, UserData!$D$18=-1)</f>
        <v>1</v>
      </c>
      <c r="AW123" t="b">
        <f>OR(N123=UserData!$D$16, UserData!$D$16=-1)</f>
        <v>1</v>
      </c>
      <c r="AX123" t="b">
        <f>OR(O123&gt;=UserData!$D$20, UserData!$D$20=-1)</f>
        <v>1</v>
      </c>
      <c r="AY123" t="b">
        <f>AND(OR(P123&gt;=UserData!$D$21, UserData!$D$21=-1), OR(P123&lt;UserData!$D$22, UserData!$D$22=-1))</f>
        <v>1</v>
      </c>
      <c r="AZ123" t="b">
        <f>OR(Q123&lt;&gt;UserData!$D$24,UserData!$D$24=-1,UserData!$D$24=0)</f>
        <v>1</v>
      </c>
      <c r="BA123" s="12" t="b">
        <f>OR(R123=UserData!$D$23,UserData!$D$23=-1)</f>
        <v>1</v>
      </c>
      <c r="BB123" t="b">
        <f>AND(S123=1, UserData!$D$25=1)</f>
        <v>0</v>
      </c>
      <c r="BC123" t="b">
        <f>AND(T123=1, UserData!$D$26=1)</f>
        <v>0</v>
      </c>
      <c r="BD123" t="b">
        <f>AND(U123=1, UserData!$D$27=1)</f>
        <v>0</v>
      </c>
      <c r="BE123" t="b">
        <f>AND(V123=1, UserData!$D$28=1)</f>
        <v>0</v>
      </c>
      <c r="BF123" t="b">
        <f>AND(W123=1, UserData!$D$29=1)</f>
        <v>0</v>
      </c>
      <c r="BG123" t="b">
        <f>AND(X123=1, UserData!$D$30=1)</f>
        <v>0</v>
      </c>
      <c r="BH123" t="b">
        <f>AND(Y123=1, UserData!$D$31=1)</f>
        <v>0</v>
      </c>
      <c r="BI123" t="b">
        <f>AND(Z123=1, UserData!$D$32=1)</f>
        <v>0</v>
      </c>
      <c r="BJ123" t="b">
        <f>AND(AA123=1, UserData!$D$33=1)</f>
        <v>0</v>
      </c>
      <c r="BK123" t="b">
        <f>AND(AB123=1, UserData!$D$34=1)</f>
        <v>0</v>
      </c>
      <c r="BL123" t="b">
        <f>UserData!$C$25=-1</f>
        <v>1</v>
      </c>
      <c r="BN123">
        <f>IF(AK123=TRUE, COUNTIF(AJ123:AK123,TRUE)/2 * UserData!$D$35 + COUNTIF(AL123:AO123,TRUE)/4 * UserData!$D$36 + COUNTIF(AP123:AS123,TRUE)/4 * UserData!$D$37 + COUNTIF(AT123:AW123,TRUE)/4 * UserData!$D$38 + COUNTIF(AX123:BA123,TRUE)/4 * UserData!$D$39 + COUNTIF(BB123:BL123,TRUE) * UserData!$D$40, 0)</f>
        <v>30</v>
      </c>
    </row>
    <row r="124" spans="1:66" x14ac:dyDescent="0.2">
      <c r="A124">
        <v>632</v>
      </c>
      <c r="B124" s="3">
        <v>2</v>
      </c>
      <c r="C124" s="28">
        <v>77992.454880866877</v>
      </c>
      <c r="D124">
        <v>46</v>
      </c>
      <c r="E124">
        <v>28</v>
      </c>
      <c r="F124">
        <v>6</v>
      </c>
      <c r="G124">
        <v>0.94670299999999996</v>
      </c>
      <c r="H124">
        <v>5</v>
      </c>
      <c r="I124">
        <v>1</v>
      </c>
      <c r="J124">
        <v>0</v>
      </c>
      <c r="K124">
        <v>1</v>
      </c>
      <c r="L124">
        <v>1</v>
      </c>
      <c r="M124">
        <v>0</v>
      </c>
      <c r="N124">
        <v>0</v>
      </c>
      <c r="O124">
        <v>9</v>
      </c>
      <c r="P124">
        <v>1</v>
      </c>
      <c r="Q124">
        <v>1</v>
      </c>
      <c r="R124">
        <v>0</v>
      </c>
      <c r="S124">
        <v>0</v>
      </c>
      <c r="T124">
        <v>0</v>
      </c>
      <c r="U124">
        <v>1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3</v>
      </c>
      <c r="AD124">
        <v>1</v>
      </c>
      <c r="AE124">
        <v>12</v>
      </c>
      <c r="AF124">
        <v>45</v>
      </c>
      <c r="AG124">
        <v>26</v>
      </c>
      <c r="AH124">
        <v>11</v>
      </c>
      <c r="AJ124" t="b">
        <f>OR(AND(B124=1,UserData!$D$4=1), AND(B124=2,UserData!$D$5=1), AND(B124=3,UserData!$D$6=1), UserData!$D$4=-1)</f>
        <v>1</v>
      </c>
      <c r="AK124" t="b">
        <f>OR(AND(C124&lt;=UserData!$D$3,C124&gt;=UserData!$D$2),UserData!$D$2=-1)</f>
        <v>1</v>
      </c>
      <c r="AL124" s="12" t="b">
        <f>AND(OR(D124&gt;=UserData!$D$7, UserData!$D$7=-1), OR(D124&lt;UserData!$D$8, UserData!$D$8=-1))</f>
        <v>1</v>
      </c>
      <c r="AM124" s="12" t="b">
        <f>OR(AND(UserData!$D$9=1,E124&lt;=20),AND(UserData!$D$9=2,E124&gt;=20, E124&lt;=27),AND(UserData!$D$9=3,E124&gt;=28, E124&lt;=34),AND(UserData!$D$9=4,E124&gt;=35, E124&lt;=42),AND(UserData!$D$9=5,E124&gt;42),UserData!$D$9=-1)</f>
        <v>1</v>
      </c>
      <c r="AN124" s="12" t="b">
        <f>OR(AND(UserData!$D$11=1,F124&lt;=5),AND(UserData!$D$11=2,F124&gt;=6, F124&lt;=7),AND(UserData!$D$11=3,F124&gt;=8,F124&lt;=9),AND(UserData!$D$11=4,F124&gt;=10, F124&lt;=11),AND(UserData!$D$11=5,F124&gt;11),UserData!$D$11=-1)</f>
        <v>1</v>
      </c>
      <c r="AO124" t="b">
        <f>OR(AND(UserData!$D$10=1,AE124&lt;=6),AND(UserData!$D$10=2,AE124&gt;=7, AE124&lt;=8),AND(UserData!$D$10=3,AE124&gt;=9,AE124&lt;=14),AND(UserData!$D$10=4,AE124&gt;=15, AE124&lt;=19),AND(UserData!$D$10=5,AE124&gt;19),UserData!$D$10=-1)</f>
        <v>1</v>
      </c>
      <c r="AP124" s="12" t="b">
        <f>OR(G124&lt;=UserData!$D$12, UserData!$D$12=-1)</f>
        <v>1</v>
      </c>
      <c r="AQ124" t="b">
        <f>OR(H124&lt;=UserData!$D$14, UserData!$D$14=-1)</f>
        <v>1</v>
      </c>
      <c r="AR124" t="b">
        <f>OR(AH124&lt;=UserData!$D$13, UserData!$D$13=-1)</f>
        <v>1</v>
      </c>
      <c r="AS124" t="b">
        <f>AND(AQ124=TRUE,OR(I124=UserData!$D$15, UserData!$D$15=-1, UserData!$D$15=1))</f>
        <v>1</v>
      </c>
      <c r="AT124" t="b">
        <f>OR(J124=UserData!$D$19, UserData!$D$19=-1)</f>
        <v>1</v>
      </c>
      <c r="AU124" t="b">
        <f>OR(K124=UserData!$D$17, UserData!$D$17=-1)</f>
        <v>1</v>
      </c>
      <c r="AV124" t="b">
        <f>OR(L124=UserData!$D$18, UserData!$D$18=-1)</f>
        <v>1</v>
      </c>
      <c r="AW124" t="b">
        <f>OR(N124=UserData!$D$16, UserData!$D$16=-1)</f>
        <v>1</v>
      </c>
      <c r="AX124" t="b">
        <f>OR(O124&gt;=UserData!$D$20, UserData!$D$20=-1)</f>
        <v>1</v>
      </c>
      <c r="AY124" t="b">
        <f>AND(OR(P124&gt;=UserData!$D$21, UserData!$D$21=-1), OR(P124&lt;UserData!$D$22, UserData!$D$22=-1))</f>
        <v>1</v>
      </c>
      <c r="AZ124" t="b">
        <f>OR(Q124&lt;&gt;UserData!$D$24,UserData!$D$24=-1,UserData!$D$24=0)</f>
        <v>1</v>
      </c>
      <c r="BA124" s="12" t="b">
        <f>OR(R124=UserData!$D$23,UserData!$D$23=-1)</f>
        <v>1</v>
      </c>
      <c r="BB124" t="b">
        <f>AND(S124=1, UserData!$D$25=1)</f>
        <v>0</v>
      </c>
      <c r="BC124" t="b">
        <f>AND(T124=1, UserData!$D$26=1)</f>
        <v>0</v>
      </c>
      <c r="BD124" t="b">
        <f>AND(U124=1, UserData!$D$27=1)</f>
        <v>0</v>
      </c>
      <c r="BE124" t="b">
        <f>AND(V124=1, UserData!$D$28=1)</f>
        <v>0</v>
      </c>
      <c r="BF124" t="b">
        <f>AND(W124=1, UserData!$D$29=1)</f>
        <v>0</v>
      </c>
      <c r="BG124" t="b">
        <f>AND(X124=1, UserData!$D$30=1)</f>
        <v>0</v>
      </c>
      <c r="BH124" t="b">
        <f>AND(Y124=1, UserData!$D$31=1)</f>
        <v>0</v>
      </c>
      <c r="BI124" t="b">
        <f>AND(Z124=1, UserData!$D$32=1)</f>
        <v>0</v>
      </c>
      <c r="BJ124" t="b">
        <f>AND(AA124=1, UserData!$D$33=1)</f>
        <v>0</v>
      </c>
      <c r="BK124" t="b">
        <f>AND(AB124=1, UserData!$D$34=1)</f>
        <v>0</v>
      </c>
      <c r="BL124" t="b">
        <f>UserData!$C$25=-1</f>
        <v>1</v>
      </c>
      <c r="BN124">
        <f>IF(AK124=TRUE, COUNTIF(AJ124:AK124,TRUE)/2 * UserData!$D$35 + COUNTIF(AL124:AO124,TRUE)/4 * UserData!$D$36 + COUNTIF(AP124:AS124,TRUE)/4 * UserData!$D$37 + COUNTIF(AT124:AW124,TRUE)/4 * UserData!$D$38 + COUNTIF(AX124:BA124,TRUE)/4 * UserData!$D$39 + COUNTIF(BB124:BL124,TRUE) * UserData!$D$40, 0)</f>
        <v>30</v>
      </c>
    </row>
    <row r="125" spans="1:66" x14ac:dyDescent="0.2">
      <c r="A125">
        <v>384</v>
      </c>
      <c r="B125" s="3">
        <v>2</v>
      </c>
      <c r="C125" s="28">
        <v>78229.727366843988</v>
      </c>
      <c r="D125">
        <v>60</v>
      </c>
      <c r="E125">
        <v>32</v>
      </c>
      <c r="F125">
        <v>16</v>
      </c>
      <c r="G125">
        <v>5.9851640000000002</v>
      </c>
      <c r="H125">
        <v>10</v>
      </c>
      <c r="I125">
        <v>0</v>
      </c>
      <c r="J125">
        <v>0</v>
      </c>
      <c r="K125">
        <v>0</v>
      </c>
      <c r="L125">
        <v>1</v>
      </c>
      <c r="M125">
        <v>1</v>
      </c>
      <c r="N125">
        <v>1</v>
      </c>
      <c r="O125">
        <v>25</v>
      </c>
      <c r="P125">
        <v>10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1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4</v>
      </c>
      <c r="AD125">
        <v>1</v>
      </c>
      <c r="AE125">
        <v>12</v>
      </c>
      <c r="AF125">
        <v>21</v>
      </c>
      <c r="AG125">
        <v>23</v>
      </c>
      <c r="AH125">
        <v>6.8</v>
      </c>
      <c r="AJ125" t="b">
        <f>OR(AND(B125=1,UserData!$D$4=1), AND(B125=2,UserData!$D$5=1), AND(B125=3,UserData!$D$6=1), UserData!$D$4=-1)</f>
        <v>1</v>
      </c>
      <c r="AK125" t="b">
        <f>OR(AND(C125&lt;=UserData!$D$3,C125&gt;=UserData!$D$2),UserData!$D$2=-1)</f>
        <v>1</v>
      </c>
      <c r="AL125" s="12" t="b">
        <f>AND(OR(D125&gt;=UserData!$D$7, UserData!$D$7=-1), OR(D125&lt;UserData!$D$8, UserData!$D$8=-1))</f>
        <v>1</v>
      </c>
      <c r="AM125" s="12" t="b">
        <f>OR(AND(UserData!$D$9=1,E125&lt;=20),AND(UserData!$D$9=2,E125&gt;=20, E125&lt;=27),AND(UserData!$D$9=3,E125&gt;=28, E125&lt;=34),AND(UserData!$D$9=4,E125&gt;=35, E125&lt;=42),AND(UserData!$D$9=5,E125&gt;42),UserData!$D$9=-1)</f>
        <v>1</v>
      </c>
      <c r="AN125" s="12" t="b">
        <f>OR(AND(UserData!$D$11=1,F125&lt;=5),AND(UserData!$D$11=2,F125&gt;=6, F125&lt;=7),AND(UserData!$D$11=3,F125&gt;=8,F125&lt;=9),AND(UserData!$D$11=4,F125&gt;=10, F125&lt;=11),AND(UserData!$D$11=5,F125&gt;11),UserData!$D$11=-1)</f>
        <v>1</v>
      </c>
      <c r="AO125" t="b">
        <f>OR(AND(UserData!$D$10=1,AE125&lt;=6),AND(UserData!$D$10=2,AE125&gt;=7, AE125&lt;=8),AND(UserData!$D$10=3,AE125&gt;=9,AE125&lt;=14),AND(UserData!$D$10=4,AE125&gt;=15, AE125&lt;=19),AND(UserData!$D$10=5,AE125&gt;19),UserData!$D$10=-1)</f>
        <v>1</v>
      </c>
      <c r="AP125" s="12" t="b">
        <f>OR(G125&lt;=UserData!$D$12, UserData!$D$12=-1)</f>
        <v>1</v>
      </c>
      <c r="AQ125" t="b">
        <f>OR(H125&lt;=UserData!$D$14, UserData!$D$14=-1)</f>
        <v>1</v>
      </c>
      <c r="AR125" t="b">
        <f>OR(AH125&lt;=UserData!$D$13, UserData!$D$13=-1)</f>
        <v>1</v>
      </c>
      <c r="AS125" t="b">
        <f>AND(AQ125=TRUE,OR(I125=UserData!$D$15, UserData!$D$15=-1, UserData!$D$15=1))</f>
        <v>1</v>
      </c>
      <c r="AT125" t="b">
        <f>OR(J125=UserData!$D$19, UserData!$D$19=-1)</f>
        <v>1</v>
      </c>
      <c r="AU125" t="b">
        <f>OR(K125=UserData!$D$17, UserData!$D$17=-1)</f>
        <v>1</v>
      </c>
      <c r="AV125" t="b">
        <f>OR(L125=UserData!$D$18, UserData!$D$18=-1)</f>
        <v>1</v>
      </c>
      <c r="AW125" t="b">
        <f>OR(N125=UserData!$D$16, UserData!$D$16=-1)</f>
        <v>1</v>
      </c>
      <c r="AX125" t="b">
        <f>OR(O125&gt;=UserData!$D$20, UserData!$D$20=-1)</f>
        <v>1</v>
      </c>
      <c r="AY125" t="b">
        <f>AND(OR(P125&gt;=UserData!$D$21, UserData!$D$21=-1), OR(P125&lt;UserData!$D$22, UserData!$D$22=-1))</f>
        <v>1</v>
      </c>
      <c r="AZ125" t="b">
        <f>OR(Q125&lt;&gt;UserData!$D$24,UserData!$D$24=-1,UserData!$D$24=0)</f>
        <v>1</v>
      </c>
      <c r="BA125" s="12" t="b">
        <f>OR(R125=UserData!$D$23,UserData!$D$23=-1)</f>
        <v>1</v>
      </c>
      <c r="BB125" t="b">
        <f>AND(S125=1, UserData!$D$25=1)</f>
        <v>0</v>
      </c>
      <c r="BC125" t="b">
        <f>AND(T125=1, UserData!$D$26=1)</f>
        <v>0</v>
      </c>
      <c r="BD125" t="b">
        <f>AND(U125=1, UserData!$D$27=1)</f>
        <v>0</v>
      </c>
      <c r="BE125" t="b">
        <f>AND(V125=1, UserData!$D$28=1)</f>
        <v>0</v>
      </c>
      <c r="BF125" t="b">
        <f>AND(W125=1, UserData!$D$29=1)</f>
        <v>0</v>
      </c>
      <c r="BG125" t="b">
        <f>AND(X125=1, UserData!$D$30=1)</f>
        <v>0</v>
      </c>
      <c r="BH125" t="b">
        <f>AND(Y125=1, UserData!$D$31=1)</f>
        <v>0</v>
      </c>
      <c r="BI125" t="b">
        <f>AND(Z125=1, UserData!$D$32=1)</f>
        <v>0</v>
      </c>
      <c r="BJ125" t="b">
        <f>AND(AA125=1, UserData!$D$33=1)</f>
        <v>0</v>
      </c>
      <c r="BK125" t="b">
        <f>AND(AB125=1, UserData!$D$34=1)</f>
        <v>0</v>
      </c>
      <c r="BL125" t="b">
        <f>UserData!$C$25=-1</f>
        <v>1</v>
      </c>
      <c r="BN125">
        <f>IF(AK125=TRUE, COUNTIF(AJ125:AK125,TRUE)/2 * UserData!$D$35 + COUNTIF(AL125:AO125,TRUE)/4 * UserData!$D$36 + COUNTIF(AP125:AS125,TRUE)/4 * UserData!$D$37 + COUNTIF(AT125:AW125,TRUE)/4 * UserData!$D$38 + COUNTIF(AX125:BA125,TRUE)/4 * UserData!$D$39 + COUNTIF(BB125:BL125,TRUE) * UserData!$D$40, 0)</f>
        <v>30</v>
      </c>
    </row>
    <row r="126" spans="1:66" x14ac:dyDescent="0.2">
      <c r="A126">
        <v>637</v>
      </c>
      <c r="B126" s="3">
        <v>2</v>
      </c>
      <c r="C126" s="28">
        <v>78581.157832369558</v>
      </c>
      <c r="D126">
        <v>47</v>
      </c>
      <c r="E126">
        <v>27</v>
      </c>
      <c r="F126">
        <v>6</v>
      </c>
      <c r="G126">
        <v>0.94621699999999997</v>
      </c>
      <c r="H126">
        <v>24</v>
      </c>
      <c r="I126">
        <v>1</v>
      </c>
      <c r="J126">
        <v>0</v>
      </c>
      <c r="K126">
        <v>1</v>
      </c>
      <c r="L126">
        <v>1</v>
      </c>
      <c r="M126">
        <v>0</v>
      </c>
      <c r="N126">
        <v>0</v>
      </c>
      <c r="O126">
        <v>9</v>
      </c>
      <c r="P126">
        <v>1</v>
      </c>
      <c r="Q126">
        <v>1</v>
      </c>
      <c r="R126">
        <v>0</v>
      </c>
      <c r="S126">
        <v>0</v>
      </c>
      <c r="T126">
        <v>0</v>
      </c>
      <c r="U126">
        <v>1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3</v>
      </c>
      <c r="AD126">
        <v>1</v>
      </c>
      <c r="AE126">
        <v>14</v>
      </c>
      <c r="AF126">
        <v>45</v>
      </c>
      <c r="AG126">
        <v>26</v>
      </c>
      <c r="AH126">
        <v>11</v>
      </c>
      <c r="AJ126" t="b">
        <f>OR(AND(B126=1,UserData!$D$4=1), AND(B126=2,UserData!$D$5=1), AND(B126=3,UserData!$D$6=1), UserData!$D$4=-1)</f>
        <v>1</v>
      </c>
      <c r="AK126" t="b">
        <f>OR(AND(C126&lt;=UserData!$D$3,C126&gt;=UserData!$D$2),UserData!$D$2=-1)</f>
        <v>1</v>
      </c>
      <c r="AL126" s="12" t="b">
        <f>AND(OR(D126&gt;=UserData!$D$7, UserData!$D$7=-1), OR(D126&lt;UserData!$D$8, UserData!$D$8=-1))</f>
        <v>1</v>
      </c>
      <c r="AM126" s="12" t="b">
        <f>OR(AND(UserData!$D$9=1,E126&lt;=20),AND(UserData!$D$9=2,E126&gt;=20, E126&lt;=27),AND(UserData!$D$9=3,E126&gt;=28, E126&lt;=34),AND(UserData!$D$9=4,E126&gt;=35, E126&lt;=42),AND(UserData!$D$9=5,E126&gt;42),UserData!$D$9=-1)</f>
        <v>1</v>
      </c>
      <c r="AN126" s="12" t="b">
        <f>OR(AND(UserData!$D$11=1,F126&lt;=5),AND(UserData!$D$11=2,F126&gt;=6, F126&lt;=7),AND(UserData!$D$11=3,F126&gt;=8,F126&lt;=9),AND(UserData!$D$11=4,F126&gt;=10, F126&lt;=11),AND(UserData!$D$11=5,F126&gt;11),UserData!$D$11=-1)</f>
        <v>1</v>
      </c>
      <c r="AO126" t="b">
        <f>OR(AND(UserData!$D$10=1,AE126&lt;=6),AND(UserData!$D$10=2,AE126&gt;=7, AE126&lt;=8),AND(UserData!$D$10=3,AE126&gt;=9,AE126&lt;=14),AND(UserData!$D$10=4,AE126&gt;=15, AE126&lt;=19),AND(UserData!$D$10=5,AE126&gt;19),UserData!$D$10=-1)</f>
        <v>1</v>
      </c>
      <c r="AP126" s="12" t="b">
        <f>OR(G126&lt;=UserData!$D$12, UserData!$D$12=-1)</f>
        <v>1</v>
      </c>
      <c r="AQ126" t="b">
        <f>OR(H126&lt;=UserData!$D$14, UserData!$D$14=-1)</f>
        <v>1</v>
      </c>
      <c r="AR126" t="b">
        <f>OR(AH126&lt;=UserData!$D$13, UserData!$D$13=-1)</f>
        <v>1</v>
      </c>
      <c r="AS126" t="b">
        <f>AND(AQ126=TRUE,OR(I126=UserData!$D$15, UserData!$D$15=-1, UserData!$D$15=1))</f>
        <v>1</v>
      </c>
      <c r="AT126" t="b">
        <f>OR(J126=UserData!$D$19, UserData!$D$19=-1)</f>
        <v>1</v>
      </c>
      <c r="AU126" t="b">
        <f>OR(K126=UserData!$D$17, UserData!$D$17=-1)</f>
        <v>1</v>
      </c>
      <c r="AV126" t="b">
        <f>OR(L126=UserData!$D$18, UserData!$D$18=-1)</f>
        <v>1</v>
      </c>
      <c r="AW126" t="b">
        <f>OR(N126=UserData!$D$16, UserData!$D$16=-1)</f>
        <v>1</v>
      </c>
      <c r="AX126" t="b">
        <f>OR(O126&gt;=UserData!$D$20, UserData!$D$20=-1)</f>
        <v>1</v>
      </c>
      <c r="AY126" t="b">
        <f>AND(OR(P126&gt;=UserData!$D$21, UserData!$D$21=-1), OR(P126&lt;UserData!$D$22, UserData!$D$22=-1))</f>
        <v>1</v>
      </c>
      <c r="AZ126" t="b">
        <f>OR(Q126&lt;&gt;UserData!$D$24,UserData!$D$24=-1,UserData!$D$24=0)</f>
        <v>1</v>
      </c>
      <c r="BA126" s="12" t="b">
        <f>OR(R126=UserData!$D$23,UserData!$D$23=-1)</f>
        <v>1</v>
      </c>
      <c r="BB126" t="b">
        <f>AND(S126=1, UserData!$D$25=1)</f>
        <v>0</v>
      </c>
      <c r="BC126" t="b">
        <f>AND(T126=1, UserData!$D$26=1)</f>
        <v>0</v>
      </c>
      <c r="BD126" t="b">
        <f>AND(U126=1, UserData!$D$27=1)</f>
        <v>0</v>
      </c>
      <c r="BE126" t="b">
        <f>AND(V126=1, UserData!$D$28=1)</f>
        <v>0</v>
      </c>
      <c r="BF126" t="b">
        <f>AND(W126=1, UserData!$D$29=1)</f>
        <v>0</v>
      </c>
      <c r="BG126" t="b">
        <f>AND(X126=1, UserData!$D$30=1)</f>
        <v>0</v>
      </c>
      <c r="BH126" t="b">
        <f>AND(Y126=1, UserData!$D$31=1)</f>
        <v>0</v>
      </c>
      <c r="BI126" t="b">
        <f>AND(Z126=1, UserData!$D$32=1)</f>
        <v>0</v>
      </c>
      <c r="BJ126" t="b">
        <f>AND(AA126=1, UserData!$D$33=1)</f>
        <v>0</v>
      </c>
      <c r="BK126" t="b">
        <f>AND(AB126=1, UserData!$D$34=1)</f>
        <v>0</v>
      </c>
      <c r="BL126" t="b">
        <f>UserData!$C$25=-1</f>
        <v>1</v>
      </c>
      <c r="BN126">
        <f>IF(AK126=TRUE, COUNTIF(AJ126:AK126,TRUE)/2 * UserData!$D$35 + COUNTIF(AL126:AO126,TRUE)/4 * UserData!$D$36 + COUNTIF(AP126:AS126,TRUE)/4 * UserData!$D$37 + COUNTIF(AT126:AW126,TRUE)/4 * UserData!$D$38 + COUNTIF(AX126:BA126,TRUE)/4 * UserData!$D$39 + COUNTIF(BB126:BL126,TRUE) * UserData!$D$40, 0)</f>
        <v>30</v>
      </c>
    </row>
    <row r="127" spans="1:66" x14ac:dyDescent="0.2">
      <c r="A127">
        <v>339</v>
      </c>
      <c r="B127" s="3">
        <v>2</v>
      </c>
      <c r="C127" s="28">
        <v>78620.946448271658</v>
      </c>
      <c r="D127">
        <v>44</v>
      </c>
      <c r="E127">
        <v>30</v>
      </c>
      <c r="F127">
        <v>7</v>
      </c>
      <c r="G127">
        <v>4.2127540000000003</v>
      </c>
      <c r="H127">
        <v>7</v>
      </c>
      <c r="I127">
        <v>1</v>
      </c>
      <c r="J127">
        <v>0</v>
      </c>
      <c r="K127">
        <v>0</v>
      </c>
      <c r="L127">
        <v>0</v>
      </c>
      <c r="M127">
        <v>1</v>
      </c>
      <c r="N127">
        <v>0</v>
      </c>
      <c r="O127">
        <v>9</v>
      </c>
      <c r="P127">
        <v>5</v>
      </c>
      <c r="Q127">
        <v>0</v>
      </c>
      <c r="R127">
        <v>0</v>
      </c>
      <c r="S127">
        <v>0</v>
      </c>
      <c r="T127">
        <v>0</v>
      </c>
      <c r="U127">
        <v>1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3</v>
      </c>
      <c r="AD127">
        <v>1</v>
      </c>
      <c r="AE127">
        <v>7</v>
      </c>
      <c r="AF127">
        <v>21</v>
      </c>
      <c r="AG127">
        <v>23</v>
      </c>
      <c r="AH127">
        <v>6.8</v>
      </c>
      <c r="AJ127" t="b">
        <f>OR(AND(B127=1,UserData!$D$4=1), AND(B127=2,UserData!$D$5=1), AND(B127=3,UserData!$D$6=1), UserData!$D$4=-1)</f>
        <v>1</v>
      </c>
      <c r="AK127" t="b">
        <f>OR(AND(C127&lt;=UserData!$D$3,C127&gt;=UserData!$D$2),UserData!$D$2=-1)</f>
        <v>1</v>
      </c>
      <c r="AL127" s="12" t="b">
        <f>AND(OR(D127&gt;=UserData!$D$7, UserData!$D$7=-1), OR(D127&lt;UserData!$D$8, UserData!$D$8=-1))</f>
        <v>1</v>
      </c>
      <c r="AM127" s="12" t="b">
        <f>OR(AND(UserData!$D$9=1,E127&lt;=20),AND(UserData!$D$9=2,E127&gt;=20, E127&lt;=27),AND(UserData!$D$9=3,E127&gt;=28, E127&lt;=34),AND(UserData!$D$9=4,E127&gt;=35, E127&lt;=42),AND(UserData!$D$9=5,E127&gt;42),UserData!$D$9=-1)</f>
        <v>1</v>
      </c>
      <c r="AN127" s="12" t="b">
        <f>OR(AND(UserData!$D$11=1,F127&lt;=5),AND(UserData!$D$11=2,F127&gt;=6, F127&lt;=7),AND(UserData!$D$11=3,F127&gt;=8,F127&lt;=9),AND(UserData!$D$11=4,F127&gt;=10, F127&lt;=11),AND(UserData!$D$11=5,F127&gt;11),UserData!$D$11=-1)</f>
        <v>1</v>
      </c>
      <c r="AO127" t="b">
        <f>OR(AND(UserData!$D$10=1,AE127&lt;=6),AND(UserData!$D$10=2,AE127&gt;=7, AE127&lt;=8),AND(UserData!$D$10=3,AE127&gt;=9,AE127&lt;=14),AND(UserData!$D$10=4,AE127&gt;=15, AE127&lt;=19),AND(UserData!$D$10=5,AE127&gt;19),UserData!$D$10=-1)</f>
        <v>1</v>
      </c>
      <c r="AP127" s="12" t="b">
        <f>OR(G127&lt;=UserData!$D$12, UserData!$D$12=-1)</f>
        <v>1</v>
      </c>
      <c r="AQ127" t="b">
        <f>OR(H127&lt;=UserData!$D$14, UserData!$D$14=-1)</f>
        <v>1</v>
      </c>
      <c r="AR127" t="b">
        <f>OR(AH127&lt;=UserData!$D$13, UserData!$D$13=-1)</f>
        <v>1</v>
      </c>
      <c r="AS127" t="b">
        <f>AND(AQ127=TRUE,OR(I127=UserData!$D$15, UserData!$D$15=-1, UserData!$D$15=1))</f>
        <v>1</v>
      </c>
      <c r="AT127" t="b">
        <f>OR(J127=UserData!$D$19, UserData!$D$19=-1)</f>
        <v>1</v>
      </c>
      <c r="AU127" t="b">
        <f>OR(K127=UserData!$D$17, UserData!$D$17=-1)</f>
        <v>1</v>
      </c>
      <c r="AV127" t="b">
        <f>OR(L127=UserData!$D$18, UserData!$D$18=-1)</f>
        <v>1</v>
      </c>
      <c r="AW127" t="b">
        <f>OR(N127=UserData!$D$16, UserData!$D$16=-1)</f>
        <v>1</v>
      </c>
      <c r="AX127" t="b">
        <f>OR(O127&gt;=UserData!$D$20, UserData!$D$20=-1)</f>
        <v>1</v>
      </c>
      <c r="AY127" t="b">
        <f>AND(OR(P127&gt;=UserData!$D$21, UserData!$D$21=-1), OR(P127&lt;UserData!$D$22, UserData!$D$22=-1))</f>
        <v>1</v>
      </c>
      <c r="AZ127" t="b">
        <f>OR(Q127&lt;&gt;UserData!$D$24,UserData!$D$24=-1,UserData!$D$24=0)</f>
        <v>1</v>
      </c>
      <c r="BA127" s="12" t="b">
        <f>OR(R127=UserData!$D$23,UserData!$D$23=-1)</f>
        <v>1</v>
      </c>
      <c r="BB127" t="b">
        <f>AND(S127=1, UserData!$D$25=1)</f>
        <v>0</v>
      </c>
      <c r="BC127" t="b">
        <f>AND(T127=1, UserData!$D$26=1)</f>
        <v>0</v>
      </c>
      <c r="BD127" t="b">
        <f>AND(U127=1, UserData!$D$27=1)</f>
        <v>0</v>
      </c>
      <c r="BE127" t="b">
        <f>AND(V127=1, UserData!$D$28=1)</f>
        <v>0</v>
      </c>
      <c r="BF127" t="b">
        <f>AND(W127=1, UserData!$D$29=1)</f>
        <v>0</v>
      </c>
      <c r="BG127" t="b">
        <f>AND(X127=1, UserData!$D$30=1)</f>
        <v>0</v>
      </c>
      <c r="BH127" t="b">
        <f>AND(Y127=1, UserData!$D$31=1)</f>
        <v>0</v>
      </c>
      <c r="BI127" t="b">
        <f>AND(Z127=1, UserData!$D$32=1)</f>
        <v>0</v>
      </c>
      <c r="BJ127" t="b">
        <f>AND(AA127=1, UserData!$D$33=1)</f>
        <v>0</v>
      </c>
      <c r="BK127" t="b">
        <f>AND(AB127=1, UserData!$D$34=1)</f>
        <v>0</v>
      </c>
      <c r="BL127" t="b">
        <f>UserData!$C$25=-1</f>
        <v>1</v>
      </c>
      <c r="BN127">
        <f>IF(AK127=TRUE, COUNTIF(AJ127:AK127,TRUE)/2 * UserData!$D$35 + COUNTIF(AL127:AO127,TRUE)/4 * UserData!$D$36 + COUNTIF(AP127:AS127,TRUE)/4 * UserData!$D$37 + COUNTIF(AT127:AW127,TRUE)/4 * UserData!$D$38 + COUNTIF(AX127:BA127,TRUE)/4 * UserData!$D$39 + COUNTIF(BB127:BL127,TRUE) * UserData!$D$40, 0)</f>
        <v>30</v>
      </c>
    </row>
    <row r="128" spans="1:66" x14ac:dyDescent="0.2">
      <c r="A128">
        <v>743</v>
      </c>
      <c r="B128" s="3">
        <v>2</v>
      </c>
      <c r="C128" s="28">
        <v>78621.260933063808</v>
      </c>
      <c r="D128">
        <v>45</v>
      </c>
      <c r="E128">
        <v>28</v>
      </c>
      <c r="F128">
        <v>6</v>
      </c>
      <c r="G128">
        <v>1.3918680000000001</v>
      </c>
      <c r="H128">
        <v>10</v>
      </c>
      <c r="I128">
        <v>1</v>
      </c>
      <c r="J128">
        <v>1</v>
      </c>
      <c r="K128">
        <v>0</v>
      </c>
      <c r="L128">
        <v>1</v>
      </c>
      <c r="M128">
        <v>1</v>
      </c>
      <c r="N128">
        <v>0</v>
      </c>
      <c r="O128">
        <v>5</v>
      </c>
      <c r="P128">
        <v>2</v>
      </c>
      <c r="Q128">
        <v>0</v>
      </c>
      <c r="R128">
        <v>0</v>
      </c>
      <c r="S128">
        <v>0</v>
      </c>
      <c r="T128">
        <v>0</v>
      </c>
      <c r="U128">
        <v>1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3</v>
      </c>
      <c r="AD128">
        <v>0</v>
      </c>
      <c r="AE128">
        <v>11</v>
      </c>
      <c r="AF128">
        <v>53</v>
      </c>
      <c r="AG128">
        <v>24</v>
      </c>
      <c r="AH128">
        <v>8.6999999999999993</v>
      </c>
      <c r="AJ128" t="b">
        <f>OR(AND(B128=1,UserData!$D$4=1), AND(B128=2,UserData!$D$5=1), AND(B128=3,UserData!$D$6=1), UserData!$D$4=-1)</f>
        <v>1</v>
      </c>
      <c r="AK128" t="b">
        <f>OR(AND(C128&lt;=UserData!$D$3,C128&gt;=UserData!$D$2),UserData!$D$2=-1)</f>
        <v>1</v>
      </c>
      <c r="AL128" s="12" t="b">
        <f>AND(OR(D128&gt;=UserData!$D$7, UserData!$D$7=-1), OR(D128&lt;UserData!$D$8, UserData!$D$8=-1))</f>
        <v>1</v>
      </c>
      <c r="AM128" s="12" t="b">
        <f>OR(AND(UserData!$D$9=1,E128&lt;=20),AND(UserData!$D$9=2,E128&gt;=20, E128&lt;=27),AND(UserData!$D$9=3,E128&gt;=28, E128&lt;=34),AND(UserData!$D$9=4,E128&gt;=35, E128&lt;=42),AND(UserData!$D$9=5,E128&gt;42),UserData!$D$9=-1)</f>
        <v>1</v>
      </c>
      <c r="AN128" s="12" t="b">
        <f>OR(AND(UserData!$D$11=1,F128&lt;=5),AND(UserData!$D$11=2,F128&gt;=6, F128&lt;=7),AND(UserData!$D$11=3,F128&gt;=8,F128&lt;=9),AND(UserData!$D$11=4,F128&gt;=10, F128&lt;=11),AND(UserData!$D$11=5,F128&gt;11),UserData!$D$11=-1)</f>
        <v>1</v>
      </c>
      <c r="AO128" t="b">
        <f>OR(AND(UserData!$D$10=1,AE128&lt;=6),AND(UserData!$D$10=2,AE128&gt;=7, AE128&lt;=8),AND(UserData!$D$10=3,AE128&gt;=9,AE128&lt;=14),AND(UserData!$D$10=4,AE128&gt;=15, AE128&lt;=19),AND(UserData!$D$10=5,AE128&gt;19),UserData!$D$10=-1)</f>
        <v>1</v>
      </c>
      <c r="AP128" s="12" t="b">
        <f>OR(G128&lt;=UserData!$D$12, UserData!$D$12=-1)</f>
        <v>1</v>
      </c>
      <c r="AQ128" t="b">
        <f>OR(H128&lt;=UserData!$D$14, UserData!$D$14=-1)</f>
        <v>1</v>
      </c>
      <c r="AR128" t="b">
        <f>OR(AH128&lt;=UserData!$D$13, UserData!$D$13=-1)</f>
        <v>1</v>
      </c>
      <c r="AS128" t="b">
        <f>AND(AQ128=TRUE,OR(I128=UserData!$D$15, UserData!$D$15=-1, UserData!$D$15=1))</f>
        <v>1</v>
      </c>
      <c r="AT128" t="b">
        <f>OR(J128=UserData!$D$19, UserData!$D$19=-1)</f>
        <v>1</v>
      </c>
      <c r="AU128" t="b">
        <f>OR(K128=UserData!$D$17, UserData!$D$17=-1)</f>
        <v>1</v>
      </c>
      <c r="AV128" t="b">
        <f>OR(L128=UserData!$D$18, UserData!$D$18=-1)</f>
        <v>1</v>
      </c>
      <c r="AW128" t="b">
        <f>OR(N128=UserData!$D$16, UserData!$D$16=-1)</f>
        <v>1</v>
      </c>
      <c r="AX128" t="b">
        <f>OR(O128&gt;=UserData!$D$20, UserData!$D$20=-1)</f>
        <v>1</v>
      </c>
      <c r="AY128" t="b">
        <f>AND(OR(P128&gt;=UserData!$D$21, UserData!$D$21=-1), OR(P128&lt;UserData!$D$22, UserData!$D$22=-1))</f>
        <v>1</v>
      </c>
      <c r="AZ128" t="b">
        <f>OR(Q128&lt;&gt;UserData!$D$24,UserData!$D$24=-1,UserData!$D$24=0)</f>
        <v>1</v>
      </c>
      <c r="BA128" s="12" t="b">
        <f>OR(R128=UserData!$D$23,UserData!$D$23=-1)</f>
        <v>1</v>
      </c>
      <c r="BB128" t="b">
        <f>AND(S128=1, UserData!$D$25=1)</f>
        <v>0</v>
      </c>
      <c r="BC128" t="b">
        <f>AND(T128=1, UserData!$D$26=1)</f>
        <v>0</v>
      </c>
      <c r="BD128" t="b">
        <f>AND(U128=1, UserData!$D$27=1)</f>
        <v>0</v>
      </c>
      <c r="BE128" t="b">
        <f>AND(V128=1, UserData!$D$28=1)</f>
        <v>0</v>
      </c>
      <c r="BF128" t="b">
        <f>AND(W128=1, UserData!$D$29=1)</f>
        <v>0</v>
      </c>
      <c r="BG128" t="b">
        <f>AND(X128=1, UserData!$D$30=1)</f>
        <v>0</v>
      </c>
      <c r="BH128" t="b">
        <f>AND(Y128=1, UserData!$D$31=1)</f>
        <v>0</v>
      </c>
      <c r="BI128" t="b">
        <f>AND(Z128=1, UserData!$D$32=1)</f>
        <v>0</v>
      </c>
      <c r="BJ128" t="b">
        <f>AND(AA128=1, UserData!$D$33=1)</f>
        <v>0</v>
      </c>
      <c r="BK128" t="b">
        <f>AND(AB128=1, UserData!$D$34=1)</f>
        <v>0</v>
      </c>
      <c r="BL128" t="b">
        <f>UserData!$C$25=-1</f>
        <v>1</v>
      </c>
      <c r="BN128">
        <f>IF(AK128=TRUE, COUNTIF(AJ128:AK128,TRUE)/2 * UserData!$D$35 + COUNTIF(AL128:AO128,TRUE)/4 * UserData!$D$36 + COUNTIF(AP128:AS128,TRUE)/4 * UserData!$D$37 + COUNTIF(AT128:AW128,TRUE)/4 * UserData!$D$38 + COUNTIF(AX128:BA128,TRUE)/4 * UserData!$D$39 + COUNTIF(BB128:BL128,TRUE) * UserData!$D$40, 0)</f>
        <v>30</v>
      </c>
    </row>
    <row r="129" spans="1:66" x14ac:dyDescent="0.2">
      <c r="A129">
        <v>1118</v>
      </c>
      <c r="B129" s="3">
        <v>2</v>
      </c>
      <c r="C129" s="28">
        <v>78660.445738164999</v>
      </c>
      <c r="D129">
        <v>40</v>
      </c>
      <c r="E129">
        <v>27</v>
      </c>
      <c r="F129">
        <v>5</v>
      </c>
      <c r="G129">
        <v>6.5382020000000001</v>
      </c>
      <c r="H129">
        <v>8</v>
      </c>
      <c r="I129">
        <v>1</v>
      </c>
      <c r="J129">
        <v>0</v>
      </c>
      <c r="K129">
        <v>0</v>
      </c>
      <c r="L129">
        <v>1</v>
      </c>
      <c r="M129">
        <v>1</v>
      </c>
      <c r="N129">
        <v>0</v>
      </c>
      <c r="O129">
        <v>5</v>
      </c>
      <c r="P129">
        <v>2</v>
      </c>
      <c r="Q129">
        <v>0</v>
      </c>
      <c r="R129">
        <v>0</v>
      </c>
      <c r="S129">
        <v>0</v>
      </c>
      <c r="T129">
        <v>0</v>
      </c>
      <c r="U129">
        <v>1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3</v>
      </c>
      <c r="AD129">
        <v>0</v>
      </c>
      <c r="AE129">
        <v>8</v>
      </c>
      <c r="AF129">
        <v>81</v>
      </c>
      <c r="AG129">
        <v>39</v>
      </c>
      <c r="AH129">
        <v>9.5</v>
      </c>
      <c r="AJ129" t="b">
        <f>OR(AND(B129=1,UserData!$D$4=1), AND(B129=2,UserData!$D$5=1), AND(B129=3,UserData!$D$6=1), UserData!$D$4=-1)</f>
        <v>1</v>
      </c>
      <c r="AK129" t="b">
        <f>OR(AND(C129&lt;=UserData!$D$3,C129&gt;=UserData!$D$2),UserData!$D$2=-1)</f>
        <v>1</v>
      </c>
      <c r="AL129" s="12" t="b">
        <f>AND(OR(D129&gt;=UserData!$D$7, UserData!$D$7=-1), OR(D129&lt;UserData!$D$8, UserData!$D$8=-1))</f>
        <v>1</v>
      </c>
      <c r="AM129" s="12" t="b">
        <f>OR(AND(UserData!$D$9=1,E129&lt;=20),AND(UserData!$D$9=2,E129&gt;=20, E129&lt;=27),AND(UserData!$D$9=3,E129&gt;=28, E129&lt;=34),AND(UserData!$D$9=4,E129&gt;=35, E129&lt;=42),AND(UserData!$D$9=5,E129&gt;42),UserData!$D$9=-1)</f>
        <v>1</v>
      </c>
      <c r="AN129" s="12" t="b">
        <f>OR(AND(UserData!$D$11=1,F129&lt;=5),AND(UserData!$D$11=2,F129&gt;=6, F129&lt;=7),AND(UserData!$D$11=3,F129&gt;=8,F129&lt;=9),AND(UserData!$D$11=4,F129&gt;=10, F129&lt;=11),AND(UserData!$D$11=5,F129&gt;11),UserData!$D$11=-1)</f>
        <v>1</v>
      </c>
      <c r="AO129" t="b">
        <f>OR(AND(UserData!$D$10=1,AE129&lt;=6),AND(UserData!$D$10=2,AE129&gt;=7, AE129&lt;=8),AND(UserData!$D$10=3,AE129&gt;=9,AE129&lt;=14),AND(UserData!$D$10=4,AE129&gt;=15, AE129&lt;=19),AND(UserData!$D$10=5,AE129&gt;19),UserData!$D$10=-1)</f>
        <v>1</v>
      </c>
      <c r="AP129" s="12" t="b">
        <f>OR(G129&lt;=UserData!$D$12, UserData!$D$12=-1)</f>
        <v>1</v>
      </c>
      <c r="AQ129" t="b">
        <f>OR(H129&lt;=UserData!$D$14, UserData!$D$14=-1)</f>
        <v>1</v>
      </c>
      <c r="AR129" t="b">
        <f>OR(AH129&lt;=UserData!$D$13, UserData!$D$13=-1)</f>
        <v>1</v>
      </c>
      <c r="AS129" t="b">
        <f>AND(AQ129=TRUE,OR(I129=UserData!$D$15, UserData!$D$15=-1, UserData!$D$15=1))</f>
        <v>1</v>
      </c>
      <c r="AT129" t="b">
        <f>OR(J129=UserData!$D$19, UserData!$D$19=-1)</f>
        <v>1</v>
      </c>
      <c r="AU129" t="b">
        <f>OR(K129=UserData!$D$17, UserData!$D$17=-1)</f>
        <v>1</v>
      </c>
      <c r="AV129" t="b">
        <f>OR(L129=UserData!$D$18, UserData!$D$18=-1)</f>
        <v>1</v>
      </c>
      <c r="AW129" t="b">
        <f>OR(N129=UserData!$D$16, UserData!$D$16=-1)</f>
        <v>1</v>
      </c>
      <c r="AX129" t="b">
        <f>OR(O129&gt;=UserData!$D$20, UserData!$D$20=-1)</f>
        <v>1</v>
      </c>
      <c r="AY129" t="b">
        <f>AND(OR(P129&gt;=UserData!$D$21, UserData!$D$21=-1), OR(P129&lt;UserData!$D$22, UserData!$D$22=-1))</f>
        <v>1</v>
      </c>
      <c r="AZ129" t="b">
        <f>OR(Q129&lt;&gt;UserData!$D$24,UserData!$D$24=-1,UserData!$D$24=0)</f>
        <v>1</v>
      </c>
      <c r="BA129" s="12" t="b">
        <f>OR(R129=UserData!$D$23,UserData!$D$23=-1)</f>
        <v>1</v>
      </c>
      <c r="BB129" t="b">
        <f>AND(S129=1, UserData!$D$25=1)</f>
        <v>0</v>
      </c>
      <c r="BC129" t="b">
        <f>AND(T129=1, UserData!$D$26=1)</f>
        <v>0</v>
      </c>
      <c r="BD129" t="b">
        <f>AND(U129=1, UserData!$D$27=1)</f>
        <v>0</v>
      </c>
      <c r="BE129" t="b">
        <f>AND(V129=1, UserData!$D$28=1)</f>
        <v>0</v>
      </c>
      <c r="BF129" t="b">
        <f>AND(W129=1, UserData!$D$29=1)</f>
        <v>0</v>
      </c>
      <c r="BG129" t="b">
        <f>AND(X129=1, UserData!$D$30=1)</f>
        <v>0</v>
      </c>
      <c r="BH129" t="b">
        <f>AND(Y129=1, UserData!$D$31=1)</f>
        <v>0</v>
      </c>
      <c r="BI129" t="b">
        <f>AND(Z129=1, UserData!$D$32=1)</f>
        <v>0</v>
      </c>
      <c r="BJ129" t="b">
        <f>AND(AA129=1, UserData!$D$33=1)</f>
        <v>0</v>
      </c>
      <c r="BK129" t="b">
        <f>AND(AB129=1, UserData!$D$34=1)</f>
        <v>0</v>
      </c>
      <c r="BL129" t="b">
        <f>UserData!$C$25=-1</f>
        <v>1</v>
      </c>
      <c r="BN129">
        <f>IF(AK129=TRUE, COUNTIF(AJ129:AK129,TRUE)/2 * UserData!$D$35 + COUNTIF(AL129:AO129,TRUE)/4 * UserData!$D$36 + COUNTIF(AP129:AS129,TRUE)/4 * UserData!$D$37 + COUNTIF(AT129:AW129,TRUE)/4 * UserData!$D$38 + COUNTIF(AX129:BA129,TRUE)/4 * UserData!$D$39 + COUNTIF(BB129:BL129,TRUE) * UserData!$D$40, 0)</f>
        <v>30</v>
      </c>
    </row>
    <row r="130" spans="1:66" x14ac:dyDescent="0.2">
      <c r="A130">
        <v>321</v>
      </c>
      <c r="B130" s="3">
        <v>2</v>
      </c>
      <c r="C130" s="28">
        <v>78713.379818378759</v>
      </c>
      <c r="D130">
        <v>44</v>
      </c>
      <c r="E130">
        <v>28</v>
      </c>
      <c r="F130">
        <v>6</v>
      </c>
      <c r="G130">
        <v>4.1748219999999998</v>
      </c>
      <c r="H130">
        <v>4</v>
      </c>
      <c r="I130">
        <v>1</v>
      </c>
      <c r="J130">
        <v>0</v>
      </c>
      <c r="K130">
        <v>1</v>
      </c>
      <c r="L130">
        <v>0</v>
      </c>
      <c r="M130">
        <v>0</v>
      </c>
      <c r="N130">
        <v>0</v>
      </c>
      <c r="O130">
        <v>9</v>
      </c>
      <c r="P130">
        <v>9</v>
      </c>
      <c r="Q130">
        <v>0</v>
      </c>
      <c r="R130">
        <v>1</v>
      </c>
      <c r="S130">
        <v>0</v>
      </c>
      <c r="T130">
        <v>0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</v>
      </c>
      <c r="AD130">
        <v>1</v>
      </c>
      <c r="AE130">
        <v>10</v>
      </c>
      <c r="AF130">
        <v>21</v>
      </c>
      <c r="AG130">
        <v>23</v>
      </c>
      <c r="AH130">
        <v>6.8</v>
      </c>
      <c r="AJ130" t="b">
        <f>OR(AND(B130=1,UserData!$D$4=1), AND(B130=2,UserData!$D$5=1), AND(B130=3,UserData!$D$6=1), UserData!$D$4=-1)</f>
        <v>1</v>
      </c>
      <c r="AK130" t="b">
        <f>OR(AND(C130&lt;=UserData!$D$3,C130&gt;=UserData!$D$2),UserData!$D$2=-1)</f>
        <v>1</v>
      </c>
      <c r="AL130" s="12" t="b">
        <f>AND(OR(D130&gt;=UserData!$D$7, UserData!$D$7=-1), OR(D130&lt;UserData!$D$8, UserData!$D$8=-1))</f>
        <v>1</v>
      </c>
      <c r="AM130" s="12" t="b">
        <f>OR(AND(UserData!$D$9=1,E130&lt;=20),AND(UserData!$D$9=2,E130&gt;=20, E130&lt;=27),AND(UserData!$D$9=3,E130&gt;=28, E130&lt;=34),AND(UserData!$D$9=4,E130&gt;=35, E130&lt;=42),AND(UserData!$D$9=5,E130&gt;42),UserData!$D$9=-1)</f>
        <v>1</v>
      </c>
      <c r="AN130" s="12" t="b">
        <f>OR(AND(UserData!$D$11=1,F130&lt;=5),AND(UserData!$D$11=2,F130&gt;=6, F130&lt;=7),AND(UserData!$D$11=3,F130&gt;=8,F130&lt;=9),AND(UserData!$D$11=4,F130&gt;=10, F130&lt;=11),AND(UserData!$D$11=5,F130&gt;11),UserData!$D$11=-1)</f>
        <v>1</v>
      </c>
      <c r="AO130" t="b">
        <f>OR(AND(UserData!$D$10=1,AE130&lt;=6),AND(UserData!$D$10=2,AE130&gt;=7, AE130&lt;=8),AND(UserData!$D$10=3,AE130&gt;=9,AE130&lt;=14),AND(UserData!$D$10=4,AE130&gt;=15, AE130&lt;=19),AND(UserData!$D$10=5,AE130&gt;19),UserData!$D$10=-1)</f>
        <v>1</v>
      </c>
      <c r="AP130" s="12" t="b">
        <f>OR(G130&lt;=UserData!$D$12, UserData!$D$12=-1)</f>
        <v>1</v>
      </c>
      <c r="AQ130" t="b">
        <f>OR(H130&lt;=UserData!$D$14, UserData!$D$14=-1)</f>
        <v>1</v>
      </c>
      <c r="AR130" t="b">
        <f>OR(AH130&lt;=UserData!$D$13, UserData!$D$13=-1)</f>
        <v>1</v>
      </c>
      <c r="AS130" t="b">
        <f>AND(AQ130=TRUE,OR(I130=UserData!$D$15, UserData!$D$15=-1, UserData!$D$15=1))</f>
        <v>1</v>
      </c>
      <c r="AT130" t="b">
        <f>OR(J130=UserData!$D$19, UserData!$D$19=-1)</f>
        <v>1</v>
      </c>
      <c r="AU130" t="b">
        <f>OR(K130=UserData!$D$17, UserData!$D$17=-1)</f>
        <v>1</v>
      </c>
      <c r="AV130" t="b">
        <f>OR(L130=UserData!$D$18, UserData!$D$18=-1)</f>
        <v>1</v>
      </c>
      <c r="AW130" t="b">
        <f>OR(N130=UserData!$D$16, UserData!$D$16=-1)</f>
        <v>1</v>
      </c>
      <c r="AX130" t="b">
        <f>OR(O130&gt;=UserData!$D$20, UserData!$D$20=-1)</f>
        <v>1</v>
      </c>
      <c r="AY130" t="b">
        <f>AND(OR(P130&gt;=UserData!$D$21, UserData!$D$21=-1), OR(P130&lt;UserData!$D$22, UserData!$D$22=-1))</f>
        <v>1</v>
      </c>
      <c r="AZ130" t="b">
        <f>OR(Q130&lt;&gt;UserData!$D$24,UserData!$D$24=-1,UserData!$D$24=0)</f>
        <v>1</v>
      </c>
      <c r="BA130" s="12" t="b">
        <f>OR(R130=UserData!$D$23,UserData!$D$23=-1)</f>
        <v>1</v>
      </c>
      <c r="BB130" t="b">
        <f>AND(S130=1, UserData!$D$25=1)</f>
        <v>0</v>
      </c>
      <c r="BC130" t="b">
        <f>AND(T130=1, UserData!$D$26=1)</f>
        <v>0</v>
      </c>
      <c r="BD130" t="b">
        <f>AND(U130=1, UserData!$D$27=1)</f>
        <v>0</v>
      </c>
      <c r="BE130" t="b">
        <f>AND(V130=1, UserData!$D$28=1)</f>
        <v>0</v>
      </c>
      <c r="BF130" t="b">
        <f>AND(W130=1, UserData!$D$29=1)</f>
        <v>0</v>
      </c>
      <c r="BG130" t="b">
        <f>AND(X130=1, UserData!$D$30=1)</f>
        <v>0</v>
      </c>
      <c r="BH130" t="b">
        <f>AND(Y130=1, UserData!$D$31=1)</f>
        <v>0</v>
      </c>
      <c r="BI130" t="b">
        <f>AND(Z130=1, UserData!$D$32=1)</f>
        <v>0</v>
      </c>
      <c r="BJ130" t="b">
        <f>AND(AA130=1, UserData!$D$33=1)</f>
        <v>0</v>
      </c>
      <c r="BK130" t="b">
        <f>AND(AB130=1, UserData!$D$34=1)</f>
        <v>0</v>
      </c>
      <c r="BL130" t="b">
        <f>UserData!$C$25=-1</f>
        <v>1</v>
      </c>
      <c r="BN130">
        <f>IF(AK130=TRUE, COUNTIF(AJ130:AK130,TRUE)/2 * UserData!$D$35 + COUNTIF(AL130:AO130,TRUE)/4 * UserData!$D$36 + COUNTIF(AP130:AS130,TRUE)/4 * UserData!$D$37 + COUNTIF(AT130:AW130,TRUE)/4 * UserData!$D$38 + COUNTIF(AX130:BA130,TRUE)/4 * UserData!$D$39 + COUNTIF(BB130:BL130,TRUE) * UserData!$D$40, 0)</f>
        <v>30</v>
      </c>
    </row>
    <row r="131" spans="1:66" x14ac:dyDescent="0.2">
      <c r="A131">
        <v>918</v>
      </c>
      <c r="B131" s="3">
        <v>2</v>
      </c>
      <c r="C131" s="28">
        <v>79062.080555908484</v>
      </c>
      <c r="D131">
        <v>42</v>
      </c>
      <c r="E131">
        <v>25</v>
      </c>
      <c r="F131">
        <v>5</v>
      </c>
      <c r="G131">
        <v>3.500712</v>
      </c>
      <c r="H131">
        <v>14</v>
      </c>
      <c r="I131">
        <v>1</v>
      </c>
      <c r="J131">
        <v>1</v>
      </c>
      <c r="K131">
        <v>0</v>
      </c>
      <c r="L131">
        <v>1</v>
      </c>
      <c r="M131">
        <v>0</v>
      </c>
      <c r="N131">
        <v>0</v>
      </c>
      <c r="O131">
        <v>5</v>
      </c>
      <c r="P131">
        <v>5</v>
      </c>
      <c r="Q131">
        <v>0</v>
      </c>
      <c r="R131">
        <v>1</v>
      </c>
      <c r="S131">
        <v>0</v>
      </c>
      <c r="T131">
        <v>0</v>
      </c>
      <c r="U131">
        <v>0</v>
      </c>
      <c r="V131">
        <v>1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4</v>
      </c>
      <c r="AD131">
        <v>0</v>
      </c>
      <c r="AE131">
        <v>12</v>
      </c>
      <c r="AF131">
        <v>62</v>
      </c>
      <c r="AG131">
        <v>15</v>
      </c>
      <c r="AH131">
        <v>5.0999999999999996</v>
      </c>
      <c r="AJ131" t="b">
        <f>OR(AND(B131=1,UserData!$D$4=1), AND(B131=2,UserData!$D$5=1), AND(B131=3,UserData!$D$6=1), UserData!$D$4=-1)</f>
        <v>1</v>
      </c>
      <c r="AK131" t="b">
        <f>OR(AND(C131&lt;=UserData!$D$3,C131&gt;=UserData!$D$2),UserData!$D$2=-1)</f>
        <v>1</v>
      </c>
      <c r="AL131" s="12" t="b">
        <f>AND(OR(D131&gt;=UserData!$D$7, UserData!$D$7=-1), OR(D131&lt;UserData!$D$8, UserData!$D$8=-1))</f>
        <v>1</v>
      </c>
      <c r="AM131" s="12" t="b">
        <f>OR(AND(UserData!$D$9=1,E131&lt;=20),AND(UserData!$D$9=2,E131&gt;=20, E131&lt;=27),AND(UserData!$D$9=3,E131&gt;=28, E131&lt;=34),AND(UserData!$D$9=4,E131&gt;=35, E131&lt;=42),AND(UserData!$D$9=5,E131&gt;42),UserData!$D$9=-1)</f>
        <v>1</v>
      </c>
      <c r="AN131" s="12" t="b">
        <f>OR(AND(UserData!$D$11=1,F131&lt;=5),AND(UserData!$D$11=2,F131&gt;=6, F131&lt;=7),AND(UserData!$D$11=3,F131&gt;=8,F131&lt;=9),AND(UserData!$D$11=4,F131&gt;=10, F131&lt;=11),AND(UserData!$D$11=5,F131&gt;11),UserData!$D$11=-1)</f>
        <v>1</v>
      </c>
      <c r="AO131" t="b">
        <f>OR(AND(UserData!$D$10=1,AE131&lt;=6),AND(UserData!$D$10=2,AE131&gt;=7, AE131&lt;=8),AND(UserData!$D$10=3,AE131&gt;=9,AE131&lt;=14),AND(UserData!$D$10=4,AE131&gt;=15, AE131&lt;=19),AND(UserData!$D$10=5,AE131&gt;19),UserData!$D$10=-1)</f>
        <v>1</v>
      </c>
      <c r="AP131" s="12" t="b">
        <f>OR(G131&lt;=UserData!$D$12, UserData!$D$12=-1)</f>
        <v>1</v>
      </c>
      <c r="AQ131" t="b">
        <f>OR(H131&lt;=UserData!$D$14, UserData!$D$14=-1)</f>
        <v>1</v>
      </c>
      <c r="AR131" t="b">
        <f>OR(AH131&lt;=UserData!$D$13, UserData!$D$13=-1)</f>
        <v>1</v>
      </c>
      <c r="AS131" t="b">
        <f>AND(AQ131=TRUE,OR(I131=UserData!$D$15, UserData!$D$15=-1, UserData!$D$15=1))</f>
        <v>1</v>
      </c>
      <c r="AT131" t="b">
        <f>OR(J131=UserData!$D$19, UserData!$D$19=-1)</f>
        <v>1</v>
      </c>
      <c r="AU131" t="b">
        <f>OR(K131=UserData!$D$17, UserData!$D$17=-1)</f>
        <v>1</v>
      </c>
      <c r="AV131" t="b">
        <f>OR(L131=UserData!$D$18, UserData!$D$18=-1)</f>
        <v>1</v>
      </c>
      <c r="AW131" t="b">
        <f>OR(N131=UserData!$D$16, UserData!$D$16=-1)</f>
        <v>1</v>
      </c>
      <c r="AX131" t="b">
        <f>OR(O131&gt;=UserData!$D$20, UserData!$D$20=-1)</f>
        <v>1</v>
      </c>
      <c r="AY131" t="b">
        <f>AND(OR(P131&gt;=UserData!$D$21, UserData!$D$21=-1), OR(P131&lt;UserData!$D$22, UserData!$D$22=-1))</f>
        <v>1</v>
      </c>
      <c r="AZ131" t="b">
        <f>OR(Q131&lt;&gt;UserData!$D$24,UserData!$D$24=-1,UserData!$D$24=0)</f>
        <v>1</v>
      </c>
      <c r="BA131" s="12" t="b">
        <f>OR(R131=UserData!$D$23,UserData!$D$23=-1)</f>
        <v>1</v>
      </c>
      <c r="BB131" t="b">
        <f>AND(S131=1, UserData!$D$25=1)</f>
        <v>0</v>
      </c>
      <c r="BC131" t="b">
        <f>AND(T131=1, UserData!$D$26=1)</f>
        <v>0</v>
      </c>
      <c r="BD131" t="b">
        <f>AND(U131=1, UserData!$D$27=1)</f>
        <v>0</v>
      </c>
      <c r="BE131" t="b">
        <f>AND(V131=1, UserData!$D$28=1)</f>
        <v>0</v>
      </c>
      <c r="BF131" t="b">
        <f>AND(W131=1, UserData!$D$29=1)</f>
        <v>0</v>
      </c>
      <c r="BG131" t="b">
        <f>AND(X131=1, UserData!$D$30=1)</f>
        <v>0</v>
      </c>
      <c r="BH131" t="b">
        <f>AND(Y131=1, UserData!$D$31=1)</f>
        <v>0</v>
      </c>
      <c r="BI131" t="b">
        <f>AND(Z131=1, UserData!$D$32=1)</f>
        <v>0</v>
      </c>
      <c r="BJ131" t="b">
        <f>AND(AA131=1, UserData!$D$33=1)</f>
        <v>0</v>
      </c>
      <c r="BK131" t="b">
        <f>AND(AB131=1, UserData!$D$34=1)</f>
        <v>0</v>
      </c>
      <c r="BL131" t="b">
        <f>UserData!$C$25=-1</f>
        <v>1</v>
      </c>
      <c r="BN131">
        <f>IF(AK131=TRUE, COUNTIF(AJ131:AK131,TRUE)/2 * UserData!$D$35 + COUNTIF(AL131:AO131,TRUE)/4 * UserData!$D$36 + COUNTIF(AP131:AS131,TRUE)/4 * UserData!$D$37 + COUNTIF(AT131:AW131,TRUE)/4 * UserData!$D$38 + COUNTIF(AX131:BA131,TRUE)/4 * UserData!$D$39 + COUNTIF(BB131:BL131,TRUE) * UserData!$D$40, 0)</f>
        <v>30</v>
      </c>
    </row>
    <row r="132" spans="1:66" x14ac:dyDescent="0.2">
      <c r="A132">
        <v>272</v>
      </c>
      <c r="B132" s="3">
        <v>2</v>
      </c>
      <c r="C132" s="28">
        <v>79066.458184215124</v>
      </c>
      <c r="D132">
        <v>43</v>
      </c>
      <c r="E132">
        <v>27</v>
      </c>
      <c r="F132">
        <v>6</v>
      </c>
      <c r="G132">
        <v>9.9932510000000008</v>
      </c>
      <c r="H132">
        <v>10</v>
      </c>
      <c r="I132">
        <v>1</v>
      </c>
      <c r="J132">
        <v>1</v>
      </c>
      <c r="K132">
        <v>0</v>
      </c>
      <c r="L132">
        <v>1</v>
      </c>
      <c r="M132">
        <v>1</v>
      </c>
      <c r="N132">
        <v>0</v>
      </c>
      <c r="O132">
        <v>5</v>
      </c>
      <c r="P132">
        <v>2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1</v>
      </c>
      <c r="AD132">
        <v>0</v>
      </c>
      <c r="AE132">
        <v>10</v>
      </c>
      <c r="AF132">
        <v>18</v>
      </c>
      <c r="AG132">
        <v>28</v>
      </c>
      <c r="AH132">
        <v>5.5</v>
      </c>
      <c r="AJ132" t="b">
        <f>OR(AND(B132=1,UserData!$D$4=1), AND(B132=2,UserData!$D$5=1), AND(B132=3,UserData!$D$6=1), UserData!$D$4=-1)</f>
        <v>1</v>
      </c>
      <c r="AK132" t="b">
        <f>OR(AND(C132&lt;=UserData!$D$3,C132&gt;=UserData!$D$2),UserData!$D$2=-1)</f>
        <v>1</v>
      </c>
      <c r="AL132" s="12" t="b">
        <f>AND(OR(D132&gt;=UserData!$D$7, UserData!$D$7=-1), OR(D132&lt;UserData!$D$8, UserData!$D$8=-1))</f>
        <v>1</v>
      </c>
      <c r="AM132" s="12" t="b">
        <f>OR(AND(UserData!$D$9=1,E132&lt;=20),AND(UserData!$D$9=2,E132&gt;=20, E132&lt;=27),AND(UserData!$D$9=3,E132&gt;=28, E132&lt;=34),AND(UserData!$D$9=4,E132&gt;=35, E132&lt;=42),AND(UserData!$D$9=5,E132&gt;42),UserData!$D$9=-1)</f>
        <v>1</v>
      </c>
      <c r="AN132" s="12" t="b">
        <f>OR(AND(UserData!$D$11=1,F132&lt;=5),AND(UserData!$D$11=2,F132&gt;=6, F132&lt;=7),AND(UserData!$D$11=3,F132&gt;=8,F132&lt;=9),AND(UserData!$D$11=4,F132&gt;=10, F132&lt;=11),AND(UserData!$D$11=5,F132&gt;11),UserData!$D$11=-1)</f>
        <v>1</v>
      </c>
      <c r="AO132" t="b">
        <f>OR(AND(UserData!$D$10=1,AE132&lt;=6),AND(UserData!$D$10=2,AE132&gt;=7, AE132&lt;=8),AND(UserData!$D$10=3,AE132&gt;=9,AE132&lt;=14),AND(UserData!$D$10=4,AE132&gt;=15, AE132&lt;=19),AND(UserData!$D$10=5,AE132&gt;19),UserData!$D$10=-1)</f>
        <v>1</v>
      </c>
      <c r="AP132" s="12" t="b">
        <f>OR(G132&lt;=UserData!$D$12, UserData!$D$12=-1)</f>
        <v>1</v>
      </c>
      <c r="AQ132" t="b">
        <f>OR(H132&lt;=UserData!$D$14, UserData!$D$14=-1)</f>
        <v>1</v>
      </c>
      <c r="AR132" t="b">
        <f>OR(AH132&lt;=UserData!$D$13, UserData!$D$13=-1)</f>
        <v>1</v>
      </c>
      <c r="AS132" t="b">
        <f>AND(AQ132=TRUE,OR(I132=UserData!$D$15, UserData!$D$15=-1, UserData!$D$15=1))</f>
        <v>1</v>
      </c>
      <c r="AT132" t="b">
        <f>OR(J132=UserData!$D$19, UserData!$D$19=-1)</f>
        <v>1</v>
      </c>
      <c r="AU132" t="b">
        <f>OR(K132=UserData!$D$17, UserData!$D$17=-1)</f>
        <v>1</v>
      </c>
      <c r="AV132" t="b">
        <f>OR(L132=UserData!$D$18, UserData!$D$18=-1)</f>
        <v>1</v>
      </c>
      <c r="AW132" t="b">
        <f>OR(N132=UserData!$D$16, UserData!$D$16=-1)</f>
        <v>1</v>
      </c>
      <c r="AX132" t="b">
        <f>OR(O132&gt;=UserData!$D$20, UserData!$D$20=-1)</f>
        <v>1</v>
      </c>
      <c r="AY132" t="b">
        <f>AND(OR(P132&gt;=UserData!$D$21, UserData!$D$21=-1), OR(P132&lt;UserData!$D$22, UserData!$D$22=-1))</f>
        <v>1</v>
      </c>
      <c r="AZ132" t="b">
        <f>OR(Q132&lt;&gt;UserData!$D$24,UserData!$D$24=-1,UserData!$D$24=0)</f>
        <v>1</v>
      </c>
      <c r="BA132" s="12" t="b">
        <f>OR(R132=UserData!$D$23,UserData!$D$23=-1)</f>
        <v>1</v>
      </c>
      <c r="BB132" t="b">
        <f>AND(S132=1, UserData!$D$25=1)</f>
        <v>0</v>
      </c>
      <c r="BC132" t="b">
        <f>AND(T132=1, UserData!$D$26=1)</f>
        <v>0</v>
      </c>
      <c r="BD132" t="b">
        <f>AND(U132=1, UserData!$D$27=1)</f>
        <v>0</v>
      </c>
      <c r="BE132" t="b">
        <f>AND(V132=1, UserData!$D$28=1)</f>
        <v>0</v>
      </c>
      <c r="BF132" t="b">
        <f>AND(W132=1, UserData!$D$29=1)</f>
        <v>0</v>
      </c>
      <c r="BG132" t="b">
        <f>AND(X132=1, UserData!$D$30=1)</f>
        <v>0</v>
      </c>
      <c r="BH132" t="b">
        <f>AND(Y132=1, UserData!$D$31=1)</f>
        <v>0</v>
      </c>
      <c r="BI132" t="b">
        <f>AND(Z132=1, UserData!$D$32=1)</f>
        <v>0</v>
      </c>
      <c r="BJ132" t="b">
        <f>AND(AA132=1, UserData!$D$33=1)</f>
        <v>0</v>
      </c>
      <c r="BK132" t="b">
        <f>AND(AB132=1, UserData!$D$34=1)</f>
        <v>0</v>
      </c>
      <c r="BL132" t="b">
        <f>UserData!$C$25=-1</f>
        <v>1</v>
      </c>
      <c r="BN132">
        <f>IF(AK132=TRUE, COUNTIF(AJ132:AK132,TRUE)/2 * UserData!$D$35 + COUNTIF(AL132:AO132,TRUE)/4 * UserData!$D$36 + COUNTIF(AP132:AS132,TRUE)/4 * UserData!$D$37 + COUNTIF(AT132:AW132,TRUE)/4 * UserData!$D$38 + COUNTIF(AX132:BA132,TRUE)/4 * UserData!$D$39 + COUNTIF(BB132:BL132,TRUE) * UserData!$D$40, 0)</f>
        <v>30</v>
      </c>
    </row>
    <row r="133" spans="1:66" x14ac:dyDescent="0.2">
      <c r="A133">
        <v>383</v>
      </c>
      <c r="B133" s="3">
        <v>2</v>
      </c>
      <c r="C133" s="28">
        <v>79070.382954421104</v>
      </c>
      <c r="D133">
        <v>44</v>
      </c>
      <c r="E133">
        <v>27</v>
      </c>
      <c r="F133">
        <v>6</v>
      </c>
      <c r="G133">
        <v>4.036397</v>
      </c>
      <c r="H133">
        <v>10</v>
      </c>
      <c r="I133">
        <v>1</v>
      </c>
      <c r="J133">
        <v>0</v>
      </c>
      <c r="K133">
        <v>0</v>
      </c>
      <c r="L133">
        <v>0</v>
      </c>
      <c r="M133">
        <v>1</v>
      </c>
      <c r="N133">
        <v>0</v>
      </c>
      <c r="O133">
        <v>9</v>
      </c>
      <c r="P133">
        <v>2</v>
      </c>
      <c r="Q133">
        <v>0</v>
      </c>
      <c r="R133">
        <v>0</v>
      </c>
      <c r="S133">
        <v>0</v>
      </c>
      <c r="T133">
        <v>0</v>
      </c>
      <c r="U133">
        <v>1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3</v>
      </c>
      <c r="AD133">
        <v>1</v>
      </c>
      <c r="AE133">
        <v>11</v>
      </c>
      <c r="AF133">
        <v>21</v>
      </c>
      <c r="AG133">
        <v>23</v>
      </c>
      <c r="AH133">
        <v>6.8</v>
      </c>
      <c r="AJ133" t="b">
        <f>OR(AND(B133=1,UserData!$D$4=1), AND(B133=2,UserData!$D$5=1), AND(B133=3,UserData!$D$6=1), UserData!$D$4=-1)</f>
        <v>1</v>
      </c>
      <c r="AK133" t="b">
        <f>OR(AND(C133&lt;=UserData!$D$3,C133&gt;=UserData!$D$2),UserData!$D$2=-1)</f>
        <v>1</v>
      </c>
      <c r="AL133" s="12" t="b">
        <f>AND(OR(D133&gt;=UserData!$D$7, UserData!$D$7=-1), OR(D133&lt;UserData!$D$8, UserData!$D$8=-1))</f>
        <v>1</v>
      </c>
      <c r="AM133" s="12" t="b">
        <f>OR(AND(UserData!$D$9=1,E133&lt;=20),AND(UserData!$D$9=2,E133&gt;=20, E133&lt;=27),AND(UserData!$D$9=3,E133&gt;=28, E133&lt;=34),AND(UserData!$D$9=4,E133&gt;=35, E133&lt;=42),AND(UserData!$D$9=5,E133&gt;42),UserData!$D$9=-1)</f>
        <v>1</v>
      </c>
      <c r="AN133" s="12" t="b">
        <f>OR(AND(UserData!$D$11=1,F133&lt;=5),AND(UserData!$D$11=2,F133&gt;=6, F133&lt;=7),AND(UserData!$D$11=3,F133&gt;=8,F133&lt;=9),AND(UserData!$D$11=4,F133&gt;=10, F133&lt;=11),AND(UserData!$D$11=5,F133&gt;11),UserData!$D$11=-1)</f>
        <v>1</v>
      </c>
      <c r="AO133" t="b">
        <f>OR(AND(UserData!$D$10=1,AE133&lt;=6),AND(UserData!$D$10=2,AE133&gt;=7, AE133&lt;=8),AND(UserData!$D$10=3,AE133&gt;=9,AE133&lt;=14),AND(UserData!$D$10=4,AE133&gt;=15, AE133&lt;=19),AND(UserData!$D$10=5,AE133&gt;19),UserData!$D$10=-1)</f>
        <v>1</v>
      </c>
      <c r="AP133" s="12" t="b">
        <f>OR(G133&lt;=UserData!$D$12, UserData!$D$12=-1)</f>
        <v>1</v>
      </c>
      <c r="AQ133" t="b">
        <f>OR(H133&lt;=UserData!$D$14, UserData!$D$14=-1)</f>
        <v>1</v>
      </c>
      <c r="AR133" t="b">
        <f>OR(AH133&lt;=UserData!$D$13, UserData!$D$13=-1)</f>
        <v>1</v>
      </c>
      <c r="AS133" t="b">
        <f>AND(AQ133=TRUE,OR(I133=UserData!$D$15, UserData!$D$15=-1, UserData!$D$15=1))</f>
        <v>1</v>
      </c>
      <c r="AT133" t="b">
        <f>OR(J133=UserData!$D$19, UserData!$D$19=-1)</f>
        <v>1</v>
      </c>
      <c r="AU133" t="b">
        <f>OR(K133=UserData!$D$17, UserData!$D$17=-1)</f>
        <v>1</v>
      </c>
      <c r="AV133" t="b">
        <f>OR(L133=UserData!$D$18, UserData!$D$18=-1)</f>
        <v>1</v>
      </c>
      <c r="AW133" t="b">
        <f>OR(N133=UserData!$D$16, UserData!$D$16=-1)</f>
        <v>1</v>
      </c>
      <c r="AX133" t="b">
        <f>OR(O133&gt;=UserData!$D$20, UserData!$D$20=-1)</f>
        <v>1</v>
      </c>
      <c r="AY133" t="b">
        <f>AND(OR(P133&gt;=UserData!$D$21, UserData!$D$21=-1), OR(P133&lt;UserData!$D$22, UserData!$D$22=-1))</f>
        <v>1</v>
      </c>
      <c r="AZ133" t="b">
        <f>OR(Q133&lt;&gt;UserData!$D$24,UserData!$D$24=-1,UserData!$D$24=0)</f>
        <v>1</v>
      </c>
      <c r="BA133" s="12" t="b">
        <f>OR(R133=UserData!$D$23,UserData!$D$23=-1)</f>
        <v>1</v>
      </c>
      <c r="BB133" t="b">
        <f>AND(S133=1, UserData!$D$25=1)</f>
        <v>0</v>
      </c>
      <c r="BC133" t="b">
        <f>AND(T133=1, UserData!$D$26=1)</f>
        <v>0</v>
      </c>
      <c r="BD133" t="b">
        <f>AND(U133=1, UserData!$D$27=1)</f>
        <v>0</v>
      </c>
      <c r="BE133" t="b">
        <f>AND(V133=1, UserData!$D$28=1)</f>
        <v>0</v>
      </c>
      <c r="BF133" t="b">
        <f>AND(W133=1, UserData!$D$29=1)</f>
        <v>0</v>
      </c>
      <c r="BG133" t="b">
        <f>AND(X133=1, UserData!$D$30=1)</f>
        <v>0</v>
      </c>
      <c r="BH133" t="b">
        <f>AND(Y133=1, UserData!$D$31=1)</f>
        <v>0</v>
      </c>
      <c r="BI133" t="b">
        <f>AND(Z133=1, UserData!$D$32=1)</f>
        <v>0</v>
      </c>
      <c r="BJ133" t="b">
        <f>AND(AA133=1, UserData!$D$33=1)</f>
        <v>0</v>
      </c>
      <c r="BK133" t="b">
        <f>AND(AB133=1, UserData!$D$34=1)</f>
        <v>0</v>
      </c>
      <c r="BL133" t="b">
        <f>UserData!$C$25=-1</f>
        <v>1</v>
      </c>
      <c r="BN133">
        <f>IF(AK133=TRUE, COUNTIF(AJ133:AK133,TRUE)/2 * UserData!$D$35 + COUNTIF(AL133:AO133,TRUE)/4 * UserData!$D$36 + COUNTIF(AP133:AS133,TRUE)/4 * UserData!$D$37 + COUNTIF(AT133:AW133,TRUE)/4 * UserData!$D$38 + COUNTIF(AX133:BA133,TRUE)/4 * UserData!$D$39 + COUNTIF(BB133:BL133,TRUE) * UserData!$D$40, 0)</f>
        <v>30</v>
      </c>
    </row>
    <row r="134" spans="1:66" x14ac:dyDescent="0.2">
      <c r="A134">
        <v>493</v>
      </c>
      <c r="B134" s="3">
        <v>2</v>
      </c>
      <c r="C134" s="28">
        <v>79250.167620394219</v>
      </c>
      <c r="D134">
        <v>45</v>
      </c>
      <c r="E134">
        <v>30</v>
      </c>
      <c r="F134">
        <v>6</v>
      </c>
      <c r="G134">
        <v>5.7984429999999998</v>
      </c>
      <c r="H134">
        <v>6</v>
      </c>
      <c r="I134">
        <v>1</v>
      </c>
      <c r="J134">
        <v>0</v>
      </c>
      <c r="K134">
        <v>0</v>
      </c>
      <c r="L134">
        <v>1</v>
      </c>
      <c r="M134">
        <v>1</v>
      </c>
      <c r="N134">
        <v>0</v>
      </c>
      <c r="O134">
        <v>5</v>
      </c>
      <c r="P134">
        <v>2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1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4</v>
      </c>
      <c r="AD134">
        <v>0</v>
      </c>
      <c r="AE134">
        <v>9</v>
      </c>
      <c r="AF134">
        <v>34</v>
      </c>
      <c r="AG134">
        <v>25</v>
      </c>
      <c r="AH134">
        <v>8.6</v>
      </c>
      <c r="AJ134" t="b">
        <f>OR(AND(B134=1,UserData!$D$4=1), AND(B134=2,UserData!$D$5=1), AND(B134=3,UserData!$D$6=1), UserData!$D$4=-1)</f>
        <v>1</v>
      </c>
      <c r="AK134" t="b">
        <f>OR(AND(C134&lt;=UserData!$D$3,C134&gt;=UserData!$D$2),UserData!$D$2=-1)</f>
        <v>1</v>
      </c>
      <c r="AL134" s="12" t="b">
        <f>AND(OR(D134&gt;=UserData!$D$7, UserData!$D$7=-1), OR(D134&lt;UserData!$D$8, UserData!$D$8=-1))</f>
        <v>1</v>
      </c>
      <c r="AM134" s="12" t="b">
        <f>OR(AND(UserData!$D$9=1,E134&lt;=20),AND(UserData!$D$9=2,E134&gt;=20, E134&lt;=27),AND(UserData!$D$9=3,E134&gt;=28, E134&lt;=34),AND(UserData!$D$9=4,E134&gt;=35, E134&lt;=42),AND(UserData!$D$9=5,E134&gt;42),UserData!$D$9=-1)</f>
        <v>1</v>
      </c>
      <c r="AN134" s="12" t="b">
        <f>OR(AND(UserData!$D$11=1,F134&lt;=5),AND(UserData!$D$11=2,F134&gt;=6, F134&lt;=7),AND(UserData!$D$11=3,F134&gt;=8,F134&lt;=9),AND(UserData!$D$11=4,F134&gt;=10, F134&lt;=11),AND(UserData!$D$11=5,F134&gt;11),UserData!$D$11=-1)</f>
        <v>1</v>
      </c>
      <c r="AO134" t="b">
        <f>OR(AND(UserData!$D$10=1,AE134&lt;=6),AND(UserData!$D$10=2,AE134&gt;=7, AE134&lt;=8),AND(UserData!$D$10=3,AE134&gt;=9,AE134&lt;=14),AND(UserData!$D$10=4,AE134&gt;=15, AE134&lt;=19),AND(UserData!$D$10=5,AE134&gt;19),UserData!$D$10=-1)</f>
        <v>1</v>
      </c>
      <c r="AP134" s="12" t="b">
        <f>OR(G134&lt;=UserData!$D$12, UserData!$D$12=-1)</f>
        <v>1</v>
      </c>
      <c r="AQ134" t="b">
        <f>OR(H134&lt;=UserData!$D$14, UserData!$D$14=-1)</f>
        <v>1</v>
      </c>
      <c r="AR134" t="b">
        <f>OR(AH134&lt;=UserData!$D$13, UserData!$D$13=-1)</f>
        <v>1</v>
      </c>
      <c r="AS134" t="b">
        <f>AND(AQ134=TRUE,OR(I134=UserData!$D$15, UserData!$D$15=-1, UserData!$D$15=1))</f>
        <v>1</v>
      </c>
      <c r="AT134" t="b">
        <f>OR(J134=UserData!$D$19, UserData!$D$19=-1)</f>
        <v>1</v>
      </c>
      <c r="AU134" t="b">
        <f>OR(K134=UserData!$D$17, UserData!$D$17=-1)</f>
        <v>1</v>
      </c>
      <c r="AV134" t="b">
        <f>OR(L134=UserData!$D$18, UserData!$D$18=-1)</f>
        <v>1</v>
      </c>
      <c r="AW134" t="b">
        <f>OR(N134=UserData!$D$16, UserData!$D$16=-1)</f>
        <v>1</v>
      </c>
      <c r="AX134" t="b">
        <f>OR(O134&gt;=UserData!$D$20, UserData!$D$20=-1)</f>
        <v>1</v>
      </c>
      <c r="AY134" t="b">
        <f>AND(OR(P134&gt;=UserData!$D$21, UserData!$D$21=-1), OR(P134&lt;UserData!$D$22, UserData!$D$22=-1))</f>
        <v>1</v>
      </c>
      <c r="AZ134" t="b">
        <f>OR(Q134&lt;&gt;UserData!$D$24,UserData!$D$24=-1,UserData!$D$24=0)</f>
        <v>1</v>
      </c>
      <c r="BA134" s="12" t="b">
        <f>OR(R134=UserData!$D$23,UserData!$D$23=-1)</f>
        <v>1</v>
      </c>
      <c r="BB134" t="b">
        <f>AND(S134=1, UserData!$D$25=1)</f>
        <v>0</v>
      </c>
      <c r="BC134" t="b">
        <f>AND(T134=1, UserData!$D$26=1)</f>
        <v>0</v>
      </c>
      <c r="BD134" t="b">
        <f>AND(U134=1, UserData!$D$27=1)</f>
        <v>0</v>
      </c>
      <c r="BE134" t="b">
        <f>AND(V134=1, UserData!$D$28=1)</f>
        <v>0</v>
      </c>
      <c r="BF134" t="b">
        <f>AND(W134=1, UserData!$D$29=1)</f>
        <v>0</v>
      </c>
      <c r="BG134" t="b">
        <f>AND(X134=1, UserData!$D$30=1)</f>
        <v>0</v>
      </c>
      <c r="BH134" t="b">
        <f>AND(Y134=1, UserData!$D$31=1)</f>
        <v>0</v>
      </c>
      <c r="BI134" t="b">
        <f>AND(Z134=1, UserData!$D$32=1)</f>
        <v>0</v>
      </c>
      <c r="BJ134" t="b">
        <f>AND(AA134=1, UserData!$D$33=1)</f>
        <v>0</v>
      </c>
      <c r="BK134" t="b">
        <f>AND(AB134=1, UserData!$D$34=1)</f>
        <v>0</v>
      </c>
      <c r="BL134" t="b">
        <f>UserData!$C$25=-1</f>
        <v>1</v>
      </c>
      <c r="BN134">
        <f>IF(AK134=TRUE, COUNTIF(AJ134:AK134,TRUE)/2 * UserData!$D$35 + COUNTIF(AL134:AO134,TRUE)/4 * UserData!$D$36 + COUNTIF(AP134:AS134,TRUE)/4 * UserData!$D$37 + COUNTIF(AT134:AW134,TRUE)/4 * UserData!$D$38 + COUNTIF(AX134:BA134,TRUE)/4 * UserData!$D$39 + COUNTIF(BB134:BL134,TRUE) * UserData!$D$40, 0)</f>
        <v>30</v>
      </c>
    </row>
    <row r="135" spans="1:66" x14ac:dyDescent="0.2">
      <c r="A135">
        <v>499</v>
      </c>
      <c r="B135" s="3">
        <v>2</v>
      </c>
      <c r="C135" s="28">
        <v>79250.167620394219</v>
      </c>
      <c r="D135">
        <v>45</v>
      </c>
      <c r="E135">
        <v>30</v>
      </c>
      <c r="F135">
        <v>7</v>
      </c>
      <c r="G135">
        <v>6.5610200000000001</v>
      </c>
      <c r="H135">
        <v>15</v>
      </c>
      <c r="I135">
        <v>1</v>
      </c>
      <c r="J135">
        <v>0</v>
      </c>
      <c r="K135">
        <v>1</v>
      </c>
      <c r="L135">
        <v>0</v>
      </c>
      <c r="M135">
        <v>1</v>
      </c>
      <c r="N135">
        <v>0</v>
      </c>
      <c r="O135">
        <v>9</v>
      </c>
      <c r="P135">
        <v>5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1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4</v>
      </c>
      <c r="AD135">
        <v>1</v>
      </c>
      <c r="AE135">
        <v>8</v>
      </c>
      <c r="AF135">
        <v>34</v>
      </c>
      <c r="AG135">
        <v>25</v>
      </c>
      <c r="AH135">
        <v>8.6</v>
      </c>
      <c r="AJ135" t="b">
        <f>OR(AND(B135=1,UserData!$D$4=1), AND(B135=2,UserData!$D$5=1), AND(B135=3,UserData!$D$6=1), UserData!$D$4=-1)</f>
        <v>1</v>
      </c>
      <c r="AK135" t="b">
        <f>OR(AND(C135&lt;=UserData!$D$3,C135&gt;=UserData!$D$2),UserData!$D$2=-1)</f>
        <v>1</v>
      </c>
      <c r="AL135" s="12" t="b">
        <f>AND(OR(D135&gt;=UserData!$D$7, UserData!$D$7=-1), OR(D135&lt;UserData!$D$8, UserData!$D$8=-1))</f>
        <v>1</v>
      </c>
      <c r="AM135" s="12" t="b">
        <f>OR(AND(UserData!$D$9=1,E135&lt;=20),AND(UserData!$D$9=2,E135&gt;=20, E135&lt;=27),AND(UserData!$D$9=3,E135&gt;=28, E135&lt;=34),AND(UserData!$D$9=4,E135&gt;=35, E135&lt;=42),AND(UserData!$D$9=5,E135&gt;42),UserData!$D$9=-1)</f>
        <v>1</v>
      </c>
      <c r="AN135" s="12" t="b">
        <f>OR(AND(UserData!$D$11=1,F135&lt;=5),AND(UserData!$D$11=2,F135&gt;=6, F135&lt;=7),AND(UserData!$D$11=3,F135&gt;=8,F135&lt;=9),AND(UserData!$D$11=4,F135&gt;=10, F135&lt;=11),AND(UserData!$D$11=5,F135&gt;11),UserData!$D$11=-1)</f>
        <v>1</v>
      </c>
      <c r="AO135" t="b">
        <f>OR(AND(UserData!$D$10=1,AE135&lt;=6),AND(UserData!$D$10=2,AE135&gt;=7, AE135&lt;=8),AND(UserData!$D$10=3,AE135&gt;=9,AE135&lt;=14),AND(UserData!$D$10=4,AE135&gt;=15, AE135&lt;=19),AND(UserData!$D$10=5,AE135&gt;19),UserData!$D$10=-1)</f>
        <v>1</v>
      </c>
      <c r="AP135" s="12" t="b">
        <f>OR(G135&lt;=UserData!$D$12, UserData!$D$12=-1)</f>
        <v>1</v>
      </c>
      <c r="AQ135" t="b">
        <f>OR(H135&lt;=UserData!$D$14, UserData!$D$14=-1)</f>
        <v>1</v>
      </c>
      <c r="AR135" t="b">
        <f>OR(AH135&lt;=UserData!$D$13, UserData!$D$13=-1)</f>
        <v>1</v>
      </c>
      <c r="AS135" t="b">
        <f>AND(AQ135=TRUE,OR(I135=UserData!$D$15, UserData!$D$15=-1, UserData!$D$15=1))</f>
        <v>1</v>
      </c>
      <c r="AT135" t="b">
        <f>OR(J135=UserData!$D$19, UserData!$D$19=-1)</f>
        <v>1</v>
      </c>
      <c r="AU135" t="b">
        <f>OR(K135=UserData!$D$17, UserData!$D$17=-1)</f>
        <v>1</v>
      </c>
      <c r="AV135" t="b">
        <f>OR(L135=UserData!$D$18, UserData!$D$18=-1)</f>
        <v>1</v>
      </c>
      <c r="AW135" t="b">
        <f>OR(N135=UserData!$D$16, UserData!$D$16=-1)</f>
        <v>1</v>
      </c>
      <c r="AX135" t="b">
        <f>OR(O135&gt;=UserData!$D$20, UserData!$D$20=-1)</f>
        <v>1</v>
      </c>
      <c r="AY135" t="b">
        <f>AND(OR(P135&gt;=UserData!$D$21, UserData!$D$21=-1), OR(P135&lt;UserData!$D$22, UserData!$D$22=-1))</f>
        <v>1</v>
      </c>
      <c r="AZ135" t="b">
        <f>OR(Q135&lt;&gt;UserData!$D$24,UserData!$D$24=-1,UserData!$D$24=0)</f>
        <v>1</v>
      </c>
      <c r="BA135" s="12" t="b">
        <f>OR(R135=UserData!$D$23,UserData!$D$23=-1)</f>
        <v>1</v>
      </c>
      <c r="BB135" t="b">
        <f>AND(S135=1, UserData!$D$25=1)</f>
        <v>0</v>
      </c>
      <c r="BC135" t="b">
        <f>AND(T135=1, UserData!$D$26=1)</f>
        <v>0</v>
      </c>
      <c r="BD135" t="b">
        <f>AND(U135=1, UserData!$D$27=1)</f>
        <v>0</v>
      </c>
      <c r="BE135" t="b">
        <f>AND(V135=1, UserData!$D$28=1)</f>
        <v>0</v>
      </c>
      <c r="BF135" t="b">
        <f>AND(W135=1, UserData!$D$29=1)</f>
        <v>0</v>
      </c>
      <c r="BG135" t="b">
        <f>AND(X135=1, UserData!$D$30=1)</f>
        <v>0</v>
      </c>
      <c r="BH135" t="b">
        <f>AND(Y135=1, UserData!$D$31=1)</f>
        <v>0</v>
      </c>
      <c r="BI135" t="b">
        <f>AND(Z135=1, UserData!$D$32=1)</f>
        <v>0</v>
      </c>
      <c r="BJ135" t="b">
        <f>AND(AA135=1, UserData!$D$33=1)</f>
        <v>0</v>
      </c>
      <c r="BK135" t="b">
        <f>AND(AB135=1, UserData!$D$34=1)</f>
        <v>0</v>
      </c>
      <c r="BL135" t="b">
        <f>UserData!$C$25=-1</f>
        <v>1</v>
      </c>
      <c r="BN135">
        <f>IF(AK135=TRUE, COUNTIF(AJ135:AK135,TRUE)/2 * UserData!$D$35 + COUNTIF(AL135:AO135,TRUE)/4 * UserData!$D$36 + COUNTIF(AP135:AS135,TRUE)/4 * UserData!$D$37 + COUNTIF(AT135:AW135,TRUE)/4 * UserData!$D$38 + COUNTIF(AX135:BA135,TRUE)/4 * UserData!$D$39 + COUNTIF(BB135:BL135,TRUE) * UserData!$D$40, 0)</f>
        <v>30</v>
      </c>
    </row>
    <row r="136" spans="1:66" x14ac:dyDescent="0.2">
      <c r="A136">
        <v>608</v>
      </c>
      <c r="B136" s="3">
        <v>2</v>
      </c>
      <c r="C136" s="28">
        <v>79250.167620394219</v>
      </c>
      <c r="D136">
        <v>42</v>
      </c>
      <c r="E136">
        <v>27</v>
      </c>
      <c r="F136">
        <v>6</v>
      </c>
      <c r="G136">
        <v>7.1863840000000003</v>
      </c>
      <c r="H136">
        <v>15</v>
      </c>
      <c r="I136">
        <v>1</v>
      </c>
      <c r="J136">
        <v>1</v>
      </c>
      <c r="K136">
        <v>0</v>
      </c>
      <c r="L136">
        <v>1</v>
      </c>
      <c r="M136">
        <v>1</v>
      </c>
      <c r="N136">
        <v>0</v>
      </c>
      <c r="O136">
        <v>9</v>
      </c>
      <c r="P136">
        <v>6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5</v>
      </c>
      <c r="AD136">
        <v>1</v>
      </c>
      <c r="AE136">
        <v>9</v>
      </c>
      <c r="AF136">
        <v>42</v>
      </c>
      <c r="AG136">
        <v>14</v>
      </c>
      <c r="AH136">
        <v>6.6</v>
      </c>
      <c r="AJ136" t="b">
        <f>OR(AND(B136=1,UserData!$D$4=1), AND(B136=2,UserData!$D$5=1), AND(B136=3,UserData!$D$6=1), UserData!$D$4=-1)</f>
        <v>1</v>
      </c>
      <c r="AK136" t="b">
        <f>OR(AND(C136&lt;=UserData!$D$3,C136&gt;=UserData!$D$2),UserData!$D$2=-1)</f>
        <v>1</v>
      </c>
      <c r="AL136" s="12" t="b">
        <f>AND(OR(D136&gt;=UserData!$D$7, UserData!$D$7=-1), OR(D136&lt;UserData!$D$8, UserData!$D$8=-1))</f>
        <v>1</v>
      </c>
      <c r="AM136" s="12" t="b">
        <f>OR(AND(UserData!$D$9=1,E136&lt;=20),AND(UserData!$D$9=2,E136&gt;=20, E136&lt;=27),AND(UserData!$D$9=3,E136&gt;=28, E136&lt;=34),AND(UserData!$D$9=4,E136&gt;=35, E136&lt;=42),AND(UserData!$D$9=5,E136&gt;42),UserData!$D$9=-1)</f>
        <v>1</v>
      </c>
      <c r="AN136" s="12" t="b">
        <f>OR(AND(UserData!$D$11=1,F136&lt;=5),AND(UserData!$D$11=2,F136&gt;=6, F136&lt;=7),AND(UserData!$D$11=3,F136&gt;=8,F136&lt;=9),AND(UserData!$D$11=4,F136&gt;=10, F136&lt;=11),AND(UserData!$D$11=5,F136&gt;11),UserData!$D$11=-1)</f>
        <v>1</v>
      </c>
      <c r="AO136" t="b">
        <f>OR(AND(UserData!$D$10=1,AE136&lt;=6),AND(UserData!$D$10=2,AE136&gt;=7, AE136&lt;=8),AND(UserData!$D$10=3,AE136&gt;=9,AE136&lt;=14),AND(UserData!$D$10=4,AE136&gt;=15, AE136&lt;=19),AND(UserData!$D$10=5,AE136&gt;19),UserData!$D$10=-1)</f>
        <v>1</v>
      </c>
      <c r="AP136" s="12" t="b">
        <f>OR(G136&lt;=UserData!$D$12, UserData!$D$12=-1)</f>
        <v>1</v>
      </c>
      <c r="AQ136" t="b">
        <f>OR(H136&lt;=UserData!$D$14, UserData!$D$14=-1)</f>
        <v>1</v>
      </c>
      <c r="AR136" t="b">
        <f>OR(AH136&lt;=UserData!$D$13, UserData!$D$13=-1)</f>
        <v>1</v>
      </c>
      <c r="AS136" t="b">
        <f>AND(AQ136=TRUE,OR(I136=UserData!$D$15, UserData!$D$15=-1, UserData!$D$15=1))</f>
        <v>1</v>
      </c>
      <c r="AT136" t="b">
        <f>OR(J136=UserData!$D$19, UserData!$D$19=-1)</f>
        <v>1</v>
      </c>
      <c r="AU136" t="b">
        <f>OR(K136=UserData!$D$17, UserData!$D$17=-1)</f>
        <v>1</v>
      </c>
      <c r="AV136" t="b">
        <f>OR(L136=UserData!$D$18, UserData!$D$18=-1)</f>
        <v>1</v>
      </c>
      <c r="AW136" t="b">
        <f>OR(N136=UserData!$D$16, UserData!$D$16=-1)</f>
        <v>1</v>
      </c>
      <c r="AX136" t="b">
        <f>OR(O136&gt;=UserData!$D$20, UserData!$D$20=-1)</f>
        <v>1</v>
      </c>
      <c r="AY136" t="b">
        <f>AND(OR(P136&gt;=UserData!$D$21, UserData!$D$21=-1), OR(P136&lt;UserData!$D$22, UserData!$D$22=-1))</f>
        <v>1</v>
      </c>
      <c r="AZ136" t="b">
        <f>OR(Q136&lt;&gt;UserData!$D$24,UserData!$D$24=-1,UserData!$D$24=0)</f>
        <v>1</v>
      </c>
      <c r="BA136" s="12" t="b">
        <f>OR(R136=UserData!$D$23,UserData!$D$23=-1)</f>
        <v>1</v>
      </c>
      <c r="BB136" t="b">
        <f>AND(S136=1, UserData!$D$25=1)</f>
        <v>0</v>
      </c>
      <c r="BC136" t="b">
        <f>AND(T136=1, UserData!$D$26=1)</f>
        <v>0</v>
      </c>
      <c r="BD136" t="b">
        <f>AND(U136=1, UserData!$D$27=1)</f>
        <v>0</v>
      </c>
      <c r="BE136" t="b">
        <f>AND(V136=1, UserData!$D$28=1)</f>
        <v>0</v>
      </c>
      <c r="BF136" t="b">
        <f>AND(W136=1, UserData!$D$29=1)</f>
        <v>0</v>
      </c>
      <c r="BG136" t="b">
        <f>AND(X136=1, UserData!$D$30=1)</f>
        <v>0</v>
      </c>
      <c r="BH136" t="b">
        <f>AND(Y136=1, UserData!$D$31=1)</f>
        <v>0</v>
      </c>
      <c r="BI136" t="b">
        <f>AND(Z136=1, UserData!$D$32=1)</f>
        <v>0</v>
      </c>
      <c r="BJ136" t="b">
        <f>AND(AA136=1, UserData!$D$33=1)</f>
        <v>0</v>
      </c>
      <c r="BK136" t="b">
        <f>AND(AB136=1, UserData!$D$34=1)</f>
        <v>0</v>
      </c>
      <c r="BL136" t="b">
        <f>UserData!$C$25=-1</f>
        <v>1</v>
      </c>
      <c r="BN136">
        <f>IF(AK136=TRUE, COUNTIF(AJ136:AK136,TRUE)/2 * UserData!$D$35 + COUNTIF(AL136:AO136,TRUE)/4 * UserData!$D$36 + COUNTIF(AP136:AS136,TRUE)/4 * UserData!$D$37 + COUNTIF(AT136:AW136,TRUE)/4 * UserData!$D$38 + COUNTIF(AX136:BA136,TRUE)/4 * UserData!$D$39 + COUNTIF(BB136:BL136,TRUE) * UserData!$D$40, 0)</f>
        <v>30</v>
      </c>
    </row>
    <row r="137" spans="1:66" x14ac:dyDescent="0.2">
      <c r="A137">
        <v>1106</v>
      </c>
      <c r="B137" s="3">
        <v>2</v>
      </c>
      <c r="C137" s="28">
        <v>79250.268255527699</v>
      </c>
      <c r="D137">
        <v>44</v>
      </c>
      <c r="E137">
        <v>31</v>
      </c>
      <c r="F137">
        <v>6</v>
      </c>
      <c r="G137">
        <v>2.3924020000000001</v>
      </c>
      <c r="H137">
        <v>10</v>
      </c>
      <c r="I137">
        <v>0</v>
      </c>
      <c r="J137">
        <v>1</v>
      </c>
      <c r="K137">
        <v>1</v>
      </c>
      <c r="L137">
        <v>1</v>
      </c>
      <c r="M137">
        <v>1</v>
      </c>
      <c r="N137">
        <v>0</v>
      </c>
      <c r="O137">
        <v>9</v>
      </c>
      <c r="P137">
        <v>3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1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4</v>
      </c>
      <c r="AD137">
        <v>1</v>
      </c>
      <c r="AE137">
        <v>7</v>
      </c>
      <c r="AF137">
        <v>80</v>
      </c>
      <c r="AG137">
        <v>20</v>
      </c>
      <c r="AH137">
        <v>5.5</v>
      </c>
      <c r="AJ137" t="b">
        <f>OR(AND(B137=1,UserData!$D$4=1), AND(B137=2,UserData!$D$5=1), AND(B137=3,UserData!$D$6=1), UserData!$D$4=-1)</f>
        <v>1</v>
      </c>
      <c r="AK137" t="b">
        <f>OR(AND(C137&lt;=UserData!$D$3,C137&gt;=UserData!$D$2),UserData!$D$2=-1)</f>
        <v>1</v>
      </c>
      <c r="AL137" s="12" t="b">
        <f>AND(OR(D137&gt;=UserData!$D$7, UserData!$D$7=-1), OR(D137&lt;UserData!$D$8, UserData!$D$8=-1))</f>
        <v>1</v>
      </c>
      <c r="AM137" s="12" t="b">
        <f>OR(AND(UserData!$D$9=1,E137&lt;=20),AND(UserData!$D$9=2,E137&gt;=20, E137&lt;=27),AND(UserData!$D$9=3,E137&gt;=28, E137&lt;=34),AND(UserData!$D$9=4,E137&gt;=35, E137&lt;=42),AND(UserData!$D$9=5,E137&gt;42),UserData!$D$9=-1)</f>
        <v>1</v>
      </c>
      <c r="AN137" s="12" t="b">
        <f>OR(AND(UserData!$D$11=1,F137&lt;=5),AND(UserData!$D$11=2,F137&gt;=6, F137&lt;=7),AND(UserData!$D$11=3,F137&gt;=8,F137&lt;=9),AND(UserData!$D$11=4,F137&gt;=10, F137&lt;=11),AND(UserData!$D$11=5,F137&gt;11),UserData!$D$11=-1)</f>
        <v>1</v>
      </c>
      <c r="AO137" t="b">
        <f>OR(AND(UserData!$D$10=1,AE137&lt;=6),AND(UserData!$D$10=2,AE137&gt;=7, AE137&lt;=8),AND(UserData!$D$10=3,AE137&gt;=9,AE137&lt;=14),AND(UserData!$D$10=4,AE137&gt;=15, AE137&lt;=19),AND(UserData!$D$10=5,AE137&gt;19),UserData!$D$10=-1)</f>
        <v>1</v>
      </c>
      <c r="AP137" s="12" t="b">
        <f>OR(G137&lt;=UserData!$D$12, UserData!$D$12=-1)</f>
        <v>1</v>
      </c>
      <c r="AQ137" t="b">
        <f>OR(H137&lt;=UserData!$D$14, UserData!$D$14=-1)</f>
        <v>1</v>
      </c>
      <c r="AR137" t="b">
        <f>OR(AH137&lt;=UserData!$D$13, UserData!$D$13=-1)</f>
        <v>1</v>
      </c>
      <c r="AS137" t="b">
        <f>AND(AQ137=TRUE,OR(I137=UserData!$D$15, UserData!$D$15=-1, UserData!$D$15=1))</f>
        <v>1</v>
      </c>
      <c r="AT137" t="b">
        <f>OR(J137=UserData!$D$19, UserData!$D$19=-1)</f>
        <v>1</v>
      </c>
      <c r="AU137" t="b">
        <f>OR(K137=UserData!$D$17, UserData!$D$17=-1)</f>
        <v>1</v>
      </c>
      <c r="AV137" t="b">
        <f>OR(L137=UserData!$D$18, UserData!$D$18=-1)</f>
        <v>1</v>
      </c>
      <c r="AW137" t="b">
        <f>OR(N137=UserData!$D$16, UserData!$D$16=-1)</f>
        <v>1</v>
      </c>
      <c r="AX137" t="b">
        <f>OR(O137&gt;=UserData!$D$20, UserData!$D$20=-1)</f>
        <v>1</v>
      </c>
      <c r="AY137" t="b">
        <f>AND(OR(P137&gt;=UserData!$D$21, UserData!$D$21=-1), OR(P137&lt;UserData!$D$22, UserData!$D$22=-1))</f>
        <v>1</v>
      </c>
      <c r="AZ137" t="b">
        <f>OR(Q137&lt;&gt;UserData!$D$24,UserData!$D$24=-1,UserData!$D$24=0)</f>
        <v>1</v>
      </c>
      <c r="BA137" s="12" t="b">
        <f>OR(R137=UserData!$D$23,UserData!$D$23=-1)</f>
        <v>1</v>
      </c>
      <c r="BB137" t="b">
        <f>AND(S137=1, UserData!$D$25=1)</f>
        <v>0</v>
      </c>
      <c r="BC137" t="b">
        <f>AND(T137=1, UserData!$D$26=1)</f>
        <v>0</v>
      </c>
      <c r="BD137" t="b">
        <f>AND(U137=1, UserData!$D$27=1)</f>
        <v>0</v>
      </c>
      <c r="BE137" t="b">
        <f>AND(V137=1, UserData!$D$28=1)</f>
        <v>0</v>
      </c>
      <c r="BF137" t="b">
        <f>AND(W137=1, UserData!$D$29=1)</f>
        <v>0</v>
      </c>
      <c r="BG137" t="b">
        <f>AND(X137=1, UserData!$D$30=1)</f>
        <v>0</v>
      </c>
      <c r="BH137" t="b">
        <f>AND(Y137=1, UserData!$D$31=1)</f>
        <v>0</v>
      </c>
      <c r="BI137" t="b">
        <f>AND(Z137=1, UserData!$D$32=1)</f>
        <v>0</v>
      </c>
      <c r="BJ137" t="b">
        <f>AND(AA137=1, UserData!$D$33=1)</f>
        <v>0</v>
      </c>
      <c r="BK137" t="b">
        <f>AND(AB137=1, UserData!$D$34=1)</f>
        <v>0</v>
      </c>
      <c r="BL137" t="b">
        <f>UserData!$C$25=-1</f>
        <v>1</v>
      </c>
      <c r="BN137">
        <f>IF(AK137=TRUE, COUNTIF(AJ137:AK137,TRUE)/2 * UserData!$D$35 + COUNTIF(AL137:AO137,TRUE)/4 * UserData!$D$36 + COUNTIF(AP137:AS137,TRUE)/4 * UserData!$D$37 + COUNTIF(AT137:AW137,TRUE)/4 * UserData!$D$38 + COUNTIF(AX137:BA137,TRUE)/4 * UserData!$D$39 + COUNTIF(BB137:BL137,TRUE) * UserData!$D$40, 0)</f>
        <v>30</v>
      </c>
    </row>
    <row r="138" spans="1:66" x14ac:dyDescent="0.2">
      <c r="A138">
        <v>352</v>
      </c>
      <c r="B138" s="3">
        <v>2</v>
      </c>
      <c r="C138" s="28">
        <v>79250.268255527699</v>
      </c>
      <c r="D138">
        <v>44</v>
      </c>
      <c r="E138">
        <v>28</v>
      </c>
      <c r="F138">
        <v>7</v>
      </c>
      <c r="G138">
        <v>5.2622629999999999</v>
      </c>
      <c r="H138">
        <v>15</v>
      </c>
      <c r="I138">
        <v>1</v>
      </c>
      <c r="J138">
        <v>0</v>
      </c>
      <c r="K138">
        <v>0</v>
      </c>
      <c r="L138">
        <v>0</v>
      </c>
      <c r="M138">
        <v>1</v>
      </c>
      <c r="N138">
        <v>0</v>
      </c>
      <c r="O138">
        <v>9</v>
      </c>
      <c r="P138">
        <v>6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1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4</v>
      </c>
      <c r="AD138">
        <v>1</v>
      </c>
      <c r="AE138">
        <v>9</v>
      </c>
      <c r="AF138">
        <v>21</v>
      </c>
      <c r="AG138">
        <v>23</v>
      </c>
      <c r="AH138">
        <v>6.8</v>
      </c>
      <c r="AJ138" t="b">
        <f>OR(AND(B138=1,UserData!$D$4=1), AND(B138=2,UserData!$D$5=1), AND(B138=3,UserData!$D$6=1), UserData!$D$4=-1)</f>
        <v>1</v>
      </c>
      <c r="AK138" t="b">
        <f>OR(AND(C138&lt;=UserData!$D$3,C138&gt;=UserData!$D$2),UserData!$D$2=-1)</f>
        <v>1</v>
      </c>
      <c r="AL138" s="12" t="b">
        <f>AND(OR(D138&gt;=UserData!$D$7, UserData!$D$7=-1), OR(D138&lt;UserData!$D$8, UserData!$D$8=-1))</f>
        <v>1</v>
      </c>
      <c r="AM138" s="12" t="b">
        <f>OR(AND(UserData!$D$9=1,E138&lt;=20),AND(UserData!$D$9=2,E138&gt;=20, E138&lt;=27),AND(UserData!$D$9=3,E138&gt;=28, E138&lt;=34),AND(UserData!$D$9=4,E138&gt;=35, E138&lt;=42),AND(UserData!$D$9=5,E138&gt;42),UserData!$D$9=-1)</f>
        <v>1</v>
      </c>
      <c r="AN138" s="12" t="b">
        <f>OR(AND(UserData!$D$11=1,F138&lt;=5),AND(UserData!$D$11=2,F138&gt;=6, F138&lt;=7),AND(UserData!$D$11=3,F138&gt;=8,F138&lt;=9),AND(UserData!$D$11=4,F138&gt;=10, F138&lt;=11),AND(UserData!$D$11=5,F138&gt;11),UserData!$D$11=-1)</f>
        <v>1</v>
      </c>
      <c r="AO138" t="b">
        <f>OR(AND(UserData!$D$10=1,AE138&lt;=6),AND(UserData!$D$10=2,AE138&gt;=7, AE138&lt;=8),AND(UserData!$D$10=3,AE138&gt;=9,AE138&lt;=14),AND(UserData!$D$10=4,AE138&gt;=15, AE138&lt;=19),AND(UserData!$D$10=5,AE138&gt;19),UserData!$D$10=-1)</f>
        <v>1</v>
      </c>
      <c r="AP138" s="12" t="b">
        <f>OR(G138&lt;=UserData!$D$12, UserData!$D$12=-1)</f>
        <v>1</v>
      </c>
      <c r="AQ138" t="b">
        <f>OR(H138&lt;=UserData!$D$14, UserData!$D$14=-1)</f>
        <v>1</v>
      </c>
      <c r="AR138" t="b">
        <f>OR(AH138&lt;=UserData!$D$13, UserData!$D$13=-1)</f>
        <v>1</v>
      </c>
      <c r="AS138" t="b">
        <f>AND(AQ138=TRUE,OR(I138=UserData!$D$15, UserData!$D$15=-1, UserData!$D$15=1))</f>
        <v>1</v>
      </c>
      <c r="AT138" t="b">
        <f>OR(J138=UserData!$D$19, UserData!$D$19=-1)</f>
        <v>1</v>
      </c>
      <c r="AU138" t="b">
        <f>OR(K138=UserData!$D$17, UserData!$D$17=-1)</f>
        <v>1</v>
      </c>
      <c r="AV138" t="b">
        <f>OR(L138=UserData!$D$18, UserData!$D$18=-1)</f>
        <v>1</v>
      </c>
      <c r="AW138" t="b">
        <f>OR(N138=UserData!$D$16, UserData!$D$16=-1)</f>
        <v>1</v>
      </c>
      <c r="AX138" t="b">
        <f>OR(O138&gt;=UserData!$D$20, UserData!$D$20=-1)</f>
        <v>1</v>
      </c>
      <c r="AY138" t="b">
        <f>AND(OR(P138&gt;=UserData!$D$21, UserData!$D$21=-1), OR(P138&lt;UserData!$D$22, UserData!$D$22=-1))</f>
        <v>1</v>
      </c>
      <c r="AZ138" t="b">
        <f>OR(Q138&lt;&gt;UserData!$D$24,UserData!$D$24=-1,UserData!$D$24=0)</f>
        <v>1</v>
      </c>
      <c r="BA138" s="12" t="b">
        <f>OR(R138=UserData!$D$23,UserData!$D$23=-1)</f>
        <v>1</v>
      </c>
      <c r="BB138" t="b">
        <f>AND(S138=1, UserData!$D$25=1)</f>
        <v>0</v>
      </c>
      <c r="BC138" t="b">
        <f>AND(T138=1, UserData!$D$26=1)</f>
        <v>0</v>
      </c>
      <c r="BD138" t="b">
        <f>AND(U138=1, UserData!$D$27=1)</f>
        <v>0</v>
      </c>
      <c r="BE138" t="b">
        <f>AND(V138=1, UserData!$D$28=1)</f>
        <v>0</v>
      </c>
      <c r="BF138" t="b">
        <f>AND(W138=1, UserData!$D$29=1)</f>
        <v>0</v>
      </c>
      <c r="BG138" t="b">
        <f>AND(X138=1, UserData!$D$30=1)</f>
        <v>0</v>
      </c>
      <c r="BH138" t="b">
        <f>AND(Y138=1, UserData!$D$31=1)</f>
        <v>0</v>
      </c>
      <c r="BI138" t="b">
        <f>AND(Z138=1, UserData!$D$32=1)</f>
        <v>0</v>
      </c>
      <c r="BJ138" t="b">
        <f>AND(AA138=1, UserData!$D$33=1)</f>
        <v>0</v>
      </c>
      <c r="BK138" t="b">
        <f>AND(AB138=1, UserData!$D$34=1)</f>
        <v>0</v>
      </c>
      <c r="BL138" t="b">
        <f>UserData!$C$25=-1</f>
        <v>1</v>
      </c>
      <c r="BN138">
        <f>IF(AK138=TRUE, COUNTIF(AJ138:AK138,TRUE)/2 * UserData!$D$35 + COUNTIF(AL138:AO138,TRUE)/4 * UserData!$D$36 + COUNTIF(AP138:AS138,TRUE)/4 * UserData!$D$37 + COUNTIF(AT138:AW138,TRUE)/4 * UserData!$D$38 + COUNTIF(AX138:BA138,TRUE)/4 * UserData!$D$39 + COUNTIF(BB138:BL138,TRUE) * UserData!$D$40, 0)</f>
        <v>30</v>
      </c>
    </row>
    <row r="139" spans="1:66" x14ac:dyDescent="0.2">
      <c r="A139">
        <v>359</v>
      </c>
      <c r="B139" s="3">
        <v>2</v>
      </c>
      <c r="C139" s="28">
        <v>79250.268255527699</v>
      </c>
      <c r="D139">
        <v>44</v>
      </c>
      <c r="E139">
        <v>28</v>
      </c>
      <c r="F139">
        <v>7</v>
      </c>
      <c r="G139">
        <v>5.2622629999999999</v>
      </c>
      <c r="H139">
        <v>15</v>
      </c>
      <c r="I139">
        <v>1</v>
      </c>
      <c r="J139">
        <v>0</v>
      </c>
      <c r="K139">
        <v>0</v>
      </c>
      <c r="L139">
        <v>0</v>
      </c>
      <c r="M139">
        <v>1</v>
      </c>
      <c r="N139">
        <v>0</v>
      </c>
      <c r="O139">
        <v>9</v>
      </c>
      <c r="P139">
        <v>6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1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4</v>
      </c>
      <c r="AD139">
        <v>1</v>
      </c>
      <c r="AE139">
        <v>9</v>
      </c>
      <c r="AF139">
        <v>21</v>
      </c>
      <c r="AG139">
        <v>23</v>
      </c>
      <c r="AH139">
        <v>6.8</v>
      </c>
      <c r="AJ139" t="b">
        <f>OR(AND(B139=1,UserData!$D$4=1), AND(B139=2,UserData!$D$5=1), AND(B139=3,UserData!$D$6=1), UserData!$D$4=-1)</f>
        <v>1</v>
      </c>
      <c r="AK139" t="b">
        <f>OR(AND(C139&lt;=UserData!$D$3,C139&gt;=UserData!$D$2),UserData!$D$2=-1)</f>
        <v>1</v>
      </c>
      <c r="AL139" s="12" t="b">
        <f>AND(OR(D139&gt;=UserData!$D$7, UserData!$D$7=-1), OR(D139&lt;UserData!$D$8, UserData!$D$8=-1))</f>
        <v>1</v>
      </c>
      <c r="AM139" s="12" t="b">
        <f>OR(AND(UserData!$D$9=1,E139&lt;=20),AND(UserData!$D$9=2,E139&gt;=20, E139&lt;=27),AND(UserData!$D$9=3,E139&gt;=28, E139&lt;=34),AND(UserData!$D$9=4,E139&gt;=35, E139&lt;=42),AND(UserData!$D$9=5,E139&gt;42),UserData!$D$9=-1)</f>
        <v>1</v>
      </c>
      <c r="AN139" s="12" t="b">
        <f>OR(AND(UserData!$D$11=1,F139&lt;=5),AND(UserData!$D$11=2,F139&gt;=6, F139&lt;=7),AND(UserData!$D$11=3,F139&gt;=8,F139&lt;=9),AND(UserData!$D$11=4,F139&gt;=10, F139&lt;=11),AND(UserData!$D$11=5,F139&gt;11),UserData!$D$11=-1)</f>
        <v>1</v>
      </c>
      <c r="AO139" t="b">
        <f>OR(AND(UserData!$D$10=1,AE139&lt;=6),AND(UserData!$D$10=2,AE139&gt;=7, AE139&lt;=8),AND(UserData!$D$10=3,AE139&gt;=9,AE139&lt;=14),AND(UserData!$D$10=4,AE139&gt;=15, AE139&lt;=19),AND(UserData!$D$10=5,AE139&gt;19),UserData!$D$10=-1)</f>
        <v>1</v>
      </c>
      <c r="AP139" s="12" t="b">
        <f>OR(G139&lt;=UserData!$D$12, UserData!$D$12=-1)</f>
        <v>1</v>
      </c>
      <c r="AQ139" t="b">
        <f>OR(H139&lt;=UserData!$D$14, UserData!$D$14=-1)</f>
        <v>1</v>
      </c>
      <c r="AR139" t="b">
        <f>OR(AH139&lt;=UserData!$D$13, UserData!$D$13=-1)</f>
        <v>1</v>
      </c>
      <c r="AS139" t="b">
        <f>AND(AQ139=TRUE,OR(I139=UserData!$D$15, UserData!$D$15=-1, UserData!$D$15=1))</f>
        <v>1</v>
      </c>
      <c r="AT139" t="b">
        <f>OR(J139=UserData!$D$19, UserData!$D$19=-1)</f>
        <v>1</v>
      </c>
      <c r="AU139" t="b">
        <f>OR(K139=UserData!$D$17, UserData!$D$17=-1)</f>
        <v>1</v>
      </c>
      <c r="AV139" t="b">
        <f>OR(L139=UserData!$D$18, UserData!$D$18=-1)</f>
        <v>1</v>
      </c>
      <c r="AW139" t="b">
        <f>OR(N139=UserData!$D$16, UserData!$D$16=-1)</f>
        <v>1</v>
      </c>
      <c r="AX139" t="b">
        <f>OR(O139&gt;=UserData!$D$20, UserData!$D$20=-1)</f>
        <v>1</v>
      </c>
      <c r="AY139" t="b">
        <f>AND(OR(P139&gt;=UserData!$D$21, UserData!$D$21=-1), OR(P139&lt;UserData!$D$22, UserData!$D$22=-1))</f>
        <v>1</v>
      </c>
      <c r="AZ139" t="b">
        <f>OR(Q139&lt;&gt;UserData!$D$24,UserData!$D$24=-1,UserData!$D$24=0)</f>
        <v>1</v>
      </c>
      <c r="BA139" s="12" t="b">
        <f>OR(R139=UserData!$D$23,UserData!$D$23=-1)</f>
        <v>1</v>
      </c>
      <c r="BB139" t="b">
        <f>AND(S139=1, UserData!$D$25=1)</f>
        <v>0</v>
      </c>
      <c r="BC139" t="b">
        <f>AND(T139=1, UserData!$D$26=1)</f>
        <v>0</v>
      </c>
      <c r="BD139" t="b">
        <f>AND(U139=1, UserData!$D$27=1)</f>
        <v>0</v>
      </c>
      <c r="BE139" t="b">
        <f>AND(V139=1, UserData!$D$28=1)</f>
        <v>0</v>
      </c>
      <c r="BF139" t="b">
        <f>AND(W139=1, UserData!$D$29=1)</f>
        <v>0</v>
      </c>
      <c r="BG139" t="b">
        <f>AND(X139=1, UserData!$D$30=1)</f>
        <v>0</v>
      </c>
      <c r="BH139" t="b">
        <f>AND(Y139=1, UserData!$D$31=1)</f>
        <v>0</v>
      </c>
      <c r="BI139" t="b">
        <f>AND(Z139=1, UserData!$D$32=1)</f>
        <v>0</v>
      </c>
      <c r="BJ139" t="b">
        <f>AND(AA139=1, UserData!$D$33=1)</f>
        <v>0</v>
      </c>
      <c r="BK139" t="b">
        <f>AND(AB139=1, UserData!$D$34=1)</f>
        <v>0</v>
      </c>
      <c r="BL139" t="b">
        <f>UserData!$C$25=-1</f>
        <v>1</v>
      </c>
      <c r="BN139">
        <f>IF(AK139=TRUE, COUNTIF(AJ139:AK139,TRUE)/2 * UserData!$D$35 + COUNTIF(AL139:AO139,TRUE)/4 * UserData!$D$36 + COUNTIF(AP139:AS139,TRUE)/4 * UserData!$D$37 + COUNTIF(AT139:AW139,TRUE)/4 * UserData!$D$38 + COUNTIF(AX139:BA139,TRUE)/4 * UserData!$D$39 + COUNTIF(BB139:BL139,TRUE) * UserData!$D$40, 0)</f>
        <v>30</v>
      </c>
    </row>
    <row r="140" spans="1:66" x14ac:dyDescent="0.2">
      <c r="A140">
        <v>364</v>
      </c>
      <c r="B140" s="3">
        <v>2</v>
      </c>
      <c r="C140" s="28">
        <v>79250.268255527699</v>
      </c>
      <c r="D140">
        <v>44</v>
      </c>
      <c r="E140">
        <v>28</v>
      </c>
      <c r="F140">
        <v>7</v>
      </c>
      <c r="G140">
        <v>5.2622629999999999</v>
      </c>
      <c r="H140">
        <v>15</v>
      </c>
      <c r="I140">
        <v>1</v>
      </c>
      <c r="J140">
        <v>0</v>
      </c>
      <c r="K140">
        <v>0</v>
      </c>
      <c r="L140">
        <v>0</v>
      </c>
      <c r="M140">
        <v>1</v>
      </c>
      <c r="N140">
        <v>0</v>
      </c>
      <c r="O140">
        <v>9</v>
      </c>
      <c r="P140">
        <v>6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1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4</v>
      </c>
      <c r="AD140">
        <v>1</v>
      </c>
      <c r="AE140">
        <v>9</v>
      </c>
      <c r="AF140">
        <v>21</v>
      </c>
      <c r="AG140">
        <v>23</v>
      </c>
      <c r="AH140">
        <v>6.8</v>
      </c>
      <c r="AJ140" t="b">
        <f>OR(AND(B140=1,UserData!$D$4=1), AND(B140=2,UserData!$D$5=1), AND(B140=3,UserData!$D$6=1), UserData!$D$4=-1)</f>
        <v>1</v>
      </c>
      <c r="AK140" t="b">
        <f>OR(AND(C140&lt;=UserData!$D$3,C140&gt;=UserData!$D$2),UserData!$D$2=-1)</f>
        <v>1</v>
      </c>
      <c r="AL140" s="12" t="b">
        <f>AND(OR(D140&gt;=UserData!$D$7, UserData!$D$7=-1), OR(D140&lt;UserData!$D$8, UserData!$D$8=-1))</f>
        <v>1</v>
      </c>
      <c r="AM140" s="12" t="b">
        <f>OR(AND(UserData!$D$9=1,E140&lt;=20),AND(UserData!$D$9=2,E140&gt;=20, E140&lt;=27),AND(UserData!$D$9=3,E140&gt;=28, E140&lt;=34),AND(UserData!$D$9=4,E140&gt;=35, E140&lt;=42),AND(UserData!$D$9=5,E140&gt;42),UserData!$D$9=-1)</f>
        <v>1</v>
      </c>
      <c r="AN140" s="12" t="b">
        <f>OR(AND(UserData!$D$11=1,F140&lt;=5),AND(UserData!$D$11=2,F140&gt;=6, F140&lt;=7),AND(UserData!$D$11=3,F140&gt;=8,F140&lt;=9),AND(UserData!$D$11=4,F140&gt;=10, F140&lt;=11),AND(UserData!$D$11=5,F140&gt;11),UserData!$D$11=-1)</f>
        <v>1</v>
      </c>
      <c r="AO140" t="b">
        <f>OR(AND(UserData!$D$10=1,AE140&lt;=6),AND(UserData!$D$10=2,AE140&gt;=7, AE140&lt;=8),AND(UserData!$D$10=3,AE140&gt;=9,AE140&lt;=14),AND(UserData!$D$10=4,AE140&gt;=15, AE140&lt;=19),AND(UserData!$D$10=5,AE140&gt;19),UserData!$D$10=-1)</f>
        <v>1</v>
      </c>
      <c r="AP140" s="12" t="b">
        <f>OR(G140&lt;=UserData!$D$12, UserData!$D$12=-1)</f>
        <v>1</v>
      </c>
      <c r="AQ140" t="b">
        <f>OR(H140&lt;=UserData!$D$14, UserData!$D$14=-1)</f>
        <v>1</v>
      </c>
      <c r="AR140" t="b">
        <f>OR(AH140&lt;=UserData!$D$13, UserData!$D$13=-1)</f>
        <v>1</v>
      </c>
      <c r="AS140" t="b">
        <f>AND(AQ140=TRUE,OR(I140=UserData!$D$15, UserData!$D$15=-1, UserData!$D$15=1))</f>
        <v>1</v>
      </c>
      <c r="AT140" t="b">
        <f>OR(J140=UserData!$D$19, UserData!$D$19=-1)</f>
        <v>1</v>
      </c>
      <c r="AU140" t="b">
        <f>OR(K140=UserData!$D$17, UserData!$D$17=-1)</f>
        <v>1</v>
      </c>
      <c r="AV140" t="b">
        <f>OR(L140=UserData!$D$18, UserData!$D$18=-1)</f>
        <v>1</v>
      </c>
      <c r="AW140" t="b">
        <f>OR(N140=UserData!$D$16, UserData!$D$16=-1)</f>
        <v>1</v>
      </c>
      <c r="AX140" t="b">
        <f>OR(O140&gt;=UserData!$D$20, UserData!$D$20=-1)</f>
        <v>1</v>
      </c>
      <c r="AY140" t="b">
        <f>AND(OR(P140&gt;=UserData!$D$21, UserData!$D$21=-1), OR(P140&lt;UserData!$D$22, UserData!$D$22=-1))</f>
        <v>1</v>
      </c>
      <c r="AZ140" t="b">
        <f>OR(Q140&lt;&gt;UserData!$D$24,UserData!$D$24=-1,UserData!$D$24=0)</f>
        <v>1</v>
      </c>
      <c r="BA140" s="12" t="b">
        <f>OR(R140=UserData!$D$23,UserData!$D$23=-1)</f>
        <v>1</v>
      </c>
      <c r="BB140" t="b">
        <f>AND(S140=1, UserData!$D$25=1)</f>
        <v>0</v>
      </c>
      <c r="BC140" t="b">
        <f>AND(T140=1, UserData!$D$26=1)</f>
        <v>0</v>
      </c>
      <c r="BD140" t="b">
        <f>AND(U140=1, UserData!$D$27=1)</f>
        <v>0</v>
      </c>
      <c r="BE140" t="b">
        <f>AND(V140=1, UserData!$D$28=1)</f>
        <v>0</v>
      </c>
      <c r="BF140" t="b">
        <f>AND(W140=1, UserData!$D$29=1)</f>
        <v>0</v>
      </c>
      <c r="BG140" t="b">
        <f>AND(X140=1, UserData!$D$30=1)</f>
        <v>0</v>
      </c>
      <c r="BH140" t="b">
        <f>AND(Y140=1, UserData!$D$31=1)</f>
        <v>0</v>
      </c>
      <c r="BI140" t="b">
        <f>AND(Z140=1, UserData!$D$32=1)</f>
        <v>0</v>
      </c>
      <c r="BJ140" t="b">
        <f>AND(AA140=1, UserData!$D$33=1)</f>
        <v>0</v>
      </c>
      <c r="BK140" t="b">
        <f>AND(AB140=1, UserData!$D$34=1)</f>
        <v>0</v>
      </c>
      <c r="BL140" t="b">
        <f>UserData!$C$25=-1</f>
        <v>1</v>
      </c>
      <c r="BN140">
        <f>IF(AK140=TRUE, COUNTIF(AJ140:AK140,TRUE)/2 * UserData!$D$35 + COUNTIF(AL140:AO140,TRUE)/4 * UserData!$D$36 + COUNTIF(AP140:AS140,TRUE)/4 * UserData!$D$37 + COUNTIF(AT140:AW140,TRUE)/4 * UserData!$D$38 + COUNTIF(AX140:BA140,TRUE)/4 * UserData!$D$39 + COUNTIF(BB140:BL140,TRUE) * UserData!$D$40, 0)</f>
        <v>30</v>
      </c>
    </row>
    <row r="141" spans="1:66" x14ac:dyDescent="0.2">
      <c r="A141">
        <v>606</v>
      </c>
      <c r="B141" s="3">
        <v>2</v>
      </c>
      <c r="C141" s="28">
        <v>79250.368890661193</v>
      </c>
      <c r="D141">
        <v>43</v>
      </c>
      <c r="E141">
        <v>26</v>
      </c>
      <c r="F141">
        <v>6</v>
      </c>
      <c r="G141">
        <v>7.1863840000000003</v>
      </c>
      <c r="H141">
        <v>10</v>
      </c>
      <c r="I141">
        <v>1</v>
      </c>
      <c r="J141">
        <v>1</v>
      </c>
      <c r="K141">
        <v>0</v>
      </c>
      <c r="L141">
        <v>1</v>
      </c>
      <c r="M141">
        <v>1</v>
      </c>
      <c r="N141">
        <v>0</v>
      </c>
      <c r="O141">
        <v>8</v>
      </c>
      <c r="P141">
        <v>6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1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5</v>
      </c>
      <c r="AD141">
        <v>1</v>
      </c>
      <c r="AE141">
        <v>11</v>
      </c>
      <c r="AF141">
        <v>42</v>
      </c>
      <c r="AG141">
        <v>14</v>
      </c>
      <c r="AH141">
        <v>6.6</v>
      </c>
      <c r="AJ141" t="b">
        <f>OR(AND(B141=1,UserData!$D$4=1), AND(B141=2,UserData!$D$5=1), AND(B141=3,UserData!$D$6=1), UserData!$D$4=-1)</f>
        <v>1</v>
      </c>
      <c r="AK141" t="b">
        <f>OR(AND(C141&lt;=UserData!$D$3,C141&gt;=UserData!$D$2),UserData!$D$2=-1)</f>
        <v>1</v>
      </c>
      <c r="AL141" s="12" t="b">
        <f>AND(OR(D141&gt;=UserData!$D$7, UserData!$D$7=-1), OR(D141&lt;UserData!$D$8, UserData!$D$8=-1))</f>
        <v>1</v>
      </c>
      <c r="AM141" s="12" t="b">
        <f>OR(AND(UserData!$D$9=1,E141&lt;=20),AND(UserData!$D$9=2,E141&gt;=20, E141&lt;=27),AND(UserData!$D$9=3,E141&gt;=28, E141&lt;=34),AND(UserData!$D$9=4,E141&gt;=35, E141&lt;=42),AND(UserData!$D$9=5,E141&gt;42),UserData!$D$9=-1)</f>
        <v>1</v>
      </c>
      <c r="AN141" s="12" t="b">
        <f>OR(AND(UserData!$D$11=1,F141&lt;=5),AND(UserData!$D$11=2,F141&gt;=6, F141&lt;=7),AND(UserData!$D$11=3,F141&gt;=8,F141&lt;=9),AND(UserData!$D$11=4,F141&gt;=10, F141&lt;=11),AND(UserData!$D$11=5,F141&gt;11),UserData!$D$11=-1)</f>
        <v>1</v>
      </c>
      <c r="AO141" t="b">
        <f>OR(AND(UserData!$D$10=1,AE141&lt;=6),AND(UserData!$D$10=2,AE141&gt;=7, AE141&lt;=8),AND(UserData!$D$10=3,AE141&gt;=9,AE141&lt;=14),AND(UserData!$D$10=4,AE141&gt;=15, AE141&lt;=19),AND(UserData!$D$10=5,AE141&gt;19),UserData!$D$10=-1)</f>
        <v>1</v>
      </c>
      <c r="AP141" s="12" t="b">
        <f>OR(G141&lt;=UserData!$D$12, UserData!$D$12=-1)</f>
        <v>1</v>
      </c>
      <c r="AQ141" t="b">
        <f>OR(H141&lt;=UserData!$D$14, UserData!$D$14=-1)</f>
        <v>1</v>
      </c>
      <c r="AR141" t="b">
        <f>OR(AH141&lt;=UserData!$D$13, UserData!$D$13=-1)</f>
        <v>1</v>
      </c>
      <c r="AS141" t="b">
        <f>AND(AQ141=TRUE,OR(I141=UserData!$D$15, UserData!$D$15=-1, UserData!$D$15=1))</f>
        <v>1</v>
      </c>
      <c r="AT141" t="b">
        <f>OR(J141=UserData!$D$19, UserData!$D$19=-1)</f>
        <v>1</v>
      </c>
      <c r="AU141" t="b">
        <f>OR(K141=UserData!$D$17, UserData!$D$17=-1)</f>
        <v>1</v>
      </c>
      <c r="AV141" t="b">
        <f>OR(L141=UserData!$D$18, UserData!$D$18=-1)</f>
        <v>1</v>
      </c>
      <c r="AW141" t="b">
        <f>OR(N141=UserData!$D$16, UserData!$D$16=-1)</f>
        <v>1</v>
      </c>
      <c r="AX141" t="b">
        <f>OR(O141&gt;=UserData!$D$20, UserData!$D$20=-1)</f>
        <v>1</v>
      </c>
      <c r="AY141" t="b">
        <f>AND(OR(P141&gt;=UserData!$D$21, UserData!$D$21=-1), OR(P141&lt;UserData!$D$22, UserData!$D$22=-1))</f>
        <v>1</v>
      </c>
      <c r="AZ141" t="b">
        <f>OR(Q141&lt;&gt;UserData!$D$24,UserData!$D$24=-1,UserData!$D$24=0)</f>
        <v>1</v>
      </c>
      <c r="BA141" s="12" t="b">
        <f>OR(R141=UserData!$D$23,UserData!$D$23=-1)</f>
        <v>1</v>
      </c>
      <c r="BB141" t="b">
        <f>AND(S141=1, UserData!$D$25=1)</f>
        <v>0</v>
      </c>
      <c r="BC141" t="b">
        <f>AND(T141=1, UserData!$D$26=1)</f>
        <v>0</v>
      </c>
      <c r="BD141" t="b">
        <f>AND(U141=1, UserData!$D$27=1)</f>
        <v>0</v>
      </c>
      <c r="BE141" t="b">
        <f>AND(V141=1, UserData!$D$28=1)</f>
        <v>0</v>
      </c>
      <c r="BF141" t="b">
        <f>AND(W141=1, UserData!$D$29=1)</f>
        <v>0</v>
      </c>
      <c r="BG141" t="b">
        <f>AND(X141=1, UserData!$D$30=1)</f>
        <v>0</v>
      </c>
      <c r="BH141" t="b">
        <f>AND(Y141=1, UserData!$D$31=1)</f>
        <v>0</v>
      </c>
      <c r="BI141" t="b">
        <f>AND(Z141=1, UserData!$D$32=1)</f>
        <v>0</v>
      </c>
      <c r="BJ141" t="b">
        <f>AND(AA141=1, UserData!$D$33=1)</f>
        <v>0</v>
      </c>
      <c r="BK141" t="b">
        <f>AND(AB141=1, UserData!$D$34=1)</f>
        <v>0</v>
      </c>
      <c r="BL141" t="b">
        <f>UserData!$C$25=-1</f>
        <v>1</v>
      </c>
      <c r="BN141">
        <f>IF(AK141=TRUE, COUNTIF(AJ141:AK141,TRUE)/2 * UserData!$D$35 + COUNTIF(AL141:AO141,TRUE)/4 * UserData!$D$36 + COUNTIF(AP141:AS141,TRUE)/4 * UserData!$D$37 + COUNTIF(AT141:AW141,TRUE)/4 * UserData!$D$38 + COUNTIF(AX141:BA141,TRUE)/4 * UserData!$D$39 + COUNTIF(BB141:BL141,TRUE) * UserData!$D$40, 0)</f>
        <v>30</v>
      </c>
    </row>
    <row r="142" spans="1:66" x14ac:dyDescent="0.2">
      <c r="A142">
        <v>502</v>
      </c>
      <c r="B142" s="3">
        <v>2</v>
      </c>
      <c r="C142" s="28">
        <v>79250.444367011311</v>
      </c>
      <c r="D142">
        <v>46</v>
      </c>
      <c r="E142">
        <v>32</v>
      </c>
      <c r="F142">
        <v>6</v>
      </c>
      <c r="G142">
        <v>6.5631539999999999</v>
      </c>
      <c r="H142">
        <v>12</v>
      </c>
      <c r="I142">
        <v>1</v>
      </c>
      <c r="J142">
        <v>0</v>
      </c>
      <c r="K142">
        <v>1</v>
      </c>
      <c r="L142">
        <v>1</v>
      </c>
      <c r="M142">
        <v>1</v>
      </c>
      <c r="N142">
        <v>0</v>
      </c>
      <c r="O142">
        <v>5</v>
      </c>
      <c r="P142">
        <v>2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1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4</v>
      </c>
      <c r="AD142">
        <v>0</v>
      </c>
      <c r="AE142">
        <v>8</v>
      </c>
      <c r="AF142">
        <v>34</v>
      </c>
      <c r="AG142">
        <v>25</v>
      </c>
      <c r="AH142">
        <v>8.6</v>
      </c>
      <c r="AJ142" t="b">
        <f>OR(AND(B142=1,UserData!$D$4=1), AND(B142=2,UserData!$D$5=1), AND(B142=3,UserData!$D$6=1), UserData!$D$4=-1)</f>
        <v>1</v>
      </c>
      <c r="AK142" t="b">
        <f>OR(AND(C142&lt;=UserData!$D$3,C142&gt;=UserData!$D$2),UserData!$D$2=-1)</f>
        <v>1</v>
      </c>
      <c r="AL142" s="12" t="b">
        <f>AND(OR(D142&gt;=UserData!$D$7, UserData!$D$7=-1), OR(D142&lt;UserData!$D$8, UserData!$D$8=-1))</f>
        <v>1</v>
      </c>
      <c r="AM142" s="12" t="b">
        <f>OR(AND(UserData!$D$9=1,E142&lt;=20),AND(UserData!$D$9=2,E142&gt;=20, E142&lt;=27),AND(UserData!$D$9=3,E142&gt;=28, E142&lt;=34),AND(UserData!$D$9=4,E142&gt;=35, E142&lt;=42),AND(UserData!$D$9=5,E142&gt;42),UserData!$D$9=-1)</f>
        <v>1</v>
      </c>
      <c r="AN142" s="12" t="b">
        <f>OR(AND(UserData!$D$11=1,F142&lt;=5),AND(UserData!$D$11=2,F142&gt;=6, F142&lt;=7),AND(UserData!$D$11=3,F142&gt;=8,F142&lt;=9),AND(UserData!$D$11=4,F142&gt;=10, F142&lt;=11),AND(UserData!$D$11=5,F142&gt;11),UserData!$D$11=-1)</f>
        <v>1</v>
      </c>
      <c r="AO142" t="b">
        <f>OR(AND(UserData!$D$10=1,AE142&lt;=6),AND(UserData!$D$10=2,AE142&gt;=7, AE142&lt;=8),AND(UserData!$D$10=3,AE142&gt;=9,AE142&lt;=14),AND(UserData!$D$10=4,AE142&gt;=15, AE142&lt;=19),AND(UserData!$D$10=5,AE142&gt;19),UserData!$D$10=-1)</f>
        <v>1</v>
      </c>
      <c r="AP142" s="12" t="b">
        <f>OR(G142&lt;=UserData!$D$12, UserData!$D$12=-1)</f>
        <v>1</v>
      </c>
      <c r="AQ142" t="b">
        <f>OR(H142&lt;=UserData!$D$14, UserData!$D$14=-1)</f>
        <v>1</v>
      </c>
      <c r="AR142" t="b">
        <f>OR(AH142&lt;=UserData!$D$13, UserData!$D$13=-1)</f>
        <v>1</v>
      </c>
      <c r="AS142" t="b">
        <f>AND(AQ142=TRUE,OR(I142=UserData!$D$15, UserData!$D$15=-1, UserData!$D$15=1))</f>
        <v>1</v>
      </c>
      <c r="AT142" t="b">
        <f>OR(J142=UserData!$D$19, UserData!$D$19=-1)</f>
        <v>1</v>
      </c>
      <c r="AU142" t="b">
        <f>OR(K142=UserData!$D$17, UserData!$D$17=-1)</f>
        <v>1</v>
      </c>
      <c r="AV142" t="b">
        <f>OR(L142=UserData!$D$18, UserData!$D$18=-1)</f>
        <v>1</v>
      </c>
      <c r="AW142" t="b">
        <f>OR(N142=UserData!$D$16, UserData!$D$16=-1)</f>
        <v>1</v>
      </c>
      <c r="AX142" t="b">
        <f>OR(O142&gt;=UserData!$D$20, UserData!$D$20=-1)</f>
        <v>1</v>
      </c>
      <c r="AY142" t="b">
        <f>AND(OR(P142&gt;=UserData!$D$21, UserData!$D$21=-1), OR(P142&lt;UserData!$D$22, UserData!$D$22=-1))</f>
        <v>1</v>
      </c>
      <c r="AZ142" t="b">
        <f>OR(Q142&lt;&gt;UserData!$D$24,UserData!$D$24=-1,UserData!$D$24=0)</f>
        <v>1</v>
      </c>
      <c r="BA142" s="12" t="b">
        <f>OR(R142=UserData!$D$23,UserData!$D$23=-1)</f>
        <v>1</v>
      </c>
      <c r="BB142" t="b">
        <f>AND(S142=1, UserData!$D$25=1)</f>
        <v>0</v>
      </c>
      <c r="BC142" t="b">
        <f>AND(T142=1, UserData!$D$26=1)</f>
        <v>0</v>
      </c>
      <c r="BD142" t="b">
        <f>AND(U142=1, UserData!$D$27=1)</f>
        <v>0</v>
      </c>
      <c r="BE142" t="b">
        <f>AND(V142=1, UserData!$D$28=1)</f>
        <v>0</v>
      </c>
      <c r="BF142" t="b">
        <f>AND(W142=1, UserData!$D$29=1)</f>
        <v>0</v>
      </c>
      <c r="BG142" t="b">
        <f>AND(X142=1, UserData!$D$30=1)</f>
        <v>0</v>
      </c>
      <c r="BH142" t="b">
        <f>AND(Y142=1, UserData!$D$31=1)</f>
        <v>0</v>
      </c>
      <c r="BI142" t="b">
        <f>AND(Z142=1, UserData!$D$32=1)</f>
        <v>0</v>
      </c>
      <c r="BJ142" t="b">
        <f>AND(AA142=1, UserData!$D$33=1)</f>
        <v>0</v>
      </c>
      <c r="BK142" t="b">
        <f>AND(AB142=1, UserData!$D$34=1)</f>
        <v>0</v>
      </c>
      <c r="BL142" t="b">
        <f>UserData!$C$25=-1</f>
        <v>1</v>
      </c>
      <c r="BN142">
        <f>IF(AK142=TRUE, COUNTIF(AJ142:AK142,TRUE)/2 * UserData!$D$35 + COUNTIF(AL142:AO142,TRUE)/4 * UserData!$D$36 + COUNTIF(AP142:AS142,TRUE)/4 * UserData!$D$37 + COUNTIF(AT142:AW142,TRUE)/4 * UserData!$D$38 + COUNTIF(AX142:BA142,TRUE)/4 * UserData!$D$39 + COUNTIF(BB142:BL142,TRUE) * UserData!$D$40, 0)</f>
        <v>30</v>
      </c>
    </row>
    <row r="143" spans="1:66" x14ac:dyDescent="0.2">
      <c r="A143">
        <v>318</v>
      </c>
      <c r="B143" s="3">
        <v>2</v>
      </c>
      <c r="C143" s="28">
        <v>79250.444367011311</v>
      </c>
      <c r="D143">
        <v>46</v>
      </c>
      <c r="E143">
        <v>30</v>
      </c>
      <c r="F143">
        <v>6</v>
      </c>
      <c r="G143">
        <v>6.5631539999999999</v>
      </c>
      <c r="H143">
        <v>11</v>
      </c>
      <c r="I143">
        <v>1</v>
      </c>
      <c r="J143">
        <v>0</v>
      </c>
      <c r="K143">
        <v>1</v>
      </c>
      <c r="L143">
        <v>1</v>
      </c>
      <c r="M143">
        <v>1</v>
      </c>
      <c r="N143">
        <v>0</v>
      </c>
      <c r="O143">
        <v>5</v>
      </c>
      <c r="P143">
        <v>2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1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4</v>
      </c>
      <c r="AD143">
        <v>0</v>
      </c>
      <c r="AE143">
        <v>10</v>
      </c>
      <c r="AF143">
        <v>20</v>
      </c>
      <c r="AG143">
        <v>23</v>
      </c>
      <c r="AH143">
        <v>4.9000000000000004</v>
      </c>
      <c r="AJ143" t="b">
        <f>OR(AND(B143=1,UserData!$D$4=1), AND(B143=2,UserData!$D$5=1), AND(B143=3,UserData!$D$6=1), UserData!$D$4=-1)</f>
        <v>1</v>
      </c>
      <c r="AK143" t="b">
        <f>OR(AND(C143&lt;=UserData!$D$3,C143&gt;=UserData!$D$2),UserData!$D$2=-1)</f>
        <v>1</v>
      </c>
      <c r="AL143" s="12" t="b">
        <f>AND(OR(D143&gt;=UserData!$D$7, UserData!$D$7=-1), OR(D143&lt;UserData!$D$8, UserData!$D$8=-1))</f>
        <v>1</v>
      </c>
      <c r="AM143" s="12" t="b">
        <f>OR(AND(UserData!$D$9=1,E143&lt;=20),AND(UserData!$D$9=2,E143&gt;=20, E143&lt;=27),AND(UserData!$D$9=3,E143&gt;=28, E143&lt;=34),AND(UserData!$D$9=4,E143&gt;=35, E143&lt;=42),AND(UserData!$D$9=5,E143&gt;42),UserData!$D$9=-1)</f>
        <v>1</v>
      </c>
      <c r="AN143" s="12" t="b">
        <f>OR(AND(UserData!$D$11=1,F143&lt;=5),AND(UserData!$D$11=2,F143&gt;=6, F143&lt;=7),AND(UserData!$D$11=3,F143&gt;=8,F143&lt;=9),AND(UserData!$D$11=4,F143&gt;=10, F143&lt;=11),AND(UserData!$D$11=5,F143&gt;11),UserData!$D$11=-1)</f>
        <v>1</v>
      </c>
      <c r="AO143" t="b">
        <f>OR(AND(UserData!$D$10=1,AE143&lt;=6),AND(UserData!$D$10=2,AE143&gt;=7, AE143&lt;=8),AND(UserData!$D$10=3,AE143&gt;=9,AE143&lt;=14),AND(UserData!$D$10=4,AE143&gt;=15, AE143&lt;=19),AND(UserData!$D$10=5,AE143&gt;19),UserData!$D$10=-1)</f>
        <v>1</v>
      </c>
      <c r="AP143" s="12" t="b">
        <f>OR(G143&lt;=UserData!$D$12, UserData!$D$12=-1)</f>
        <v>1</v>
      </c>
      <c r="AQ143" t="b">
        <f>OR(H143&lt;=UserData!$D$14, UserData!$D$14=-1)</f>
        <v>1</v>
      </c>
      <c r="AR143" t="b">
        <f>OR(AH143&lt;=UserData!$D$13, UserData!$D$13=-1)</f>
        <v>1</v>
      </c>
      <c r="AS143" t="b">
        <f>AND(AQ143=TRUE,OR(I143=UserData!$D$15, UserData!$D$15=-1, UserData!$D$15=1))</f>
        <v>1</v>
      </c>
      <c r="AT143" t="b">
        <f>OR(J143=UserData!$D$19, UserData!$D$19=-1)</f>
        <v>1</v>
      </c>
      <c r="AU143" t="b">
        <f>OR(K143=UserData!$D$17, UserData!$D$17=-1)</f>
        <v>1</v>
      </c>
      <c r="AV143" t="b">
        <f>OR(L143=UserData!$D$18, UserData!$D$18=-1)</f>
        <v>1</v>
      </c>
      <c r="AW143" t="b">
        <f>OR(N143=UserData!$D$16, UserData!$D$16=-1)</f>
        <v>1</v>
      </c>
      <c r="AX143" t="b">
        <f>OR(O143&gt;=UserData!$D$20, UserData!$D$20=-1)</f>
        <v>1</v>
      </c>
      <c r="AY143" t="b">
        <f>AND(OR(P143&gt;=UserData!$D$21, UserData!$D$21=-1), OR(P143&lt;UserData!$D$22, UserData!$D$22=-1))</f>
        <v>1</v>
      </c>
      <c r="AZ143" t="b">
        <f>OR(Q143&lt;&gt;UserData!$D$24,UserData!$D$24=-1,UserData!$D$24=0)</f>
        <v>1</v>
      </c>
      <c r="BA143" s="12" t="b">
        <f>OR(R143=UserData!$D$23,UserData!$D$23=-1)</f>
        <v>1</v>
      </c>
      <c r="BB143" t="b">
        <f>AND(S143=1, UserData!$D$25=1)</f>
        <v>0</v>
      </c>
      <c r="BC143" t="b">
        <f>AND(T143=1, UserData!$D$26=1)</f>
        <v>0</v>
      </c>
      <c r="BD143" t="b">
        <f>AND(U143=1, UserData!$D$27=1)</f>
        <v>0</v>
      </c>
      <c r="BE143" t="b">
        <f>AND(V143=1, UserData!$D$28=1)</f>
        <v>0</v>
      </c>
      <c r="BF143" t="b">
        <f>AND(W143=1, UserData!$D$29=1)</f>
        <v>0</v>
      </c>
      <c r="BG143" t="b">
        <f>AND(X143=1, UserData!$D$30=1)</f>
        <v>0</v>
      </c>
      <c r="BH143" t="b">
        <f>AND(Y143=1, UserData!$D$31=1)</f>
        <v>0</v>
      </c>
      <c r="BI143" t="b">
        <f>AND(Z143=1, UserData!$D$32=1)</f>
        <v>0</v>
      </c>
      <c r="BJ143" t="b">
        <f>AND(AA143=1, UserData!$D$33=1)</f>
        <v>0</v>
      </c>
      <c r="BK143" t="b">
        <f>AND(AB143=1, UserData!$D$34=1)</f>
        <v>0</v>
      </c>
      <c r="BL143" t="b">
        <f>UserData!$C$25=-1</f>
        <v>1</v>
      </c>
      <c r="BN143">
        <f>IF(AK143=TRUE, COUNTIF(AJ143:AK143,TRUE)/2 * UserData!$D$35 + COUNTIF(AL143:AO143,TRUE)/4 * UserData!$D$36 + COUNTIF(AP143:AS143,TRUE)/4 * UserData!$D$37 + COUNTIF(AT143:AW143,TRUE)/4 * UserData!$D$38 + COUNTIF(AX143:BA143,TRUE)/4 * UserData!$D$39 + COUNTIF(BB143:BL143,TRUE) * UserData!$D$40, 0)</f>
        <v>30</v>
      </c>
    </row>
    <row r="144" spans="1:66" x14ac:dyDescent="0.2">
      <c r="A144">
        <v>497</v>
      </c>
      <c r="B144" s="3">
        <v>2</v>
      </c>
      <c r="C144" s="28">
        <v>79642.6949585572</v>
      </c>
      <c r="D144">
        <v>44</v>
      </c>
      <c r="E144">
        <v>31</v>
      </c>
      <c r="F144">
        <v>5</v>
      </c>
      <c r="G144">
        <v>6.2318020000000001</v>
      </c>
      <c r="H144">
        <v>7</v>
      </c>
      <c r="I144">
        <v>1</v>
      </c>
      <c r="J144">
        <v>0</v>
      </c>
      <c r="K144">
        <v>0</v>
      </c>
      <c r="L144">
        <v>1</v>
      </c>
      <c r="M144">
        <v>1</v>
      </c>
      <c r="N144">
        <v>0</v>
      </c>
      <c r="O144">
        <v>9</v>
      </c>
      <c r="P144">
        <v>7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1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4</v>
      </c>
      <c r="AD144">
        <v>1</v>
      </c>
      <c r="AE144">
        <v>8</v>
      </c>
      <c r="AF144">
        <v>34</v>
      </c>
      <c r="AG144">
        <v>25</v>
      </c>
      <c r="AH144">
        <v>8.6</v>
      </c>
      <c r="AJ144" t="b">
        <f>OR(AND(B144=1,UserData!$D$4=1), AND(B144=2,UserData!$D$5=1), AND(B144=3,UserData!$D$6=1), UserData!$D$4=-1)</f>
        <v>1</v>
      </c>
      <c r="AK144" t="b">
        <f>OR(AND(C144&lt;=UserData!$D$3,C144&gt;=UserData!$D$2),UserData!$D$2=-1)</f>
        <v>1</v>
      </c>
      <c r="AL144" s="12" t="b">
        <f>AND(OR(D144&gt;=UserData!$D$7, UserData!$D$7=-1), OR(D144&lt;UserData!$D$8, UserData!$D$8=-1))</f>
        <v>1</v>
      </c>
      <c r="AM144" s="12" t="b">
        <f>OR(AND(UserData!$D$9=1,E144&lt;=20),AND(UserData!$D$9=2,E144&gt;=20, E144&lt;=27),AND(UserData!$D$9=3,E144&gt;=28, E144&lt;=34),AND(UserData!$D$9=4,E144&gt;=35, E144&lt;=42),AND(UserData!$D$9=5,E144&gt;42),UserData!$D$9=-1)</f>
        <v>1</v>
      </c>
      <c r="AN144" s="12" t="b">
        <f>OR(AND(UserData!$D$11=1,F144&lt;=5),AND(UserData!$D$11=2,F144&gt;=6, F144&lt;=7),AND(UserData!$D$11=3,F144&gt;=8,F144&lt;=9),AND(UserData!$D$11=4,F144&gt;=10, F144&lt;=11),AND(UserData!$D$11=5,F144&gt;11),UserData!$D$11=-1)</f>
        <v>1</v>
      </c>
      <c r="AO144" t="b">
        <f>OR(AND(UserData!$D$10=1,AE144&lt;=6),AND(UserData!$D$10=2,AE144&gt;=7, AE144&lt;=8),AND(UserData!$D$10=3,AE144&gt;=9,AE144&lt;=14),AND(UserData!$D$10=4,AE144&gt;=15, AE144&lt;=19),AND(UserData!$D$10=5,AE144&gt;19),UserData!$D$10=-1)</f>
        <v>1</v>
      </c>
      <c r="AP144" s="12" t="b">
        <f>OR(G144&lt;=UserData!$D$12, UserData!$D$12=-1)</f>
        <v>1</v>
      </c>
      <c r="AQ144" t="b">
        <f>OR(H144&lt;=UserData!$D$14, UserData!$D$14=-1)</f>
        <v>1</v>
      </c>
      <c r="AR144" t="b">
        <f>OR(AH144&lt;=UserData!$D$13, UserData!$D$13=-1)</f>
        <v>1</v>
      </c>
      <c r="AS144" t="b">
        <f>AND(AQ144=TRUE,OR(I144=UserData!$D$15, UserData!$D$15=-1, UserData!$D$15=1))</f>
        <v>1</v>
      </c>
      <c r="AT144" t="b">
        <f>OR(J144=UserData!$D$19, UserData!$D$19=-1)</f>
        <v>1</v>
      </c>
      <c r="AU144" t="b">
        <f>OR(K144=UserData!$D$17, UserData!$D$17=-1)</f>
        <v>1</v>
      </c>
      <c r="AV144" t="b">
        <f>OR(L144=UserData!$D$18, UserData!$D$18=-1)</f>
        <v>1</v>
      </c>
      <c r="AW144" t="b">
        <f>OR(N144=UserData!$D$16, UserData!$D$16=-1)</f>
        <v>1</v>
      </c>
      <c r="AX144" t="b">
        <f>OR(O144&gt;=UserData!$D$20, UserData!$D$20=-1)</f>
        <v>1</v>
      </c>
      <c r="AY144" t="b">
        <f>AND(OR(P144&gt;=UserData!$D$21, UserData!$D$21=-1), OR(P144&lt;UserData!$D$22, UserData!$D$22=-1))</f>
        <v>1</v>
      </c>
      <c r="AZ144" t="b">
        <f>OR(Q144&lt;&gt;UserData!$D$24,UserData!$D$24=-1,UserData!$D$24=0)</f>
        <v>1</v>
      </c>
      <c r="BA144" s="12" t="b">
        <f>OR(R144=UserData!$D$23,UserData!$D$23=-1)</f>
        <v>1</v>
      </c>
      <c r="BB144" t="b">
        <f>AND(S144=1, UserData!$D$25=1)</f>
        <v>0</v>
      </c>
      <c r="BC144" t="b">
        <f>AND(T144=1, UserData!$D$26=1)</f>
        <v>0</v>
      </c>
      <c r="BD144" t="b">
        <f>AND(U144=1, UserData!$D$27=1)</f>
        <v>0</v>
      </c>
      <c r="BE144" t="b">
        <f>AND(V144=1, UserData!$D$28=1)</f>
        <v>0</v>
      </c>
      <c r="BF144" t="b">
        <f>AND(W144=1, UserData!$D$29=1)</f>
        <v>0</v>
      </c>
      <c r="BG144" t="b">
        <f>AND(X144=1, UserData!$D$30=1)</f>
        <v>0</v>
      </c>
      <c r="BH144" t="b">
        <f>AND(Y144=1, UserData!$D$31=1)</f>
        <v>0</v>
      </c>
      <c r="BI144" t="b">
        <f>AND(Z144=1, UserData!$D$32=1)</f>
        <v>0</v>
      </c>
      <c r="BJ144" t="b">
        <f>AND(AA144=1, UserData!$D$33=1)</f>
        <v>0</v>
      </c>
      <c r="BK144" t="b">
        <f>AND(AB144=1, UserData!$D$34=1)</f>
        <v>0</v>
      </c>
      <c r="BL144" t="b">
        <f>UserData!$C$25=-1</f>
        <v>1</v>
      </c>
      <c r="BN144">
        <f>IF(AK144=TRUE, COUNTIF(AJ144:AK144,TRUE)/2 * UserData!$D$35 + COUNTIF(AL144:AO144,TRUE)/4 * UserData!$D$36 + COUNTIF(AP144:AS144,TRUE)/4 * UserData!$D$37 + COUNTIF(AT144:AW144,TRUE)/4 * UserData!$D$38 + COUNTIF(AX144:BA144,TRUE)/4 * UserData!$D$39 + COUNTIF(BB144:BL144,TRUE) * UserData!$D$40, 0)</f>
        <v>30</v>
      </c>
    </row>
    <row r="145" spans="1:66" x14ac:dyDescent="0.2">
      <c r="A145">
        <v>926</v>
      </c>
      <c r="B145" s="3">
        <v>2</v>
      </c>
      <c r="C145" s="28">
        <v>79683.401870052374</v>
      </c>
      <c r="D145">
        <v>42</v>
      </c>
      <c r="E145">
        <v>29</v>
      </c>
      <c r="F145">
        <v>6</v>
      </c>
      <c r="G145">
        <v>5.5565309999999997</v>
      </c>
      <c r="H145">
        <v>15</v>
      </c>
      <c r="I145">
        <v>1</v>
      </c>
      <c r="J145">
        <v>0</v>
      </c>
      <c r="K145">
        <v>0</v>
      </c>
      <c r="L145">
        <v>0</v>
      </c>
      <c r="M145">
        <v>1</v>
      </c>
      <c r="N145">
        <v>0</v>
      </c>
      <c r="O145">
        <v>9</v>
      </c>
      <c r="P145">
        <v>2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1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4</v>
      </c>
      <c r="AD145">
        <v>1</v>
      </c>
      <c r="AE145">
        <v>7</v>
      </c>
      <c r="AF145">
        <v>62</v>
      </c>
      <c r="AG145">
        <v>15</v>
      </c>
      <c r="AH145">
        <v>5.0999999999999996</v>
      </c>
      <c r="AJ145" t="b">
        <f>OR(AND(B145=1,UserData!$D$4=1), AND(B145=2,UserData!$D$5=1), AND(B145=3,UserData!$D$6=1), UserData!$D$4=-1)</f>
        <v>1</v>
      </c>
      <c r="AK145" t="b">
        <f>OR(AND(C145&lt;=UserData!$D$3,C145&gt;=UserData!$D$2),UserData!$D$2=-1)</f>
        <v>1</v>
      </c>
      <c r="AL145" s="12" t="b">
        <f>AND(OR(D145&gt;=UserData!$D$7, UserData!$D$7=-1), OR(D145&lt;UserData!$D$8, UserData!$D$8=-1))</f>
        <v>1</v>
      </c>
      <c r="AM145" s="12" t="b">
        <f>OR(AND(UserData!$D$9=1,E145&lt;=20),AND(UserData!$D$9=2,E145&gt;=20, E145&lt;=27),AND(UserData!$D$9=3,E145&gt;=28, E145&lt;=34),AND(UserData!$D$9=4,E145&gt;=35, E145&lt;=42),AND(UserData!$D$9=5,E145&gt;42),UserData!$D$9=-1)</f>
        <v>1</v>
      </c>
      <c r="AN145" s="12" t="b">
        <f>OR(AND(UserData!$D$11=1,F145&lt;=5),AND(UserData!$D$11=2,F145&gt;=6, F145&lt;=7),AND(UserData!$D$11=3,F145&gt;=8,F145&lt;=9),AND(UserData!$D$11=4,F145&gt;=10, F145&lt;=11),AND(UserData!$D$11=5,F145&gt;11),UserData!$D$11=-1)</f>
        <v>1</v>
      </c>
      <c r="AO145" t="b">
        <f>OR(AND(UserData!$D$10=1,AE145&lt;=6),AND(UserData!$D$10=2,AE145&gt;=7, AE145&lt;=8),AND(UserData!$D$10=3,AE145&gt;=9,AE145&lt;=14),AND(UserData!$D$10=4,AE145&gt;=15, AE145&lt;=19),AND(UserData!$D$10=5,AE145&gt;19),UserData!$D$10=-1)</f>
        <v>1</v>
      </c>
      <c r="AP145" s="12" t="b">
        <f>OR(G145&lt;=UserData!$D$12, UserData!$D$12=-1)</f>
        <v>1</v>
      </c>
      <c r="AQ145" t="b">
        <f>OR(H145&lt;=UserData!$D$14, UserData!$D$14=-1)</f>
        <v>1</v>
      </c>
      <c r="AR145" t="b">
        <f>OR(AH145&lt;=UserData!$D$13, UserData!$D$13=-1)</f>
        <v>1</v>
      </c>
      <c r="AS145" t="b">
        <f>AND(AQ145=TRUE,OR(I145=UserData!$D$15, UserData!$D$15=-1, UserData!$D$15=1))</f>
        <v>1</v>
      </c>
      <c r="AT145" t="b">
        <f>OR(J145=UserData!$D$19, UserData!$D$19=-1)</f>
        <v>1</v>
      </c>
      <c r="AU145" t="b">
        <f>OR(K145=UserData!$D$17, UserData!$D$17=-1)</f>
        <v>1</v>
      </c>
      <c r="AV145" t="b">
        <f>OR(L145=UserData!$D$18, UserData!$D$18=-1)</f>
        <v>1</v>
      </c>
      <c r="AW145" t="b">
        <f>OR(N145=UserData!$D$16, UserData!$D$16=-1)</f>
        <v>1</v>
      </c>
      <c r="AX145" t="b">
        <f>OR(O145&gt;=UserData!$D$20, UserData!$D$20=-1)</f>
        <v>1</v>
      </c>
      <c r="AY145" t="b">
        <f>AND(OR(P145&gt;=UserData!$D$21, UserData!$D$21=-1), OR(P145&lt;UserData!$D$22, UserData!$D$22=-1))</f>
        <v>1</v>
      </c>
      <c r="AZ145" t="b">
        <f>OR(Q145&lt;&gt;UserData!$D$24,UserData!$D$24=-1,UserData!$D$24=0)</f>
        <v>1</v>
      </c>
      <c r="BA145" s="12" t="b">
        <f>OR(R145=UserData!$D$23,UserData!$D$23=-1)</f>
        <v>1</v>
      </c>
      <c r="BB145" t="b">
        <f>AND(S145=1, UserData!$D$25=1)</f>
        <v>0</v>
      </c>
      <c r="BC145" t="b">
        <f>AND(T145=1, UserData!$D$26=1)</f>
        <v>0</v>
      </c>
      <c r="BD145" t="b">
        <f>AND(U145=1, UserData!$D$27=1)</f>
        <v>0</v>
      </c>
      <c r="BE145" t="b">
        <f>AND(V145=1, UserData!$D$28=1)</f>
        <v>0</v>
      </c>
      <c r="BF145" t="b">
        <f>AND(W145=1, UserData!$D$29=1)</f>
        <v>0</v>
      </c>
      <c r="BG145" t="b">
        <f>AND(X145=1, UserData!$D$30=1)</f>
        <v>0</v>
      </c>
      <c r="BH145" t="b">
        <f>AND(Y145=1, UserData!$D$31=1)</f>
        <v>0</v>
      </c>
      <c r="BI145" t="b">
        <f>AND(Z145=1, UserData!$D$32=1)</f>
        <v>0</v>
      </c>
      <c r="BJ145" t="b">
        <f>AND(AA145=1, UserData!$D$33=1)</f>
        <v>0</v>
      </c>
      <c r="BK145" t="b">
        <f>AND(AB145=1, UserData!$D$34=1)</f>
        <v>0</v>
      </c>
      <c r="BL145" t="b">
        <f>UserData!$C$25=-1</f>
        <v>1</v>
      </c>
      <c r="BN145">
        <f>IF(AK145=TRUE, COUNTIF(AJ145:AK145,TRUE)/2 * UserData!$D$35 + COUNTIF(AL145:AO145,TRUE)/4 * UserData!$D$36 + COUNTIF(AP145:AS145,TRUE)/4 * UserData!$D$37 + COUNTIF(AT145:AW145,TRUE)/4 * UserData!$D$38 + COUNTIF(AX145:BA145,TRUE)/4 * UserData!$D$39 + COUNTIF(BB145:BL145,TRUE) * UserData!$D$40, 0)</f>
        <v>30</v>
      </c>
    </row>
    <row r="146" spans="1:66" x14ac:dyDescent="0.2">
      <c r="A146">
        <v>967</v>
      </c>
      <c r="B146" s="3">
        <v>2</v>
      </c>
      <c r="C146" s="28">
        <v>79879.074307724644</v>
      </c>
      <c r="D146">
        <v>45</v>
      </c>
      <c r="E146">
        <v>29</v>
      </c>
      <c r="F146">
        <v>6</v>
      </c>
      <c r="G146">
        <v>9.3494220000000006</v>
      </c>
      <c r="H146">
        <v>10</v>
      </c>
      <c r="I146">
        <v>0</v>
      </c>
      <c r="J146">
        <v>1</v>
      </c>
      <c r="K146">
        <v>1</v>
      </c>
      <c r="L146">
        <v>1</v>
      </c>
      <c r="M146">
        <v>1</v>
      </c>
      <c r="N146">
        <v>0</v>
      </c>
      <c r="O146">
        <v>5</v>
      </c>
      <c r="P146">
        <v>3</v>
      </c>
      <c r="Q146">
        <v>0</v>
      </c>
      <c r="R146">
        <v>0</v>
      </c>
      <c r="S146">
        <v>1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1</v>
      </c>
      <c r="AD146">
        <v>0</v>
      </c>
      <c r="AE146">
        <v>10</v>
      </c>
      <c r="AF146">
        <v>67</v>
      </c>
      <c r="AG146">
        <v>18</v>
      </c>
      <c r="AH146">
        <v>3</v>
      </c>
      <c r="AJ146" t="b">
        <f>OR(AND(B146=1,UserData!$D$4=1), AND(B146=2,UserData!$D$5=1), AND(B146=3,UserData!$D$6=1), UserData!$D$4=-1)</f>
        <v>1</v>
      </c>
      <c r="AK146" t="b">
        <f>OR(AND(C146&lt;=UserData!$D$3,C146&gt;=UserData!$D$2),UserData!$D$2=-1)</f>
        <v>1</v>
      </c>
      <c r="AL146" s="12" t="b">
        <f>AND(OR(D146&gt;=UserData!$D$7, UserData!$D$7=-1), OR(D146&lt;UserData!$D$8, UserData!$D$8=-1))</f>
        <v>1</v>
      </c>
      <c r="AM146" s="12" t="b">
        <f>OR(AND(UserData!$D$9=1,E146&lt;=20),AND(UserData!$D$9=2,E146&gt;=20, E146&lt;=27),AND(UserData!$D$9=3,E146&gt;=28, E146&lt;=34),AND(UserData!$D$9=4,E146&gt;=35, E146&lt;=42),AND(UserData!$D$9=5,E146&gt;42),UserData!$D$9=-1)</f>
        <v>1</v>
      </c>
      <c r="AN146" s="12" t="b">
        <f>OR(AND(UserData!$D$11=1,F146&lt;=5),AND(UserData!$D$11=2,F146&gt;=6, F146&lt;=7),AND(UserData!$D$11=3,F146&gt;=8,F146&lt;=9),AND(UserData!$D$11=4,F146&gt;=10, F146&lt;=11),AND(UserData!$D$11=5,F146&gt;11),UserData!$D$11=-1)</f>
        <v>1</v>
      </c>
      <c r="AO146" t="b">
        <f>OR(AND(UserData!$D$10=1,AE146&lt;=6),AND(UserData!$D$10=2,AE146&gt;=7, AE146&lt;=8),AND(UserData!$D$10=3,AE146&gt;=9,AE146&lt;=14),AND(UserData!$D$10=4,AE146&gt;=15, AE146&lt;=19),AND(UserData!$D$10=5,AE146&gt;19),UserData!$D$10=-1)</f>
        <v>1</v>
      </c>
      <c r="AP146" s="12" t="b">
        <f>OR(G146&lt;=UserData!$D$12, UserData!$D$12=-1)</f>
        <v>1</v>
      </c>
      <c r="AQ146" t="b">
        <f>OR(H146&lt;=UserData!$D$14, UserData!$D$14=-1)</f>
        <v>1</v>
      </c>
      <c r="AR146" t="b">
        <f>OR(AH146&lt;=UserData!$D$13, UserData!$D$13=-1)</f>
        <v>1</v>
      </c>
      <c r="AS146" t="b">
        <f>AND(AQ146=TRUE,OR(I146=UserData!$D$15, UserData!$D$15=-1, UserData!$D$15=1))</f>
        <v>1</v>
      </c>
      <c r="AT146" t="b">
        <f>OR(J146=UserData!$D$19, UserData!$D$19=-1)</f>
        <v>1</v>
      </c>
      <c r="AU146" t="b">
        <f>OR(K146=UserData!$D$17, UserData!$D$17=-1)</f>
        <v>1</v>
      </c>
      <c r="AV146" t="b">
        <f>OR(L146=UserData!$D$18, UserData!$D$18=-1)</f>
        <v>1</v>
      </c>
      <c r="AW146" t="b">
        <f>OR(N146=UserData!$D$16, UserData!$D$16=-1)</f>
        <v>1</v>
      </c>
      <c r="AX146" t="b">
        <f>OR(O146&gt;=UserData!$D$20, UserData!$D$20=-1)</f>
        <v>1</v>
      </c>
      <c r="AY146" t="b">
        <f>AND(OR(P146&gt;=UserData!$D$21, UserData!$D$21=-1), OR(P146&lt;UserData!$D$22, UserData!$D$22=-1))</f>
        <v>1</v>
      </c>
      <c r="AZ146" t="b">
        <f>OR(Q146&lt;&gt;UserData!$D$24,UserData!$D$24=-1,UserData!$D$24=0)</f>
        <v>1</v>
      </c>
      <c r="BA146" s="12" t="b">
        <f>OR(R146=UserData!$D$23,UserData!$D$23=-1)</f>
        <v>1</v>
      </c>
      <c r="BB146" t="b">
        <f>AND(S146=1, UserData!$D$25=1)</f>
        <v>0</v>
      </c>
      <c r="BC146" t="b">
        <f>AND(T146=1, UserData!$D$26=1)</f>
        <v>0</v>
      </c>
      <c r="BD146" t="b">
        <f>AND(U146=1, UserData!$D$27=1)</f>
        <v>0</v>
      </c>
      <c r="BE146" t="b">
        <f>AND(V146=1, UserData!$D$28=1)</f>
        <v>0</v>
      </c>
      <c r="BF146" t="b">
        <f>AND(W146=1, UserData!$D$29=1)</f>
        <v>0</v>
      </c>
      <c r="BG146" t="b">
        <f>AND(X146=1, UserData!$D$30=1)</f>
        <v>0</v>
      </c>
      <c r="BH146" t="b">
        <f>AND(Y146=1, UserData!$D$31=1)</f>
        <v>0</v>
      </c>
      <c r="BI146" t="b">
        <f>AND(Z146=1, UserData!$D$32=1)</f>
        <v>0</v>
      </c>
      <c r="BJ146" t="b">
        <f>AND(AA146=1, UserData!$D$33=1)</f>
        <v>0</v>
      </c>
      <c r="BK146" t="b">
        <f>AND(AB146=1, UserData!$D$34=1)</f>
        <v>0</v>
      </c>
      <c r="BL146" t="b">
        <f>UserData!$C$25=-1</f>
        <v>1</v>
      </c>
      <c r="BN146">
        <f>IF(AK146=TRUE, COUNTIF(AJ146:AK146,TRUE)/2 * UserData!$D$35 + COUNTIF(AL146:AO146,TRUE)/4 * UserData!$D$36 + COUNTIF(AP146:AS146,TRUE)/4 * UserData!$D$37 + COUNTIF(AT146:AW146,TRUE)/4 * UserData!$D$38 + COUNTIF(AX146:BA146,TRUE)/4 * UserData!$D$39 + COUNTIF(BB146:BL146,TRUE) * UserData!$D$40, 0)</f>
        <v>30</v>
      </c>
    </row>
    <row r="147" spans="1:66" x14ac:dyDescent="0.2">
      <c r="A147">
        <v>480</v>
      </c>
      <c r="B147" s="3">
        <v>2</v>
      </c>
      <c r="C147" s="28">
        <v>80126.674474275773</v>
      </c>
      <c r="D147">
        <v>42</v>
      </c>
      <c r="E147">
        <v>25</v>
      </c>
      <c r="F147">
        <v>9</v>
      </c>
      <c r="G147">
        <v>5.8401519999999998</v>
      </c>
      <c r="H147">
        <v>7</v>
      </c>
      <c r="I147">
        <v>1</v>
      </c>
      <c r="J147">
        <v>1</v>
      </c>
      <c r="K147">
        <v>0</v>
      </c>
      <c r="L147">
        <v>1</v>
      </c>
      <c r="M147">
        <v>1</v>
      </c>
      <c r="N147">
        <v>0</v>
      </c>
      <c r="O147">
        <v>14</v>
      </c>
      <c r="P147">
        <v>6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1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4</v>
      </c>
      <c r="AD147">
        <v>1</v>
      </c>
      <c r="AE147">
        <v>8</v>
      </c>
      <c r="AF147">
        <v>34</v>
      </c>
      <c r="AG147">
        <v>25</v>
      </c>
      <c r="AH147">
        <v>8.6</v>
      </c>
      <c r="AJ147" t="b">
        <f>OR(AND(B147=1,UserData!$D$4=1), AND(B147=2,UserData!$D$5=1), AND(B147=3,UserData!$D$6=1), UserData!$D$4=-1)</f>
        <v>1</v>
      </c>
      <c r="AK147" t="b">
        <f>OR(AND(C147&lt;=UserData!$D$3,C147&gt;=UserData!$D$2),UserData!$D$2=-1)</f>
        <v>1</v>
      </c>
      <c r="AL147" s="12" t="b">
        <f>AND(OR(D147&gt;=UserData!$D$7, UserData!$D$7=-1), OR(D147&lt;UserData!$D$8, UserData!$D$8=-1))</f>
        <v>1</v>
      </c>
      <c r="AM147" s="12" t="b">
        <f>OR(AND(UserData!$D$9=1,E147&lt;=20),AND(UserData!$D$9=2,E147&gt;=20, E147&lt;=27),AND(UserData!$D$9=3,E147&gt;=28, E147&lt;=34),AND(UserData!$D$9=4,E147&gt;=35, E147&lt;=42),AND(UserData!$D$9=5,E147&gt;42),UserData!$D$9=-1)</f>
        <v>1</v>
      </c>
      <c r="AN147" s="12" t="b">
        <f>OR(AND(UserData!$D$11=1,F147&lt;=5),AND(UserData!$D$11=2,F147&gt;=6, F147&lt;=7),AND(UserData!$D$11=3,F147&gt;=8,F147&lt;=9),AND(UserData!$D$11=4,F147&gt;=10, F147&lt;=11),AND(UserData!$D$11=5,F147&gt;11),UserData!$D$11=-1)</f>
        <v>1</v>
      </c>
      <c r="AO147" t="b">
        <f>OR(AND(UserData!$D$10=1,AE147&lt;=6),AND(UserData!$D$10=2,AE147&gt;=7, AE147&lt;=8),AND(UserData!$D$10=3,AE147&gt;=9,AE147&lt;=14),AND(UserData!$D$10=4,AE147&gt;=15, AE147&lt;=19),AND(UserData!$D$10=5,AE147&gt;19),UserData!$D$10=-1)</f>
        <v>1</v>
      </c>
      <c r="AP147" s="12" t="b">
        <f>OR(G147&lt;=UserData!$D$12, UserData!$D$12=-1)</f>
        <v>1</v>
      </c>
      <c r="AQ147" t="b">
        <f>OR(H147&lt;=UserData!$D$14, UserData!$D$14=-1)</f>
        <v>1</v>
      </c>
      <c r="AR147" t="b">
        <f>OR(AH147&lt;=UserData!$D$13, UserData!$D$13=-1)</f>
        <v>1</v>
      </c>
      <c r="AS147" t="b">
        <f>AND(AQ147=TRUE,OR(I147=UserData!$D$15, UserData!$D$15=-1, UserData!$D$15=1))</f>
        <v>1</v>
      </c>
      <c r="AT147" t="b">
        <f>OR(J147=UserData!$D$19, UserData!$D$19=-1)</f>
        <v>1</v>
      </c>
      <c r="AU147" t="b">
        <f>OR(K147=UserData!$D$17, UserData!$D$17=-1)</f>
        <v>1</v>
      </c>
      <c r="AV147" t="b">
        <f>OR(L147=UserData!$D$18, UserData!$D$18=-1)</f>
        <v>1</v>
      </c>
      <c r="AW147" t="b">
        <f>OR(N147=UserData!$D$16, UserData!$D$16=-1)</f>
        <v>1</v>
      </c>
      <c r="AX147" t="b">
        <f>OR(O147&gt;=UserData!$D$20, UserData!$D$20=-1)</f>
        <v>1</v>
      </c>
      <c r="AY147" t="b">
        <f>AND(OR(P147&gt;=UserData!$D$21, UserData!$D$21=-1), OR(P147&lt;UserData!$D$22, UserData!$D$22=-1))</f>
        <v>1</v>
      </c>
      <c r="AZ147" t="b">
        <f>OR(Q147&lt;&gt;UserData!$D$24,UserData!$D$24=-1,UserData!$D$24=0)</f>
        <v>1</v>
      </c>
      <c r="BA147" s="12" t="b">
        <f>OR(R147=UserData!$D$23,UserData!$D$23=-1)</f>
        <v>1</v>
      </c>
      <c r="BB147" t="b">
        <f>AND(S147=1, UserData!$D$25=1)</f>
        <v>0</v>
      </c>
      <c r="BC147" t="b">
        <f>AND(T147=1, UserData!$D$26=1)</f>
        <v>0</v>
      </c>
      <c r="BD147" t="b">
        <f>AND(U147=1, UserData!$D$27=1)</f>
        <v>0</v>
      </c>
      <c r="BE147" t="b">
        <f>AND(V147=1, UserData!$D$28=1)</f>
        <v>0</v>
      </c>
      <c r="BF147" t="b">
        <f>AND(W147=1, UserData!$D$29=1)</f>
        <v>0</v>
      </c>
      <c r="BG147" t="b">
        <f>AND(X147=1, UserData!$D$30=1)</f>
        <v>0</v>
      </c>
      <c r="BH147" t="b">
        <f>AND(Y147=1, UserData!$D$31=1)</f>
        <v>0</v>
      </c>
      <c r="BI147" t="b">
        <f>AND(Z147=1, UserData!$D$32=1)</f>
        <v>0</v>
      </c>
      <c r="BJ147" t="b">
        <f>AND(AA147=1, UserData!$D$33=1)</f>
        <v>0</v>
      </c>
      <c r="BK147" t="b">
        <f>AND(AB147=1, UserData!$D$34=1)</f>
        <v>0</v>
      </c>
      <c r="BL147" t="b">
        <f>UserData!$C$25=-1</f>
        <v>1</v>
      </c>
      <c r="BN147">
        <f>IF(AK147=TRUE, COUNTIF(AJ147:AK147,TRUE)/2 * UserData!$D$35 + COUNTIF(AL147:AO147,TRUE)/4 * UserData!$D$36 + COUNTIF(AP147:AS147,TRUE)/4 * UserData!$D$37 + COUNTIF(AT147:AW147,TRUE)/4 * UserData!$D$38 + COUNTIF(AX147:BA147,TRUE)/4 * UserData!$D$39 + COUNTIF(BB147:BL147,TRUE) * UserData!$D$40, 0)</f>
        <v>30</v>
      </c>
    </row>
    <row r="148" spans="1:66" x14ac:dyDescent="0.2">
      <c r="A148">
        <v>956</v>
      </c>
      <c r="B148" s="3">
        <v>2</v>
      </c>
      <c r="C148" s="28">
        <v>80162.928281114189</v>
      </c>
      <c r="D148">
        <v>40</v>
      </c>
      <c r="E148">
        <v>28</v>
      </c>
      <c r="F148">
        <v>5</v>
      </c>
      <c r="G148">
        <v>3.4872369999999999</v>
      </c>
      <c r="H148">
        <v>7</v>
      </c>
      <c r="I148">
        <v>1</v>
      </c>
      <c r="J148">
        <v>1</v>
      </c>
      <c r="K148">
        <v>0</v>
      </c>
      <c r="L148">
        <v>1</v>
      </c>
      <c r="M148">
        <v>1</v>
      </c>
      <c r="N148">
        <v>0</v>
      </c>
      <c r="O148">
        <v>5</v>
      </c>
      <c r="P148">
        <v>3</v>
      </c>
      <c r="Q148">
        <v>0</v>
      </c>
      <c r="R148">
        <v>0</v>
      </c>
      <c r="S148">
        <v>0</v>
      </c>
      <c r="T148">
        <v>0</v>
      </c>
      <c r="U148">
        <v>1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3</v>
      </c>
      <c r="AD148">
        <v>0</v>
      </c>
      <c r="AE148">
        <v>7</v>
      </c>
      <c r="AF148">
        <v>65</v>
      </c>
      <c r="AG148">
        <v>31</v>
      </c>
      <c r="AH148">
        <v>4.4000000000000004</v>
      </c>
      <c r="AJ148" t="b">
        <f>OR(AND(B148=1,UserData!$D$4=1), AND(B148=2,UserData!$D$5=1), AND(B148=3,UserData!$D$6=1), UserData!$D$4=-1)</f>
        <v>1</v>
      </c>
      <c r="AK148" t="b">
        <f>OR(AND(C148&lt;=UserData!$D$3,C148&gt;=UserData!$D$2),UserData!$D$2=-1)</f>
        <v>1</v>
      </c>
      <c r="AL148" s="12" t="b">
        <f>AND(OR(D148&gt;=UserData!$D$7, UserData!$D$7=-1), OR(D148&lt;UserData!$D$8, UserData!$D$8=-1))</f>
        <v>1</v>
      </c>
      <c r="AM148" s="12" t="b">
        <f>OR(AND(UserData!$D$9=1,E148&lt;=20),AND(UserData!$D$9=2,E148&gt;=20, E148&lt;=27),AND(UserData!$D$9=3,E148&gt;=28, E148&lt;=34),AND(UserData!$D$9=4,E148&gt;=35, E148&lt;=42),AND(UserData!$D$9=5,E148&gt;42),UserData!$D$9=-1)</f>
        <v>1</v>
      </c>
      <c r="AN148" s="12" t="b">
        <f>OR(AND(UserData!$D$11=1,F148&lt;=5),AND(UserData!$D$11=2,F148&gt;=6, F148&lt;=7),AND(UserData!$D$11=3,F148&gt;=8,F148&lt;=9),AND(UserData!$D$11=4,F148&gt;=10, F148&lt;=11),AND(UserData!$D$11=5,F148&gt;11),UserData!$D$11=-1)</f>
        <v>1</v>
      </c>
      <c r="AO148" t="b">
        <f>OR(AND(UserData!$D$10=1,AE148&lt;=6),AND(UserData!$D$10=2,AE148&gt;=7, AE148&lt;=8),AND(UserData!$D$10=3,AE148&gt;=9,AE148&lt;=14),AND(UserData!$D$10=4,AE148&gt;=15, AE148&lt;=19),AND(UserData!$D$10=5,AE148&gt;19),UserData!$D$10=-1)</f>
        <v>1</v>
      </c>
      <c r="AP148" s="12" t="b">
        <f>OR(G148&lt;=UserData!$D$12, UserData!$D$12=-1)</f>
        <v>1</v>
      </c>
      <c r="AQ148" t="b">
        <f>OR(H148&lt;=UserData!$D$14, UserData!$D$14=-1)</f>
        <v>1</v>
      </c>
      <c r="AR148" t="b">
        <f>OR(AH148&lt;=UserData!$D$13, UserData!$D$13=-1)</f>
        <v>1</v>
      </c>
      <c r="AS148" t="b">
        <f>AND(AQ148=TRUE,OR(I148=UserData!$D$15, UserData!$D$15=-1, UserData!$D$15=1))</f>
        <v>1</v>
      </c>
      <c r="AT148" t="b">
        <f>OR(J148=UserData!$D$19, UserData!$D$19=-1)</f>
        <v>1</v>
      </c>
      <c r="AU148" t="b">
        <f>OR(K148=UserData!$D$17, UserData!$D$17=-1)</f>
        <v>1</v>
      </c>
      <c r="AV148" t="b">
        <f>OR(L148=UserData!$D$18, UserData!$D$18=-1)</f>
        <v>1</v>
      </c>
      <c r="AW148" t="b">
        <f>OR(N148=UserData!$D$16, UserData!$D$16=-1)</f>
        <v>1</v>
      </c>
      <c r="AX148" t="b">
        <f>OR(O148&gt;=UserData!$D$20, UserData!$D$20=-1)</f>
        <v>1</v>
      </c>
      <c r="AY148" t="b">
        <f>AND(OR(P148&gt;=UserData!$D$21, UserData!$D$21=-1), OR(P148&lt;UserData!$D$22, UserData!$D$22=-1))</f>
        <v>1</v>
      </c>
      <c r="AZ148" t="b">
        <f>OR(Q148&lt;&gt;UserData!$D$24,UserData!$D$24=-1,UserData!$D$24=0)</f>
        <v>1</v>
      </c>
      <c r="BA148" s="12" t="b">
        <f>OR(R148=UserData!$D$23,UserData!$D$23=-1)</f>
        <v>1</v>
      </c>
      <c r="BB148" t="b">
        <f>AND(S148=1, UserData!$D$25=1)</f>
        <v>0</v>
      </c>
      <c r="BC148" t="b">
        <f>AND(T148=1, UserData!$D$26=1)</f>
        <v>0</v>
      </c>
      <c r="BD148" t="b">
        <f>AND(U148=1, UserData!$D$27=1)</f>
        <v>0</v>
      </c>
      <c r="BE148" t="b">
        <f>AND(V148=1, UserData!$D$28=1)</f>
        <v>0</v>
      </c>
      <c r="BF148" t="b">
        <f>AND(W148=1, UserData!$D$29=1)</f>
        <v>0</v>
      </c>
      <c r="BG148" t="b">
        <f>AND(X148=1, UserData!$D$30=1)</f>
        <v>0</v>
      </c>
      <c r="BH148" t="b">
        <f>AND(Y148=1, UserData!$D$31=1)</f>
        <v>0</v>
      </c>
      <c r="BI148" t="b">
        <f>AND(Z148=1, UserData!$D$32=1)</f>
        <v>0</v>
      </c>
      <c r="BJ148" t="b">
        <f>AND(AA148=1, UserData!$D$33=1)</f>
        <v>0</v>
      </c>
      <c r="BK148" t="b">
        <f>AND(AB148=1, UserData!$D$34=1)</f>
        <v>0</v>
      </c>
      <c r="BL148" t="b">
        <f>UserData!$C$25=-1</f>
        <v>1</v>
      </c>
      <c r="BN148">
        <f>IF(AK148=TRUE, COUNTIF(AJ148:AK148,TRUE)/2 * UserData!$D$35 + COUNTIF(AL148:AO148,TRUE)/4 * UserData!$D$36 + COUNTIF(AP148:AS148,TRUE)/4 * UserData!$D$37 + COUNTIF(AT148:AW148,TRUE)/4 * UserData!$D$38 + COUNTIF(AX148:BA148,TRUE)/4 * UserData!$D$39 + COUNTIF(BB148:BL148,TRUE) * UserData!$D$40, 0)</f>
        <v>30</v>
      </c>
    </row>
    <row r="149" spans="1:66" x14ac:dyDescent="0.2">
      <c r="A149">
        <v>912</v>
      </c>
      <c r="B149" s="3">
        <v>2</v>
      </c>
      <c r="C149" s="28">
        <v>80256.720225523342</v>
      </c>
      <c r="D149">
        <v>46</v>
      </c>
      <c r="E149">
        <v>32</v>
      </c>
      <c r="F149">
        <v>6</v>
      </c>
      <c r="G149">
        <v>2.8214549999999998</v>
      </c>
      <c r="H149">
        <v>17</v>
      </c>
      <c r="I149">
        <v>1</v>
      </c>
      <c r="J149">
        <v>0</v>
      </c>
      <c r="K149">
        <v>0</v>
      </c>
      <c r="L149">
        <v>1</v>
      </c>
      <c r="M149">
        <v>1</v>
      </c>
      <c r="N149">
        <v>0</v>
      </c>
      <c r="O149">
        <v>5</v>
      </c>
      <c r="P149">
        <v>4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1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4</v>
      </c>
      <c r="AD149">
        <v>0</v>
      </c>
      <c r="AE149">
        <v>8</v>
      </c>
      <c r="AF149">
        <v>62</v>
      </c>
      <c r="AG149">
        <v>15</v>
      </c>
      <c r="AH149">
        <v>5.0999999999999996</v>
      </c>
      <c r="AJ149" t="b">
        <f>OR(AND(B149=1,UserData!$D$4=1), AND(B149=2,UserData!$D$5=1), AND(B149=3,UserData!$D$6=1), UserData!$D$4=-1)</f>
        <v>1</v>
      </c>
      <c r="AK149" t="b">
        <f>OR(AND(C149&lt;=UserData!$D$3,C149&gt;=UserData!$D$2),UserData!$D$2=-1)</f>
        <v>1</v>
      </c>
      <c r="AL149" s="12" t="b">
        <f>AND(OR(D149&gt;=UserData!$D$7, UserData!$D$7=-1), OR(D149&lt;UserData!$D$8, UserData!$D$8=-1))</f>
        <v>1</v>
      </c>
      <c r="AM149" s="12" t="b">
        <f>OR(AND(UserData!$D$9=1,E149&lt;=20),AND(UserData!$D$9=2,E149&gt;=20, E149&lt;=27),AND(UserData!$D$9=3,E149&gt;=28, E149&lt;=34),AND(UserData!$D$9=4,E149&gt;=35, E149&lt;=42),AND(UserData!$D$9=5,E149&gt;42),UserData!$D$9=-1)</f>
        <v>1</v>
      </c>
      <c r="AN149" s="12" t="b">
        <f>OR(AND(UserData!$D$11=1,F149&lt;=5),AND(UserData!$D$11=2,F149&gt;=6, F149&lt;=7),AND(UserData!$D$11=3,F149&gt;=8,F149&lt;=9),AND(UserData!$D$11=4,F149&gt;=10, F149&lt;=11),AND(UserData!$D$11=5,F149&gt;11),UserData!$D$11=-1)</f>
        <v>1</v>
      </c>
      <c r="AO149" t="b">
        <f>OR(AND(UserData!$D$10=1,AE149&lt;=6),AND(UserData!$D$10=2,AE149&gt;=7, AE149&lt;=8),AND(UserData!$D$10=3,AE149&gt;=9,AE149&lt;=14),AND(UserData!$D$10=4,AE149&gt;=15, AE149&lt;=19),AND(UserData!$D$10=5,AE149&gt;19),UserData!$D$10=-1)</f>
        <v>1</v>
      </c>
      <c r="AP149" s="12" t="b">
        <f>OR(G149&lt;=UserData!$D$12, UserData!$D$12=-1)</f>
        <v>1</v>
      </c>
      <c r="AQ149" t="b">
        <f>OR(H149&lt;=UserData!$D$14, UserData!$D$14=-1)</f>
        <v>1</v>
      </c>
      <c r="AR149" t="b">
        <f>OR(AH149&lt;=UserData!$D$13, UserData!$D$13=-1)</f>
        <v>1</v>
      </c>
      <c r="AS149" t="b">
        <f>AND(AQ149=TRUE,OR(I149=UserData!$D$15, UserData!$D$15=-1, UserData!$D$15=1))</f>
        <v>1</v>
      </c>
      <c r="AT149" t="b">
        <f>OR(J149=UserData!$D$19, UserData!$D$19=-1)</f>
        <v>1</v>
      </c>
      <c r="AU149" t="b">
        <f>OR(K149=UserData!$D$17, UserData!$D$17=-1)</f>
        <v>1</v>
      </c>
      <c r="AV149" t="b">
        <f>OR(L149=UserData!$D$18, UserData!$D$18=-1)</f>
        <v>1</v>
      </c>
      <c r="AW149" t="b">
        <f>OR(N149=UserData!$D$16, UserData!$D$16=-1)</f>
        <v>1</v>
      </c>
      <c r="AX149" t="b">
        <f>OR(O149&gt;=UserData!$D$20, UserData!$D$20=-1)</f>
        <v>1</v>
      </c>
      <c r="AY149" t="b">
        <f>AND(OR(P149&gt;=UserData!$D$21, UserData!$D$21=-1), OR(P149&lt;UserData!$D$22, UserData!$D$22=-1))</f>
        <v>1</v>
      </c>
      <c r="AZ149" t="b">
        <f>OR(Q149&lt;&gt;UserData!$D$24,UserData!$D$24=-1,UserData!$D$24=0)</f>
        <v>1</v>
      </c>
      <c r="BA149" s="12" t="b">
        <f>OR(R149=UserData!$D$23,UserData!$D$23=-1)</f>
        <v>1</v>
      </c>
      <c r="BB149" t="b">
        <f>AND(S149=1, UserData!$D$25=1)</f>
        <v>0</v>
      </c>
      <c r="BC149" t="b">
        <f>AND(T149=1, UserData!$D$26=1)</f>
        <v>0</v>
      </c>
      <c r="BD149" t="b">
        <f>AND(U149=1, UserData!$D$27=1)</f>
        <v>0</v>
      </c>
      <c r="BE149" t="b">
        <f>AND(V149=1, UserData!$D$28=1)</f>
        <v>0</v>
      </c>
      <c r="BF149" t="b">
        <f>AND(W149=1, UserData!$D$29=1)</f>
        <v>0</v>
      </c>
      <c r="BG149" t="b">
        <f>AND(X149=1, UserData!$D$30=1)</f>
        <v>0</v>
      </c>
      <c r="BH149" t="b">
        <f>AND(Y149=1, UserData!$D$31=1)</f>
        <v>0</v>
      </c>
      <c r="BI149" t="b">
        <f>AND(Z149=1, UserData!$D$32=1)</f>
        <v>0</v>
      </c>
      <c r="BJ149" t="b">
        <f>AND(AA149=1, UserData!$D$33=1)</f>
        <v>0</v>
      </c>
      <c r="BK149" t="b">
        <f>AND(AB149=1, UserData!$D$34=1)</f>
        <v>0</v>
      </c>
      <c r="BL149" t="b">
        <f>UserData!$C$25=-1</f>
        <v>1</v>
      </c>
      <c r="BN149">
        <f>IF(AK149=TRUE, COUNTIF(AJ149:AK149,TRUE)/2 * UserData!$D$35 + COUNTIF(AL149:AO149,TRUE)/4 * UserData!$D$36 + COUNTIF(AP149:AS149,TRUE)/4 * UserData!$D$37 + COUNTIF(AT149:AW149,TRUE)/4 * UserData!$D$38 + COUNTIF(AX149:BA149,TRUE)/4 * UserData!$D$39 + COUNTIF(BB149:BL149,TRUE) * UserData!$D$40, 0)</f>
        <v>30</v>
      </c>
    </row>
    <row r="150" spans="1:66" x14ac:dyDescent="0.2">
      <c r="A150">
        <v>927</v>
      </c>
      <c r="B150" s="3">
        <v>2</v>
      </c>
      <c r="C150" s="28">
        <v>80507.980995055041</v>
      </c>
      <c r="D150">
        <v>45</v>
      </c>
      <c r="E150">
        <v>30</v>
      </c>
      <c r="F150">
        <v>5</v>
      </c>
      <c r="G150">
        <v>4.838946</v>
      </c>
      <c r="H150">
        <v>11</v>
      </c>
      <c r="I150">
        <v>1</v>
      </c>
      <c r="J150">
        <v>0</v>
      </c>
      <c r="K150">
        <v>1</v>
      </c>
      <c r="L150">
        <v>1</v>
      </c>
      <c r="M150">
        <v>1</v>
      </c>
      <c r="N150">
        <v>0</v>
      </c>
      <c r="O150">
        <v>9</v>
      </c>
      <c r="P150">
        <v>6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1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4</v>
      </c>
      <c r="AD150">
        <v>1</v>
      </c>
      <c r="AE150">
        <v>10</v>
      </c>
      <c r="AF150">
        <v>62</v>
      </c>
      <c r="AG150">
        <v>15</v>
      </c>
      <c r="AH150">
        <v>5.0999999999999996</v>
      </c>
      <c r="AJ150" t="b">
        <f>OR(AND(B150=1,UserData!$D$4=1), AND(B150=2,UserData!$D$5=1), AND(B150=3,UserData!$D$6=1), UserData!$D$4=-1)</f>
        <v>1</v>
      </c>
      <c r="AK150" t="b">
        <f>OR(AND(C150&lt;=UserData!$D$3,C150&gt;=UserData!$D$2),UserData!$D$2=-1)</f>
        <v>1</v>
      </c>
      <c r="AL150" s="12" t="b">
        <f>AND(OR(D150&gt;=UserData!$D$7, UserData!$D$7=-1), OR(D150&lt;UserData!$D$8, UserData!$D$8=-1))</f>
        <v>1</v>
      </c>
      <c r="AM150" s="12" t="b">
        <f>OR(AND(UserData!$D$9=1,E150&lt;=20),AND(UserData!$D$9=2,E150&gt;=20, E150&lt;=27),AND(UserData!$D$9=3,E150&gt;=28, E150&lt;=34),AND(UserData!$D$9=4,E150&gt;=35, E150&lt;=42),AND(UserData!$D$9=5,E150&gt;42),UserData!$D$9=-1)</f>
        <v>1</v>
      </c>
      <c r="AN150" s="12" t="b">
        <f>OR(AND(UserData!$D$11=1,F150&lt;=5),AND(UserData!$D$11=2,F150&gt;=6, F150&lt;=7),AND(UserData!$D$11=3,F150&gt;=8,F150&lt;=9),AND(UserData!$D$11=4,F150&gt;=10, F150&lt;=11),AND(UserData!$D$11=5,F150&gt;11),UserData!$D$11=-1)</f>
        <v>1</v>
      </c>
      <c r="AO150" t="b">
        <f>OR(AND(UserData!$D$10=1,AE150&lt;=6),AND(UserData!$D$10=2,AE150&gt;=7, AE150&lt;=8),AND(UserData!$D$10=3,AE150&gt;=9,AE150&lt;=14),AND(UserData!$D$10=4,AE150&gt;=15, AE150&lt;=19),AND(UserData!$D$10=5,AE150&gt;19),UserData!$D$10=-1)</f>
        <v>1</v>
      </c>
      <c r="AP150" s="12" t="b">
        <f>OR(G150&lt;=UserData!$D$12, UserData!$D$12=-1)</f>
        <v>1</v>
      </c>
      <c r="AQ150" t="b">
        <f>OR(H150&lt;=UserData!$D$14, UserData!$D$14=-1)</f>
        <v>1</v>
      </c>
      <c r="AR150" t="b">
        <f>OR(AH150&lt;=UserData!$D$13, UserData!$D$13=-1)</f>
        <v>1</v>
      </c>
      <c r="AS150" t="b">
        <f>AND(AQ150=TRUE,OR(I150=UserData!$D$15, UserData!$D$15=-1, UserData!$D$15=1))</f>
        <v>1</v>
      </c>
      <c r="AT150" t="b">
        <f>OR(J150=UserData!$D$19, UserData!$D$19=-1)</f>
        <v>1</v>
      </c>
      <c r="AU150" t="b">
        <f>OR(K150=UserData!$D$17, UserData!$D$17=-1)</f>
        <v>1</v>
      </c>
      <c r="AV150" t="b">
        <f>OR(L150=UserData!$D$18, UserData!$D$18=-1)</f>
        <v>1</v>
      </c>
      <c r="AW150" t="b">
        <f>OR(N150=UserData!$D$16, UserData!$D$16=-1)</f>
        <v>1</v>
      </c>
      <c r="AX150" t="b">
        <f>OR(O150&gt;=UserData!$D$20, UserData!$D$20=-1)</f>
        <v>1</v>
      </c>
      <c r="AY150" t="b">
        <f>AND(OR(P150&gt;=UserData!$D$21, UserData!$D$21=-1), OR(P150&lt;UserData!$D$22, UserData!$D$22=-1))</f>
        <v>1</v>
      </c>
      <c r="AZ150" t="b">
        <f>OR(Q150&lt;&gt;UserData!$D$24,UserData!$D$24=-1,UserData!$D$24=0)</f>
        <v>1</v>
      </c>
      <c r="BA150" s="12" t="b">
        <f>OR(R150=UserData!$D$23,UserData!$D$23=-1)</f>
        <v>1</v>
      </c>
      <c r="BB150" t="b">
        <f>AND(S150=1, UserData!$D$25=1)</f>
        <v>0</v>
      </c>
      <c r="BC150" t="b">
        <f>AND(T150=1, UserData!$D$26=1)</f>
        <v>0</v>
      </c>
      <c r="BD150" t="b">
        <f>AND(U150=1, UserData!$D$27=1)</f>
        <v>0</v>
      </c>
      <c r="BE150" t="b">
        <f>AND(V150=1, UserData!$D$28=1)</f>
        <v>0</v>
      </c>
      <c r="BF150" t="b">
        <f>AND(W150=1, UserData!$D$29=1)</f>
        <v>0</v>
      </c>
      <c r="BG150" t="b">
        <f>AND(X150=1, UserData!$D$30=1)</f>
        <v>0</v>
      </c>
      <c r="BH150" t="b">
        <f>AND(Y150=1, UserData!$D$31=1)</f>
        <v>0</v>
      </c>
      <c r="BI150" t="b">
        <f>AND(Z150=1, UserData!$D$32=1)</f>
        <v>0</v>
      </c>
      <c r="BJ150" t="b">
        <f>AND(AA150=1, UserData!$D$33=1)</f>
        <v>0</v>
      </c>
      <c r="BK150" t="b">
        <f>AND(AB150=1, UserData!$D$34=1)</f>
        <v>0</v>
      </c>
      <c r="BL150" t="b">
        <f>UserData!$C$25=-1</f>
        <v>1</v>
      </c>
      <c r="BN150">
        <f>IF(AK150=TRUE, COUNTIF(AJ150:AK150,TRUE)/2 * UserData!$D$35 + COUNTIF(AL150:AO150,TRUE)/4 * UserData!$D$36 + COUNTIF(AP150:AS150,TRUE)/4 * UserData!$D$37 + COUNTIF(AT150:AW150,TRUE)/4 * UserData!$D$38 + COUNTIF(AX150:BA150,TRUE)/4 * UserData!$D$39 + COUNTIF(BB150:BL150,TRUE) * UserData!$D$40, 0)</f>
        <v>30</v>
      </c>
    </row>
    <row r="151" spans="1:66" x14ac:dyDescent="0.2">
      <c r="A151">
        <v>643</v>
      </c>
      <c r="B151" s="3">
        <v>1</v>
      </c>
      <c r="C151" s="28">
        <v>80507.980995055041</v>
      </c>
      <c r="D151">
        <v>34</v>
      </c>
      <c r="E151">
        <v>22</v>
      </c>
      <c r="F151">
        <v>5</v>
      </c>
      <c r="G151">
        <v>0.56946399999999997</v>
      </c>
      <c r="H151">
        <v>22</v>
      </c>
      <c r="I151">
        <v>1</v>
      </c>
      <c r="J151">
        <v>1</v>
      </c>
      <c r="K151">
        <v>1</v>
      </c>
      <c r="L151">
        <v>1</v>
      </c>
      <c r="M151">
        <v>0</v>
      </c>
      <c r="N151">
        <v>0</v>
      </c>
      <c r="O151">
        <v>9</v>
      </c>
      <c r="P151">
        <v>9</v>
      </c>
      <c r="Q151">
        <v>0</v>
      </c>
      <c r="R151">
        <v>1</v>
      </c>
      <c r="S151">
        <v>0</v>
      </c>
      <c r="T151">
        <v>0</v>
      </c>
      <c r="U151">
        <v>1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3</v>
      </c>
      <c r="AD151">
        <v>1</v>
      </c>
      <c r="AE151">
        <v>7</v>
      </c>
      <c r="AF151">
        <v>45</v>
      </c>
      <c r="AG151">
        <v>26</v>
      </c>
      <c r="AH151">
        <v>11</v>
      </c>
      <c r="AJ151" t="b">
        <f>OR(AND(B151=1,UserData!$D$4=1), AND(B151=2,UserData!$D$5=1), AND(B151=3,UserData!$D$6=1), UserData!$D$4=-1)</f>
        <v>1</v>
      </c>
      <c r="AK151" t="b">
        <f>OR(AND(C151&lt;=UserData!$D$3,C151&gt;=UserData!$D$2),UserData!$D$2=-1)</f>
        <v>1</v>
      </c>
      <c r="AL151" s="12" t="b">
        <f>AND(OR(D151&gt;=UserData!$D$7, UserData!$D$7=-1), OR(D151&lt;UserData!$D$8, UserData!$D$8=-1))</f>
        <v>1</v>
      </c>
      <c r="AM151" s="12" t="b">
        <f>OR(AND(UserData!$D$9=1,E151&lt;=20),AND(UserData!$D$9=2,E151&gt;=20, E151&lt;=27),AND(UserData!$D$9=3,E151&gt;=28, E151&lt;=34),AND(UserData!$D$9=4,E151&gt;=35, E151&lt;=42),AND(UserData!$D$9=5,E151&gt;42),UserData!$D$9=-1)</f>
        <v>1</v>
      </c>
      <c r="AN151" s="12" t="b">
        <f>OR(AND(UserData!$D$11=1,F151&lt;=5),AND(UserData!$D$11=2,F151&gt;=6, F151&lt;=7),AND(UserData!$D$11=3,F151&gt;=8,F151&lt;=9),AND(UserData!$D$11=4,F151&gt;=10, F151&lt;=11),AND(UserData!$D$11=5,F151&gt;11),UserData!$D$11=-1)</f>
        <v>1</v>
      </c>
      <c r="AO151" t="b">
        <f>OR(AND(UserData!$D$10=1,AE151&lt;=6),AND(UserData!$D$10=2,AE151&gt;=7, AE151&lt;=8),AND(UserData!$D$10=3,AE151&gt;=9,AE151&lt;=14),AND(UserData!$D$10=4,AE151&gt;=15, AE151&lt;=19),AND(UserData!$D$10=5,AE151&gt;19),UserData!$D$10=-1)</f>
        <v>1</v>
      </c>
      <c r="AP151" s="12" t="b">
        <f>OR(G151&lt;=UserData!$D$12, UserData!$D$12=-1)</f>
        <v>1</v>
      </c>
      <c r="AQ151" t="b">
        <f>OR(H151&lt;=UserData!$D$14, UserData!$D$14=-1)</f>
        <v>1</v>
      </c>
      <c r="AR151" t="b">
        <f>OR(AH151&lt;=UserData!$D$13, UserData!$D$13=-1)</f>
        <v>1</v>
      </c>
      <c r="AS151" t="b">
        <f>AND(AQ151=TRUE,OR(I151=UserData!$D$15, UserData!$D$15=-1, UserData!$D$15=1))</f>
        <v>1</v>
      </c>
      <c r="AT151" t="b">
        <f>OR(J151=UserData!$D$19, UserData!$D$19=-1)</f>
        <v>1</v>
      </c>
      <c r="AU151" t="b">
        <f>OR(K151=UserData!$D$17, UserData!$D$17=-1)</f>
        <v>1</v>
      </c>
      <c r="AV151" t="b">
        <f>OR(L151=UserData!$D$18, UserData!$D$18=-1)</f>
        <v>1</v>
      </c>
      <c r="AW151" t="b">
        <f>OR(N151=UserData!$D$16, UserData!$D$16=-1)</f>
        <v>1</v>
      </c>
      <c r="AX151" t="b">
        <f>OR(O151&gt;=UserData!$D$20, UserData!$D$20=-1)</f>
        <v>1</v>
      </c>
      <c r="AY151" t="b">
        <f>AND(OR(P151&gt;=UserData!$D$21, UserData!$D$21=-1), OR(P151&lt;UserData!$D$22, UserData!$D$22=-1))</f>
        <v>1</v>
      </c>
      <c r="AZ151" t="b">
        <f>OR(Q151&lt;&gt;UserData!$D$24,UserData!$D$24=-1,UserData!$D$24=0)</f>
        <v>1</v>
      </c>
      <c r="BA151" s="12" t="b">
        <f>OR(R151=UserData!$D$23,UserData!$D$23=-1)</f>
        <v>1</v>
      </c>
      <c r="BB151" t="b">
        <f>AND(S151=1, UserData!$D$25=1)</f>
        <v>0</v>
      </c>
      <c r="BC151" t="b">
        <f>AND(T151=1, UserData!$D$26=1)</f>
        <v>0</v>
      </c>
      <c r="BD151" t="b">
        <f>AND(U151=1, UserData!$D$27=1)</f>
        <v>0</v>
      </c>
      <c r="BE151" t="b">
        <f>AND(V151=1, UserData!$D$28=1)</f>
        <v>0</v>
      </c>
      <c r="BF151" t="b">
        <f>AND(W151=1, UserData!$D$29=1)</f>
        <v>0</v>
      </c>
      <c r="BG151" t="b">
        <f>AND(X151=1, UserData!$D$30=1)</f>
        <v>0</v>
      </c>
      <c r="BH151" t="b">
        <f>AND(Y151=1, UserData!$D$31=1)</f>
        <v>0</v>
      </c>
      <c r="BI151" t="b">
        <f>AND(Z151=1, UserData!$D$32=1)</f>
        <v>0</v>
      </c>
      <c r="BJ151" t="b">
        <f>AND(AA151=1, UserData!$D$33=1)</f>
        <v>0</v>
      </c>
      <c r="BK151" t="b">
        <f>AND(AB151=1, UserData!$D$34=1)</f>
        <v>0</v>
      </c>
      <c r="BL151" t="b">
        <f>UserData!$C$25=-1</f>
        <v>1</v>
      </c>
      <c r="BN151">
        <f>IF(AK151=TRUE, COUNTIF(AJ151:AK151,TRUE)/2 * UserData!$D$35 + COUNTIF(AL151:AO151,TRUE)/4 * UserData!$D$36 + COUNTIF(AP151:AS151,TRUE)/4 * UserData!$D$37 + COUNTIF(AT151:AW151,TRUE)/4 * UserData!$D$38 + COUNTIF(AX151:BA151,TRUE)/4 * UserData!$D$39 + COUNTIF(BB151:BL151,TRUE) * UserData!$D$40, 0)</f>
        <v>30</v>
      </c>
    </row>
    <row r="152" spans="1:66" x14ac:dyDescent="0.2">
      <c r="A152">
        <v>1164</v>
      </c>
      <c r="B152" s="3">
        <v>2</v>
      </c>
      <c r="C152" s="28">
        <v>80507.993574446737</v>
      </c>
      <c r="D152">
        <v>43</v>
      </c>
      <c r="E152">
        <v>27</v>
      </c>
      <c r="F152">
        <v>6</v>
      </c>
      <c r="G152">
        <v>8.1923490000000001</v>
      </c>
      <c r="H152">
        <v>14</v>
      </c>
      <c r="I152">
        <v>1</v>
      </c>
      <c r="J152">
        <v>1</v>
      </c>
      <c r="K152">
        <v>1</v>
      </c>
      <c r="L152">
        <v>0</v>
      </c>
      <c r="M152">
        <v>0</v>
      </c>
      <c r="N152">
        <v>0</v>
      </c>
      <c r="O152">
        <v>5</v>
      </c>
      <c r="P152">
        <v>1</v>
      </c>
      <c r="Q152">
        <v>1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1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5</v>
      </c>
      <c r="AD152">
        <v>0</v>
      </c>
      <c r="AE152">
        <v>10</v>
      </c>
      <c r="AF152">
        <v>84</v>
      </c>
      <c r="AG152">
        <v>24</v>
      </c>
      <c r="AH152">
        <v>6.2</v>
      </c>
      <c r="AJ152" t="b">
        <f>OR(AND(B152=1,UserData!$D$4=1), AND(B152=2,UserData!$D$5=1), AND(B152=3,UserData!$D$6=1), UserData!$D$4=-1)</f>
        <v>1</v>
      </c>
      <c r="AK152" t="b">
        <f>OR(AND(C152&lt;=UserData!$D$3,C152&gt;=UserData!$D$2),UserData!$D$2=-1)</f>
        <v>1</v>
      </c>
      <c r="AL152" s="12" t="b">
        <f>AND(OR(D152&gt;=UserData!$D$7, UserData!$D$7=-1), OR(D152&lt;UserData!$D$8, UserData!$D$8=-1))</f>
        <v>1</v>
      </c>
      <c r="AM152" s="12" t="b">
        <f>OR(AND(UserData!$D$9=1,E152&lt;=20),AND(UserData!$D$9=2,E152&gt;=20, E152&lt;=27),AND(UserData!$D$9=3,E152&gt;=28, E152&lt;=34),AND(UserData!$D$9=4,E152&gt;=35, E152&lt;=42),AND(UserData!$D$9=5,E152&gt;42),UserData!$D$9=-1)</f>
        <v>1</v>
      </c>
      <c r="AN152" s="12" t="b">
        <f>OR(AND(UserData!$D$11=1,F152&lt;=5),AND(UserData!$D$11=2,F152&gt;=6, F152&lt;=7),AND(UserData!$D$11=3,F152&gt;=8,F152&lt;=9),AND(UserData!$D$11=4,F152&gt;=10, F152&lt;=11),AND(UserData!$D$11=5,F152&gt;11),UserData!$D$11=-1)</f>
        <v>1</v>
      </c>
      <c r="AO152" t="b">
        <f>OR(AND(UserData!$D$10=1,AE152&lt;=6),AND(UserData!$D$10=2,AE152&gt;=7, AE152&lt;=8),AND(UserData!$D$10=3,AE152&gt;=9,AE152&lt;=14),AND(UserData!$D$10=4,AE152&gt;=15, AE152&lt;=19),AND(UserData!$D$10=5,AE152&gt;19),UserData!$D$10=-1)</f>
        <v>1</v>
      </c>
      <c r="AP152" s="12" t="b">
        <f>OR(G152&lt;=UserData!$D$12, UserData!$D$12=-1)</f>
        <v>1</v>
      </c>
      <c r="AQ152" t="b">
        <f>OR(H152&lt;=UserData!$D$14, UserData!$D$14=-1)</f>
        <v>1</v>
      </c>
      <c r="AR152" t="b">
        <f>OR(AH152&lt;=UserData!$D$13, UserData!$D$13=-1)</f>
        <v>1</v>
      </c>
      <c r="AS152" t="b">
        <f>AND(AQ152=TRUE,OR(I152=UserData!$D$15, UserData!$D$15=-1, UserData!$D$15=1))</f>
        <v>1</v>
      </c>
      <c r="AT152" t="b">
        <f>OR(J152=UserData!$D$19, UserData!$D$19=-1)</f>
        <v>1</v>
      </c>
      <c r="AU152" t="b">
        <f>OR(K152=UserData!$D$17, UserData!$D$17=-1)</f>
        <v>1</v>
      </c>
      <c r="AV152" t="b">
        <f>OR(L152=UserData!$D$18, UserData!$D$18=-1)</f>
        <v>1</v>
      </c>
      <c r="AW152" t="b">
        <f>OR(N152=UserData!$D$16, UserData!$D$16=-1)</f>
        <v>1</v>
      </c>
      <c r="AX152" t="b">
        <f>OR(O152&gt;=UserData!$D$20, UserData!$D$20=-1)</f>
        <v>1</v>
      </c>
      <c r="AY152" t="b">
        <f>AND(OR(P152&gt;=UserData!$D$21, UserData!$D$21=-1), OR(P152&lt;UserData!$D$22, UserData!$D$22=-1))</f>
        <v>1</v>
      </c>
      <c r="AZ152" t="b">
        <f>OR(Q152&lt;&gt;UserData!$D$24,UserData!$D$24=-1,UserData!$D$24=0)</f>
        <v>1</v>
      </c>
      <c r="BA152" s="12" t="b">
        <f>OR(R152=UserData!$D$23,UserData!$D$23=-1)</f>
        <v>1</v>
      </c>
      <c r="BB152" t="b">
        <f>AND(S152=1, UserData!$D$25=1)</f>
        <v>0</v>
      </c>
      <c r="BC152" t="b">
        <f>AND(T152=1, UserData!$D$26=1)</f>
        <v>0</v>
      </c>
      <c r="BD152" t="b">
        <f>AND(U152=1, UserData!$D$27=1)</f>
        <v>0</v>
      </c>
      <c r="BE152" t="b">
        <f>AND(V152=1, UserData!$D$28=1)</f>
        <v>0</v>
      </c>
      <c r="BF152" t="b">
        <f>AND(W152=1, UserData!$D$29=1)</f>
        <v>0</v>
      </c>
      <c r="BG152" t="b">
        <f>AND(X152=1, UserData!$D$30=1)</f>
        <v>0</v>
      </c>
      <c r="BH152" t="b">
        <f>AND(Y152=1, UserData!$D$31=1)</f>
        <v>0</v>
      </c>
      <c r="BI152" t="b">
        <f>AND(Z152=1, UserData!$D$32=1)</f>
        <v>0</v>
      </c>
      <c r="BJ152" t="b">
        <f>AND(AA152=1, UserData!$D$33=1)</f>
        <v>0</v>
      </c>
      <c r="BK152" t="b">
        <f>AND(AB152=1, UserData!$D$34=1)</f>
        <v>0</v>
      </c>
      <c r="BL152" t="b">
        <f>UserData!$C$25=-1</f>
        <v>1</v>
      </c>
      <c r="BN152">
        <f>IF(AK152=TRUE, COUNTIF(AJ152:AK152,TRUE)/2 * UserData!$D$35 + COUNTIF(AL152:AO152,TRUE)/4 * UserData!$D$36 + COUNTIF(AP152:AS152,TRUE)/4 * UserData!$D$37 + COUNTIF(AT152:AW152,TRUE)/4 * UserData!$D$38 + COUNTIF(AX152:BA152,TRUE)/4 * UserData!$D$39 + COUNTIF(BB152:BL152,TRUE) * UserData!$D$40, 0)</f>
        <v>30</v>
      </c>
    </row>
    <row r="153" spans="1:66" x14ac:dyDescent="0.2">
      <c r="A153">
        <v>650</v>
      </c>
      <c r="B153" s="3">
        <v>1</v>
      </c>
      <c r="C153" s="28">
        <v>80508.320638630554</v>
      </c>
      <c r="D153">
        <v>39</v>
      </c>
      <c r="E153">
        <v>28</v>
      </c>
      <c r="F153">
        <v>6</v>
      </c>
      <c r="G153">
        <v>1.166509</v>
      </c>
      <c r="H153">
        <v>5</v>
      </c>
      <c r="I153">
        <v>1</v>
      </c>
      <c r="J153">
        <v>1</v>
      </c>
      <c r="K153">
        <v>1</v>
      </c>
      <c r="L153">
        <v>1</v>
      </c>
      <c r="M153">
        <v>1</v>
      </c>
      <c r="N153">
        <v>0</v>
      </c>
      <c r="O153">
        <v>9</v>
      </c>
      <c r="P153">
        <v>8</v>
      </c>
      <c r="Q153">
        <v>0</v>
      </c>
      <c r="R153">
        <v>0</v>
      </c>
      <c r="S153">
        <v>0</v>
      </c>
      <c r="T153">
        <v>0</v>
      </c>
      <c r="U153">
        <v>1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3</v>
      </c>
      <c r="AD153">
        <v>1</v>
      </c>
      <c r="AE153">
        <v>5</v>
      </c>
      <c r="AF153">
        <v>45</v>
      </c>
      <c r="AG153">
        <v>26</v>
      </c>
      <c r="AH153">
        <v>11</v>
      </c>
      <c r="AJ153" t="b">
        <f>OR(AND(B153=1,UserData!$D$4=1), AND(B153=2,UserData!$D$5=1), AND(B153=3,UserData!$D$6=1), UserData!$D$4=-1)</f>
        <v>1</v>
      </c>
      <c r="AK153" t="b">
        <f>OR(AND(C153&lt;=UserData!$D$3,C153&gt;=UserData!$D$2),UserData!$D$2=-1)</f>
        <v>1</v>
      </c>
      <c r="AL153" s="12" t="b">
        <f>AND(OR(D153&gt;=UserData!$D$7, UserData!$D$7=-1), OR(D153&lt;UserData!$D$8, UserData!$D$8=-1))</f>
        <v>1</v>
      </c>
      <c r="AM153" s="12" t="b">
        <f>OR(AND(UserData!$D$9=1,E153&lt;=20),AND(UserData!$D$9=2,E153&gt;=20, E153&lt;=27),AND(UserData!$D$9=3,E153&gt;=28, E153&lt;=34),AND(UserData!$D$9=4,E153&gt;=35, E153&lt;=42),AND(UserData!$D$9=5,E153&gt;42),UserData!$D$9=-1)</f>
        <v>1</v>
      </c>
      <c r="AN153" s="12" t="b">
        <f>OR(AND(UserData!$D$11=1,F153&lt;=5),AND(UserData!$D$11=2,F153&gt;=6, F153&lt;=7),AND(UserData!$D$11=3,F153&gt;=8,F153&lt;=9),AND(UserData!$D$11=4,F153&gt;=10, F153&lt;=11),AND(UserData!$D$11=5,F153&gt;11),UserData!$D$11=-1)</f>
        <v>1</v>
      </c>
      <c r="AO153" t="b">
        <f>OR(AND(UserData!$D$10=1,AE153&lt;=6),AND(UserData!$D$10=2,AE153&gt;=7, AE153&lt;=8),AND(UserData!$D$10=3,AE153&gt;=9,AE153&lt;=14),AND(UserData!$D$10=4,AE153&gt;=15, AE153&lt;=19),AND(UserData!$D$10=5,AE153&gt;19),UserData!$D$10=-1)</f>
        <v>1</v>
      </c>
      <c r="AP153" s="12" t="b">
        <f>OR(G153&lt;=UserData!$D$12, UserData!$D$12=-1)</f>
        <v>1</v>
      </c>
      <c r="AQ153" t="b">
        <f>OR(H153&lt;=UserData!$D$14, UserData!$D$14=-1)</f>
        <v>1</v>
      </c>
      <c r="AR153" t="b">
        <f>OR(AH153&lt;=UserData!$D$13, UserData!$D$13=-1)</f>
        <v>1</v>
      </c>
      <c r="AS153" t="b">
        <f>AND(AQ153=TRUE,OR(I153=UserData!$D$15, UserData!$D$15=-1, UserData!$D$15=1))</f>
        <v>1</v>
      </c>
      <c r="AT153" t="b">
        <f>OR(J153=UserData!$D$19, UserData!$D$19=-1)</f>
        <v>1</v>
      </c>
      <c r="AU153" t="b">
        <f>OR(K153=UserData!$D$17, UserData!$D$17=-1)</f>
        <v>1</v>
      </c>
      <c r="AV153" t="b">
        <f>OR(L153=UserData!$D$18, UserData!$D$18=-1)</f>
        <v>1</v>
      </c>
      <c r="AW153" t="b">
        <f>OR(N153=UserData!$D$16, UserData!$D$16=-1)</f>
        <v>1</v>
      </c>
      <c r="AX153" t="b">
        <f>OR(O153&gt;=UserData!$D$20, UserData!$D$20=-1)</f>
        <v>1</v>
      </c>
      <c r="AY153" t="b">
        <f>AND(OR(P153&gt;=UserData!$D$21, UserData!$D$21=-1), OR(P153&lt;UserData!$D$22, UserData!$D$22=-1))</f>
        <v>1</v>
      </c>
      <c r="AZ153" t="b">
        <f>OR(Q153&lt;&gt;UserData!$D$24,UserData!$D$24=-1,UserData!$D$24=0)</f>
        <v>1</v>
      </c>
      <c r="BA153" s="12" t="b">
        <f>OR(R153=UserData!$D$23,UserData!$D$23=-1)</f>
        <v>1</v>
      </c>
      <c r="BB153" t="b">
        <f>AND(S153=1, UserData!$D$25=1)</f>
        <v>0</v>
      </c>
      <c r="BC153" t="b">
        <f>AND(T153=1, UserData!$D$26=1)</f>
        <v>0</v>
      </c>
      <c r="BD153" t="b">
        <f>AND(U153=1, UserData!$D$27=1)</f>
        <v>0</v>
      </c>
      <c r="BE153" t="b">
        <f>AND(V153=1, UserData!$D$28=1)</f>
        <v>0</v>
      </c>
      <c r="BF153" t="b">
        <f>AND(W153=1, UserData!$D$29=1)</f>
        <v>0</v>
      </c>
      <c r="BG153" t="b">
        <f>AND(X153=1, UserData!$D$30=1)</f>
        <v>0</v>
      </c>
      <c r="BH153" t="b">
        <f>AND(Y153=1, UserData!$D$31=1)</f>
        <v>0</v>
      </c>
      <c r="BI153" t="b">
        <f>AND(Z153=1, UserData!$D$32=1)</f>
        <v>0</v>
      </c>
      <c r="BJ153" t="b">
        <f>AND(AA153=1, UserData!$D$33=1)</f>
        <v>0</v>
      </c>
      <c r="BK153" t="b">
        <f>AND(AB153=1, UserData!$D$34=1)</f>
        <v>0</v>
      </c>
      <c r="BL153" t="b">
        <f>UserData!$C$25=-1</f>
        <v>1</v>
      </c>
      <c r="BN153">
        <f>IF(AK153=TRUE, COUNTIF(AJ153:AK153,TRUE)/2 * UserData!$D$35 + COUNTIF(AL153:AO153,TRUE)/4 * UserData!$D$36 + COUNTIF(AP153:AS153,TRUE)/4 * UserData!$D$37 + COUNTIF(AT153:AW153,TRUE)/4 * UserData!$D$38 + COUNTIF(AX153:BA153,TRUE)/4 * UserData!$D$39 + COUNTIF(BB153:BL153,TRUE) * UserData!$D$40, 0)</f>
        <v>30</v>
      </c>
    </row>
    <row r="154" spans="1:66" x14ac:dyDescent="0.2">
      <c r="A154">
        <v>556</v>
      </c>
      <c r="B154" s="3">
        <v>2</v>
      </c>
      <c r="C154" s="28">
        <v>80614.327172366611</v>
      </c>
      <c r="D154">
        <v>42</v>
      </c>
      <c r="E154">
        <v>28</v>
      </c>
      <c r="F154">
        <v>6</v>
      </c>
      <c r="G154">
        <v>5.0883349999999998</v>
      </c>
      <c r="H154">
        <v>15</v>
      </c>
      <c r="I154">
        <v>1</v>
      </c>
      <c r="J154">
        <v>0</v>
      </c>
      <c r="K154">
        <v>1</v>
      </c>
      <c r="L154">
        <v>1</v>
      </c>
      <c r="M154">
        <v>1</v>
      </c>
      <c r="N154">
        <v>0</v>
      </c>
      <c r="O154">
        <v>5</v>
      </c>
      <c r="P154">
        <v>3</v>
      </c>
      <c r="Q154">
        <v>0</v>
      </c>
      <c r="R154">
        <v>0</v>
      </c>
      <c r="S154">
        <v>0</v>
      </c>
      <c r="T154">
        <v>1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2</v>
      </c>
      <c r="AD154">
        <v>0</v>
      </c>
      <c r="AE154">
        <v>8</v>
      </c>
      <c r="AF154">
        <v>39</v>
      </c>
      <c r="AG154">
        <v>34</v>
      </c>
      <c r="AH154">
        <v>5</v>
      </c>
      <c r="AJ154" t="b">
        <f>OR(AND(B154=1,UserData!$D$4=1), AND(B154=2,UserData!$D$5=1), AND(B154=3,UserData!$D$6=1), UserData!$D$4=-1)</f>
        <v>1</v>
      </c>
      <c r="AK154" t="b">
        <f>OR(AND(C154&lt;=UserData!$D$3,C154&gt;=UserData!$D$2),UserData!$D$2=-1)</f>
        <v>1</v>
      </c>
      <c r="AL154" s="12" t="b">
        <f>AND(OR(D154&gt;=UserData!$D$7, UserData!$D$7=-1), OR(D154&lt;UserData!$D$8, UserData!$D$8=-1))</f>
        <v>1</v>
      </c>
      <c r="AM154" s="12" t="b">
        <f>OR(AND(UserData!$D$9=1,E154&lt;=20),AND(UserData!$D$9=2,E154&gt;=20, E154&lt;=27),AND(UserData!$D$9=3,E154&gt;=28, E154&lt;=34),AND(UserData!$D$9=4,E154&gt;=35, E154&lt;=42),AND(UserData!$D$9=5,E154&gt;42),UserData!$D$9=-1)</f>
        <v>1</v>
      </c>
      <c r="AN154" s="12" t="b">
        <f>OR(AND(UserData!$D$11=1,F154&lt;=5),AND(UserData!$D$11=2,F154&gt;=6, F154&lt;=7),AND(UserData!$D$11=3,F154&gt;=8,F154&lt;=9),AND(UserData!$D$11=4,F154&gt;=10, F154&lt;=11),AND(UserData!$D$11=5,F154&gt;11),UserData!$D$11=-1)</f>
        <v>1</v>
      </c>
      <c r="AO154" t="b">
        <f>OR(AND(UserData!$D$10=1,AE154&lt;=6),AND(UserData!$D$10=2,AE154&gt;=7, AE154&lt;=8),AND(UserData!$D$10=3,AE154&gt;=9,AE154&lt;=14),AND(UserData!$D$10=4,AE154&gt;=15, AE154&lt;=19),AND(UserData!$D$10=5,AE154&gt;19),UserData!$D$10=-1)</f>
        <v>1</v>
      </c>
      <c r="AP154" s="12" t="b">
        <f>OR(G154&lt;=UserData!$D$12, UserData!$D$12=-1)</f>
        <v>1</v>
      </c>
      <c r="AQ154" t="b">
        <f>OR(H154&lt;=UserData!$D$14, UserData!$D$14=-1)</f>
        <v>1</v>
      </c>
      <c r="AR154" t="b">
        <f>OR(AH154&lt;=UserData!$D$13, UserData!$D$13=-1)</f>
        <v>1</v>
      </c>
      <c r="AS154" t="b">
        <f>AND(AQ154=TRUE,OR(I154=UserData!$D$15, UserData!$D$15=-1, UserData!$D$15=1))</f>
        <v>1</v>
      </c>
      <c r="AT154" t="b">
        <f>OR(J154=UserData!$D$19, UserData!$D$19=-1)</f>
        <v>1</v>
      </c>
      <c r="AU154" t="b">
        <f>OR(K154=UserData!$D$17, UserData!$D$17=-1)</f>
        <v>1</v>
      </c>
      <c r="AV154" t="b">
        <f>OR(L154=UserData!$D$18, UserData!$D$18=-1)</f>
        <v>1</v>
      </c>
      <c r="AW154" t="b">
        <f>OR(N154=UserData!$D$16, UserData!$D$16=-1)</f>
        <v>1</v>
      </c>
      <c r="AX154" t="b">
        <f>OR(O154&gt;=UserData!$D$20, UserData!$D$20=-1)</f>
        <v>1</v>
      </c>
      <c r="AY154" t="b">
        <f>AND(OR(P154&gt;=UserData!$D$21, UserData!$D$21=-1), OR(P154&lt;UserData!$D$22, UserData!$D$22=-1))</f>
        <v>1</v>
      </c>
      <c r="AZ154" t="b">
        <f>OR(Q154&lt;&gt;UserData!$D$24,UserData!$D$24=-1,UserData!$D$24=0)</f>
        <v>1</v>
      </c>
      <c r="BA154" s="12" t="b">
        <f>OR(R154=UserData!$D$23,UserData!$D$23=-1)</f>
        <v>1</v>
      </c>
      <c r="BB154" t="b">
        <f>AND(S154=1, UserData!$D$25=1)</f>
        <v>0</v>
      </c>
      <c r="BC154" t="b">
        <f>AND(T154=1, UserData!$D$26=1)</f>
        <v>0</v>
      </c>
      <c r="BD154" t="b">
        <f>AND(U154=1, UserData!$D$27=1)</f>
        <v>0</v>
      </c>
      <c r="BE154" t="b">
        <f>AND(V154=1, UserData!$D$28=1)</f>
        <v>0</v>
      </c>
      <c r="BF154" t="b">
        <f>AND(W154=1, UserData!$D$29=1)</f>
        <v>0</v>
      </c>
      <c r="BG154" t="b">
        <f>AND(X154=1, UserData!$D$30=1)</f>
        <v>0</v>
      </c>
      <c r="BH154" t="b">
        <f>AND(Y154=1, UserData!$D$31=1)</f>
        <v>0</v>
      </c>
      <c r="BI154" t="b">
        <f>AND(Z154=1, UserData!$D$32=1)</f>
        <v>0</v>
      </c>
      <c r="BJ154" t="b">
        <f>AND(AA154=1, UserData!$D$33=1)</f>
        <v>0</v>
      </c>
      <c r="BK154" t="b">
        <f>AND(AB154=1, UserData!$D$34=1)</f>
        <v>0</v>
      </c>
      <c r="BL154" t="b">
        <f>UserData!$C$25=-1</f>
        <v>1</v>
      </c>
      <c r="BN154">
        <f>IF(AK154=TRUE, COUNTIF(AJ154:AK154,TRUE)/2 * UserData!$D$35 + COUNTIF(AL154:AO154,TRUE)/4 * UserData!$D$36 + COUNTIF(AP154:AS154,TRUE)/4 * UserData!$D$37 + COUNTIF(AT154:AW154,TRUE)/4 * UserData!$D$38 + COUNTIF(AX154:BA154,TRUE)/4 * UserData!$D$39 + COUNTIF(BB154:BL154,TRUE) * UserData!$D$40, 0)</f>
        <v>30</v>
      </c>
    </row>
    <row r="155" spans="1:66" x14ac:dyDescent="0.2">
      <c r="A155">
        <v>741</v>
      </c>
      <c r="B155" s="3">
        <v>1</v>
      </c>
      <c r="C155" s="28">
        <v>80983.796485569546</v>
      </c>
      <c r="D155">
        <v>37</v>
      </c>
      <c r="E155">
        <v>22</v>
      </c>
      <c r="F155">
        <v>8</v>
      </c>
      <c r="G155">
        <v>0.81987200000000005</v>
      </c>
      <c r="H155">
        <v>2</v>
      </c>
      <c r="I155">
        <v>1</v>
      </c>
      <c r="J155">
        <v>0</v>
      </c>
      <c r="K155">
        <v>1</v>
      </c>
      <c r="L155">
        <v>1</v>
      </c>
      <c r="M155">
        <v>1</v>
      </c>
      <c r="N155">
        <v>0</v>
      </c>
      <c r="O155">
        <v>9</v>
      </c>
      <c r="P155">
        <v>7</v>
      </c>
      <c r="Q155">
        <v>0</v>
      </c>
      <c r="R155">
        <v>0</v>
      </c>
      <c r="S155">
        <v>0</v>
      </c>
      <c r="T155">
        <v>0</v>
      </c>
      <c r="U155">
        <v>1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3</v>
      </c>
      <c r="AD155">
        <v>1</v>
      </c>
      <c r="AE155">
        <v>7</v>
      </c>
      <c r="AF155">
        <v>53</v>
      </c>
      <c r="AG155">
        <v>24</v>
      </c>
      <c r="AH155">
        <v>8.6999999999999993</v>
      </c>
      <c r="AJ155" t="b">
        <f>OR(AND(B155=1,UserData!$D$4=1), AND(B155=2,UserData!$D$5=1), AND(B155=3,UserData!$D$6=1), UserData!$D$4=-1)</f>
        <v>1</v>
      </c>
      <c r="AK155" t="b">
        <f>OR(AND(C155&lt;=UserData!$D$3,C155&gt;=UserData!$D$2),UserData!$D$2=-1)</f>
        <v>1</v>
      </c>
      <c r="AL155" s="12" t="b">
        <f>AND(OR(D155&gt;=UserData!$D$7, UserData!$D$7=-1), OR(D155&lt;UserData!$D$8, UserData!$D$8=-1))</f>
        <v>1</v>
      </c>
      <c r="AM155" s="12" t="b">
        <f>OR(AND(UserData!$D$9=1,E155&lt;=20),AND(UserData!$D$9=2,E155&gt;=20, E155&lt;=27),AND(UserData!$D$9=3,E155&gt;=28, E155&lt;=34),AND(UserData!$D$9=4,E155&gt;=35, E155&lt;=42),AND(UserData!$D$9=5,E155&gt;42),UserData!$D$9=-1)</f>
        <v>1</v>
      </c>
      <c r="AN155" s="12" t="b">
        <f>OR(AND(UserData!$D$11=1,F155&lt;=5),AND(UserData!$D$11=2,F155&gt;=6, F155&lt;=7),AND(UserData!$D$11=3,F155&gt;=8,F155&lt;=9),AND(UserData!$D$11=4,F155&gt;=10, F155&lt;=11),AND(UserData!$D$11=5,F155&gt;11),UserData!$D$11=-1)</f>
        <v>1</v>
      </c>
      <c r="AO155" t="b">
        <f>OR(AND(UserData!$D$10=1,AE155&lt;=6),AND(UserData!$D$10=2,AE155&gt;=7, AE155&lt;=8),AND(UserData!$D$10=3,AE155&gt;=9,AE155&lt;=14),AND(UserData!$D$10=4,AE155&gt;=15, AE155&lt;=19),AND(UserData!$D$10=5,AE155&gt;19),UserData!$D$10=-1)</f>
        <v>1</v>
      </c>
      <c r="AP155" s="12" t="b">
        <f>OR(G155&lt;=UserData!$D$12, UserData!$D$12=-1)</f>
        <v>1</v>
      </c>
      <c r="AQ155" t="b">
        <f>OR(H155&lt;=UserData!$D$14, UserData!$D$14=-1)</f>
        <v>1</v>
      </c>
      <c r="AR155" t="b">
        <f>OR(AH155&lt;=UserData!$D$13, UserData!$D$13=-1)</f>
        <v>1</v>
      </c>
      <c r="AS155" t="b">
        <f>AND(AQ155=TRUE,OR(I155=UserData!$D$15, UserData!$D$15=-1, UserData!$D$15=1))</f>
        <v>1</v>
      </c>
      <c r="AT155" t="b">
        <f>OR(J155=UserData!$D$19, UserData!$D$19=-1)</f>
        <v>1</v>
      </c>
      <c r="AU155" t="b">
        <f>OR(K155=UserData!$D$17, UserData!$D$17=-1)</f>
        <v>1</v>
      </c>
      <c r="AV155" t="b">
        <f>OR(L155=UserData!$D$18, UserData!$D$18=-1)</f>
        <v>1</v>
      </c>
      <c r="AW155" t="b">
        <f>OR(N155=UserData!$D$16, UserData!$D$16=-1)</f>
        <v>1</v>
      </c>
      <c r="AX155" t="b">
        <f>OR(O155&gt;=UserData!$D$20, UserData!$D$20=-1)</f>
        <v>1</v>
      </c>
      <c r="AY155" t="b">
        <f>AND(OR(P155&gt;=UserData!$D$21, UserData!$D$21=-1), OR(P155&lt;UserData!$D$22, UserData!$D$22=-1))</f>
        <v>1</v>
      </c>
      <c r="AZ155" t="b">
        <f>OR(Q155&lt;&gt;UserData!$D$24,UserData!$D$24=-1,UserData!$D$24=0)</f>
        <v>1</v>
      </c>
      <c r="BA155" s="12" t="b">
        <f>OR(R155=UserData!$D$23,UserData!$D$23=-1)</f>
        <v>1</v>
      </c>
      <c r="BB155" t="b">
        <f>AND(S155=1, UserData!$D$25=1)</f>
        <v>0</v>
      </c>
      <c r="BC155" t="b">
        <f>AND(T155=1, UserData!$D$26=1)</f>
        <v>0</v>
      </c>
      <c r="BD155" t="b">
        <f>AND(U155=1, UserData!$D$27=1)</f>
        <v>0</v>
      </c>
      <c r="BE155" t="b">
        <f>AND(V155=1, UserData!$D$28=1)</f>
        <v>0</v>
      </c>
      <c r="BF155" t="b">
        <f>AND(W155=1, UserData!$D$29=1)</f>
        <v>0</v>
      </c>
      <c r="BG155" t="b">
        <f>AND(X155=1, UserData!$D$30=1)</f>
        <v>0</v>
      </c>
      <c r="BH155" t="b">
        <f>AND(Y155=1, UserData!$D$31=1)</f>
        <v>0</v>
      </c>
      <c r="BI155" t="b">
        <f>AND(Z155=1, UserData!$D$32=1)</f>
        <v>0</v>
      </c>
      <c r="BJ155" t="b">
        <f>AND(AA155=1, UserData!$D$33=1)</f>
        <v>0</v>
      </c>
      <c r="BK155" t="b">
        <f>AND(AB155=1, UserData!$D$34=1)</f>
        <v>0</v>
      </c>
      <c r="BL155" t="b">
        <f>UserData!$C$25=-1</f>
        <v>1</v>
      </c>
      <c r="BN155">
        <f>IF(AK155=TRUE, COUNTIF(AJ155:AK155,TRUE)/2 * UserData!$D$35 + COUNTIF(AL155:AO155,TRUE)/4 * UserData!$D$36 + COUNTIF(AP155:AS155,TRUE)/4 * UserData!$D$37 + COUNTIF(AT155:AW155,TRUE)/4 * UserData!$D$38 + COUNTIF(AX155:BA155,TRUE)/4 * UserData!$D$39 + COUNTIF(BB155:BL155,TRUE) * UserData!$D$40, 0)</f>
        <v>30</v>
      </c>
    </row>
    <row r="156" spans="1:66" x14ac:dyDescent="0.2">
      <c r="A156">
        <v>340</v>
      </c>
      <c r="B156" s="3">
        <v>2</v>
      </c>
      <c r="C156" s="28">
        <v>81136.77446786029</v>
      </c>
      <c r="D156">
        <v>52</v>
      </c>
      <c r="E156">
        <v>30</v>
      </c>
      <c r="F156">
        <v>8</v>
      </c>
      <c r="G156">
        <v>5.420941</v>
      </c>
      <c r="H156">
        <v>10</v>
      </c>
      <c r="I156">
        <v>0</v>
      </c>
      <c r="J156">
        <v>0</v>
      </c>
      <c r="K156">
        <v>0</v>
      </c>
      <c r="L156">
        <v>1</v>
      </c>
      <c r="M156">
        <v>1</v>
      </c>
      <c r="N156">
        <v>0</v>
      </c>
      <c r="O156">
        <v>19</v>
      </c>
      <c r="P156">
        <v>9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1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4</v>
      </c>
      <c r="AD156">
        <v>1</v>
      </c>
      <c r="AE156">
        <v>14</v>
      </c>
      <c r="AF156">
        <v>21</v>
      </c>
      <c r="AG156">
        <v>23</v>
      </c>
      <c r="AH156">
        <v>6.8</v>
      </c>
      <c r="AJ156" t="b">
        <f>OR(AND(B156=1,UserData!$D$4=1), AND(B156=2,UserData!$D$5=1), AND(B156=3,UserData!$D$6=1), UserData!$D$4=-1)</f>
        <v>1</v>
      </c>
      <c r="AK156" t="b">
        <f>OR(AND(C156&lt;=UserData!$D$3,C156&gt;=UserData!$D$2),UserData!$D$2=-1)</f>
        <v>1</v>
      </c>
      <c r="AL156" s="12" t="b">
        <f>AND(OR(D156&gt;=UserData!$D$7, UserData!$D$7=-1), OR(D156&lt;UserData!$D$8, UserData!$D$8=-1))</f>
        <v>1</v>
      </c>
      <c r="AM156" s="12" t="b">
        <f>OR(AND(UserData!$D$9=1,E156&lt;=20),AND(UserData!$D$9=2,E156&gt;=20, E156&lt;=27),AND(UserData!$D$9=3,E156&gt;=28, E156&lt;=34),AND(UserData!$D$9=4,E156&gt;=35, E156&lt;=42),AND(UserData!$D$9=5,E156&gt;42),UserData!$D$9=-1)</f>
        <v>1</v>
      </c>
      <c r="AN156" s="12" t="b">
        <f>OR(AND(UserData!$D$11=1,F156&lt;=5),AND(UserData!$D$11=2,F156&gt;=6, F156&lt;=7),AND(UserData!$D$11=3,F156&gt;=8,F156&lt;=9),AND(UserData!$D$11=4,F156&gt;=10, F156&lt;=11),AND(UserData!$D$11=5,F156&gt;11),UserData!$D$11=-1)</f>
        <v>1</v>
      </c>
      <c r="AO156" t="b">
        <f>OR(AND(UserData!$D$10=1,AE156&lt;=6),AND(UserData!$D$10=2,AE156&gt;=7, AE156&lt;=8),AND(UserData!$D$10=3,AE156&gt;=9,AE156&lt;=14),AND(UserData!$D$10=4,AE156&gt;=15, AE156&lt;=19),AND(UserData!$D$10=5,AE156&gt;19),UserData!$D$10=-1)</f>
        <v>1</v>
      </c>
      <c r="AP156" s="12" t="b">
        <f>OR(G156&lt;=UserData!$D$12, UserData!$D$12=-1)</f>
        <v>1</v>
      </c>
      <c r="AQ156" t="b">
        <f>OR(H156&lt;=UserData!$D$14, UserData!$D$14=-1)</f>
        <v>1</v>
      </c>
      <c r="AR156" t="b">
        <f>OR(AH156&lt;=UserData!$D$13, UserData!$D$13=-1)</f>
        <v>1</v>
      </c>
      <c r="AS156" t="b">
        <f>AND(AQ156=TRUE,OR(I156=UserData!$D$15, UserData!$D$15=-1, UserData!$D$15=1))</f>
        <v>1</v>
      </c>
      <c r="AT156" t="b">
        <f>OR(J156=UserData!$D$19, UserData!$D$19=-1)</f>
        <v>1</v>
      </c>
      <c r="AU156" t="b">
        <f>OR(K156=UserData!$D$17, UserData!$D$17=-1)</f>
        <v>1</v>
      </c>
      <c r="AV156" t="b">
        <f>OR(L156=UserData!$D$18, UserData!$D$18=-1)</f>
        <v>1</v>
      </c>
      <c r="AW156" t="b">
        <f>OR(N156=UserData!$D$16, UserData!$D$16=-1)</f>
        <v>1</v>
      </c>
      <c r="AX156" t="b">
        <f>OR(O156&gt;=UserData!$D$20, UserData!$D$20=-1)</f>
        <v>1</v>
      </c>
      <c r="AY156" t="b">
        <f>AND(OR(P156&gt;=UserData!$D$21, UserData!$D$21=-1), OR(P156&lt;UserData!$D$22, UserData!$D$22=-1))</f>
        <v>1</v>
      </c>
      <c r="AZ156" t="b">
        <f>OR(Q156&lt;&gt;UserData!$D$24,UserData!$D$24=-1,UserData!$D$24=0)</f>
        <v>1</v>
      </c>
      <c r="BA156" s="12" t="b">
        <f>OR(R156=UserData!$D$23,UserData!$D$23=-1)</f>
        <v>1</v>
      </c>
      <c r="BB156" t="b">
        <f>AND(S156=1, UserData!$D$25=1)</f>
        <v>0</v>
      </c>
      <c r="BC156" t="b">
        <f>AND(T156=1, UserData!$D$26=1)</f>
        <v>0</v>
      </c>
      <c r="BD156" t="b">
        <f>AND(U156=1, UserData!$D$27=1)</f>
        <v>0</v>
      </c>
      <c r="BE156" t="b">
        <f>AND(V156=1, UserData!$D$28=1)</f>
        <v>0</v>
      </c>
      <c r="BF156" t="b">
        <f>AND(W156=1, UserData!$D$29=1)</f>
        <v>0</v>
      </c>
      <c r="BG156" t="b">
        <f>AND(X156=1, UserData!$D$30=1)</f>
        <v>0</v>
      </c>
      <c r="BH156" t="b">
        <f>AND(Y156=1, UserData!$D$31=1)</f>
        <v>0</v>
      </c>
      <c r="BI156" t="b">
        <f>AND(Z156=1, UserData!$D$32=1)</f>
        <v>0</v>
      </c>
      <c r="BJ156" t="b">
        <f>AND(AA156=1, UserData!$D$33=1)</f>
        <v>0</v>
      </c>
      <c r="BK156" t="b">
        <f>AND(AB156=1, UserData!$D$34=1)</f>
        <v>0</v>
      </c>
      <c r="BL156" t="b">
        <f>UserData!$C$25=-1</f>
        <v>1</v>
      </c>
      <c r="BN156">
        <f>IF(AK156=TRUE, COUNTIF(AJ156:AK156,TRUE)/2 * UserData!$D$35 + COUNTIF(AL156:AO156,TRUE)/4 * UserData!$D$36 + COUNTIF(AP156:AS156,TRUE)/4 * UserData!$D$37 + COUNTIF(AT156:AW156,TRUE)/4 * UserData!$D$38 + COUNTIF(AX156:BA156,TRUE)/4 * UserData!$D$39 + COUNTIF(BB156:BL156,TRUE) * UserData!$D$40, 0)</f>
        <v>30</v>
      </c>
    </row>
    <row r="157" spans="1:66" x14ac:dyDescent="0.2">
      <c r="A157">
        <v>1100</v>
      </c>
      <c r="B157" s="3">
        <v>2</v>
      </c>
      <c r="C157" s="28">
        <v>81136.887682385466</v>
      </c>
      <c r="D157">
        <v>45</v>
      </c>
      <c r="E157">
        <v>28</v>
      </c>
      <c r="F157">
        <v>7</v>
      </c>
      <c r="G157">
        <v>1.0598350000000001</v>
      </c>
      <c r="H157">
        <v>15</v>
      </c>
      <c r="I157">
        <v>1</v>
      </c>
      <c r="J157">
        <v>0</v>
      </c>
      <c r="K157">
        <v>0</v>
      </c>
      <c r="L157">
        <v>1</v>
      </c>
      <c r="M157">
        <v>1</v>
      </c>
      <c r="N157">
        <v>0</v>
      </c>
      <c r="O157">
        <v>12</v>
      </c>
      <c r="P157">
        <v>2</v>
      </c>
      <c r="Q157">
        <v>0</v>
      </c>
      <c r="R157">
        <v>0</v>
      </c>
      <c r="S157">
        <v>0</v>
      </c>
      <c r="T157">
        <v>0</v>
      </c>
      <c r="U157">
        <v>1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3</v>
      </c>
      <c r="AD157">
        <v>1</v>
      </c>
      <c r="AE157">
        <v>10</v>
      </c>
      <c r="AF157">
        <v>80</v>
      </c>
      <c r="AG157">
        <v>20</v>
      </c>
      <c r="AH157">
        <v>5.5</v>
      </c>
      <c r="AJ157" t="b">
        <f>OR(AND(B157=1,UserData!$D$4=1), AND(B157=2,UserData!$D$5=1), AND(B157=3,UserData!$D$6=1), UserData!$D$4=-1)</f>
        <v>1</v>
      </c>
      <c r="AK157" t="b">
        <f>OR(AND(C157&lt;=UserData!$D$3,C157&gt;=UserData!$D$2),UserData!$D$2=-1)</f>
        <v>1</v>
      </c>
      <c r="AL157" s="12" t="b">
        <f>AND(OR(D157&gt;=UserData!$D$7, UserData!$D$7=-1), OR(D157&lt;UserData!$D$8, UserData!$D$8=-1))</f>
        <v>1</v>
      </c>
      <c r="AM157" s="12" t="b">
        <f>OR(AND(UserData!$D$9=1,E157&lt;=20),AND(UserData!$D$9=2,E157&gt;=20, E157&lt;=27),AND(UserData!$D$9=3,E157&gt;=28, E157&lt;=34),AND(UserData!$D$9=4,E157&gt;=35, E157&lt;=42),AND(UserData!$D$9=5,E157&gt;42),UserData!$D$9=-1)</f>
        <v>1</v>
      </c>
      <c r="AN157" s="12" t="b">
        <f>OR(AND(UserData!$D$11=1,F157&lt;=5),AND(UserData!$D$11=2,F157&gt;=6, F157&lt;=7),AND(UserData!$D$11=3,F157&gt;=8,F157&lt;=9),AND(UserData!$D$11=4,F157&gt;=10, F157&lt;=11),AND(UserData!$D$11=5,F157&gt;11),UserData!$D$11=-1)</f>
        <v>1</v>
      </c>
      <c r="AO157" t="b">
        <f>OR(AND(UserData!$D$10=1,AE157&lt;=6),AND(UserData!$D$10=2,AE157&gt;=7, AE157&lt;=8),AND(UserData!$D$10=3,AE157&gt;=9,AE157&lt;=14),AND(UserData!$D$10=4,AE157&gt;=15, AE157&lt;=19),AND(UserData!$D$10=5,AE157&gt;19),UserData!$D$10=-1)</f>
        <v>1</v>
      </c>
      <c r="AP157" s="12" t="b">
        <f>OR(G157&lt;=UserData!$D$12, UserData!$D$12=-1)</f>
        <v>1</v>
      </c>
      <c r="AQ157" t="b">
        <f>OR(H157&lt;=UserData!$D$14, UserData!$D$14=-1)</f>
        <v>1</v>
      </c>
      <c r="AR157" t="b">
        <f>OR(AH157&lt;=UserData!$D$13, UserData!$D$13=-1)</f>
        <v>1</v>
      </c>
      <c r="AS157" t="b">
        <f>AND(AQ157=TRUE,OR(I157=UserData!$D$15, UserData!$D$15=-1, UserData!$D$15=1))</f>
        <v>1</v>
      </c>
      <c r="AT157" t="b">
        <f>OR(J157=UserData!$D$19, UserData!$D$19=-1)</f>
        <v>1</v>
      </c>
      <c r="AU157" t="b">
        <f>OR(K157=UserData!$D$17, UserData!$D$17=-1)</f>
        <v>1</v>
      </c>
      <c r="AV157" t="b">
        <f>OR(L157=UserData!$D$18, UserData!$D$18=-1)</f>
        <v>1</v>
      </c>
      <c r="AW157" t="b">
        <f>OR(N157=UserData!$D$16, UserData!$D$16=-1)</f>
        <v>1</v>
      </c>
      <c r="AX157" t="b">
        <f>OR(O157&gt;=UserData!$D$20, UserData!$D$20=-1)</f>
        <v>1</v>
      </c>
      <c r="AY157" t="b">
        <f>AND(OR(P157&gt;=UserData!$D$21, UserData!$D$21=-1), OR(P157&lt;UserData!$D$22, UserData!$D$22=-1))</f>
        <v>1</v>
      </c>
      <c r="AZ157" t="b">
        <f>OR(Q157&lt;&gt;UserData!$D$24,UserData!$D$24=-1,UserData!$D$24=0)</f>
        <v>1</v>
      </c>
      <c r="BA157" s="12" t="b">
        <f>OR(R157=UserData!$D$23,UserData!$D$23=-1)</f>
        <v>1</v>
      </c>
      <c r="BB157" t="b">
        <f>AND(S157=1, UserData!$D$25=1)</f>
        <v>0</v>
      </c>
      <c r="BC157" t="b">
        <f>AND(T157=1, UserData!$D$26=1)</f>
        <v>0</v>
      </c>
      <c r="BD157" t="b">
        <f>AND(U157=1, UserData!$D$27=1)</f>
        <v>0</v>
      </c>
      <c r="BE157" t="b">
        <f>AND(V157=1, UserData!$D$28=1)</f>
        <v>0</v>
      </c>
      <c r="BF157" t="b">
        <f>AND(W157=1, UserData!$D$29=1)</f>
        <v>0</v>
      </c>
      <c r="BG157" t="b">
        <f>AND(X157=1, UserData!$D$30=1)</f>
        <v>0</v>
      </c>
      <c r="BH157" t="b">
        <f>AND(Y157=1, UserData!$D$31=1)</f>
        <v>0</v>
      </c>
      <c r="BI157" t="b">
        <f>AND(Z157=1, UserData!$D$32=1)</f>
        <v>0</v>
      </c>
      <c r="BJ157" t="b">
        <f>AND(AA157=1, UserData!$D$33=1)</f>
        <v>0</v>
      </c>
      <c r="BK157" t="b">
        <f>AND(AB157=1, UserData!$D$34=1)</f>
        <v>0</v>
      </c>
      <c r="BL157" t="b">
        <f>UserData!$C$25=-1</f>
        <v>1</v>
      </c>
      <c r="BN157">
        <f>IF(AK157=TRUE, COUNTIF(AJ157:AK157,TRUE)/2 * UserData!$D$35 + COUNTIF(AL157:AO157,TRUE)/4 * UserData!$D$36 + COUNTIF(AP157:AS157,TRUE)/4 * UserData!$D$37 + COUNTIF(AT157:AW157,TRUE)/4 * UserData!$D$38 + COUNTIF(AX157:BA157,TRUE)/4 * UserData!$D$39 + COUNTIF(BB157:BL157,TRUE) * UserData!$D$40, 0)</f>
        <v>30</v>
      </c>
    </row>
    <row r="158" spans="1:66" x14ac:dyDescent="0.2">
      <c r="A158">
        <v>729</v>
      </c>
      <c r="B158" s="3">
        <v>2</v>
      </c>
      <c r="C158" s="28">
        <v>81185.985048135044</v>
      </c>
      <c r="D158">
        <v>42</v>
      </c>
      <c r="E158">
        <v>26</v>
      </c>
      <c r="F158">
        <v>6</v>
      </c>
      <c r="G158">
        <v>0.47706199999999999</v>
      </c>
      <c r="H158">
        <v>5</v>
      </c>
      <c r="I158">
        <v>1</v>
      </c>
      <c r="J158">
        <v>0</v>
      </c>
      <c r="K158">
        <v>0</v>
      </c>
      <c r="L158">
        <v>1</v>
      </c>
      <c r="M158">
        <v>1</v>
      </c>
      <c r="N158">
        <v>0</v>
      </c>
      <c r="O158">
        <v>5</v>
      </c>
      <c r="P158">
        <v>3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3</v>
      </c>
      <c r="AD158">
        <v>0</v>
      </c>
      <c r="AE158">
        <v>10</v>
      </c>
      <c r="AF158">
        <v>53</v>
      </c>
      <c r="AG158">
        <v>24</v>
      </c>
      <c r="AH158">
        <v>8.6999999999999993</v>
      </c>
      <c r="AJ158" t="b">
        <f>OR(AND(B158=1,UserData!$D$4=1), AND(B158=2,UserData!$D$5=1), AND(B158=3,UserData!$D$6=1), UserData!$D$4=-1)</f>
        <v>1</v>
      </c>
      <c r="AK158" t="b">
        <f>OR(AND(C158&lt;=UserData!$D$3,C158&gt;=UserData!$D$2),UserData!$D$2=-1)</f>
        <v>1</v>
      </c>
      <c r="AL158" s="12" t="b">
        <f>AND(OR(D158&gt;=UserData!$D$7, UserData!$D$7=-1), OR(D158&lt;UserData!$D$8, UserData!$D$8=-1))</f>
        <v>1</v>
      </c>
      <c r="AM158" s="12" t="b">
        <f>OR(AND(UserData!$D$9=1,E158&lt;=20),AND(UserData!$D$9=2,E158&gt;=20, E158&lt;=27),AND(UserData!$D$9=3,E158&gt;=28, E158&lt;=34),AND(UserData!$D$9=4,E158&gt;=35, E158&lt;=42),AND(UserData!$D$9=5,E158&gt;42),UserData!$D$9=-1)</f>
        <v>1</v>
      </c>
      <c r="AN158" s="12" t="b">
        <f>OR(AND(UserData!$D$11=1,F158&lt;=5),AND(UserData!$D$11=2,F158&gt;=6, F158&lt;=7),AND(UserData!$D$11=3,F158&gt;=8,F158&lt;=9),AND(UserData!$D$11=4,F158&gt;=10, F158&lt;=11),AND(UserData!$D$11=5,F158&gt;11),UserData!$D$11=-1)</f>
        <v>1</v>
      </c>
      <c r="AO158" t="b">
        <f>OR(AND(UserData!$D$10=1,AE158&lt;=6),AND(UserData!$D$10=2,AE158&gt;=7, AE158&lt;=8),AND(UserData!$D$10=3,AE158&gt;=9,AE158&lt;=14),AND(UserData!$D$10=4,AE158&gt;=15, AE158&lt;=19),AND(UserData!$D$10=5,AE158&gt;19),UserData!$D$10=-1)</f>
        <v>1</v>
      </c>
      <c r="AP158" s="12" t="b">
        <f>OR(G158&lt;=UserData!$D$12, UserData!$D$12=-1)</f>
        <v>1</v>
      </c>
      <c r="AQ158" t="b">
        <f>OR(H158&lt;=UserData!$D$14, UserData!$D$14=-1)</f>
        <v>1</v>
      </c>
      <c r="AR158" t="b">
        <f>OR(AH158&lt;=UserData!$D$13, UserData!$D$13=-1)</f>
        <v>1</v>
      </c>
      <c r="AS158" t="b">
        <f>AND(AQ158=TRUE,OR(I158=UserData!$D$15, UserData!$D$15=-1, UserData!$D$15=1))</f>
        <v>1</v>
      </c>
      <c r="AT158" t="b">
        <f>OR(J158=UserData!$D$19, UserData!$D$19=-1)</f>
        <v>1</v>
      </c>
      <c r="AU158" t="b">
        <f>OR(K158=UserData!$D$17, UserData!$D$17=-1)</f>
        <v>1</v>
      </c>
      <c r="AV158" t="b">
        <f>OR(L158=UserData!$D$18, UserData!$D$18=-1)</f>
        <v>1</v>
      </c>
      <c r="AW158" t="b">
        <f>OR(N158=UserData!$D$16, UserData!$D$16=-1)</f>
        <v>1</v>
      </c>
      <c r="AX158" t="b">
        <f>OR(O158&gt;=UserData!$D$20, UserData!$D$20=-1)</f>
        <v>1</v>
      </c>
      <c r="AY158" t="b">
        <f>AND(OR(P158&gt;=UserData!$D$21, UserData!$D$21=-1), OR(P158&lt;UserData!$D$22, UserData!$D$22=-1))</f>
        <v>1</v>
      </c>
      <c r="AZ158" t="b">
        <f>OR(Q158&lt;&gt;UserData!$D$24,UserData!$D$24=-1,UserData!$D$24=0)</f>
        <v>1</v>
      </c>
      <c r="BA158" s="12" t="b">
        <f>OR(R158=UserData!$D$23,UserData!$D$23=-1)</f>
        <v>1</v>
      </c>
      <c r="BB158" t="b">
        <f>AND(S158=1, UserData!$D$25=1)</f>
        <v>0</v>
      </c>
      <c r="BC158" t="b">
        <f>AND(T158=1, UserData!$D$26=1)</f>
        <v>0</v>
      </c>
      <c r="BD158" t="b">
        <f>AND(U158=1, UserData!$D$27=1)</f>
        <v>0</v>
      </c>
      <c r="BE158" t="b">
        <f>AND(V158=1, UserData!$D$28=1)</f>
        <v>0</v>
      </c>
      <c r="BF158" t="b">
        <f>AND(W158=1, UserData!$D$29=1)</f>
        <v>0</v>
      </c>
      <c r="BG158" t="b">
        <f>AND(X158=1, UserData!$D$30=1)</f>
        <v>0</v>
      </c>
      <c r="BH158" t="b">
        <f>AND(Y158=1, UserData!$D$31=1)</f>
        <v>0</v>
      </c>
      <c r="BI158" t="b">
        <f>AND(Z158=1, UserData!$D$32=1)</f>
        <v>0</v>
      </c>
      <c r="BJ158" t="b">
        <f>AND(AA158=1, UserData!$D$33=1)</f>
        <v>0</v>
      </c>
      <c r="BK158" t="b">
        <f>AND(AB158=1, UserData!$D$34=1)</f>
        <v>0</v>
      </c>
      <c r="BL158" t="b">
        <f>UserData!$C$25=-1</f>
        <v>1</v>
      </c>
      <c r="BN158">
        <f>IF(AK158=TRUE, COUNTIF(AJ158:AK158,TRUE)/2 * UserData!$D$35 + COUNTIF(AL158:AO158,TRUE)/4 * UserData!$D$36 + COUNTIF(AP158:AS158,TRUE)/4 * UserData!$D$37 + COUNTIF(AT158:AW158,TRUE)/4 * UserData!$D$38 + COUNTIF(AX158:BA158,TRUE)/4 * UserData!$D$39 + COUNTIF(BB158:BL158,TRUE) * UserData!$D$40, 0)</f>
        <v>30</v>
      </c>
    </row>
    <row r="159" spans="1:66" x14ac:dyDescent="0.2">
      <c r="A159">
        <v>331</v>
      </c>
      <c r="B159" s="3">
        <v>2</v>
      </c>
      <c r="C159" s="28">
        <v>81404.073961791364</v>
      </c>
      <c r="D159">
        <v>45</v>
      </c>
      <c r="E159">
        <v>28</v>
      </c>
      <c r="F159">
        <v>6</v>
      </c>
      <c r="G159">
        <v>4.0978899999999996</v>
      </c>
      <c r="H159">
        <v>6</v>
      </c>
      <c r="I159">
        <v>1</v>
      </c>
      <c r="J159">
        <v>0</v>
      </c>
      <c r="K159">
        <v>1</v>
      </c>
      <c r="L159">
        <v>0</v>
      </c>
      <c r="M159">
        <v>1</v>
      </c>
      <c r="N159">
        <v>0</v>
      </c>
      <c r="O159">
        <v>9</v>
      </c>
      <c r="P159">
        <v>2</v>
      </c>
      <c r="Q159">
        <v>0</v>
      </c>
      <c r="R159">
        <v>0</v>
      </c>
      <c r="S159">
        <v>0</v>
      </c>
      <c r="T159">
        <v>0</v>
      </c>
      <c r="U159">
        <v>1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3</v>
      </c>
      <c r="AD159">
        <v>1</v>
      </c>
      <c r="AE159">
        <v>11</v>
      </c>
      <c r="AF159">
        <v>21</v>
      </c>
      <c r="AG159">
        <v>23</v>
      </c>
      <c r="AH159">
        <v>6.8</v>
      </c>
      <c r="AJ159" t="b">
        <f>OR(AND(B159=1,UserData!$D$4=1), AND(B159=2,UserData!$D$5=1), AND(B159=3,UserData!$D$6=1), UserData!$D$4=-1)</f>
        <v>1</v>
      </c>
      <c r="AK159" t="b">
        <f>OR(AND(C159&lt;=UserData!$D$3,C159&gt;=UserData!$D$2),UserData!$D$2=-1)</f>
        <v>1</v>
      </c>
      <c r="AL159" s="12" t="b">
        <f>AND(OR(D159&gt;=UserData!$D$7, UserData!$D$7=-1), OR(D159&lt;UserData!$D$8, UserData!$D$8=-1))</f>
        <v>1</v>
      </c>
      <c r="AM159" s="12" t="b">
        <f>OR(AND(UserData!$D$9=1,E159&lt;=20),AND(UserData!$D$9=2,E159&gt;=20, E159&lt;=27),AND(UserData!$D$9=3,E159&gt;=28, E159&lt;=34),AND(UserData!$D$9=4,E159&gt;=35, E159&lt;=42),AND(UserData!$D$9=5,E159&gt;42),UserData!$D$9=-1)</f>
        <v>1</v>
      </c>
      <c r="AN159" s="12" t="b">
        <f>OR(AND(UserData!$D$11=1,F159&lt;=5),AND(UserData!$D$11=2,F159&gt;=6, F159&lt;=7),AND(UserData!$D$11=3,F159&gt;=8,F159&lt;=9),AND(UserData!$D$11=4,F159&gt;=10, F159&lt;=11),AND(UserData!$D$11=5,F159&gt;11),UserData!$D$11=-1)</f>
        <v>1</v>
      </c>
      <c r="AO159" t="b">
        <f>OR(AND(UserData!$D$10=1,AE159&lt;=6),AND(UserData!$D$10=2,AE159&gt;=7, AE159&lt;=8),AND(UserData!$D$10=3,AE159&gt;=9,AE159&lt;=14),AND(UserData!$D$10=4,AE159&gt;=15, AE159&lt;=19),AND(UserData!$D$10=5,AE159&gt;19),UserData!$D$10=-1)</f>
        <v>1</v>
      </c>
      <c r="AP159" s="12" t="b">
        <f>OR(G159&lt;=UserData!$D$12, UserData!$D$12=-1)</f>
        <v>1</v>
      </c>
      <c r="AQ159" t="b">
        <f>OR(H159&lt;=UserData!$D$14, UserData!$D$14=-1)</f>
        <v>1</v>
      </c>
      <c r="AR159" t="b">
        <f>OR(AH159&lt;=UserData!$D$13, UserData!$D$13=-1)</f>
        <v>1</v>
      </c>
      <c r="AS159" t="b">
        <f>AND(AQ159=TRUE,OR(I159=UserData!$D$15, UserData!$D$15=-1, UserData!$D$15=1))</f>
        <v>1</v>
      </c>
      <c r="AT159" t="b">
        <f>OR(J159=UserData!$D$19, UserData!$D$19=-1)</f>
        <v>1</v>
      </c>
      <c r="AU159" t="b">
        <f>OR(K159=UserData!$D$17, UserData!$D$17=-1)</f>
        <v>1</v>
      </c>
      <c r="AV159" t="b">
        <f>OR(L159=UserData!$D$18, UserData!$D$18=-1)</f>
        <v>1</v>
      </c>
      <c r="AW159" t="b">
        <f>OR(N159=UserData!$D$16, UserData!$D$16=-1)</f>
        <v>1</v>
      </c>
      <c r="AX159" t="b">
        <f>OR(O159&gt;=UserData!$D$20, UserData!$D$20=-1)</f>
        <v>1</v>
      </c>
      <c r="AY159" t="b">
        <f>AND(OR(P159&gt;=UserData!$D$21, UserData!$D$21=-1), OR(P159&lt;UserData!$D$22, UserData!$D$22=-1))</f>
        <v>1</v>
      </c>
      <c r="AZ159" t="b">
        <f>OR(Q159&lt;&gt;UserData!$D$24,UserData!$D$24=-1,UserData!$D$24=0)</f>
        <v>1</v>
      </c>
      <c r="BA159" s="12" t="b">
        <f>OR(R159=UserData!$D$23,UserData!$D$23=-1)</f>
        <v>1</v>
      </c>
      <c r="BB159" t="b">
        <f>AND(S159=1, UserData!$D$25=1)</f>
        <v>0</v>
      </c>
      <c r="BC159" t="b">
        <f>AND(T159=1, UserData!$D$26=1)</f>
        <v>0</v>
      </c>
      <c r="BD159" t="b">
        <f>AND(U159=1, UserData!$D$27=1)</f>
        <v>0</v>
      </c>
      <c r="BE159" t="b">
        <f>AND(V159=1, UserData!$D$28=1)</f>
        <v>0</v>
      </c>
      <c r="BF159" t="b">
        <f>AND(W159=1, UserData!$D$29=1)</f>
        <v>0</v>
      </c>
      <c r="BG159" t="b">
        <f>AND(X159=1, UserData!$D$30=1)</f>
        <v>0</v>
      </c>
      <c r="BH159" t="b">
        <f>AND(Y159=1, UserData!$D$31=1)</f>
        <v>0</v>
      </c>
      <c r="BI159" t="b">
        <f>AND(Z159=1, UserData!$D$32=1)</f>
        <v>0</v>
      </c>
      <c r="BJ159" t="b">
        <f>AND(AA159=1, UserData!$D$33=1)</f>
        <v>0</v>
      </c>
      <c r="BK159" t="b">
        <f>AND(AB159=1, UserData!$D$34=1)</f>
        <v>0</v>
      </c>
      <c r="BL159" t="b">
        <f>UserData!$C$25=-1</f>
        <v>1</v>
      </c>
      <c r="BN159">
        <f>IF(AK159=TRUE, COUNTIF(AJ159:AK159,TRUE)/2 * UserData!$D$35 + COUNTIF(AL159:AO159,TRUE)/4 * UserData!$D$36 + COUNTIF(AP159:AS159,TRUE)/4 * UserData!$D$37 + COUNTIF(AT159:AW159,TRUE)/4 * UserData!$D$38 + COUNTIF(AX159:BA159,TRUE)/4 * UserData!$D$39 + COUNTIF(BB159:BL159,TRUE) * UserData!$D$40, 0)</f>
        <v>30</v>
      </c>
    </row>
    <row r="160" spans="1:66" x14ac:dyDescent="0.2">
      <c r="A160">
        <v>344</v>
      </c>
      <c r="B160" s="3">
        <v>2</v>
      </c>
      <c r="C160" s="28">
        <v>81404.073961791364</v>
      </c>
      <c r="D160">
        <v>45</v>
      </c>
      <c r="E160">
        <v>28</v>
      </c>
      <c r="F160">
        <v>6</v>
      </c>
      <c r="G160">
        <v>4.0978899999999996</v>
      </c>
      <c r="H160">
        <v>6</v>
      </c>
      <c r="I160">
        <v>1</v>
      </c>
      <c r="J160">
        <v>0</v>
      </c>
      <c r="K160">
        <v>1</v>
      </c>
      <c r="L160">
        <v>0</v>
      </c>
      <c r="M160">
        <v>1</v>
      </c>
      <c r="N160">
        <v>0</v>
      </c>
      <c r="O160">
        <v>9</v>
      </c>
      <c r="P160">
        <v>2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3</v>
      </c>
      <c r="AD160">
        <v>1</v>
      </c>
      <c r="AE160">
        <v>11</v>
      </c>
      <c r="AF160">
        <v>21</v>
      </c>
      <c r="AG160">
        <v>23</v>
      </c>
      <c r="AH160">
        <v>6.8</v>
      </c>
      <c r="AJ160" t="b">
        <f>OR(AND(B160=1,UserData!$D$4=1), AND(B160=2,UserData!$D$5=1), AND(B160=3,UserData!$D$6=1), UserData!$D$4=-1)</f>
        <v>1</v>
      </c>
      <c r="AK160" t="b">
        <f>OR(AND(C160&lt;=UserData!$D$3,C160&gt;=UserData!$D$2),UserData!$D$2=-1)</f>
        <v>1</v>
      </c>
      <c r="AL160" s="12" t="b">
        <f>AND(OR(D160&gt;=UserData!$D$7, UserData!$D$7=-1), OR(D160&lt;UserData!$D$8, UserData!$D$8=-1))</f>
        <v>1</v>
      </c>
      <c r="AM160" s="12" t="b">
        <f>OR(AND(UserData!$D$9=1,E160&lt;=20),AND(UserData!$D$9=2,E160&gt;=20, E160&lt;=27),AND(UserData!$D$9=3,E160&gt;=28, E160&lt;=34),AND(UserData!$D$9=4,E160&gt;=35, E160&lt;=42),AND(UserData!$D$9=5,E160&gt;42),UserData!$D$9=-1)</f>
        <v>1</v>
      </c>
      <c r="AN160" s="12" t="b">
        <f>OR(AND(UserData!$D$11=1,F160&lt;=5),AND(UserData!$D$11=2,F160&gt;=6, F160&lt;=7),AND(UserData!$D$11=3,F160&gt;=8,F160&lt;=9),AND(UserData!$D$11=4,F160&gt;=10, F160&lt;=11),AND(UserData!$D$11=5,F160&gt;11),UserData!$D$11=-1)</f>
        <v>1</v>
      </c>
      <c r="AO160" t="b">
        <f>OR(AND(UserData!$D$10=1,AE160&lt;=6),AND(UserData!$D$10=2,AE160&gt;=7, AE160&lt;=8),AND(UserData!$D$10=3,AE160&gt;=9,AE160&lt;=14),AND(UserData!$D$10=4,AE160&gt;=15, AE160&lt;=19),AND(UserData!$D$10=5,AE160&gt;19),UserData!$D$10=-1)</f>
        <v>1</v>
      </c>
      <c r="AP160" s="12" t="b">
        <f>OR(G160&lt;=UserData!$D$12, UserData!$D$12=-1)</f>
        <v>1</v>
      </c>
      <c r="AQ160" t="b">
        <f>OR(H160&lt;=UserData!$D$14, UserData!$D$14=-1)</f>
        <v>1</v>
      </c>
      <c r="AR160" t="b">
        <f>OR(AH160&lt;=UserData!$D$13, UserData!$D$13=-1)</f>
        <v>1</v>
      </c>
      <c r="AS160" t="b">
        <f>AND(AQ160=TRUE,OR(I160=UserData!$D$15, UserData!$D$15=-1, UserData!$D$15=1))</f>
        <v>1</v>
      </c>
      <c r="AT160" t="b">
        <f>OR(J160=UserData!$D$19, UserData!$D$19=-1)</f>
        <v>1</v>
      </c>
      <c r="AU160" t="b">
        <f>OR(K160=UserData!$D$17, UserData!$D$17=-1)</f>
        <v>1</v>
      </c>
      <c r="AV160" t="b">
        <f>OR(L160=UserData!$D$18, UserData!$D$18=-1)</f>
        <v>1</v>
      </c>
      <c r="AW160" t="b">
        <f>OR(N160=UserData!$D$16, UserData!$D$16=-1)</f>
        <v>1</v>
      </c>
      <c r="AX160" t="b">
        <f>OR(O160&gt;=UserData!$D$20, UserData!$D$20=-1)</f>
        <v>1</v>
      </c>
      <c r="AY160" t="b">
        <f>AND(OR(P160&gt;=UserData!$D$21, UserData!$D$21=-1), OR(P160&lt;UserData!$D$22, UserData!$D$22=-1))</f>
        <v>1</v>
      </c>
      <c r="AZ160" t="b">
        <f>OR(Q160&lt;&gt;UserData!$D$24,UserData!$D$24=-1,UserData!$D$24=0)</f>
        <v>1</v>
      </c>
      <c r="BA160" s="12" t="b">
        <f>OR(R160=UserData!$D$23,UserData!$D$23=-1)</f>
        <v>1</v>
      </c>
      <c r="BB160" t="b">
        <f>AND(S160=1, UserData!$D$25=1)</f>
        <v>0</v>
      </c>
      <c r="BC160" t="b">
        <f>AND(T160=1, UserData!$D$26=1)</f>
        <v>0</v>
      </c>
      <c r="BD160" t="b">
        <f>AND(U160=1, UserData!$D$27=1)</f>
        <v>0</v>
      </c>
      <c r="BE160" t="b">
        <f>AND(V160=1, UserData!$D$28=1)</f>
        <v>0</v>
      </c>
      <c r="BF160" t="b">
        <f>AND(W160=1, UserData!$D$29=1)</f>
        <v>0</v>
      </c>
      <c r="BG160" t="b">
        <f>AND(X160=1, UserData!$D$30=1)</f>
        <v>0</v>
      </c>
      <c r="BH160" t="b">
        <f>AND(Y160=1, UserData!$D$31=1)</f>
        <v>0</v>
      </c>
      <c r="BI160" t="b">
        <f>AND(Z160=1, UserData!$D$32=1)</f>
        <v>0</v>
      </c>
      <c r="BJ160" t="b">
        <f>AND(AA160=1, UserData!$D$33=1)</f>
        <v>0</v>
      </c>
      <c r="BK160" t="b">
        <f>AND(AB160=1, UserData!$D$34=1)</f>
        <v>0</v>
      </c>
      <c r="BL160" t="b">
        <f>UserData!$C$25=-1</f>
        <v>1</v>
      </c>
      <c r="BN160">
        <f>IF(AK160=TRUE, COUNTIF(AJ160:AK160,TRUE)/2 * UserData!$D$35 + COUNTIF(AL160:AO160,TRUE)/4 * UserData!$D$36 + COUNTIF(AP160:AS160,TRUE)/4 * UserData!$D$37 + COUNTIF(AT160:AW160,TRUE)/4 * UserData!$D$38 + COUNTIF(AX160:BA160,TRUE)/4 * UserData!$D$39 + COUNTIF(BB160:BL160,TRUE) * UserData!$D$40, 0)</f>
        <v>30</v>
      </c>
    </row>
    <row r="161" spans="1:66" x14ac:dyDescent="0.2">
      <c r="A161">
        <v>354</v>
      </c>
      <c r="B161" s="3">
        <v>2</v>
      </c>
      <c r="C161" s="28">
        <v>81404.073961791364</v>
      </c>
      <c r="D161">
        <v>45</v>
      </c>
      <c r="E161">
        <v>28</v>
      </c>
      <c r="F161">
        <v>6</v>
      </c>
      <c r="G161">
        <v>4.0978899999999996</v>
      </c>
      <c r="H161">
        <v>6</v>
      </c>
      <c r="I161">
        <v>1</v>
      </c>
      <c r="J161">
        <v>0</v>
      </c>
      <c r="K161">
        <v>1</v>
      </c>
      <c r="L161">
        <v>0</v>
      </c>
      <c r="M161">
        <v>1</v>
      </c>
      <c r="N161">
        <v>0</v>
      </c>
      <c r="O161">
        <v>9</v>
      </c>
      <c r="P161">
        <v>2</v>
      </c>
      <c r="Q161">
        <v>0</v>
      </c>
      <c r="R161">
        <v>0</v>
      </c>
      <c r="S161">
        <v>0</v>
      </c>
      <c r="T161">
        <v>0</v>
      </c>
      <c r="U161">
        <v>1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3</v>
      </c>
      <c r="AD161">
        <v>1</v>
      </c>
      <c r="AE161">
        <v>11</v>
      </c>
      <c r="AF161">
        <v>21</v>
      </c>
      <c r="AG161">
        <v>23</v>
      </c>
      <c r="AH161">
        <v>6.8</v>
      </c>
      <c r="AJ161" t="b">
        <f>OR(AND(B161=1,UserData!$D$4=1), AND(B161=2,UserData!$D$5=1), AND(B161=3,UserData!$D$6=1), UserData!$D$4=-1)</f>
        <v>1</v>
      </c>
      <c r="AK161" t="b">
        <f>OR(AND(C161&lt;=UserData!$D$3,C161&gt;=UserData!$D$2),UserData!$D$2=-1)</f>
        <v>1</v>
      </c>
      <c r="AL161" s="12" t="b">
        <f>AND(OR(D161&gt;=UserData!$D$7, UserData!$D$7=-1), OR(D161&lt;UserData!$D$8, UserData!$D$8=-1))</f>
        <v>1</v>
      </c>
      <c r="AM161" s="12" t="b">
        <f>OR(AND(UserData!$D$9=1,E161&lt;=20),AND(UserData!$D$9=2,E161&gt;=20, E161&lt;=27),AND(UserData!$D$9=3,E161&gt;=28, E161&lt;=34),AND(UserData!$D$9=4,E161&gt;=35, E161&lt;=42),AND(UserData!$D$9=5,E161&gt;42),UserData!$D$9=-1)</f>
        <v>1</v>
      </c>
      <c r="AN161" s="12" t="b">
        <f>OR(AND(UserData!$D$11=1,F161&lt;=5),AND(UserData!$D$11=2,F161&gt;=6, F161&lt;=7),AND(UserData!$D$11=3,F161&gt;=8,F161&lt;=9),AND(UserData!$D$11=4,F161&gt;=10, F161&lt;=11),AND(UserData!$D$11=5,F161&gt;11),UserData!$D$11=-1)</f>
        <v>1</v>
      </c>
      <c r="AO161" t="b">
        <f>OR(AND(UserData!$D$10=1,AE161&lt;=6),AND(UserData!$D$10=2,AE161&gt;=7, AE161&lt;=8),AND(UserData!$D$10=3,AE161&gt;=9,AE161&lt;=14),AND(UserData!$D$10=4,AE161&gt;=15, AE161&lt;=19),AND(UserData!$D$10=5,AE161&gt;19),UserData!$D$10=-1)</f>
        <v>1</v>
      </c>
      <c r="AP161" s="12" t="b">
        <f>OR(G161&lt;=UserData!$D$12, UserData!$D$12=-1)</f>
        <v>1</v>
      </c>
      <c r="AQ161" t="b">
        <f>OR(H161&lt;=UserData!$D$14, UserData!$D$14=-1)</f>
        <v>1</v>
      </c>
      <c r="AR161" t="b">
        <f>OR(AH161&lt;=UserData!$D$13, UserData!$D$13=-1)</f>
        <v>1</v>
      </c>
      <c r="AS161" t="b">
        <f>AND(AQ161=TRUE,OR(I161=UserData!$D$15, UserData!$D$15=-1, UserData!$D$15=1))</f>
        <v>1</v>
      </c>
      <c r="AT161" t="b">
        <f>OR(J161=UserData!$D$19, UserData!$D$19=-1)</f>
        <v>1</v>
      </c>
      <c r="AU161" t="b">
        <f>OR(K161=UserData!$D$17, UserData!$D$17=-1)</f>
        <v>1</v>
      </c>
      <c r="AV161" t="b">
        <f>OR(L161=UserData!$D$18, UserData!$D$18=-1)</f>
        <v>1</v>
      </c>
      <c r="AW161" t="b">
        <f>OR(N161=UserData!$D$16, UserData!$D$16=-1)</f>
        <v>1</v>
      </c>
      <c r="AX161" t="b">
        <f>OR(O161&gt;=UserData!$D$20, UserData!$D$20=-1)</f>
        <v>1</v>
      </c>
      <c r="AY161" t="b">
        <f>AND(OR(P161&gt;=UserData!$D$21, UserData!$D$21=-1), OR(P161&lt;UserData!$D$22, UserData!$D$22=-1))</f>
        <v>1</v>
      </c>
      <c r="AZ161" t="b">
        <f>OR(Q161&lt;&gt;UserData!$D$24,UserData!$D$24=-1,UserData!$D$24=0)</f>
        <v>1</v>
      </c>
      <c r="BA161" s="12" t="b">
        <f>OR(R161=UserData!$D$23,UserData!$D$23=-1)</f>
        <v>1</v>
      </c>
      <c r="BB161" t="b">
        <f>AND(S161=1, UserData!$D$25=1)</f>
        <v>0</v>
      </c>
      <c r="BC161" t="b">
        <f>AND(T161=1, UserData!$D$26=1)</f>
        <v>0</v>
      </c>
      <c r="BD161" t="b">
        <f>AND(U161=1, UserData!$D$27=1)</f>
        <v>0</v>
      </c>
      <c r="BE161" t="b">
        <f>AND(V161=1, UserData!$D$28=1)</f>
        <v>0</v>
      </c>
      <c r="BF161" t="b">
        <f>AND(W161=1, UserData!$D$29=1)</f>
        <v>0</v>
      </c>
      <c r="BG161" t="b">
        <f>AND(X161=1, UserData!$D$30=1)</f>
        <v>0</v>
      </c>
      <c r="BH161" t="b">
        <f>AND(Y161=1, UserData!$D$31=1)</f>
        <v>0</v>
      </c>
      <c r="BI161" t="b">
        <f>AND(Z161=1, UserData!$D$32=1)</f>
        <v>0</v>
      </c>
      <c r="BJ161" t="b">
        <f>AND(AA161=1, UserData!$D$33=1)</f>
        <v>0</v>
      </c>
      <c r="BK161" t="b">
        <f>AND(AB161=1, UserData!$D$34=1)</f>
        <v>0</v>
      </c>
      <c r="BL161" t="b">
        <f>UserData!$C$25=-1</f>
        <v>1</v>
      </c>
      <c r="BN161">
        <f>IF(AK161=TRUE, COUNTIF(AJ161:AK161,TRUE)/2 * UserData!$D$35 + COUNTIF(AL161:AO161,TRUE)/4 * UserData!$D$36 + COUNTIF(AP161:AS161,TRUE)/4 * UserData!$D$37 + COUNTIF(AT161:AW161,TRUE)/4 * UserData!$D$38 + COUNTIF(AX161:BA161,TRUE)/4 * UserData!$D$39 + COUNTIF(BB161:BL161,TRUE) * UserData!$D$40, 0)</f>
        <v>30</v>
      </c>
    </row>
    <row r="162" spans="1:66" x14ac:dyDescent="0.2">
      <c r="A162">
        <v>360</v>
      </c>
      <c r="B162" s="3">
        <v>2</v>
      </c>
      <c r="C162" s="28">
        <v>81404.073961791364</v>
      </c>
      <c r="D162">
        <v>45</v>
      </c>
      <c r="E162">
        <v>28</v>
      </c>
      <c r="F162">
        <v>6</v>
      </c>
      <c r="G162">
        <v>4.0978899999999996</v>
      </c>
      <c r="H162">
        <v>6</v>
      </c>
      <c r="I162">
        <v>1</v>
      </c>
      <c r="J162">
        <v>0</v>
      </c>
      <c r="K162">
        <v>1</v>
      </c>
      <c r="L162">
        <v>0</v>
      </c>
      <c r="M162">
        <v>1</v>
      </c>
      <c r="N162">
        <v>0</v>
      </c>
      <c r="O162">
        <v>9</v>
      </c>
      <c r="P162">
        <v>2</v>
      </c>
      <c r="Q162">
        <v>0</v>
      </c>
      <c r="R162">
        <v>0</v>
      </c>
      <c r="S162">
        <v>0</v>
      </c>
      <c r="T162">
        <v>0</v>
      </c>
      <c r="U162">
        <v>1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3</v>
      </c>
      <c r="AD162">
        <v>1</v>
      </c>
      <c r="AE162">
        <v>11</v>
      </c>
      <c r="AF162">
        <v>21</v>
      </c>
      <c r="AG162">
        <v>23</v>
      </c>
      <c r="AH162">
        <v>6.8</v>
      </c>
      <c r="AJ162" t="b">
        <f>OR(AND(B162=1,UserData!$D$4=1), AND(B162=2,UserData!$D$5=1), AND(B162=3,UserData!$D$6=1), UserData!$D$4=-1)</f>
        <v>1</v>
      </c>
      <c r="AK162" t="b">
        <f>OR(AND(C162&lt;=UserData!$D$3,C162&gt;=UserData!$D$2),UserData!$D$2=-1)</f>
        <v>1</v>
      </c>
      <c r="AL162" s="12" t="b">
        <f>AND(OR(D162&gt;=UserData!$D$7, UserData!$D$7=-1), OR(D162&lt;UserData!$D$8, UserData!$D$8=-1))</f>
        <v>1</v>
      </c>
      <c r="AM162" s="12" t="b">
        <f>OR(AND(UserData!$D$9=1,E162&lt;=20),AND(UserData!$D$9=2,E162&gt;=20, E162&lt;=27),AND(UserData!$D$9=3,E162&gt;=28, E162&lt;=34),AND(UserData!$D$9=4,E162&gt;=35, E162&lt;=42),AND(UserData!$D$9=5,E162&gt;42),UserData!$D$9=-1)</f>
        <v>1</v>
      </c>
      <c r="AN162" s="12" t="b">
        <f>OR(AND(UserData!$D$11=1,F162&lt;=5),AND(UserData!$D$11=2,F162&gt;=6, F162&lt;=7),AND(UserData!$D$11=3,F162&gt;=8,F162&lt;=9),AND(UserData!$D$11=4,F162&gt;=10, F162&lt;=11),AND(UserData!$D$11=5,F162&gt;11),UserData!$D$11=-1)</f>
        <v>1</v>
      </c>
      <c r="AO162" t="b">
        <f>OR(AND(UserData!$D$10=1,AE162&lt;=6),AND(UserData!$D$10=2,AE162&gt;=7, AE162&lt;=8),AND(UserData!$D$10=3,AE162&gt;=9,AE162&lt;=14),AND(UserData!$D$10=4,AE162&gt;=15, AE162&lt;=19),AND(UserData!$D$10=5,AE162&gt;19),UserData!$D$10=-1)</f>
        <v>1</v>
      </c>
      <c r="AP162" s="12" t="b">
        <f>OR(G162&lt;=UserData!$D$12, UserData!$D$12=-1)</f>
        <v>1</v>
      </c>
      <c r="AQ162" t="b">
        <f>OR(H162&lt;=UserData!$D$14, UserData!$D$14=-1)</f>
        <v>1</v>
      </c>
      <c r="AR162" t="b">
        <f>OR(AH162&lt;=UserData!$D$13, UserData!$D$13=-1)</f>
        <v>1</v>
      </c>
      <c r="AS162" t="b">
        <f>AND(AQ162=TRUE,OR(I162=UserData!$D$15, UserData!$D$15=-1, UserData!$D$15=1))</f>
        <v>1</v>
      </c>
      <c r="AT162" t="b">
        <f>OR(J162=UserData!$D$19, UserData!$D$19=-1)</f>
        <v>1</v>
      </c>
      <c r="AU162" t="b">
        <f>OR(K162=UserData!$D$17, UserData!$D$17=-1)</f>
        <v>1</v>
      </c>
      <c r="AV162" t="b">
        <f>OR(L162=UserData!$D$18, UserData!$D$18=-1)</f>
        <v>1</v>
      </c>
      <c r="AW162" t="b">
        <f>OR(N162=UserData!$D$16, UserData!$D$16=-1)</f>
        <v>1</v>
      </c>
      <c r="AX162" t="b">
        <f>OR(O162&gt;=UserData!$D$20, UserData!$D$20=-1)</f>
        <v>1</v>
      </c>
      <c r="AY162" t="b">
        <f>AND(OR(P162&gt;=UserData!$D$21, UserData!$D$21=-1), OR(P162&lt;UserData!$D$22, UserData!$D$22=-1))</f>
        <v>1</v>
      </c>
      <c r="AZ162" t="b">
        <f>OR(Q162&lt;&gt;UserData!$D$24,UserData!$D$24=-1,UserData!$D$24=0)</f>
        <v>1</v>
      </c>
      <c r="BA162" s="12" t="b">
        <f>OR(R162=UserData!$D$23,UserData!$D$23=-1)</f>
        <v>1</v>
      </c>
      <c r="BB162" t="b">
        <f>AND(S162=1, UserData!$D$25=1)</f>
        <v>0</v>
      </c>
      <c r="BC162" t="b">
        <f>AND(T162=1, UserData!$D$26=1)</f>
        <v>0</v>
      </c>
      <c r="BD162" t="b">
        <f>AND(U162=1, UserData!$D$27=1)</f>
        <v>0</v>
      </c>
      <c r="BE162" t="b">
        <f>AND(V162=1, UserData!$D$28=1)</f>
        <v>0</v>
      </c>
      <c r="BF162" t="b">
        <f>AND(W162=1, UserData!$D$29=1)</f>
        <v>0</v>
      </c>
      <c r="BG162" t="b">
        <f>AND(X162=1, UserData!$D$30=1)</f>
        <v>0</v>
      </c>
      <c r="BH162" t="b">
        <f>AND(Y162=1, UserData!$D$31=1)</f>
        <v>0</v>
      </c>
      <c r="BI162" t="b">
        <f>AND(Z162=1, UserData!$D$32=1)</f>
        <v>0</v>
      </c>
      <c r="BJ162" t="b">
        <f>AND(AA162=1, UserData!$D$33=1)</f>
        <v>0</v>
      </c>
      <c r="BK162" t="b">
        <f>AND(AB162=1, UserData!$D$34=1)</f>
        <v>0</v>
      </c>
      <c r="BL162" t="b">
        <f>UserData!$C$25=-1</f>
        <v>1</v>
      </c>
      <c r="BN162">
        <f>IF(AK162=TRUE, COUNTIF(AJ162:AK162,TRUE)/2 * UserData!$D$35 + COUNTIF(AL162:AO162,TRUE)/4 * UserData!$D$36 + COUNTIF(AP162:AS162,TRUE)/4 * UserData!$D$37 + COUNTIF(AT162:AW162,TRUE)/4 * UserData!$D$38 + COUNTIF(AX162:BA162,TRUE)/4 * UserData!$D$39 + COUNTIF(BB162:BL162,TRUE) * UserData!$D$40, 0)</f>
        <v>30</v>
      </c>
    </row>
    <row r="163" spans="1:66" x14ac:dyDescent="0.2">
      <c r="A163">
        <v>1132</v>
      </c>
      <c r="B163" s="3">
        <v>2</v>
      </c>
      <c r="C163" s="28">
        <v>81404.073961791364</v>
      </c>
      <c r="D163">
        <v>45</v>
      </c>
      <c r="E163">
        <v>28</v>
      </c>
      <c r="F163">
        <v>6</v>
      </c>
      <c r="G163">
        <v>7.7023789999999996</v>
      </c>
      <c r="H163">
        <v>7</v>
      </c>
      <c r="I163">
        <v>0</v>
      </c>
      <c r="J163">
        <v>0</v>
      </c>
      <c r="K163">
        <v>1</v>
      </c>
      <c r="L163">
        <v>1</v>
      </c>
      <c r="M163">
        <v>1</v>
      </c>
      <c r="N163">
        <v>0</v>
      </c>
      <c r="O163">
        <v>14</v>
      </c>
      <c r="P163">
        <v>3</v>
      </c>
      <c r="Q163">
        <v>0</v>
      </c>
      <c r="R163">
        <v>0</v>
      </c>
      <c r="S163">
        <v>0</v>
      </c>
      <c r="T163">
        <v>0</v>
      </c>
      <c r="U163">
        <v>1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3</v>
      </c>
      <c r="AD163">
        <v>1</v>
      </c>
      <c r="AE163">
        <v>11</v>
      </c>
      <c r="AF163">
        <v>81</v>
      </c>
      <c r="AG163">
        <v>39</v>
      </c>
      <c r="AH163">
        <v>9.5</v>
      </c>
      <c r="AJ163" t="b">
        <f>OR(AND(B163=1,UserData!$D$4=1), AND(B163=2,UserData!$D$5=1), AND(B163=3,UserData!$D$6=1), UserData!$D$4=-1)</f>
        <v>1</v>
      </c>
      <c r="AK163" t="b">
        <f>OR(AND(C163&lt;=UserData!$D$3,C163&gt;=UserData!$D$2),UserData!$D$2=-1)</f>
        <v>1</v>
      </c>
      <c r="AL163" s="12" t="b">
        <f>AND(OR(D163&gt;=UserData!$D$7, UserData!$D$7=-1), OR(D163&lt;UserData!$D$8, UserData!$D$8=-1))</f>
        <v>1</v>
      </c>
      <c r="AM163" s="12" t="b">
        <f>OR(AND(UserData!$D$9=1,E163&lt;=20),AND(UserData!$D$9=2,E163&gt;=20, E163&lt;=27),AND(UserData!$D$9=3,E163&gt;=28, E163&lt;=34),AND(UserData!$D$9=4,E163&gt;=35, E163&lt;=42),AND(UserData!$D$9=5,E163&gt;42),UserData!$D$9=-1)</f>
        <v>1</v>
      </c>
      <c r="AN163" s="12" t="b">
        <f>OR(AND(UserData!$D$11=1,F163&lt;=5),AND(UserData!$D$11=2,F163&gt;=6, F163&lt;=7),AND(UserData!$D$11=3,F163&gt;=8,F163&lt;=9),AND(UserData!$D$11=4,F163&gt;=10, F163&lt;=11),AND(UserData!$D$11=5,F163&gt;11),UserData!$D$11=-1)</f>
        <v>1</v>
      </c>
      <c r="AO163" t="b">
        <f>OR(AND(UserData!$D$10=1,AE163&lt;=6),AND(UserData!$D$10=2,AE163&gt;=7, AE163&lt;=8),AND(UserData!$D$10=3,AE163&gt;=9,AE163&lt;=14),AND(UserData!$D$10=4,AE163&gt;=15, AE163&lt;=19),AND(UserData!$D$10=5,AE163&gt;19),UserData!$D$10=-1)</f>
        <v>1</v>
      </c>
      <c r="AP163" s="12" t="b">
        <f>OR(G163&lt;=UserData!$D$12, UserData!$D$12=-1)</f>
        <v>1</v>
      </c>
      <c r="AQ163" t="b">
        <f>OR(H163&lt;=UserData!$D$14, UserData!$D$14=-1)</f>
        <v>1</v>
      </c>
      <c r="AR163" t="b">
        <f>OR(AH163&lt;=UserData!$D$13, UserData!$D$13=-1)</f>
        <v>1</v>
      </c>
      <c r="AS163" t="b">
        <f>AND(AQ163=TRUE,OR(I163=UserData!$D$15, UserData!$D$15=-1, UserData!$D$15=1))</f>
        <v>1</v>
      </c>
      <c r="AT163" t="b">
        <f>OR(J163=UserData!$D$19, UserData!$D$19=-1)</f>
        <v>1</v>
      </c>
      <c r="AU163" t="b">
        <f>OR(K163=UserData!$D$17, UserData!$D$17=-1)</f>
        <v>1</v>
      </c>
      <c r="AV163" t="b">
        <f>OR(L163=UserData!$D$18, UserData!$D$18=-1)</f>
        <v>1</v>
      </c>
      <c r="AW163" t="b">
        <f>OR(N163=UserData!$D$16, UserData!$D$16=-1)</f>
        <v>1</v>
      </c>
      <c r="AX163" t="b">
        <f>OR(O163&gt;=UserData!$D$20, UserData!$D$20=-1)</f>
        <v>1</v>
      </c>
      <c r="AY163" t="b">
        <f>AND(OR(P163&gt;=UserData!$D$21, UserData!$D$21=-1), OR(P163&lt;UserData!$D$22, UserData!$D$22=-1))</f>
        <v>1</v>
      </c>
      <c r="AZ163" t="b">
        <f>OR(Q163&lt;&gt;UserData!$D$24,UserData!$D$24=-1,UserData!$D$24=0)</f>
        <v>1</v>
      </c>
      <c r="BA163" s="12" t="b">
        <f>OR(R163=UserData!$D$23,UserData!$D$23=-1)</f>
        <v>1</v>
      </c>
      <c r="BB163" t="b">
        <f>AND(S163=1, UserData!$D$25=1)</f>
        <v>0</v>
      </c>
      <c r="BC163" t="b">
        <f>AND(T163=1, UserData!$D$26=1)</f>
        <v>0</v>
      </c>
      <c r="BD163" t="b">
        <f>AND(U163=1, UserData!$D$27=1)</f>
        <v>0</v>
      </c>
      <c r="BE163" t="b">
        <f>AND(V163=1, UserData!$D$28=1)</f>
        <v>0</v>
      </c>
      <c r="BF163" t="b">
        <f>AND(W163=1, UserData!$D$29=1)</f>
        <v>0</v>
      </c>
      <c r="BG163" t="b">
        <f>AND(X163=1, UserData!$D$30=1)</f>
        <v>0</v>
      </c>
      <c r="BH163" t="b">
        <f>AND(Y163=1, UserData!$D$31=1)</f>
        <v>0</v>
      </c>
      <c r="BI163" t="b">
        <f>AND(Z163=1, UserData!$D$32=1)</f>
        <v>0</v>
      </c>
      <c r="BJ163" t="b">
        <f>AND(AA163=1, UserData!$D$33=1)</f>
        <v>0</v>
      </c>
      <c r="BK163" t="b">
        <f>AND(AB163=1, UserData!$D$34=1)</f>
        <v>0</v>
      </c>
      <c r="BL163" t="b">
        <f>UserData!$C$25=-1</f>
        <v>1</v>
      </c>
      <c r="BN163">
        <f>IF(AK163=TRUE, COUNTIF(AJ163:AK163,TRUE)/2 * UserData!$D$35 + COUNTIF(AL163:AO163,TRUE)/4 * UserData!$D$36 + COUNTIF(AP163:AS163,TRUE)/4 * UserData!$D$37 + COUNTIF(AT163:AW163,TRUE)/4 * UserData!$D$38 + COUNTIF(AX163:BA163,TRUE)/4 * UserData!$D$39 + COUNTIF(BB163:BL163,TRUE) * UserData!$D$40, 0)</f>
        <v>30</v>
      </c>
    </row>
    <row r="164" spans="1:66" x14ac:dyDescent="0.2">
      <c r="A164">
        <v>618</v>
      </c>
      <c r="B164" s="3">
        <v>2</v>
      </c>
      <c r="C164" s="28">
        <v>81640.126246774962</v>
      </c>
      <c r="D164">
        <v>45</v>
      </c>
      <c r="E164">
        <v>29</v>
      </c>
      <c r="F164">
        <v>7</v>
      </c>
      <c r="G164">
        <v>9.9030660000000008</v>
      </c>
      <c r="H164">
        <v>5</v>
      </c>
      <c r="I164">
        <v>1</v>
      </c>
      <c r="J164">
        <v>1</v>
      </c>
      <c r="K164">
        <v>1</v>
      </c>
      <c r="L164">
        <v>1</v>
      </c>
      <c r="M164">
        <v>1</v>
      </c>
      <c r="N164">
        <v>0</v>
      </c>
      <c r="O164">
        <v>5</v>
      </c>
      <c r="P164">
        <v>3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5</v>
      </c>
      <c r="AD164">
        <v>0</v>
      </c>
      <c r="AE164">
        <v>9</v>
      </c>
      <c r="AF164">
        <v>44</v>
      </c>
      <c r="AG164">
        <v>21</v>
      </c>
      <c r="AH164">
        <v>11</v>
      </c>
      <c r="AJ164" t="b">
        <f>OR(AND(B164=1,UserData!$D$4=1), AND(B164=2,UserData!$D$5=1), AND(B164=3,UserData!$D$6=1), UserData!$D$4=-1)</f>
        <v>1</v>
      </c>
      <c r="AK164" t="b">
        <f>OR(AND(C164&lt;=UserData!$D$3,C164&gt;=UserData!$D$2),UserData!$D$2=-1)</f>
        <v>1</v>
      </c>
      <c r="AL164" s="12" t="b">
        <f>AND(OR(D164&gt;=UserData!$D$7, UserData!$D$7=-1), OR(D164&lt;UserData!$D$8, UserData!$D$8=-1))</f>
        <v>1</v>
      </c>
      <c r="AM164" s="12" t="b">
        <f>OR(AND(UserData!$D$9=1,E164&lt;=20),AND(UserData!$D$9=2,E164&gt;=20, E164&lt;=27),AND(UserData!$D$9=3,E164&gt;=28, E164&lt;=34),AND(UserData!$D$9=4,E164&gt;=35, E164&lt;=42),AND(UserData!$D$9=5,E164&gt;42),UserData!$D$9=-1)</f>
        <v>1</v>
      </c>
      <c r="AN164" s="12" t="b">
        <f>OR(AND(UserData!$D$11=1,F164&lt;=5),AND(UserData!$D$11=2,F164&gt;=6, F164&lt;=7),AND(UserData!$D$11=3,F164&gt;=8,F164&lt;=9),AND(UserData!$D$11=4,F164&gt;=10, F164&lt;=11),AND(UserData!$D$11=5,F164&gt;11),UserData!$D$11=-1)</f>
        <v>1</v>
      </c>
      <c r="AO164" t="b">
        <f>OR(AND(UserData!$D$10=1,AE164&lt;=6),AND(UserData!$D$10=2,AE164&gt;=7, AE164&lt;=8),AND(UserData!$D$10=3,AE164&gt;=9,AE164&lt;=14),AND(UserData!$D$10=4,AE164&gt;=15, AE164&lt;=19),AND(UserData!$D$10=5,AE164&gt;19),UserData!$D$10=-1)</f>
        <v>1</v>
      </c>
      <c r="AP164" s="12" t="b">
        <f>OR(G164&lt;=UserData!$D$12, UserData!$D$12=-1)</f>
        <v>1</v>
      </c>
      <c r="AQ164" t="b">
        <f>OR(H164&lt;=UserData!$D$14, UserData!$D$14=-1)</f>
        <v>1</v>
      </c>
      <c r="AR164" t="b">
        <f>OR(AH164&lt;=UserData!$D$13, UserData!$D$13=-1)</f>
        <v>1</v>
      </c>
      <c r="AS164" t="b">
        <f>AND(AQ164=TRUE,OR(I164=UserData!$D$15, UserData!$D$15=-1, UserData!$D$15=1))</f>
        <v>1</v>
      </c>
      <c r="AT164" t="b">
        <f>OR(J164=UserData!$D$19, UserData!$D$19=-1)</f>
        <v>1</v>
      </c>
      <c r="AU164" t="b">
        <f>OR(K164=UserData!$D$17, UserData!$D$17=-1)</f>
        <v>1</v>
      </c>
      <c r="AV164" t="b">
        <f>OR(L164=UserData!$D$18, UserData!$D$18=-1)</f>
        <v>1</v>
      </c>
      <c r="AW164" t="b">
        <f>OR(N164=UserData!$D$16, UserData!$D$16=-1)</f>
        <v>1</v>
      </c>
      <c r="AX164" t="b">
        <f>OR(O164&gt;=UserData!$D$20, UserData!$D$20=-1)</f>
        <v>1</v>
      </c>
      <c r="AY164" t="b">
        <f>AND(OR(P164&gt;=UserData!$D$21, UserData!$D$21=-1), OR(P164&lt;UserData!$D$22, UserData!$D$22=-1))</f>
        <v>1</v>
      </c>
      <c r="AZ164" t="b">
        <f>OR(Q164&lt;&gt;UserData!$D$24,UserData!$D$24=-1,UserData!$D$24=0)</f>
        <v>1</v>
      </c>
      <c r="BA164" s="12" t="b">
        <f>OR(R164=UserData!$D$23,UserData!$D$23=-1)</f>
        <v>1</v>
      </c>
      <c r="BB164" t="b">
        <f>AND(S164=1, UserData!$D$25=1)</f>
        <v>0</v>
      </c>
      <c r="BC164" t="b">
        <f>AND(T164=1, UserData!$D$26=1)</f>
        <v>0</v>
      </c>
      <c r="BD164" t="b">
        <f>AND(U164=1, UserData!$D$27=1)</f>
        <v>0</v>
      </c>
      <c r="BE164" t="b">
        <f>AND(V164=1, UserData!$D$28=1)</f>
        <v>0</v>
      </c>
      <c r="BF164" t="b">
        <f>AND(W164=1, UserData!$D$29=1)</f>
        <v>0</v>
      </c>
      <c r="BG164" t="b">
        <f>AND(X164=1, UserData!$D$30=1)</f>
        <v>0</v>
      </c>
      <c r="BH164" t="b">
        <f>AND(Y164=1, UserData!$D$31=1)</f>
        <v>0</v>
      </c>
      <c r="BI164" t="b">
        <f>AND(Z164=1, UserData!$D$32=1)</f>
        <v>0</v>
      </c>
      <c r="BJ164" t="b">
        <f>AND(AA164=1, UserData!$D$33=1)</f>
        <v>0</v>
      </c>
      <c r="BK164" t="b">
        <f>AND(AB164=1, UserData!$D$34=1)</f>
        <v>0</v>
      </c>
      <c r="BL164" t="b">
        <f>UserData!$C$25=-1</f>
        <v>1</v>
      </c>
      <c r="BN164">
        <f>IF(AK164=TRUE, COUNTIF(AJ164:AK164,TRUE)/2 * UserData!$D$35 + COUNTIF(AL164:AO164,TRUE)/4 * UserData!$D$36 + COUNTIF(AP164:AS164,TRUE)/4 * UserData!$D$37 + COUNTIF(AT164:AW164,TRUE)/4 * UserData!$D$38 + COUNTIF(AX164:BA164,TRUE)/4 * UserData!$D$39 + COUNTIF(BB164:BL164,TRUE) * UserData!$D$40, 0)</f>
        <v>30</v>
      </c>
    </row>
    <row r="165" spans="1:66" x14ac:dyDescent="0.2">
      <c r="A165">
        <v>211</v>
      </c>
      <c r="B165" s="3">
        <v>2</v>
      </c>
      <c r="C165" s="28">
        <v>81640.352675825299</v>
      </c>
      <c r="D165">
        <v>42</v>
      </c>
      <c r="E165">
        <v>26</v>
      </c>
      <c r="F165">
        <v>6</v>
      </c>
      <c r="G165">
        <v>7.4792259999999997</v>
      </c>
      <c r="H165">
        <v>15</v>
      </c>
      <c r="I165">
        <v>1</v>
      </c>
      <c r="J165">
        <v>0</v>
      </c>
      <c r="K165">
        <v>0</v>
      </c>
      <c r="L165">
        <v>1</v>
      </c>
      <c r="M165">
        <v>0</v>
      </c>
      <c r="N165">
        <v>0</v>
      </c>
      <c r="O165">
        <v>5</v>
      </c>
      <c r="P165">
        <v>5</v>
      </c>
      <c r="Q165">
        <v>0</v>
      </c>
      <c r="R165">
        <v>1</v>
      </c>
      <c r="S165">
        <v>0</v>
      </c>
      <c r="T165">
        <v>0</v>
      </c>
      <c r="U165">
        <v>1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3</v>
      </c>
      <c r="AD165">
        <v>0</v>
      </c>
      <c r="AE165">
        <v>10</v>
      </c>
      <c r="AF165">
        <v>14</v>
      </c>
      <c r="AG165">
        <v>28</v>
      </c>
      <c r="AH165">
        <v>7.2</v>
      </c>
      <c r="AJ165" t="b">
        <f>OR(AND(B165=1,UserData!$D$4=1), AND(B165=2,UserData!$D$5=1), AND(B165=3,UserData!$D$6=1), UserData!$D$4=-1)</f>
        <v>1</v>
      </c>
      <c r="AK165" t="b">
        <f>OR(AND(C165&lt;=UserData!$D$3,C165&gt;=UserData!$D$2),UserData!$D$2=-1)</f>
        <v>1</v>
      </c>
      <c r="AL165" s="12" t="b">
        <f>AND(OR(D165&gt;=UserData!$D$7, UserData!$D$7=-1), OR(D165&lt;UserData!$D$8, UserData!$D$8=-1))</f>
        <v>1</v>
      </c>
      <c r="AM165" s="12" t="b">
        <f>OR(AND(UserData!$D$9=1,E165&lt;=20),AND(UserData!$D$9=2,E165&gt;=20, E165&lt;=27),AND(UserData!$D$9=3,E165&gt;=28, E165&lt;=34),AND(UserData!$D$9=4,E165&gt;=35, E165&lt;=42),AND(UserData!$D$9=5,E165&gt;42),UserData!$D$9=-1)</f>
        <v>1</v>
      </c>
      <c r="AN165" s="12" t="b">
        <f>OR(AND(UserData!$D$11=1,F165&lt;=5),AND(UserData!$D$11=2,F165&gt;=6, F165&lt;=7),AND(UserData!$D$11=3,F165&gt;=8,F165&lt;=9),AND(UserData!$D$11=4,F165&gt;=10, F165&lt;=11),AND(UserData!$D$11=5,F165&gt;11),UserData!$D$11=-1)</f>
        <v>1</v>
      </c>
      <c r="AO165" t="b">
        <f>OR(AND(UserData!$D$10=1,AE165&lt;=6),AND(UserData!$D$10=2,AE165&gt;=7, AE165&lt;=8),AND(UserData!$D$10=3,AE165&gt;=9,AE165&lt;=14),AND(UserData!$D$10=4,AE165&gt;=15, AE165&lt;=19),AND(UserData!$D$10=5,AE165&gt;19),UserData!$D$10=-1)</f>
        <v>1</v>
      </c>
      <c r="AP165" s="12" t="b">
        <f>OR(G165&lt;=UserData!$D$12, UserData!$D$12=-1)</f>
        <v>1</v>
      </c>
      <c r="AQ165" t="b">
        <f>OR(H165&lt;=UserData!$D$14, UserData!$D$14=-1)</f>
        <v>1</v>
      </c>
      <c r="AR165" t="b">
        <f>OR(AH165&lt;=UserData!$D$13, UserData!$D$13=-1)</f>
        <v>1</v>
      </c>
      <c r="AS165" t="b">
        <f>AND(AQ165=TRUE,OR(I165=UserData!$D$15, UserData!$D$15=-1, UserData!$D$15=1))</f>
        <v>1</v>
      </c>
      <c r="AT165" t="b">
        <f>OR(J165=UserData!$D$19, UserData!$D$19=-1)</f>
        <v>1</v>
      </c>
      <c r="AU165" t="b">
        <f>OR(K165=UserData!$D$17, UserData!$D$17=-1)</f>
        <v>1</v>
      </c>
      <c r="AV165" t="b">
        <f>OR(L165=UserData!$D$18, UserData!$D$18=-1)</f>
        <v>1</v>
      </c>
      <c r="AW165" t="b">
        <f>OR(N165=UserData!$D$16, UserData!$D$16=-1)</f>
        <v>1</v>
      </c>
      <c r="AX165" t="b">
        <f>OR(O165&gt;=UserData!$D$20, UserData!$D$20=-1)</f>
        <v>1</v>
      </c>
      <c r="AY165" t="b">
        <f>AND(OR(P165&gt;=UserData!$D$21, UserData!$D$21=-1), OR(P165&lt;UserData!$D$22, UserData!$D$22=-1))</f>
        <v>1</v>
      </c>
      <c r="AZ165" t="b">
        <f>OR(Q165&lt;&gt;UserData!$D$24,UserData!$D$24=-1,UserData!$D$24=0)</f>
        <v>1</v>
      </c>
      <c r="BA165" s="12" t="b">
        <f>OR(R165=UserData!$D$23,UserData!$D$23=-1)</f>
        <v>1</v>
      </c>
      <c r="BB165" t="b">
        <f>AND(S165=1, UserData!$D$25=1)</f>
        <v>0</v>
      </c>
      <c r="BC165" t="b">
        <f>AND(T165=1, UserData!$D$26=1)</f>
        <v>0</v>
      </c>
      <c r="BD165" t="b">
        <f>AND(U165=1, UserData!$D$27=1)</f>
        <v>0</v>
      </c>
      <c r="BE165" t="b">
        <f>AND(V165=1, UserData!$D$28=1)</f>
        <v>0</v>
      </c>
      <c r="BF165" t="b">
        <f>AND(W165=1, UserData!$D$29=1)</f>
        <v>0</v>
      </c>
      <c r="BG165" t="b">
        <f>AND(X165=1, UserData!$D$30=1)</f>
        <v>0</v>
      </c>
      <c r="BH165" t="b">
        <f>AND(Y165=1, UserData!$D$31=1)</f>
        <v>0</v>
      </c>
      <c r="BI165" t="b">
        <f>AND(Z165=1, UserData!$D$32=1)</f>
        <v>0</v>
      </c>
      <c r="BJ165" t="b">
        <f>AND(AA165=1, UserData!$D$33=1)</f>
        <v>0</v>
      </c>
      <c r="BK165" t="b">
        <f>AND(AB165=1, UserData!$D$34=1)</f>
        <v>0</v>
      </c>
      <c r="BL165" t="b">
        <f>UserData!$C$25=-1</f>
        <v>1</v>
      </c>
      <c r="BN165">
        <f>IF(AK165=TRUE, COUNTIF(AJ165:AK165,TRUE)/2 * UserData!$D$35 + COUNTIF(AL165:AO165,TRUE)/4 * UserData!$D$36 + COUNTIF(AP165:AS165,TRUE)/4 * UserData!$D$37 + COUNTIF(AT165:AW165,TRUE)/4 * UserData!$D$38 + COUNTIF(AX165:BA165,TRUE)/4 * UserData!$D$39 + COUNTIF(BB165:BL165,TRUE) * UserData!$D$40, 0)</f>
        <v>30</v>
      </c>
    </row>
    <row r="166" spans="1:66" x14ac:dyDescent="0.2">
      <c r="A166">
        <v>478</v>
      </c>
      <c r="B166" s="3">
        <v>2</v>
      </c>
      <c r="C166" s="28">
        <v>81702.960308245412</v>
      </c>
      <c r="D166">
        <v>45</v>
      </c>
      <c r="E166">
        <v>30</v>
      </c>
      <c r="F166">
        <v>6</v>
      </c>
      <c r="G166">
        <v>6.2610919999999997</v>
      </c>
      <c r="H166">
        <v>10</v>
      </c>
      <c r="I166">
        <v>1</v>
      </c>
      <c r="J166">
        <v>0</v>
      </c>
      <c r="K166">
        <v>0</v>
      </c>
      <c r="L166">
        <v>1</v>
      </c>
      <c r="M166">
        <v>0</v>
      </c>
      <c r="N166">
        <v>0</v>
      </c>
      <c r="O166">
        <v>5</v>
      </c>
      <c r="P166">
        <v>5</v>
      </c>
      <c r="Q166">
        <v>0</v>
      </c>
      <c r="R166">
        <v>1</v>
      </c>
      <c r="S166">
        <v>0</v>
      </c>
      <c r="T166">
        <v>0</v>
      </c>
      <c r="U166">
        <v>0</v>
      </c>
      <c r="V166">
        <v>1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4</v>
      </c>
      <c r="AD166">
        <v>0</v>
      </c>
      <c r="AE166">
        <v>9</v>
      </c>
      <c r="AF166">
        <v>34</v>
      </c>
      <c r="AG166">
        <v>25</v>
      </c>
      <c r="AH166">
        <v>8.6</v>
      </c>
      <c r="AJ166" t="b">
        <f>OR(AND(B166=1,UserData!$D$4=1), AND(B166=2,UserData!$D$5=1), AND(B166=3,UserData!$D$6=1), UserData!$D$4=-1)</f>
        <v>1</v>
      </c>
      <c r="AK166" t="b">
        <f>OR(AND(C166&lt;=UserData!$D$3,C166&gt;=UserData!$D$2),UserData!$D$2=-1)</f>
        <v>1</v>
      </c>
      <c r="AL166" s="12" t="b">
        <f>AND(OR(D166&gt;=UserData!$D$7, UserData!$D$7=-1), OR(D166&lt;UserData!$D$8, UserData!$D$8=-1))</f>
        <v>1</v>
      </c>
      <c r="AM166" s="12" t="b">
        <f>OR(AND(UserData!$D$9=1,E166&lt;=20),AND(UserData!$D$9=2,E166&gt;=20, E166&lt;=27),AND(UserData!$D$9=3,E166&gt;=28, E166&lt;=34),AND(UserData!$D$9=4,E166&gt;=35, E166&lt;=42),AND(UserData!$D$9=5,E166&gt;42),UserData!$D$9=-1)</f>
        <v>1</v>
      </c>
      <c r="AN166" s="12" t="b">
        <f>OR(AND(UserData!$D$11=1,F166&lt;=5),AND(UserData!$D$11=2,F166&gt;=6, F166&lt;=7),AND(UserData!$D$11=3,F166&gt;=8,F166&lt;=9),AND(UserData!$D$11=4,F166&gt;=10, F166&lt;=11),AND(UserData!$D$11=5,F166&gt;11),UserData!$D$11=-1)</f>
        <v>1</v>
      </c>
      <c r="AO166" t="b">
        <f>OR(AND(UserData!$D$10=1,AE166&lt;=6),AND(UserData!$D$10=2,AE166&gt;=7, AE166&lt;=8),AND(UserData!$D$10=3,AE166&gt;=9,AE166&lt;=14),AND(UserData!$D$10=4,AE166&gt;=15, AE166&lt;=19),AND(UserData!$D$10=5,AE166&gt;19),UserData!$D$10=-1)</f>
        <v>1</v>
      </c>
      <c r="AP166" s="12" t="b">
        <f>OR(G166&lt;=UserData!$D$12, UserData!$D$12=-1)</f>
        <v>1</v>
      </c>
      <c r="AQ166" t="b">
        <f>OR(H166&lt;=UserData!$D$14, UserData!$D$14=-1)</f>
        <v>1</v>
      </c>
      <c r="AR166" t="b">
        <f>OR(AH166&lt;=UserData!$D$13, UserData!$D$13=-1)</f>
        <v>1</v>
      </c>
      <c r="AS166" t="b">
        <f>AND(AQ166=TRUE,OR(I166=UserData!$D$15, UserData!$D$15=-1, UserData!$D$15=1))</f>
        <v>1</v>
      </c>
      <c r="AT166" t="b">
        <f>OR(J166=UserData!$D$19, UserData!$D$19=-1)</f>
        <v>1</v>
      </c>
      <c r="AU166" t="b">
        <f>OR(K166=UserData!$D$17, UserData!$D$17=-1)</f>
        <v>1</v>
      </c>
      <c r="AV166" t="b">
        <f>OR(L166=UserData!$D$18, UserData!$D$18=-1)</f>
        <v>1</v>
      </c>
      <c r="AW166" t="b">
        <f>OR(N166=UserData!$D$16, UserData!$D$16=-1)</f>
        <v>1</v>
      </c>
      <c r="AX166" t="b">
        <f>OR(O166&gt;=UserData!$D$20, UserData!$D$20=-1)</f>
        <v>1</v>
      </c>
      <c r="AY166" t="b">
        <f>AND(OR(P166&gt;=UserData!$D$21, UserData!$D$21=-1), OR(P166&lt;UserData!$D$22, UserData!$D$22=-1))</f>
        <v>1</v>
      </c>
      <c r="AZ166" t="b">
        <f>OR(Q166&lt;&gt;UserData!$D$24,UserData!$D$24=-1,UserData!$D$24=0)</f>
        <v>1</v>
      </c>
      <c r="BA166" s="12" t="b">
        <f>OR(R166=UserData!$D$23,UserData!$D$23=-1)</f>
        <v>1</v>
      </c>
      <c r="BB166" t="b">
        <f>AND(S166=1, UserData!$D$25=1)</f>
        <v>0</v>
      </c>
      <c r="BC166" t="b">
        <f>AND(T166=1, UserData!$D$26=1)</f>
        <v>0</v>
      </c>
      <c r="BD166" t="b">
        <f>AND(U166=1, UserData!$D$27=1)</f>
        <v>0</v>
      </c>
      <c r="BE166" t="b">
        <f>AND(V166=1, UserData!$D$28=1)</f>
        <v>0</v>
      </c>
      <c r="BF166" t="b">
        <f>AND(W166=1, UserData!$D$29=1)</f>
        <v>0</v>
      </c>
      <c r="BG166" t="b">
        <f>AND(X166=1, UserData!$D$30=1)</f>
        <v>0</v>
      </c>
      <c r="BH166" t="b">
        <f>AND(Y166=1, UserData!$D$31=1)</f>
        <v>0</v>
      </c>
      <c r="BI166" t="b">
        <f>AND(Z166=1, UserData!$D$32=1)</f>
        <v>0</v>
      </c>
      <c r="BJ166" t="b">
        <f>AND(AA166=1, UserData!$D$33=1)</f>
        <v>0</v>
      </c>
      <c r="BK166" t="b">
        <f>AND(AB166=1, UserData!$D$34=1)</f>
        <v>0</v>
      </c>
      <c r="BL166" t="b">
        <f>UserData!$C$25=-1</f>
        <v>1</v>
      </c>
      <c r="BN166">
        <f>IF(AK166=TRUE, COUNTIF(AJ166:AK166,TRUE)/2 * UserData!$D$35 + COUNTIF(AL166:AO166,TRUE)/4 * UserData!$D$36 + COUNTIF(AP166:AS166,TRUE)/4 * UserData!$D$37 + COUNTIF(AT166:AW166,TRUE)/4 * UserData!$D$38 + COUNTIF(AX166:BA166,TRUE)/4 * UserData!$D$39 + COUNTIF(BB166:BL166,TRUE) * UserData!$D$40, 0)</f>
        <v>30</v>
      </c>
    </row>
    <row r="167" spans="1:66" x14ac:dyDescent="0.2">
      <c r="A167">
        <v>371</v>
      </c>
      <c r="B167" s="3">
        <v>2</v>
      </c>
      <c r="C167" s="28">
        <v>81765.794369715877</v>
      </c>
      <c r="D167">
        <v>45</v>
      </c>
      <c r="E167">
        <v>31</v>
      </c>
      <c r="F167">
        <v>6</v>
      </c>
      <c r="G167">
        <v>5.3901450000000004</v>
      </c>
      <c r="H167">
        <v>8</v>
      </c>
      <c r="I167">
        <v>1</v>
      </c>
      <c r="J167">
        <v>0</v>
      </c>
      <c r="K167">
        <v>1</v>
      </c>
      <c r="L167">
        <v>0</v>
      </c>
      <c r="M167">
        <v>0</v>
      </c>
      <c r="N167">
        <v>0</v>
      </c>
      <c r="O167">
        <v>9</v>
      </c>
      <c r="P167">
        <v>9</v>
      </c>
      <c r="Q167">
        <v>0</v>
      </c>
      <c r="R167">
        <v>1</v>
      </c>
      <c r="S167">
        <v>0</v>
      </c>
      <c r="T167">
        <v>0</v>
      </c>
      <c r="U167">
        <v>0</v>
      </c>
      <c r="V167">
        <v>1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4</v>
      </c>
      <c r="AD167">
        <v>1</v>
      </c>
      <c r="AE167">
        <v>8</v>
      </c>
      <c r="AF167">
        <v>21</v>
      </c>
      <c r="AG167">
        <v>23</v>
      </c>
      <c r="AH167">
        <v>6.8</v>
      </c>
      <c r="AJ167" t="b">
        <f>OR(AND(B167=1,UserData!$D$4=1), AND(B167=2,UserData!$D$5=1), AND(B167=3,UserData!$D$6=1), UserData!$D$4=-1)</f>
        <v>1</v>
      </c>
      <c r="AK167" t="b">
        <f>OR(AND(C167&lt;=UserData!$D$3,C167&gt;=UserData!$D$2),UserData!$D$2=-1)</f>
        <v>1</v>
      </c>
      <c r="AL167" s="12" t="b">
        <f>AND(OR(D167&gt;=UserData!$D$7, UserData!$D$7=-1), OR(D167&lt;UserData!$D$8, UserData!$D$8=-1))</f>
        <v>1</v>
      </c>
      <c r="AM167" s="12" t="b">
        <f>OR(AND(UserData!$D$9=1,E167&lt;=20),AND(UserData!$D$9=2,E167&gt;=20, E167&lt;=27),AND(UserData!$D$9=3,E167&gt;=28, E167&lt;=34),AND(UserData!$D$9=4,E167&gt;=35, E167&lt;=42),AND(UserData!$D$9=5,E167&gt;42),UserData!$D$9=-1)</f>
        <v>1</v>
      </c>
      <c r="AN167" s="12" t="b">
        <f>OR(AND(UserData!$D$11=1,F167&lt;=5),AND(UserData!$D$11=2,F167&gt;=6, F167&lt;=7),AND(UserData!$D$11=3,F167&gt;=8,F167&lt;=9),AND(UserData!$D$11=4,F167&gt;=10, F167&lt;=11),AND(UserData!$D$11=5,F167&gt;11),UserData!$D$11=-1)</f>
        <v>1</v>
      </c>
      <c r="AO167" t="b">
        <f>OR(AND(UserData!$D$10=1,AE167&lt;=6),AND(UserData!$D$10=2,AE167&gt;=7, AE167&lt;=8),AND(UserData!$D$10=3,AE167&gt;=9,AE167&lt;=14),AND(UserData!$D$10=4,AE167&gt;=15, AE167&lt;=19),AND(UserData!$D$10=5,AE167&gt;19),UserData!$D$10=-1)</f>
        <v>1</v>
      </c>
      <c r="AP167" s="12" t="b">
        <f>OR(G167&lt;=UserData!$D$12, UserData!$D$12=-1)</f>
        <v>1</v>
      </c>
      <c r="AQ167" t="b">
        <f>OR(H167&lt;=UserData!$D$14, UserData!$D$14=-1)</f>
        <v>1</v>
      </c>
      <c r="AR167" t="b">
        <f>OR(AH167&lt;=UserData!$D$13, UserData!$D$13=-1)</f>
        <v>1</v>
      </c>
      <c r="AS167" t="b">
        <f>AND(AQ167=TRUE,OR(I167=UserData!$D$15, UserData!$D$15=-1, UserData!$D$15=1))</f>
        <v>1</v>
      </c>
      <c r="AT167" t="b">
        <f>OR(J167=UserData!$D$19, UserData!$D$19=-1)</f>
        <v>1</v>
      </c>
      <c r="AU167" t="b">
        <f>OR(K167=UserData!$D$17, UserData!$D$17=-1)</f>
        <v>1</v>
      </c>
      <c r="AV167" t="b">
        <f>OR(L167=UserData!$D$18, UserData!$D$18=-1)</f>
        <v>1</v>
      </c>
      <c r="AW167" t="b">
        <f>OR(N167=UserData!$D$16, UserData!$D$16=-1)</f>
        <v>1</v>
      </c>
      <c r="AX167" t="b">
        <f>OR(O167&gt;=UserData!$D$20, UserData!$D$20=-1)</f>
        <v>1</v>
      </c>
      <c r="AY167" t="b">
        <f>AND(OR(P167&gt;=UserData!$D$21, UserData!$D$21=-1), OR(P167&lt;UserData!$D$22, UserData!$D$22=-1))</f>
        <v>1</v>
      </c>
      <c r="AZ167" t="b">
        <f>OR(Q167&lt;&gt;UserData!$D$24,UserData!$D$24=-1,UserData!$D$24=0)</f>
        <v>1</v>
      </c>
      <c r="BA167" s="12" t="b">
        <f>OR(R167=UserData!$D$23,UserData!$D$23=-1)</f>
        <v>1</v>
      </c>
      <c r="BB167" t="b">
        <f>AND(S167=1, UserData!$D$25=1)</f>
        <v>0</v>
      </c>
      <c r="BC167" t="b">
        <f>AND(T167=1, UserData!$D$26=1)</f>
        <v>0</v>
      </c>
      <c r="BD167" t="b">
        <f>AND(U167=1, UserData!$D$27=1)</f>
        <v>0</v>
      </c>
      <c r="BE167" t="b">
        <f>AND(V167=1, UserData!$D$28=1)</f>
        <v>0</v>
      </c>
      <c r="BF167" t="b">
        <f>AND(W167=1, UserData!$D$29=1)</f>
        <v>0</v>
      </c>
      <c r="BG167" t="b">
        <f>AND(X167=1, UserData!$D$30=1)</f>
        <v>0</v>
      </c>
      <c r="BH167" t="b">
        <f>AND(Y167=1, UserData!$D$31=1)</f>
        <v>0</v>
      </c>
      <c r="BI167" t="b">
        <f>AND(Z167=1, UserData!$D$32=1)</f>
        <v>0</v>
      </c>
      <c r="BJ167" t="b">
        <f>AND(AA167=1, UserData!$D$33=1)</f>
        <v>0</v>
      </c>
      <c r="BK167" t="b">
        <f>AND(AB167=1, UserData!$D$34=1)</f>
        <v>0</v>
      </c>
      <c r="BL167" t="b">
        <f>UserData!$C$25=-1</f>
        <v>1</v>
      </c>
      <c r="BN167">
        <f>IF(AK167=TRUE, COUNTIF(AJ167:AK167,TRUE)/2 * UserData!$D$35 + COUNTIF(AL167:AO167,TRUE)/4 * UserData!$D$36 + COUNTIF(AP167:AS167,TRUE)/4 * UserData!$D$37 + COUNTIF(AT167:AW167,TRUE)/4 * UserData!$D$38 + COUNTIF(AX167:BA167,TRUE)/4 * UserData!$D$39 + COUNTIF(BB167:BL167,TRUE) * UserData!$D$40, 0)</f>
        <v>30</v>
      </c>
    </row>
    <row r="168" spans="1:66" x14ac:dyDescent="0.2">
      <c r="A168">
        <v>838</v>
      </c>
      <c r="B168" s="3">
        <v>2</v>
      </c>
      <c r="C168" s="28">
        <v>81765.794369715877</v>
      </c>
      <c r="D168">
        <v>45</v>
      </c>
      <c r="E168">
        <v>28</v>
      </c>
      <c r="F168">
        <v>6</v>
      </c>
      <c r="G168">
        <v>4.8112950000000003</v>
      </c>
      <c r="H168">
        <v>10</v>
      </c>
      <c r="I168">
        <v>1</v>
      </c>
      <c r="J168">
        <v>0</v>
      </c>
      <c r="K168">
        <v>1</v>
      </c>
      <c r="L168">
        <v>1</v>
      </c>
      <c r="M168">
        <v>1</v>
      </c>
      <c r="N168">
        <v>0</v>
      </c>
      <c r="O168">
        <v>5</v>
      </c>
      <c r="P168">
        <v>2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3</v>
      </c>
      <c r="AD168">
        <v>0</v>
      </c>
      <c r="AE168">
        <v>11</v>
      </c>
      <c r="AF168">
        <v>59</v>
      </c>
      <c r="AG168">
        <v>22</v>
      </c>
      <c r="AH168">
        <v>3.9</v>
      </c>
      <c r="AJ168" t="b">
        <f>OR(AND(B168=1,UserData!$D$4=1), AND(B168=2,UserData!$D$5=1), AND(B168=3,UserData!$D$6=1), UserData!$D$4=-1)</f>
        <v>1</v>
      </c>
      <c r="AK168" t="b">
        <f>OR(AND(C168&lt;=UserData!$D$3,C168&gt;=UserData!$D$2),UserData!$D$2=-1)</f>
        <v>1</v>
      </c>
      <c r="AL168" s="12" t="b">
        <f>AND(OR(D168&gt;=UserData!$D$7, UserData!$D$7=-1), OR(D168&lt;UserData!$D$8, UserData!$D$8=-1))</f>
        <v>1</v>
      </c>
      <c r="AM168" s="12" t="b">
        <f>OR(AND(UserData!$D$9=1,E168&lt;=20),AND(UserData!$D$9=2,E168&gt;=20, E168&lt;=27),AND(UserData!$D$9=3,E168&gt;=28, E168&lt;=34),AND(UserData!$D$9=4,E168&gt;=35, E168&lt;=42),AND(UserData!$D$9=5,E168&gt;42),UserData!$D$9=-1)</f>
        <v>1</v>
      </c>
      <c r="AN168" s="12" t="b">
        <f>OR(AND(UserData!$D$11=1,F168&lt;=5),AND(UserData!$D$11=2,F168&gt;=6, F168&lt;=7),AND(UserData!$D$11=3,F168&gt;=8,F168&lt;=9),AND(UserData!$D$11=4,F168&gt;=10, F168&lt;=11),AND(UserData!$D$11=5,F168&gt;11),UserData!$D$11=-1)</f>
        <v>1</v>
      </c>
      <c r="AO168" t="b">
        <f>OR(AND(UserData!$D$10=1,AE168&lt;=6),AND(UserData!$D$10=2,AE168&gt;=7, AE168&lt;=8),AND(UserData!$D$10=3,AE168&gt;=9,AE168&lt;=14),AND(UserData!$D$10=4,AE168&gt;=15, AE168&lt;=19),AND(UserData!$D$10=5,AE168&gt;19),UserData!$D$10=-1)</f>
        <v>1</v>
      </c>
      <c r="AP168" s="12" t="b">
        <f>OR(G168&lt;=UserData!$D$12, UserData!$D$12=-1)</f>
        <v>1</v>
      </c>
      <c r="AQ168" t="b">
        <f>OR(H168&lt;=UserData!$D$14, UserData!$D$14=-1)</f>
        <v>1</v>
      </c>
      <c r="AR168" t="b">
        <f>OR(AH168&lt;=UserData!$D$13, UserData!$D$13=-1)</f>
        <v>1</v>
      </c>
      <c r="AS168" t="b">
        <f>AND(AQ168=TRUE,OR(I168=UserData!$D$15, UserData!$D$15=-1, UserData!$D$15=1))</f>
        <v>1</v>
      </c>
      <c r="AT168" t="b">
        <f>OR(J168=UserData!$D$19, UserData!$D$19=-1)</f>
        <v>1</v>
      </c>
      <c r="AU168" t="b">
        <f>OR(K168=UserData!$D$17, UserData!$D$17=-1)</f>
        <v>1</v>
      </c>
      <c r="AV168" t="b">
        <f>OR(L168=UserData!$D$18, UserData!$D$18=-1)</f>
        <v>1</v>
      </c>
      <c r="AW168" t="b">
        <f>OR(N168=UserData!$D$16, UserData!$D$16=-1)</f>
        <v>1</v>
      </c>
      <c r="AX168" t="b">
        <f>OR(O168&gt;=UserData!$D$20, UserData!$D$20=-1)</f>
        <v>1</v>
      </c>
      <c r="AY168" t="b">
        <f>AND(OR(P168&gt;=UserData!$D$21, UserData!$D$21=-1), OR(P168&lt;UserData!$D$22, UserData!$D$22=-1))</f>
        <v>1</v>
      </c>
      <c r="AZ168" t="b">
        <f>OR(Q168&lt;&gt;UserData!$D$24,UserData!$D$24=-1,UserData!$D$24=0)</f>
        <v>1</v>
      </c>
      <c r="BA168" s="12" t="b">
        <f>OR(R168=UserData!$D$23,UserData!$D$23=-1)</f>
        <v>1</v>
      </c>
      <c r="BB168" t="b">
        <f>AND(S168=1, UserData!$D$25=1)</f>
        <v>0</v>
      </c>
      <c r="BC168" t="b">
        <f>AND(T168=1, UserData!$D$26=1)</f>
        <v>0</v>
      </c>
      <c r="BD168" t="b">
        <f>AND(U168=1, UserData!$D$27=1)</f>
        <v>0</v>
      </c>
      <c r="BE168" t="b">
        <f>AND(V168=1, UserData!$D$28=1)</f>
        <v>0</v>
      </c>
      <c r="BF168" t="b">
        <f>AND(W168=1, UserData!$D$29=1)</f>
        <v>0</v>
      </c>
      <c r="BG168" t="b">
        <f>AND(X168=1, UserData!$D$30=1)</f>
        <v>0</v>
      </c>
      <c r="BH168" t="b">
        <f>AND(Y168=1, UserData!$D$31=1)</f>
        <v>0</v>
      </c>
      <c r="BI168" t="b">
        <f>AND(Z168=1, UserData!$D$32=1)</f>
        <v>0</v>
      </c>
      <c r="BJ168" t="b">
        <f>AND(AA168=1, UserData!$D$33=1)</f>
        <v>0</v>
      </c>
      <c r="BK168" t="b">
        <f>AND(AB168=1, UserData!$D$34=1)</f>
        <v>0</v>
      </c>
      <c r="BL168" t="b">
        <f>UserData!$C$25=-1</f>
        <v>1</v>
      </c>
      <c r="BN168">
        <f>IF(AK168=TRUE, COUNTIF(AJ168:AK168,TRUE)/2 * UserData!$D$35 + COUNTIF(AL168:AO168,TRUE)/4 * UserData!$D$36 + COUNTIF(AP168:AS168,TRUE)/4 * UserData!$D$37 + COUNTIF(AT168:AW168,TRUE)/4 * UserData!$D$38 + COUNTIF(AX168:BA168,TRUE)/4 * UserData!$D$39 + COUNTIF(BB168:BL168,TRUE) * UserData!$D$40, 0)</f>
        <v>30</v>
      </c>
    </row>
    <row r="169" spans="1:66" x14ac:dyDescent="0.2">
      <c r="A169">
        <v>731</v>
      </c>
      <c r="B169" s="3">
        <v>2</v>
      </c>
      <c r="C169" s="28">
        <v>81765.794369715877</v>
      </c>
      <c r="D169">
        <v>45</v>
      </c>
      <c r="E169">
        <v>29</v>
      </c>
      <c r="F169">
        <v>6</v>
      </c>
      <c r="G169">
        <v>0.47128999999999999</v>
      </c>
      <c r="H169">
        <v>6</v>
      </c>
      <c r="I169">
        <v>1</v>
      </c>
      <c r="J169">
        <v>0</v>
      </c>
      <c r="K169">
        <v>0</v>
      </c>
      <c r="L169">
        <v>1</v>
      </c>
      <c r="M169">
        <v>1</v>
      </c>
      <c r="N169">
        <v>0</v>
      </c>
      <c r="O169">
        <v>5</v>
      </c>
      <c r="P169">
        <v>4</v>
      </c>
      <c r="Q169">
        <v>0</v>
      </c>
      <c r="R169">
        <v>0</v>
      </c>
      <c r="S169">
        <v>0</v>
      </c>
      <c r="T169">
        <v>0</v>
      </c>
      <c r="U169">
        <v>1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3</v>
      </c>
      <c r="AD169">
        <v>0</v>
      </c>
      <c r="AE169">
        <v>10</v>
      </c>
      <c r="AF169">
        <v>53</v>
      </c>
      <c r="AG169">
        <v>24</v>
      </c>
      <c r="AH169">
        <v>8.6999999999999993</v>
      </c>
      <c r="AJ169" t="b">
        <f>OR(AND(B169=1,UserData!$D$4=1), AND(B169=2,UserData!$D$5=1), AND(B169=3,UserData!$D$6=1), UserData!$D$4=-1)</f>
        <v>1</v>
      </c>
      <c r="AK169" t="b">
        <f>OR(AND(C169&lt;=UserData!$D$3,C169&gt;=UserData!$D$2),UserData!$D$2=-1)</f>
        <v>1</v>
      </c>
      <c r="AL169" s="12" t="b">
        <f>AND(OR(D169&gt;=UserData!$D$7, UserData!$D$7=-1), OR(D169&lt;UserData!$D$8, UserData!$D$8=-1))</f>
        <v>1</v>
      </c>
      <c r="AM169" s="12" t="b">
        <f>OR(AND(UserData!$D$9=1,E169&lt;=20),AND(UserData!$D$9=2,E169&gt;=20, E169&lt;=27),AND(UserData!$D$9=3,E169&gt;=28, E169&lt;=34),AND(UserData!$D$9=4,E169&gt;=35, E169&lt;=42),AND(UserData!$D$9=5,E169&gt;42),UserData!$D$9=-1)</f>
        <v>1</v>
      </c>
      <c r="AN169" s="12" t="b">
        <f>OR(AND(UserData!$D$11=1,F169&lt;=5),AND(UserData!$D$11=2,F169&gt;=6, F169&lt;=7),AND(UserData!$D$11=3,F169&gt;=8,F169&lt;=9),AND(UserData!$D$11=4,F169&gt;=10, F169&lt;=11),AND(UserData!$D$11=5,F169&gt;11),UserData!$D$11=-1)</f>
        <v>1</v>
      </c>
      <c r="AO169" t="b">
        <f>OR(AND(UserData!$D$10=1,AE169&lt;=6),AND(UserData!$D$10=2,AE169&gt;=7, AE169&lt;=8),AND(UserData!$D$10=3,AE169&gt;=9,AE169&lt;=14),AND(UserData!$D$10=4,AE169&gt;=15, AE169&lt;=19),AND(UserData!$D$10=5,AE169&gt;19),UserData!$D$10=-1)</f>
        <v>1</v>
      </c>
      <c r="AP169" s="12" t="b">
        <f>OR(G169&lt;=UserData!$D$12, UserData!$D$12=-1)</f>
        <v>1</v>
      </c>
      <c r="AQ169" t="b">
        <f>OR(H169&lt;=UserData!$D$14, UserData!$D$14=-1)</f>
        <v>1</v>
      </c>
      <c r="AR169" t="b">
        <f>OR(AH169&lt;=UserData!$D$13, UserData!$D$13=-1)</f>
        <v>1</v>
      </c>
      <c r="AS169" t="b">
        <f>AND(AQ169=TRUE,OR(I169=UserData!$D$15, UserData!$D$15=-1, UserData!$D$15=1))</f>
        <v>1</v>
      </c>
      <c r="AT169" t="b">
        <f>OR(J169=UserData!$D$19, UserData!$D$19=-1)</f>
        <v>1</v>
      </c>
      <c r="AU169" t="b">
        <f>OR(K169=UserData!$D$17, UserData!$D$17=-1)</f>
        <v>1</v>
      </c>
      <c r="AV169" t="b">
        <f>OR(L169=UserData!$D$18, UserData!$D$18=-1)</f>
        <v>1</v>
      </c>
      <c r="AW169" t="b">
        <f>OR(N169=UserData!$D$16, UserData!$D$16=-1)</f>
        <v>1</v>
      </c>
      <c r="AX169" t="b">
        <f>OR(O169&gt;=UserData!$D$20, UserData!$D$20=-1)</f>
        <v>1</v>
      </c>
      <c r="AY169" t="b">
        <f>AND(OR(P169&gt;=UserData!$D$21, UserData!$D$21=-1), OR(P169&lt;UserData!$D$22, UserData!$D$22=-1))</f>
        <v>1</v>
      </c>
      <c r="AZ169" t="b">
        <f>OR(Q169&lt;&gt;UserData!$D$24,UserData!$D$24=-1,UserData!$D$24=0)</f>
        <v>1</v>
      </c>
      <c r="BA169" s="12" t="b">
        <f>OR(R169=UserData!$D$23,UserData!$D$23=-1)</f>
        <v>1</v>
      </c>
      <c r="BB169" t="b">
        <f>AND(S169=1, UserData!$D$25=1)</f>
        <v>0</v>
      </c>
      <c r="BC169" t="b">
        <f>AND(T169=1, UserData!$D$26=1)</f>
        <v>0</v>
      </c>
      <c r="BD169" t="b">
        <f>AND(U169=1, UserData!$D$27=1)</f>
        <v>0</v>
      </c>
      <c r="BE169" t="b">
        <f>AND(V169=1, UserData!$D$28=1)</f>
        <v>0</v>
      </c>
      <c r="BF169" t="b">
        <f>AND(W169=1, UserData!$D$29=1)</f>
        <v>0</v>
      </c>
      <c r="BG169" t="b">
        <f>AND(X169=1, UserData!$D$30=1)</f>
        <v>0</v>
      </c>
      <c r="BH169" t="b">
        <f>AND(Y169=1, UserData!$D$31=1)</f>
        <v>0</v>
      </c>
      <c r="BI169" t="b">
        <f>AND(Z169=1, UserData!$D$32=1)</f>
        <v>0</v>
      </c>
      <c r="BJ169" t="b">
        <f>AND(AA169=1, UserData!$D$33=1)</f>
        <v>0</v>
      </c>
      <c r="BK169" t="b">
        <f>AND(AB169=1, UserData!$D$34=1)</f>
        <v>0</v>
      </c>
      <c r="BL169" t="b">
        <f>UserData!$C$25=-1</f>
        <v>1</v>
      </c>
      <c r="BN169">
        <f>IF(AK169=TRUE, COUNTIF(AJ169:AK169,TRUE)/2 * UserData!$D$35 + COUNTIF(AL169:AO169,TRUE)/4 * UserData!$D$36 + COUNTIF(AP169:AS169,TRUE)/4 * UserData!$D$37 + COUNTIF(AT169:AW169,TRUE)/4 * UserData!$D$38 + COUNTIF(AX169:BA169,TRUE)/4 * UserData!$D$39 + COUNTIF(BB169:BL169,TRUE) * UserData!$D$40, 0)</f>
        <v>30</v>
      </c>
    </row>
    <row r="170" spans="1:66" x14ac:dyDescent="0.2">
      <c r="A170">
        <v>742</v>
      </c>
      <c r="B170" s="3">
        <v>2</v>
      </c>
      <c r="C170" s="28">
        <v>81765.794369715877</v>
      </c>
      <c r="D170">
        <v>45</v>
      </c>
      <c r="E170">
        <v>28</v>
      </c>
      <c r="F170">
        <v>6</v>
      </c>
      <c r="G170">
        <v>1.8227150000000001</v>
      </c>
      <c r="H170">
        <v>5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0</v>
      </c>
      <c r="O170">
        <v>5</v>
      </c>
      <c r="P170">
        <v>4</v>
      </c>
      <c r="Q170">
        <v>0</v>
      </c>
      <c r="R170">
        <v>0</v>
      </c>
      <c r="S170">
        <v>0</v>
      </c>
      <c r="T170">
        <v>0</v>
      </c>
      <c r="U170">
        <v>1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3</v>
      </c>
      <c r="AD170">
        <v>0</v>
      </c>
      <c r="AE170">
        <v>11</v>
      </c>
      <c r="AF170">
        <v>53</v>
      </c>
      <c r="AG170">
        <v>24</v>
      </c>
      <c r="AH170">
        <v>8.6999999999999993</v>
      </c>
      <c r="AJ170" t="b">
        <f>OR(AND(B170=1,UserData!$D$4=1), AND(B170=2,UserData!$D$5=1), AND(B170=3,UserData!$D$6=1), UserData!$D$4=-1)</f>
        <v>1</v>
      </c>
      <c r="AK170" t="b">
        <f>OR(AND(C170&lt;=UserData!$D$3,C170&gt;=UserData!$D$2),UserData!$D$2=-1)</f>
        <v>1</v>
      </c>
      <c r="AL170" s="12" t="b">
        <f>AND(OR(D170&gt;=UserData!$D$7, UserData!$D$7=-1), OR(D170&lt;UserData!$D$8, UserData!$D$8=-1))</f>
        <v>1</v>
      </c>
      <c r="AM170" s="12" t="b">
        <f>OR(AND(UserData!$D$9=1,E170&lt;=20),AND(UserData!$D$9=2,E170&gt;=20, E170&lt;=27),AND(UserData!$D$9=3,E170&gt;=28, E170&lt;=34),AND(UserData!$D$9=4,E170&gt;=35, E170&lt;=42),AND(UserData!$D$9=5,E170&gt;42),UserData!$D$9=-1)</f>
        <v>1</v>
      </c>
      <c r="AN170" s="12" t="b">
        <f>OR(AND(UserData!$D$11=1,F170&lt;=5),AND(UserData!$D$11=2,F170&gt;=6, F170&lt;=7),AND(UserData!$D$11=3,F170&gt;=8,F170&lt;=9),AND(UserData!$D$11=4,F170&gt;=10, F170&lt;=11),AND(UserData!$D$11=5,F170&gt;11),UserData!$D$11=-1)</f>
        <v>1</v>
      </c>
      <c r="AO170" t="b">
        <f>OR(AND(UserData!$D$10=1,AE170&lt;=6),AND(UserData!$D$10=2,AE170&gt;=7, AE170&lt;=8),AND(UserData!$D$10=3,AE170&gt;=9,AE170&lt;=14),AND(UserData!$D$10=4,AE170&gt;=15, AE170&lt;=19),AND(UserData!$D$10=5,AE170&gt;19),UserData!$D$10=-1)</f>
        <v>1</v>
      </c>
      <c r="AP170" s="12" t="b">
        <f>OR(G170&lt;=UserData!$D$12, UserData!$D$12=-1)</f>
        <v>1</v>
      </c>
      <c r="AQ170" t="b">
        <f>OR(H170&lt;=UserData!$D$14, UserData!$D$14=-1)</f>
        <v>1</v>
      </c>
      <c r="AR170" t="b">
        <f>OR(AH170&lt;=UserData!$D$13, UserData!$D$13=-1)</f>
        <v>1</v>
      </c>
      <c r="AS170" t="b">
        <f>AND(AQ170=TRUE,OR(I170=UserData!$D$15, UserData!$D$15=-1, UserData!$D$15=1))</f>
        <v>1</v>
      </c>
      <c r="AT170" t="b">
        <f>OR(J170=UserData!$D$19, UserData!$D$19=-1)</f>
        <v>1</v>
      </c>
      <c r="AU170" t="b">
        <f>OR(K170=UserData!$D$17, UserData!$D$17=-1)</f>
        <v>1</v>
      </c>
      <c r="AV170" t="b">
        <f>OR(L170=UserData!$D$18, UserData!$D$18=-1)</f>
        <v>1</v>
      </c>
      <c r="AW170" t="b">
        <f>OR(N170=UserData!$D$16, UserData!$D$16=-1)</f>
        <v>1</v>
      </c>
      <c r="AX170" t="b">
        <f>OR(O170&gt;=UserData!$D$20, UserData!$D$20=-1)</f>
        <v>1</v>
      </c>
      <c r="AY170" t="b">
        <f>AND(OR(P170&gt;=UserData!$D$21, UserData!$D$21=-1), OR(P170&lt;UserData!$D$22, UserData!$D$22=-1))</f>
        <v>1</v>
      </c>
      <c r="AZ170" t="b">
        <f>OR(Q170&lt;&gt;UserData!$D$24,UserData!$D$24=-1,UserData!$D$24=0)</f>
        <v>1</v>
      </c>
      <c r="BA170" s="12" t="b">
        <f>OR(R170=UserData!$D$23,UserData!$D$23=-1)</f>
        <v>1</v>
      </c>
      <c r="BB170" t="b">
        <f>AND(S170=1, UserData!$D$25=1)</f>
        <v>0</v>
      </c>
      <c r="BC170" t="b">
        <f>AND(T170=1, UserData!$D$26=1)</f>
        <v>0</v>
      </c>
      <c r="BD170" t="b">
        <f>AND(U170=1, UserData!$D$27=1)</f>
        <v>0</v>
      </c>
      <c r="BE170" t="b">
        <f>AND(V170=1, UserData!$D$28=1)</f>
        <v>0</v>
      </c>
      <c r="BF170" t="b">
        <f>AND(W170=1, UserData!$D$29=1)</f>
        <v>0</v>
      </c>
      <c r="BG170" t="b">
        <f>AND(X170=1, UserData!$D$30=1)</f>
        <v>0</v>
      </c>
      <c r="BH170" t="b">
        <f>AND(Y170=1, UserData!$D$31=1)</f>
        <v>0</v>
      </c>
      <c r="BI170" t="b">
        <f>AND(Z170=1, UserData!$D$32=1)</f>
        <v>0</v>
      </c>
      <c r="BJ170" t="b">
        <f>AND(AA170=1, UserData!$D$33=1)</f>
        <v>0</v>
      </c>
      <c r="BK170" t="b">
        <f>AND(AB170=1, UserData!$D$34=1)</f>
        <v>0</v>
      </c>
      <c r="BL170" t="b">
        <f>UserData!$C$25=-1</f>
        <v>1</v>
      </c>
      <c r="BN170">
        <f>IF(AK170=TRUE, COUNTIF(AJ170:AK170,TRUE)/2 * UserData!$D$35 + COUNTIF(AL170:AO170,TRUE)/4 * UserData!$D$36 + COUNTIF(AP170:AS170,TRUE)/4 * UserData!$D$37 + COUNTIF(AT170:AW170,TRUE)/4 * UserData!$D$38 + COUNTIF(AX170:BA170,TRUE)/4 * UserData!$D$39 + COUNTIF(BB170:BL170,TRUE) * UserData!$D$40, 0)</f>
        <v>30</v>
      </c>
    </row>
    <row r="171" spans="1:66" x14ac:dyDescent="0.2">
      <c r="A171">
        <v>84</v>
      </c>
      <c r="B171" s="3">
        <v>2</v>
      </c>
      <c r="C171" s="28">
        <v>81765.794369715877</v>
      </c>
      <c r="D171">
        <v>45</v>
      </c>
      <c r="E171">
        <v>30</v>
      </c>
      <c r="F171">
        <v>6</v>
      </c>
      <c r="G171">
        <v>5.0476380000000001</v>
      </c>
      <c r="H171">
        <v>5</v>
      </c>
      <c r="I171">
        <v>1</v>
      </c>
      <c r="J171">
        <v>0</v>
      </c>
      <c r="K171">
        <v>1</v>
      </c>
      <c r="L171">
        <v>0</v>
      </c>
      <c r="M171">
        <v>0</v>
      </c>
      <c r="N171">
        <v>0</v>
      </c>
      <c r="O171">
        <v>5</v>
      </c>
      <c r="P171">
        <v>1</v>
      </c>
      <c r="Q171">
        <v>1</v>
      </c>
      <c r="R171">
        <v>0</v>
      </c>
      <c r="S171">
        <v>1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1</v>
      </c>
      <c r="AD171">
        <v>0</v>
      </c>
      <c r="AE171">
        <v>9</v>
      </c>
      <c r="AF171">
        <v>7</v>
      </c>
      <c r="AG171">
        <v>21</v>
      </c>
      <c r="AH171">
        <v>5.0999999999999996</v>
      </c>
      <c r="AJ171" t="b">
        <f>OR(AND(B171=1,UserData!$D$4=1), AND(B171=2,UserData!$D$5=1), AND(B171=3,UserData!$D$6=1), UserData!$D$4=-1)</f>
        <v>1</v>
      </c>
      <c r="AK171" t="b">
        <f>OR(AND(C171&lt;=UserData!$D$3,C171&gt;=UserData!$D$2),UserData!$D$2=-1)</f>
        <v>1</v>
      </c>
      <c r="AL171" s="12" t="b">
        <f>AND(OR(D171&gt;=UserData!$D$7, UserData!$D$7=-1), OR(D171&lt;UserData!$D$8, UserData!$D$8=-1))</f>
        <v>1</v>
      </c>
      <c r="AM171" s="12" t="b">
        <f>OR(AND(UserData!$D$9=1,E171&lt;=20),AND(UserData!$D$9=2,E171&gt;=20, E171&lt;=27),AND(UserData!$D$9=3,E171&gt;=28, E171&lt;=34),AND(UserData!$D$9=4,E171&gt;=35, E171&lt;=42),AND(UserData!$D$9=5,E171&gt;42),UserData!$D$9=-1)</f>
        <v>1</v>
      </c>
      <c r="AN171" s="12" t="b">
        <f>OR(AND(UserData!$D$11=1,F171&lt;=5),AND(UserData!$D$11=2,F171&gt;=6, F171&lt;=7),AND(UserData!$D$11=3,F171&gt;=8,F171&lt;=9),AND(UserData!$D$11=4,F171&gt;=10, F171&lt;=11),AND(UserData!$D$11=5,F171&gt;11),UserData!$D$11=-1)</f>
        <v>1</v>
      </c>
      <c r="AO171" t="b">
        <f>OR(AND(UserData!$D$10=1,AE171&lt;=6),AND(UserData!$D$10=2,AE171&gt;=7, AE171&lt;=8),AND(UserData!$D$10=3,AE171&gt;=9,AE171&lt;=14),AND(UserData!$D$10=4,AE171&gt;=15, AE171&lt;=19),AND(UserData!$D$10=5,AE171&gt;19),UserData!$D$10=-1)</f>
        <v>1</v>
      </c>
      <c r="AP171" s="12" t="b">
        <f>OR(G171&lt;=UserData!$D$12, UserData!$D$12=-1)</f>
        <v>1</v>
      </c>
      <c r="AQ171" t="b">
        <f>OR(H171&lt;=UserData!$D$14, UserData!$D$14=-1)</f>
        <v>1</v>
      </c>
      <c r="AR171" t="b">
        <f>OR(AH171&lt;=UserData!$D$13, UserData!$D$13=-1)</f>
        <v>1</v>
      </c>
      <c r="AS171" t="b">
        <f>AND(AQ171=TRUE,OR(I171=UserData!$D$15, UserData!$D$15=-1, UserData!$D$15=1))</f>
        <v>1</v>
      </c>
      <c r="AT171" t="b">
        <f>OR(J171=UserData!$D$19, UserData!$D$19=-1)</f>
        <v>1</v>
      </c>
      <c r="AU171" t="b">
        <f>OR(K171=UserData!$D$17, UserData!$D$17=-1)</f>
        <v>1</v>
      </c>
      <c r="AV171" t="b">
        <f>OR(L171=UserData!$D$18, UserData!$D$18=-1)</f>
        <v>1</v>
      </c>
      <c r="AW171" t="b">
        <f>OR(N171=UserData!$D$16, UserData!$D$16=-1)</f>
        <v>1</v>
      </c>
      <c r="AX171" t="b">
        <f>OR(O171&gt;=UserData!$D$20, UserData!$D$20=-1)</f>
        <v>1</v>
      </c>
      <c r="AY171" t="b">
        <f>AND(OR(P171&gt;=UserData!$D$21, UserData!$D$21=-1), OR(P171&lt;UserData!$D$22, UserData!$D$22=-1))</f>
        <v>1</v>
      </c>
      <c r="AZ171" t="b">
        <f>OR(Q171&lt;&gt;UserData!$D$24,UserData!$D$24=-1,UserData!$D$24=0)</f>
        <v>1</v>
      </c>
      <c r="BA171" s="12" t="b">
        <f>OR(R171=UserData!$D$23,UserData!$D$23=-1)</f>
        <v>1</v>
      </c>
      <c r="BB171" t="b">
        <f>AND(S171=1, UserData!$D$25=1)</f>
        <v>0</v>
      </c>
      <c r="BC171" t="b">
        <f>AND(T171=1, UserData!$D$26=1)</f>
        <v>0</v>
      </c>
      <c r="BD171" t="b">
        <f>AND(U171=1, UserData!$D$27=1)</f>
        <v>0</v>
      </c>
      <c r="BE171" t="b">
        <f>AND(V171=1, UserData!$D$28=1)</f>
        <v>0</v>
      </c>
      <c r="BF171" t="b">
        <f>AND(W171=1, UserData!$D$29=1)</f>
        <v>0</v>
      </c>
      <c r="BG171" t="b">
        <f>AND(X171=1, UserData!$D$30=1)</f>
        <v>0</v>
      </c>
      <c r="BH171" t="b">
        <f>AND(Y171=1, UserData!$D$31=1)</f>
        <v>0</v>
      </c>
      <c r="BI171" t="b">
        <f>AND(Z171=1, UserData!$D$32=1)</f>
        <v>0</v>
      </c>
      <c r="BJ171" t="b">
        <f>AND(AA171=1, UserData!$D$33=1)</f>
        <v>0</v>
      </c>
      <c r="BK171" t="b">
        <f>AND(AB171=1, UserData!$D$34=1)</f>
        <v>0</v>
      </c>
      <c r="BL171" t="b">
        <f>UserData!$C$25=-1</f>
        <v>1</v>
      </c>
      <c r="BN171">
        <f>IF(AK171=TRUE, COUNTIF(AJ171:AK171,TRUE)/2 * UserData!$D$35 + COUNTIF(AL171:AO171,TRUE)/4 * UserData!$D$36 + COUNTIF(AP171:AS171,TRUE)/4 * UserData!$D$37 + COUNTIF(AT171:AW171,TRUE)/4 * UserData!$D$38 + COUNTIF(AX171:BA171,TRUE)/4 * UserData!$D$39 + COUNTIF(BB171:BL171,TRUE) * UserData!$D$40, 0)</f>
        <v>30</v>
      </c>
    </row>
    <row r="172" spans="1:66" x14ac:dyDescent="0.2">
      <c r="A172">
        <v>335</v>
      </c>
      <c r="B172" s="3">
        <v>2</v>
      </c>
      <c r="C172" s="28">
        <v>81766.045957549592</v>
      </c>
      <c r="D172">
        <v>52</v>
      </c>
      <c r="E172">
        <v>31</v>
      </c>
      <c r="F172">
        <v>9</v>
      </c>
      <c r="G172">
        <v>5.3804999999999996</v>
      </c>
      <c r="H172">
        <v>10</v>
      </c>
      <c r="I172">
        <v>0</v>
      </c>
      <c r="J172">
        <v>0</v>
      </c>
      <c r="K172">
        <v>1</v>
      </c>
      <c r="L172">
        <v>0</v>
      </c>
      <c r="M172">
        <v>1</v>
      </c>
      <c r="N172">
        <v>0</v>
      </c>
      <c r="O172">
        <v>17</v>
      </c>
      <c r="P172">
        <v>11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1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4</v>
      </c>
      <c r="AD172">
        <v>0</v>
      </c>
      <c r="AE172">
        <v>12</v>
      </c>
      <c r="AF172">
        <v>21</v>
      </c>
      <c r="AG172">
        <v>23</v>
      </c>
      <c r="AH172">
        <v>6.8</v>
      </c>
      <c r="AJ172" t="b">
        <f>OR(AND(B172=1,UserData!$D$4=1), AND(B172=2,UserData!$D$5=1), AND(B172=3,UserData!$D$6=1), UserData!$D$4=-1)</f>
        <v>1</v>
      </c>
      <c r="AK172" t="b">
        <f>OR(AND(C172&lt;=UserData!$D$3,C172&gt;=UserData!$D$2),UserData!$D$2=-1)</f>
        <v>1</v>
      </c>
      <c r="AL172" s="12" t="b">
        <f>AND(OR(D172&gt;=UserData!$D$7, UserData!$D$7=-1), OR(D172&lt;UserData!$D$8, UserData!$D$8=-1))</f>
        <v>1</v>
      </c>
      <c r="AM172" s="12" t="b">
        <f>OR(AND(UserData!$D$9=1,E172&lt;=20),AND(UserData!$D$9=2,E172&gt;=20, E172&lt;=27),AND(UserData!$D$9=3,E172&gt;=28, E172&lt;=34),AND(UserData!$D$9=4,E172&gt;=35, E172&lt;=42),AND(UserData!$D$9=5,E172&gt;42),UserData!$D$9=-1)</f>
        <v>1</v>
      </c>
      <c r="AN172" s="12" t="b">
        <f>OR(AND(UserData!$D$11=1,F172&lt;=5),AND(UserData!$D$11=2,F172&gt;=6, F172&lt;=7),AND(UserData!$D$11=3,F172&gt;=8,F172&lt;=9),AND(UserData!$D$11=4,F172&gt;=10, F172&lt;=11),AND(UserData!$D$11=5,F172&gt;11),UserData!$D$11=-1)</f>
        <v>1</v>
      </c>
      <c r="AO172" t="b">
        <f>OR(AND(UserData!$D$10=1,AE172&lt;=6),AND(UserData!$D$10=2,AE172&gt;=7, AE172&lt;=8),AND(UserData!$D$10=3,AE172&gt;=9,AE172&lt;=14),AND(UserData!$D$10=4,AE172&gt;=15, AE172&lt;=19),AND(UserData!$D$10=5,AE172&gt;19),UserData!$D$10=-1)</f>
        <v>1</v>
      </c>
      <c r="AP172" s="12" t="b">
        <f>OR(G172&lt;=UserData!$D$12, UserData!$D$12=-1)</f>
        <v>1</v>
      </c>
      <c r="AQ172" t="b">
        <f>OR(H172&lt;=UserData!$D$14, UserData!$D$14=-1)</f>
        <v>1</v>
      </c>
      <c r="AR172" t="b">
        <f>OR(AH172&lt;=UserData!$D$13, UserData!$D$13=-1)</f>
        <v>1</v>
      </c>
      <c r="AS172" t="b">
        <f>AND(AQ172=TRUE,OR(I172=UserData!$D$15, UserData!$D$15=-1, UserData!$D$15=1))</f>
        <v>1</v>
      </c>
      <c r="AT172" t="b">
        <f>OR(J172=UserData!$D$19, UserData!$D$19=-1)</f>
        <v>1</v>
      </c>
      <c r="AU172" t="b">
        <f>OR(K172=UserData!$D$17, UserData!$D$17=-1)</f>
        <v>1</v>
      </c>
      <c r="AV172" t="b">
        <f>OR(L172=UserData!$D$18, UserData!$D$18=-1)</f>
        <v>1</v>
      </c>
      <c r="AW172" t="b">
        <f>OR(N172=UserData!$D$16, UserData!$D$16=-1)</f>
        <v>1</v>
      </c>
      <c r="AX172" t="b">
        <f>OR(O172&gt;=UserData!$D$20, UserData!$D$20=-1)</f>
        <v>1</v>
      </c>
      <c r="AY172" t="b">
        <f>AND(OR(P172&gt;=UserData!$D$21, UserData!$D$21=-1), OR(P172&lt;UserData!$D$22, UserData!$D$22=-1))</f>
        <v>1</v>
      </c>
      <c r="AZ172" t="b">
        <f>OR(Q172&lt;&gt;UserData!$D$24,UserData!$D$24=-1,UserData!$D$24=0)</f>
        <v>1</v>
      </c>
      <c r="BA172" s="12" t="b">
        <f>OR(R172=UserData!$D$23,UserData!$D$23=-1)</f>
        <v>1</v>
      </c>
      <c r="BB172" t="b">
        <f>AND(S172=1, UserData!$D$25=1)</f>
        <v>0</v>
      </c>
      <c r="BC172" t="b">
        <f>AND(T172=1, UserData!$D$26=1)</f>
        <v>0</v>
      </c>
      <c r="BD172" t="b">
        <f>AND(U172=1, UserData!$D$27=1)</f>
        <v>0</v>
      </c>
      <c r="BE172" t="b">
        <f>AND(V172=1, UserData!$D$28=1)</f>
        <v>0</v>
      </c>
      <c r="BF172" t="b">
        <f>AND(W172=1, UserData!$D$29=1)</f>
        <v>0</v>
      </c>
      <c r="BG172" t="b">
        <f>AND(X172=1, UserData!$D$30=1)</f>
        <v>0</v>
      </c>
      <c r="BH172" t="b">
        <f>AND(Y172=1, UserData!$D$31=1)</f>
        <v>0</v>
      </c>
      <c r="BI172" t="b">
        <f>AND(Z172=1, UserData!$D$32=1)</f>
        <v>0</v>
      </c>
      <c r="BJ172" t="b">
        <f>AND(AA172=1, UserData!$D$33=1)</f>
        <v>0</v>
      </c>
      <c r="BK172" t="b">
        <f>AND(AB172=1, UserData!$D$34=1)</f>
        <v>0</v>
      </c>
      <c r="BL172" t="b">
        <f>UserData!$C$25=-1</f>
        <v>1</v>
      </c>
      <c r="BN172">
        <f>IF(AK172=TRUE, COUNTIF(AJ172:AK172,TRUE)/2 * UserData!$D$35 + COUNTIF(AL172:AO172,TRUE)/4 * UserData!$D$36 + COUNTIF(AP172:AS172,TRUE)/4 * UserData!$D$37 + COUNTIF(AT172:AW172,TRUE)/4 * UserData!$D$38 + COUNTIF(AX172:BA172,TRUE)/4 * UserData!$D$39 + COUNTIF(BB172:BL172,TRUE) * UserData!$D$40, 0)</f>
        <v>30</v>
      </c>
    </row>
    <row r="173" spans="1:66" x14ac:dyDescent="0.2">
      <c r="A173">
        <v>546</v>
      </c>
      <c r="B173" s="3">
        <v>2</v>
      </c>
      <c r="C173" s="28">
        <v>81766.121433899709</v>
      </c>
      <c r="D173">
        <v>47</v>
      </c>
      <c r="E173">
        <v>29</v>
      </c>
      <c r="F173">
        <v>6</v>
      </c>
      <c r="G173">
        <v>8.9742060000000006</v>
      </c>
      <c r="H173">
        <v>18</v>
      </c>
      <c r="I173">
        <v>1</v>
      </c>
      <c r="J173">
        <v>1</v>
      </c>
      <c r="K173">
        <v>1</v>
      </c>
      <c r="L173">
        <v>1</v>
      </c>
      <c r="M173">
        <v>1</v>
      </c>
      <c r="N173">
        <v>0</v>
      </c>
      <c r="O173">
        <v>9</v>
      </c>
      <c r="P173">
        <v>5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1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4</v>
      </c>
      <c r="AD173">
        <v>1</v>
      </c>
      <c r="AE173">
        <v>12</v>
      </c>
      <c r="AF173">
        <v>37</v>
      </c>
      <c r="AG173">
        <v>19</v>
      </c>
      <c r="AH173">
        <v>4</v>
      </c>
      <c r="AJ173" t="b">
        <f>OR(AND(B173=1,UserData!$D$4=1), AND(B173=2,UserData!$D$5=1), AND(B173=3,UserData!$D$6=1), UserData!$D$4=-1)</f>
        <v>1</v>
      </c>
      <c r="AK173" t="b">
        <f>OR(AND(C173&lt;=UserData!$D$3,C173&gt;=UserData!$D$2),UserData!$D$2=-1)</f>
        <v>1</v>
      </c>
      <c r="AL173" s="12" t="b">
        <f>AND(OR(D173&gt;=UserData!$D$7, UserData!$D$7=-1), OR(D173&lt;UserData!$D$8, UserData!$D$8=-1))</f>
        <v>1</v>
      </c>
      <c r="AM173" s="12" t="b">
        <f>OR(AND(UserData!$D$9=1,E173&lt;=20),AND(UserData!$D$9=2,E173&gt;=20, E173&lt;=27),AND(UserData!$D$9=3,E173&gt;=28, E173&lt;=34),AND(UserData!$D$9=4,E173&gt;=35, E173&lt;=42),AND(UserData!$D$9=5,E173&gt;42),UserData!$D$9=-1)</f>
        <v>1</v>
      </c>
      <c r="AN173" s="12" t="b">
        <f>OR(AND(UserData!$D$11=1,F173&lt;=5),AND(UserData!$D$11=2,F173&gt;=6, F173&lt;=7),AND(UserData!$D$11=3,F173&gt;=8,F173&lt;=9),AND(UserData!$D$11=4,F173&gt;=10, F173&lt;=11),AND(UserData!$D$11=5,F173&gt;11),UserData!$D$11=-1)</f>
        <v>1</v>
      </c>
      <c r="AO173" t="b">
        <f>OR(AND(UserData!$D$10=1,AE173&lt;=6),AND(UserData!$D$10=2,AE173&gt;=7, AE173&lt;=8),AND(UserData!$D$10=3,AE173&gt;=9,AE173&lt;=14),AND(UserData!$D$10=4,AE173&gt;=15, AE173&lt;=19),AND(UserData!$D$10=5,AE173&gt;19),UserData!$D$10=-1)</f>
        <v>1</v>
      </c>
      <c r="AP173" s="12" t="b">
        <f>OR(G173&lt;=UserData!$D$12, UserData!$D$12=-1)</f>
        <v>1</v>
      </c>
      <c r="AQ173" t="b">
        <f>OR(H173&lt;=UserData!$D$14, UserData!$D$14=-1)</f>
        <v>1</v>
      </c>
      <c r="AR173" t="b">
        <f>OR(AH173&lt;=UserData!$D$13, UserData!$D$13=-1)</f>
        <v>1</v>
      </c>
      <c r="AS173" t="b">
        <f>AND(AQ173=TRUE,OR(I173=UserData!$D$15, UserData!$D$15=-1, UserData!$D$15=1))</f>
        <v>1</v>
      </c>
      <c r="AT173" t="b">
        <f>OR(J173=UserData!$D$19, UserData!$D$19=-1)</f>
        <v>1</v>
      </c>
      <c r="AU173" t="b">
        <f>OR(K173=UserData!$D$17, UserData!$D$17=-1)</f>
        <v>1</v>
      </c>
      <c r="AV173" t="b">
        <f>OR(L173=UserData!$D$18, UserData!$D$18=-1)</f>
        <v>1</v>
      </c>
      <c r="AW173" t="b">
        <f>OR(N173=UserData!$D$16, UserData!$D$16=-1)</f>
        <v>1</v>
      </c>
      <c r="AX173" t="b">
        <f>OR(O173&gt;=UserData!$D$20, UserData!$D$20=-1)</f>
        <v>1</v>
      </c>
      <c r="AY173" t="b">
        <f>AND(OR(P173&gt;=UserData!$D$21, UserData!$D$21=-1), OR(P173&lt;UserData!$D$22, UserData!$D$22=-1))</f>
        <v>1</v>
      </c>
      <c r="AZ173" t="b">
        <f>OR(Q173&lt;&gt;UserData!$D$24,UserData!$D$24=-1,UserData!$D$24=0)</f>
        <v>1</v>
      </c>
      <c r="BA173" s="12" t="b">
        <f>OR(R173=UserData!$D$23,UserData!$D$23=-1)</f>
        <v>1</v>
      </c>
      <c r="BB173" t="b">
        <f>AND(S173=1, UserData!$D$25=1)</f>
        <v>0</v>
      </c>
      <c r="BC173" t="b">
        <f>AND(T173=1, UserData!$D$26=1)</f>
        <v>0</v>
      </c>
      <c r="BD173" t="b">
        <f>AND(U173=1, UserData!$D$27=1)</f>
        <v>0</v>
      </c>
      <c r="BE173" t="b">
        <f>AND(V173=1, UserData!$D$28=1)</f>
        <v>0</v>
      </c>
      <c r="BF173" t="b">
        <f>AND(W173=1, UserData!$D$29=1)</f>
        <v>0</v>
      </c>
      <c r="BG173" t="b">
        <f>AND(X173=1, UserData!$D$30=1)</f>
        <v>0</v>
      </c>
      <c r="BH173" t="b">
        <f>AND(Y173=1, UserData!$D$31=1)</f>
        <v>0</v>
      </c>
      <c r="BI173" t="b">
        <f>AND(Z173=1, UserData!$D$32=1)</f>
        <v>0</v>
      </c>
      <c r="BJ173" t="b">
        <f>AND(AA173=1, UserData!$D$33=1)</f>
        <v>0</v>
      </c>
      <c r="BK173" t="b">
        <f>AND(AB173=1, UserData!$D$34=1)</f>
        <v>0</v>
      </c>
      <c r="BL173" t="b">
        <f>UserData!$C$25=-1</f>
        <v>1</v>
      </c>
      <c r="BN173">
        <f>IF(AK173=TRUE, COUNTIF(AJ173:AK173,TRUE)/2 * UserData!$D$35 + COUNTIF(AL173:AO173,TRUE)/4 * UserData!$D$36 + COUNTIF(AP173:AS173,TRUE)/4 * UserData!$D$37 + COUNTIF(AT173:AW173,TRUE)/4 * UserData!$D$38 + COUNTIF(AX173:BA173,TRUE)/4 * UserData!$D$39 + COUNTIF(BB173:BL173,TRUE) * UserData!$D$40, 0)</f>
        <v>30</v>
      </c>
    </row>
    <row r="174" spans="1:66" x14ac:dyDescent="0.2">
      <c r="A174">
        <v>1012</v>
      </c>
      <c r="B174" s="3">
        <v>2</v>
      </c>
      <c r="C174" s="28">
        <v>81766.159172074753</v>
      </c>
      <c r="D174">
        <v>43</v>
      </c>
      <c r="E174">
        <v>28</v>
      </c>
      <c r="F174">
        <v>6</v>
      </c>
      <c r="G174">
        <v>7.071364</v>
      </c>
      <c r="H174">
        <v>14</v>
      </c>
      <c r="I174">
        <v>1</v>
      </c>
      <c r="J174">
        <v>1</v>
      </c>
      <c r="K174">
        <v>0</v>
      </c>
      <c r="L174">
        <v>1</v>
      </c>
      <c r="M174">
        <v>1</v>
      </c>
      <c r="N174">
        <v>0</v>
      </c>
      <c r="O174">
        <v>5</v>
      </c>
      <c r="P174">
        <v>4</v>
      </c>
      <c r="Q174">
        <v>0</v>
      </c>
      <c r="R174">
        <v>0</v>
      </c>
      <c r="S174">
        <v>0</v>
      </c>
      <c r="T174">
        <v>1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2</v>
      </c>
      <c r="AD174">
        <v>0</v>
      </c>
      <c r="AE174">
        <v>9</v>
      </c>
      <c r="AF174">
        <v>71</v>
      </c>
      <c r="AG174">
        <v>26</v>
      </c>
      <c r="AH174">
        <v>7.4</v>
      </c>
      <c r="AJ174" t="b">
        <f>OR(AND(B174=1,UserData!$D$4=1), AND(B174=2,UserData!$D$5=1), AND(B174=3,UserData!$D$6=1), UserData!$D$4=-1)</f>
        <v>1</v>
      </c>
      <c r="AK174" t="b">
        <f>OR(AND(C174&lt;=UserData!$D$3,C174&gt;=UserData!$D$2),UserData!$D$2=-1)</f>
        <v>1</v>
      </c>
      <c r="AL174" s="12" t="b">
        <f>AND(OR(D174&gt;=UserData!$D$7, UserData!$D$7=-1), OR(D174&lt;UserData!$D$8, UserData!$D$8=-1))</f>
        <v>1</v>
      </c>
      <c r="AM174" s="12" t="b">
        <f>OR(AND(UserData!$D$9=1,E174&lt;=20),AND(UserData!$D$9=2,E174&gt;=20, E174&lt;=27),AND(UserData!$D$9=3,E174&gt;=28, E174&lt;=34),AND(UserData!$D$9=4,E174&gt;=35, E174&lt;=42),AND(UserData!$D$9=5,E174&gt;42),UserData!$D$9=-1)</f>
        <v>1</v>
      </c>
      <c r="AN174" s="12" t="b">
        <f>OR(AND(UserData!$D$11=1,F174&lt;=5),AND(UserData!$D$11=2,F174&gt;=6, F174&lt;=7),AND(UserData!$D$11=3,F174&gt;=8,F174&lt;=9),AND(UserData!$D$11=4,F174&gt;=10, F174&lt;=11),AND(UserData!$D$11=5,F174&gt;11),UserData!$D$11=-1)</f>
        <v>1</v>
      </c>
      <c r="AO174" t="b">
        <f>OR(AND(UserData!$D$10=1,AE174&lt;=6),AND(UserData!$D$10=2,AE174&gt;=7, AE174&lt;=8),AND(UserData!$D$10=3,AE174&gt;=9,AE174&lt;=14),AND(UserData!$D$10=4,AE174&gt;=15, AE174&lt;=19),AND(UserData!$D$10=5,AE174&gt;19),UserData!$D$10=-1)</f>
        <v>1</v>
      </c>
      <c r="AP174" s="12" t="b">
        <f>OR(G174&lt;=UserData!$D$12, UserData!$D$12=-1)</f>
        <v>1</v>
      </c>
      <c r="AQ174" t="b">
        <f>OR(H174&lt;=UserData!$D$14, UserData!$D$14=-1)</f>
        <v>1</v>
      </c>
      <c r="AR174" t="b">
        <f>OR(AH174&lt;=UserData!$D$13, UserData!$D$13=-1)</f>
        <v>1</v>
      </c>
      <c r="AS174" t="b">
        <f>AND(AQ174=TRUE,OR(I174=UserData!$D$15, UserData!$D$15=-1, UserData!$D$15=1))</f>
        <v>1</v>
      </c>
      <c r="AT174" t="b">
        <f>OR(J174=UserData!$D$19, UserData!$D$19=-1)</f>
        <v>1</v>
      </c>
      <c r="AU174" t="b">
        <f>OR(K174=UserData!$D$17, UserData!$D$17=-1)</f>
        <v>1</v>
      </c>
      <c r="AV174" t="b">
        <f>OR(L174=UserData!$D$18, UserData!$D$18=-1)</f>
        <v>1</v>
      </c>
      <c r="AW174" t="b">
        <f>OR(N174=UserData!$D$16, UserData!$D$16=-1)</f>
        <v>1</v>
      </c>
      <c r="AX174" t="b">
        <f>OR(O174&gt;=UserData!$D$20, UserData!$D$20=-1)</f>
        <v>1</v>
      </c>
      <c r="AY174" t="b">
        <f>AND(OR(P174&gt;=UserData!$D$21, UserData!$D$21=-1), OR(P174&lt;UserData!$D$22, UserData!$D$22=-1))</f>
        <v>1</v>
      </c>
      <c r="AZ174" t="b">
        <f>OR(Q174&lt;&gt;UserData!$D$24,UserData!$D$24=-1,UserData!$D$24=0)</f>
        <v>1</v>
      </c>
      <c r="BA174" s="12" t="b">
        <f>OR(R174=UserData!$D$23,UserData!$D$23=-1)</f>
        <v>1</v>
      </c>
      <c r="BB174" t="b">
        <f>AND(S174=1, UserData!$D$25=1)</f>
        <v>0</v>
      </c>
      <c r="BC174" t="b">
        <f>AND(T174=1, UserData!$D$26=1)</f>
        <v>0</v>
      </c>
      <c r="BD174" t="b">
        <f>AND(U174=1, UserData!$D$27=1)</f>
        <v>0</v>
      </c>
      <c r="BE174" t="b">
        <f>AND(V174=1, UserData!$D$28=1)</f>
        <v>0</v>
      </c>
      <c r="BF174" t="b">
        <f>AND(W174=1, UserData!$D$29=1)</f>
        <v>0</v>
      </c>
      <c r="BG174" t="b">
        <f>AND(X174=1, UserData!$D$30=1)</f>
        <v>0</v>
      </c>
      <c r="BH174" t="b">
        <f>AND(Y174=1, UserData!$D$31=1)</f>
        <v>0</v>
      </c>
      <c r="BI174" t="b">
        <f>AND(Z174=1, UserData!$D$32=1)</f>
        <v>0</v>
      </c>
      <c r="BJ174" t="b">
        <f>AND(AA174=1, UserData!$D$33=1)</f>
        <v>0</v>
      </c>
      <c r="BK174" t="b">
        <f>AND(AB174=1, UserData!$D$34=1)</f>
        <v>0</v>
      </c>
      <c r="BL174" t="b">
        <f>UserData!$C$25=-1</f>
        <v>1</v>
      </c>
      <c r="BN174">
        <f>IF(AK174=TRUE, COUNTIF(AJ174:AK174,TRUE)/2 * UserData!$D$35 + COUNTIF(AL174:AO174,TRUE)/4 * UserData!$D$36 + COUNTIF(AP174:AS174,TRUE)/4 * UserData!$D$37 + COUNTIF(AT174:AW174,TRUE)/4 * UserData!$D$38 + COUNTIF(AX174:BA174,TRUE)/4 * UserData!$D$39 + COUNTIF(BB174:BL174,TRUE) * UserData!$D$40, 0)</f>
        <v>30</v>
      </c>
    </row>
    <row r="175" spans="1:66" x14ac:dyDescent="0.2">
      <c r="A175">
        <v>243</v>
      </c>
      <c r="B175" s="3">
        <v>2</v>
      </c>
      <c r="C175" s="28">
        <v>81766.159172074753</v>
      </c>
      <c r="D175">
        <v>43</v>
      </c>
      <c r="E175">
        <v>27</v>
      </c>
      <c r="F175">
        <v>6</v>
      </c>
      <c r="G175">
        <v>7.6581450000000002</v>
      </c>
      <c r="H175">
        <v>15</v>
      </c>
      <c r="I175">
        <v>1</v>
      </c>
      <c r="J175">
        <v>1</v>
      </c>
      <c r="K175">
        <v>1</v>
      </c>
      <c r="L175">
        <v>0</v>
      </c>
      <c r="M175">
        <v>0</v>
      </c>
      <c r="N175">
        <v>0</v>
      </c>
      <c r="O175">
        <v>5</v>
      </c>
      <c r="P175">
        <v>1</v>
      </c>
      <c r="Q175">
        <v>1</v>
      </c>
      <c r="R175">
        <v>0</v>
      </c>
      <c r="S175">
        <v>0</v>
      </c>
      <c r="T175">
        <v>1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2</v>
      </c>
      <c r="AD175">
        <v>0</v>
      </c>
      <c r="AE175">
        <v>10</v>
      </c>
      <c r="AF175">
        <v>15</v>
      </c>
      <c r="AG175">
        <v>29</v>
      </c>
      <c r="AH175">
        <v>8.8000000000000007</v>
      </c>
      <c r="AJ175" t="b">
        <f>OR(AND(B175=1,UserData!$D$4=1), AND(B175=2,UserData!$D$5=1), AND(B175=3,UserData!$D$6=1), UserData!$D$4=-1)</f>
        <v>1</v>
      </c>
      <c r="AK175" t="b">
        <f>OR(AND(C175&lt;=UserData!$D$3,C175&gt;=UserData!$D$2),UserData!$D$2=-1)</f>
        <v>1</v>
      </c>
      <c r="AL175" s="12" t="b">
        <f>AND(OR(D175&gt;=UserData!$D$7, UserData!$D$7=-1), OR(D175&lt;UserData!$D$8, UserData!$D$8=-1))</f>
        <v>1</v>
      </c>
      <c r="AM175" s="12" t="b">
        <f>OR(AND(UserData!$D$9=1,E175&lt;=20),AND(UserData!$D$9=2,E175&gt;=20, E175&lt;=27),AND(UserData!$D$9=3,E175&gt;=28, E175&lt;=34),AND(UserData!$D$9=4,E175&gt;=35, E175&lt;=42),AND(UserData!$D$9=5,E175&gt;42),UserData!$D$9=-1)</f>
        <v>1</v>
      </c>
      <c r="AN175" s="12" t="b">
        <f>OR(AND(UserData!$D$11=1,F175&lt;=5),AND(UserData!$D$11=2,F175&gt;=6, F175&lt;=7),AND(UserData!$D$11=3,F175&gt;=8,F175&lt;=9),AND(UserData!$D$11=4,F175&gt;=10, F175&lt;=11),AND(UserData!$D$11=5,F175&gt;11),UserData!$D$11=-1)</f>
        <v>1</v>
      </c>
      <c r="AO175" t="b">
        <f>OR(AND(UserData!$D$10=1,AE175&lt;=6),AND(UserData!$D$10=2,AE175&gt;=7, AE175&lt;=8),AND(UserData!$D$10=3,AE175&gt;=9,AE175&lt;=14),AND(UserData!$D$10=4,AE175&gt;=15, AE175&lt;=19),AND(UserData!$D$10=5,AE175&gt;19),UserData!$D$10=-1)</f>
        <v>1</v>
      </c>
      <c r="AP175" s="12" t="b">
        <f>OR(G175&lt;=UserData!$D$12, UserData!$D$12=-1)</f>
        <v>1</v>
      </c>
      <c r="AQ175" t="b">
        <f>OR(H175&lt;=UserData!$D$14, UserData!$D$14=-1)</f>
        <v>1</v>
      </c>
      <c r="AR175" t="b">
        <f>OR(AH175&lt;=UserData!$D$13, UserData!$D$13=-1)</f>
        <v>1</v>
      </c>
      <c r="AS175" t="b">
        <f>AND(AQ175=TRUE,OR(I175=UserData!$D$15, UserData!$D$15=-1, UserData!$D$15=1))</f>
        <v>1</v>
      </c>
      <c r="AT175" t="b">
        <f>OR(J175=UserData!$D$19, UserData!$D$19=-1)</f>
        <v>1</v>
      </c>
      <c r="AU175" t="b">
        <f>OR(K175=UserData!$D$17, UserData!$D$17=-1)</f>
        <v>1</v>
      </c>
      <c r="AV175" t="b">
        <f>OR(L175=UserData!$D$18, UserData!$D$18=-1)</f>
        <v>1</v>
      </c>
      <c r="AW175" t="b">
        <f>OR(N175=UserData!$D$16, UserData!$D$16=-1)</f>
        <v>1</v>
      </c>
      <c r="AX175" t="b">
        <f>OR(O175&gt;=UserData!$D$20, UserData!$D$20=-1)</f>
        <v>1</v>
      </c>
      <c r="AY175" t="b">
        <f>AND(OR(P175&gt;=UserData!$D$21, UserData!$D$21=-1), OR(P175&lt;UserData!$D$22, UserData!$D$22=-1))</f>
        <v>1</v>
      </c>
      <c r="AZ175" t="b">
        <f>OR(Q175&lt;&gt;UserData!$D$24,UserData!$D$24=-1,UserData!$D$24=0)</f>
        <v>1</v>
      </c>
      <c r="BA175" s="12" t="b">
        <f>OR(R175=UserData!$D$23,UserData!$D$23=-1)</f>
        <v>1</v>
      </c>
      <c r="BB175" t="b">
        <f>AND(S175=1, UserData!$D$25=1)</f>
        <v>0</v>
      </c>
      <c r="BC175" t="b">
        <f>AND(T175=1, UserData!$D$26=1)</f>
        <v>0</v>
      </c>
      <c r="BD175" t="b">
        <f>AND(U175=1, UserData!$D$27=1)</f>
        <v>0</v>
      </c>
      <c r="BE175" t="b">
        <f>AND(V175=1, UserData!$D$28=1)</f>
        <v>0</v>
      </c>
      <c r="BF175" t="b">
        <f>AND(W175=1, UserData!$D$29=1)</f>
        <v>0</v>
      </c>
      <c r="BG175" t="b">
        <f>AND(X175=1, UserData!$D$30=1)</f>
        <v>0</v>
      </c>
      <c r="BH175" t="b">
        <f>AND(Y175=1, UserData!$D$31=1)</f>
        <v>0</v>
      </c>
      <c r="BI175" t="b">
        <f>AND(Z175=1, UserData!$D$32=1)</f>
        <v>0</v>
      </c>
      <c r="BJ175" t="b">
        <f>AND(AA175=1, UserData!$D$33=1)</f>
        <v>0</v>
      </c>
      <c r="BK175" t="b">
        <f>AND(AB175=1, UserData!$D$34=1)</f>
        <v>0</v>
      </c>
      <c r="BL175" t="b">
        <f>UserData!$C$25=-1</f>
        <v>1</v>
      </c>
      <c r="BN175">
        <f>IF(AK175=TRUE, COUNTIF(AJ175:AK175,TRUE)/2 * UserData!$D$35 + COUNTIF(AL175:AO175,TRUE)/4 * UserData!$D$36 + COUNTIF(AP175:AS175,TRUE)/4 * UserData!$D$37 + COUNTIF(AT175:AW175,TRUE)/4 * UserData!$D$38 + COUNTIF(AX175:BA175,TRUE)/4 * UserData!$D$39 + COUNTIF(BB175:BL175,TRUE) * UserData!$D$40, 0)</f>
        <v>30</v>
      </c>
    </row>
    <row r="176" spans="1:66" x14ac:dyDescent="0.2">
      <c r="A176">
        <v>1136</v>
      </c>
      <c r="B176" s="3">
        <v>1</v>
      </c>
      <c r="C176" s="28">
        <v>81766.209489641507</v>
      </c>
      <c r="D176">
        <v>39</v>
      </c>
      <c r="E176">
        <v>24</v>
      </c>
      <c r="F176">
        <v>6</v>
      </c>
      <c r="G176">
        <v>7.1355909999999998</v>
      </c>
      <c r="H176">
        <v>25</v>
      </c>
      <c r="I176">
        <v>1</v>
      </c>
      <c r="J176">
        <v>0</v>
      </c>
      <c r="K176">
        <v>1</v>
      </c>
      <c r="L176">
        <v>1</v>
      </c>
      <c r="M176">
        <v>1</v>
      </c>
      <c r="N176">
        <v>0</v>
      </c>
      <c r="O176">
        <v>12</v>
      </c>
      <c r="P176">
        <v>8</v>
      </c>
      <c r="Q176">
        <v>0</v>
      </c>
      <c r="R176">
        <v>0</v>
      </c>
      <c r="S176">
        <v>0</v>
      </c>
      <c r="T176">
        <v>0</v>
      </c>
      <c r="U176">
        <v>1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3</v>
      </c>
      <c r="AD176">
        <v>1</v>
      </c>
      <c r="AE176">
        <v>9</v>
      </c>
      <c r="AF176">
        <v>81</v>
      </c>
      <c r="AG176">
        <v>39</v>
      </c>
      <c r="AH176">
        <v>9.5</v>
      </c>
      <c r="AJ176" t="b">
        <f>OR(AND(B176=1,UserData!$D$4=1), AND(B176=2,UserData!$D$5=1), AND(B176=3,UserData!$D$6=1), UserData!$D$4=-1)</f>
        <v>1</v>
      </c>
      <c r="AK176" t="b">
        <f>OR(AND(C176&lt;=UserData!$D$3,C176&gt;=UserData!$D$2),UserData!$D$2=-1)</f>
        <v>1</v>
      </c>
      <c r="AL176" s="12" t="b">
        <f>AND(OR(D176&gt;=UserData!$D$7, UserData!$D$7=-1), OR(D176&lt;UserData!$D$8, UserData!$D$8=-1))</f>
        <v>1</v>
      </c>
      <c r="AM176" s="12" t="b">
        <f>OR(AND(UserData!$D$9=1,E176&lt;=20),AND(UserData!$D$9=2,E176&gt;=20, E176&lt;=27),AND(UserData!$D$9=3,E176&gt;=28, E176&lt;=34),AND(UserData!$D$9=4,E176&gt;=35, E176&lt;=42),AND(UserData!$D$9=5,E176&gt;42),UserData!$D$9=-1)</f>
        <v>1</v>
      </c>
      <c r="AN176" s="12" t="b">
        <f>OR(AND(UserData!$D$11=1,F176&lt;=5),AND(UserData!$D$11=2,F176&gt;=6, F176&lt;=7),AND(UserData!$D$11=3,F176&gt;=8,F176&lt;=9),AND(UserData!$D$11=4,F176&gt;=10, F176&lt;=11),AND(UserData!$D$11=5,F176&gt;11),UserData!$D$11=-1)</f>
        <v>1</v>
      </c>
      <c r="AO176" t="b">
        <f>OR(AND(UserData!$D$10=1,AE176&lt;=6),AND(UserData!$D$10=2,AE176&gt;=7, AE176&lt;=8),AND(UserData!$D$10=3,AE176&gt;=9,AE176&lt;=14),AND(UserData!$D$10=4,AE176&gt;=15, AE176&lt;=19),AND(UserData!$D$10=5,AE176&gt;19),UserData!$D$10=-1)</f>
        <v>1</v>
      </c>
      <c r="AP176" s="12" t="b">
        <f>OR(G176&lt;=UserData!$D$12, UserData!$D$12=-1)</f>
        <v>1</v>
      </c>
      <c r="AQ176" t="b">
        <f>OR(H176&lt;=UserData!$D$14, UserData!$D$14=-1)</f>
        <v>1</v>
      </c>
      <c r="AR176" t="b">
        <f>OR(AH176&lt;=UserData!$D$13, UserData!$D$13=-1)</f>
        <v>1</v>
      </c>
      <c r="AS176" t="b">
        <f>AND(AQ176=TRUE,OR(I176=UserData!$D$15, UserData!$D$15=-1, UserData!$D$15=1))</f>
        <v>1</v>
      </c>
      <c r="AT176" t="b">
        <f>OR(J176=UserData!$D$19, UserData!$D$19=-1)</f>
        <v>1</v>
      </c>
      <c r="AU176" t="b">
        <f>OR(K176=UserData!$D$17, UserData!$D$17=-1)</f>
        <v>1</v>
      </c>
      <c r="AV176" t="b">
        <f>OR(L176=UserData!$D$18, UserData!$D$18=-1)</f>
        <v>1</v>
      </c>
      <c r="AW176" t="b">
        <f>OR(N176=UserData!$D$16, UserData!$D$16=-1)</f>
        <v>1</v>
      </c>
      <c r="AX176" t="b">
        <f>OR(O176&gt;=UserData!$D$20, UserData!$D$20=-1)</f>
        <v>1</v>
      </c>
      <c r="AY176" t="b">
        <f>AND(OR(P176&gt;=UserData!$D$21, UserData!$D$21=-1), OR(P176&lt;UserData!$D$22, UserData!$D$22=-1))</f>
        <v>1</v>
      </c>
      <c r="AZ176" t="b">
        <f>OR(Q176&lt;&gt;UserData!$D$24,UserData!$D$24=-1,UserData!$D$24=0)</f>
        <v>1</v>
      </c>
      <c r="BA176" s="12" t="b">
        <f>OR(R176=UserData!$D$23,UserData!$D$23=-1)</f>
        <v>1</v>
      </c>
      <c r="BB176" t="b">
        <f>AND(S176=1, UserData!$D$25=1)</f>
        <v>0</v>
      </c>
      <c r="BC176" t="b">
        <f>AND(T176=1, UserData!$D$26=1)</f>
        <v>0</v>
      </c>
      <c r="BD176" t="b">
        <f>AND(U176=1, UserData!$D$27=1)</f>
        <v>0</v>
      </c>
      <c r="BE176" t="b">
        <f>AND(V176=1, UserData!$D$28=1)</f>
        <v>0</v>
      </c>
      <c r="BF176" t="b">
        <f>AND(W176=1, UserData!$D$29=1)</f>
        <v>0</v>
      </c>
      <c r="BG176" t="b">
        <f>AND(X176=1, UserData!$D$30=1)</f>
        <v>0</v>
      </c>
      <c r="BH176" t="b">
        <f>AND(Y176=1, UserData!$D$31=1)</f>
        <v>0</v>
      </c>
      <c r="BI176" t="b">
        <f>AND(Z176=1, UserData!$D$32=1)</f>
        <v>0</v>
      </c>
      <c r="BJ176" t="b">
        <f>AND(AA176=1, UserData!$D$33=1)</f>
        <v>0</v>
      </c>
      <c r="BK176" t="b">
        <f>AND(AB176=1, UserData!$D$34=1)</f>
        <v>0</v>
      </c>
      <c r="BL176" t="b">
        <f>UserData!$C$25=-1</f>
        <v>1</v>
      </c>
      <c r="BN176">
        <f>IF(AK176=TRUE, COUNTIF(AJ176:AK176,TRUE)/2 * UserData!$D$35 + COUNTIF(AL176:AO176,TRUE)/4 * UserData!$D$36 + COUNTIF(AP176:AS176,TRUE)/4 * UserData!$D$37 + COUNTIF(AT176:AW176,TRUE)/4 * UserData!$D$38 + COUNTIF(AX176:BA176,TRUE)/4 * UserData!$D$39 + COUNTIF(BB176:BL176,TRUE) * UserData!$D$40, 0)</f>
        <v>30</v>
      </c>
    </row>
    <row r="177" spans="1:66" x14ac:dyDescent="0.2">
      <c r="A177">
        <v>271</v>
      </c>
      <c r="B177" s="3">
        <v>1</v>
      </c>
      <c r="C177" s="28">
        <v>81766.222069033203</v>
      </c>
      <c r="D177">
        <v>38</v>
      </c>
      <c r="E177">
        <v>23</v>
      </c>
      <c r="F177">
        <v>7</v>
      </c>
      <c r="G177">
        <v>9.9507049999999992</v>
      </c>
      <c r="H177">
        <v>7</v>
      </c>
      <c r="I177">
        <v>1</v>
      </c>
      <c r="J177">
        <v>0</v>
      </c>
      <c r="K177">
        <v>1</v>
      </c>
      <c r="L177">
        <v>1</v>
      </c>
      <c r="M177">
        <v>1</v>
      </c>
      <c r="N177">
        <v>0</v>
      </c>
      <c r="O177">
        <v>9</v>
      </c>
      <c r="P177">
        <v>3</v>
      </c>
      <c r="Q177">
        <v>0</v>
      </c>
      <c r="R177">
        <v>0</v>
      </c>
      <c r="S177">
        <v>0</v>
      </c>
      <c r="T177">
        <v>1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2</v>
      </c>
      <c r="AD177">
        <v>1</v>
      </c>
      <c r="AE177">
        <v>8</v>
      </c>
      <c r="AF177">
        <v>17</v>
      </c>
      <c r="AG177">
        <v>11</v>
      </c>
      <c r="AH177">
        <v>0.7</v>
      </c>
      <c r="AJ177" t="b">
        <f>OR(AND(B177=1,UserData!$D$4=1), AND(B177=2,UserData!$D$5=1), AND(B177=3,UserData!$D$6=1), UserData!$D$4=-1)</f>
        <v>1</v>
      </c>
      <c r="AK177" t="b">
        <f>OR(AND(C177&lt;=UserData!$D$3,C177&gt;=UserData!$D$2),UserData!$D$2=-1)</f>
        <v>1</v>
      </c>
      <c r="AL177" s="12" t="b">
        <f>AND(OR(D177&gt;=UserData!$D$7, UserData!$D$7=-1), OR(D177&lt;UserData!$D$8, UserData!$D$8=-1))</f>
        <v>1</v>
      </c>
      <c r="AM177" s="12" t="b">
        <f>OR(AND(UserData!$D$9=1,E177&lt;=20),AND(UserData!$D$9=2,E177&gt;=20, E177&lt;=27),AND(UserData!$D$9=3,E177&gt;=28, E177&lt;=34),AND(UserData!$D$9=4,E177&gt;=35, E177&lt;=42),AND(UserData!$D$9=5,E177&gt;42),UserData!$D$9=-1)</f>
        <v>1</v>
      </c>
      <c r="AN177" s="12" t="b">
        <f>OR(AND(UserData!$D$11=1,F177&lt;=5),AND(UserData!$D$11=2,F177&gt;=6, F177&lt;=7),AND(UserData!$D$11=3,F177&gt;=8,F177&lt;=9),AND(UserData!$D$11=4,F177&gt;=10, F177&lt;=11),AND(UserData!$D$11=5,F177&gt;11),UserData!$D$11=-1)</f>
        <v>1</v>
      </c>
      <c r="AO177" t="b">
        <f>OR(AND(UserData!$D$10=1,AE177&lt;=6),AND(UserData!$D$10=2,AE177&gt;=7, AE177&lt;=8),AND(UserData!$D$10=3,AE177&gt;=9,AE177&lt;=14),AND(UserData!$D$10=4,AE177&gt;=15, AE177&lt;=19),AND(UserData!$D$10=5,AE177&gt;19),UserData!$D$10=-1)</f>
        <v>1</v>
      </c>
      <c r="AP177" s="12" t="b">
        <f>OR(G177&lt;=UserData!$D$12, UserData!$D$12=-1)</f>
        <v>1</v>
      </c>
      <c r="AQ177" t="b">
        <f>OR(H177&lt;=UserData!$D$14, UserData!$D$14=-1)</f>
        <v>1</v>
      </c>
      <c r="AR177" t="b">
        <f>OR(AH177&lt;=UserData!$D$13, UserData!$D$13=-1)</f>
        <v>1</v>
      </c>
      <c r="AS177" t="b">
        <f>AND(AQ177=TRUE,OR(I177=UserData!$D$15, UserData!$D$15=-1, UserData!$D$15=1))</f>
        <v>1</v>
      </c>
      <c r="AT177" t="b">
        <f>OR(J177=UserData!$D$19, UserData!$D$19=-1)</f>
        <v>1</v>
      </c>
      <c r="AU177" t="b">
        <f>OR(K177=UserData!$D$17, UserData!$D$17=-1)</f>
        <v>1</v>
      </c>
      <c r="AV177" t="b">
        <f>OR(L177=UserData!$D$18, UserData!$D$18=-1)</f>
        <v>1</v>
      </c>
      <c r="AW177" t="b">
        <f>OR(N177=UserData!$D$16, UserData!$D$16=-1)</f>
        <v>1</v>
      </c>
      <c r="AX177" t="b">
        <f>OR(O177&gt;=UserData!$D$20, UserData!$D$20=-1)</f>
        <v>1</v>
      </c>
      <c r="AY177" t="b">
        <f>AND(OR(P177&gt;=UserData!$D$21, UserData!$D$21=-1), OR(P177&lt;UserData!$D$22, UserData!$D$22=-1))</f>
        <v>1</v>
      </c>
      <c r="AZ177" t="b">
        <f>OR(Q177&lt;&gt;UserData!$D$24,UserData!$D$24=-1,UserData!$D$24=0)</f>
        <v>1</v>
      </c>
      <c r="BA177" s="12" t="b">
        <f>OR(R177=UserData!$D$23,UserData!$D$23=-1)</f>
        <v>1</v>
      </c>
      <c r="BB177" t="b">
        <f>AND(S177=1, UserData!$D$25=1)</f>
        <v>0</v>
      </c>
      <c r="BC177" t="b">
        <f>AND(T177=1, UserData!$D$26=1)</f>
        <v>0</v>
      </c>
      <c r="BD177" t="b">
        <f>AND(U177=1, UserData!$D$27=1)</f>
        <v>0</v>
      </c>
      <c r="BE177" t="b">
        <f>AND(V177=1, UserData!$D$28=1)</f>
        <v>0</v>
      </c>
      <c r="BF177" t="b">
        <f>AND(W177=1, UserData!$D$29=1)</f>
        <v>0</v>
      </c>
      <c r="BG177" t="b">
        <f>AND(X177=1, UserData!$D$30=1)</f>
        <v>0</v>
      </c>
      <c r="BH177" t="b">
        <f>AND(Y177=1, UserData!$D$31=1)</f>
        <v>0</v>
      </c>
      <c r="BI177" t="b">
        <f>AND(Z177=1, UserData!$D$32=1)</f>
        <v>0</v>
      </c>
      <c r="BJ177" t="b">
        <f>AND(AA177=1, UserData!$D$33=1)</f>
        <v>0</v>
      </c>
      <c r="BK177" t="b">
        <f>AND(AB177=1, UserData!$D$34=1)</f>
        <v>0</v>
      </c>
      <c r="BL177" t="b">
        <f>UserData!$C$25=-1</f>
        <v>1</v>
      </c>
      <c r="BN177">
        <f>IF(AK177=TRUE, COUNTIF(AJ177:AK177,TRUE)/2 * UserData!$D$35 + COUNTIF(AL177:AO177,TRUE)/4 * UserData!$D$36 + COUNTIF(AP177:AS177,TRUE)/4 * UserData!$D$37 + COUNTIF(AT177:AW177,TRUE)/4 * UserData!$D$38 + COUNTIF(AX177:BA177,TRUE)/4 * UserData!$D$39 + COUNTIF(BB177:BL177,TRUE) * UserData!$D$40, 0)</f>
        <v>30</v>
      </c>
    </row>
    <row r="178" spans="1:66" x14ac:dyDescent="0.2">
      <c r="A178">
        <v>944</v>
      </c>
      <c r="B178" s="3">
        <v>1</v>
      </c>
      <c r="C178" s="28">
        <v>81766.222069033203</v>
      </c>
      <c r="D178">
        <v>38</v>
      </c>
      <c r="E178">
        <v>23</v>
      </c>
      <c r="F178">
        <v>7</v>
      </c>
      <c r="G178">
        <v>1.2101630000000001</v>
      </c>
      <c r="H178">
        <v>7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9</v>
      </c>
      <c r="P178">
        <v>1</v>
      </c>
      <c r="Q178">
        <v>1</v>
      </c>
      <c r="R178">
        <v>0</v>
      </c>
      <c r="S178">
        <v>0</v>
      </c>
      <c r="T178">
        <v>0</v>
      </c>
      <c r="U178">
        <v>1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3</v>
      </c>
      <c r="AD178">
        <v>1</v>
      </c>
      <c r="AE178">
        <v>8</v>
      </c>
      <c r="AF178">
        <v>65</v>
      </c>
      <c r="AG178">
        <v>31</v>
      </c>
      <c r="AH178">
        <v>4.4000000000000004</v>
      </c>
      <c r="AJ178" t="b">
        <f>OR(AND(B178=1,UserData!$D$4=1), AND(B178=2,UserData!$D$5=1), AND(B178=3,UserData!$D$6=1), UserData!$D$4=-1)</f>
        <v>1</v>
      </c>
      <c r="AK178" t="b">
        <f>OR(AND(C178&lt;=UserData!$D$3,C178&gt;=UserData!$D$2),UserData!$D$2=-1)</f>
        <v>1</v>
      </c>
      <c r="AL178" s="12" t="b">
        <f>AND(OR(D178&gt;=UserData!$D$7, UserData!$D$7=-1), OR(D178&lt;UserData!$D$8, UserData!$D$8=-1))</f>
        <v>1</v>
      </c>
      <c r="AM178" s="12" t="b">
        <f>OR(AND(UserData!$D$9=1,E178&lt;=20),AND(UserData!$D$9=2,E178&gt;=20, E178&lt;=27),AND(UserData!$D$9=3,E178&gt;=28, E178&lt;=34),AND(UserData!$D$9=4,E178&gt;=35, E178&lt;=42),AND(UserData!$D$9=5,E178&gt;42),UserData!$D$9=-1)</f>
        <v>1</v>
      </c>
      <c r="AN178" s="12" t="b">
        <f>OR(AND(UserData!$D$11=1,F178&lt;=5),AND(UserData!$D$11=2,F178&gt;=6, F178&lt;=7),AND(UserData!$D$11=3,F178&gt;=8,F178&lt;=9),AND(UserData!$D$11=4,F178&gt;=10, F178&lt;=11),AND(UserData!$D$11=5,F178&gt;11),UserData!$D$11=-1)</f>
        <v>1</v>
      </c>
      <c r="AO178" t="b">
        <f>OR(AND(UserData!$D$10=1,AE178&lt;=6),AND(UserData!$D$10=2,AE178&gt;=7, AE178&lt;=8),AND(UserData!$D$10=3,AE178&gt;=9,AE178&lt;=14),AND(UserData!$D$10=4,AE178&gt;=15, AE178&lt;=19),AND(UserData!$D$10=5,AE178&gt;19),UserData!$D$10=-1)</f>
        <v>1</v>
      </c>
      <c r="AP178" s="12" t="b">
        <f>OR(G178&lt;=UserData!$D$12, UserData!$D$12=-1)</f>
        <v>1</v>
      </c>
      <c r="AQ178" t="b">
        <f>OR(H178&lt;=UserData!$D$14, UserData!$D$14=-1)</f>
        <v>1</v>
      </c>
      <c r="AR178" t="b">
        <f>OR(AH178&lt;=UserData!$D$13, UserData!$D$13=-1)</f>
        <v>1</v>
      </c>
      <c r="AS178" t="b">
        <f>AND(AQ178=TRUE,OR(I178=UserData!$D$15, UserData!$D$15=-1, UserData!$D$15=1))</f>
        <v>1</v>
      </c>
      <c r="AT178" t="b">
        <f>OR(J178=UserData!$D$19, UserData!$D$19=-1)</f>
        <v>1</v>
      </c>
      <c r="AU178" t="b">
        <f>OR(K178=UserData!$D$17, UserData!$D$17=-1)</f>
        <v>1</v>
      </c>
      <c r="AV178" t="b">
        <f>OR(L178=UserData!$D$18, UserData!$D$18=-1)</f>
        <v>1</v>
      </c>
      <c r="AW178" t="b">
        <f>OR(N178=UserData!$D$16, UserData!$D$16=-1)</f>
        <v>1</v>
      </c>
      <c r="AX178" t="b">
        <f>OR(O178&gt;=UserData!$D$20, UserData!$D$20=-1)</f>
        <v>1</v>
      </c>
      <c r="AY178" t="b">
        <f>AND(OR(P178&gt;=UserData!$D$21, UserData!$D$21=-1), OR(P178&lt;UserData!$D$22, UserData!$D$22=-1))</f>
        <v>1</v>
      </c>
      <c r="AZ178" t="b">
        <f>OR(Q178&lt;&gt;UserData!$D$24,UserData!$D$24=-1,UserData!$D$24=0)</f>
        <v>1</v>
      </c>
      <c r="BA178" s="12" t="b">
        <f>OR(R178=UserData!$D$23,UserData!$D$23=-1)</f>
        <v>1</v>
      </c>
      <c r="BB178" t="b">
        <f>AND(S178=1, UserData!$D$25=1)</f>
        <v>0</v>
      </c>
      <c r="BC178" t="b">
        <f>AND(T178=1, UserData!$D$26=1)</f>
        <v>0</v>
      </c>
      <c r="BD178" t="b">
        <f>AND(U178=1, UserData!$D$27=1)</f>
        <v>0</v>
      </c>
      <c r="BE178" t="b">
        <f>AND(V178=1, UserData!$D$28=1)</f>
        <v>0</v>
      </c>
      <c r="BF178" t="b">
        <f>AND(W178=1, UserData!$D$29=1)</f>
        <v>0</v>
      </c>
      <c r="BG178" t="b">
        <f>AND(X178=1, UserData!$D$30=1)</f>
        <v>0</v>
      </c>
      <c r="BH178" t="b">
        <f>AND(Y178=1, UserData!$D$31=1)</f>
        <v>0</v>
      </c>
      <c r="BI178" t="b">
        <f>AND(Z178=1, UserData!$D$32=1)</f>
        <v>0</v>
      </c>
      <c r="BJ178" t="b">
        <f>AND(AA178=1, UserData!$D$33=1)</f>
        <v>0</v>
      </c>
      <c r="BK178" t="b">
        <f>AND(AB178=1, UserData!$D$34=1)</f>
        <v>0</v>
      </c>
      <c r="BL178" t="b">
        <f>UserData!$C$25=-1</f>
        <v>1</v>
      </c>
      <c r="BN178">
        <f>IF(AK178=TRUE, COUNTIF(AJ178:AK178,TRUE)/2 * UserData!$D$35 + COUNTIF(AL178:AO178,TRUE)/4 * UserData!$D$36 + COUNTIF(AP178:AS178,TRUE)/4 * UserData!$D$37 + COUNTIF(AT178:AW178,TRUE)/4 * UserData!$D$38 + COUNTIF(AX178:BA178,TRUE)/4 * UserData!$D$39 + COUNTIF(BB178:BL178,TRUE) * UserData!$D$40, 0)</f>
        <v>30</v>
      </c>
    </row>
    <row r="179" spans="1:66" x14ac:dyDescent="0.2">
      <c r="A179">
        <v>1110</v>
      </c>
      <c r="B179" s="3">
        <v>1</v>
      </c>
      <c r="C179" s="28">
        <v>81766.222069033203</v>
      </c>
      <c r="D179">
        <v>38</v>
      </c>
      <c r="E179">
        <v>22</v>
      </c>
      <c r="F179">
        <v>7</v>
      </c>
      <c r="G179">
        <v>6.0837870000000001</v>
      </c>
      <c r="H179">
        <v>10</v>
      </c>
      <c r="I179">
        <v>1</v>
      </c>
      <c r="J179">
        <v>0</v>
      </c>
      <c r="K179">
        <v>0</v>
      </c>
      <c r="L179">
        <v>1</v>
      </c>
      <c r="M179">
        <v>0</v>
      </c>
      <c r="N179">
        <v>0</v>
      </c>
      <c r="O179">
        <v>12</v>
      </c>
      <c r="P179">
        <v>12</v>
      </c>
      <c r="Q179">
        <v>0</v>
      </c>
      <c r="R179">
        <v>1</v>
      </c>
      <c r="S179">
        <v>0</v>
      </c>
      <c r="T179">
        <v>0</v>
      </c>
      <c r="U179">
        <v>1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3</v>
      </c>
      <c r="AD179">
        <v>1</v>
      </c>
      <c r="AE179">
        <v>9</v>
      </c>
      <c r="AF179">
        <v>81</v>
      </c>
      <c r="AG179">
        <v>39</v>
      </c>
      <c r="AH179">
        <v>9.5</v>
      </c>
      <c r="AJ179" t="b">
        <f>OR(AND(B179=1,UserData!$D$4=1), AND(B179=2,UserData!$D$5=1), AND(B179=3,UserData!$D$6=1), UserData!$D$4=-1)</f>
        <v>1</v>
      </c>
      <c r="AK179" t="b">
        <f>OR(AND(C179&lt;=UserData!$D$3,C179&gt;=UserData!$D$2),UserData!$D$2=-1)</f>
        <v>1</v>
      </c>
      <c r="AL179" s="12" t="b">
        <f>AND(OR(D179&gt;=UserData!$D$7, UserData!$D$7=-1), OR(D179&lt;UserData!$D$8, UserData!$D$8=-1))</f>
        <v>1</v>
      </c>
      <c r="AM179" s="12" t="b">
        <f>OR(AND(UserData!$D$9=1,E179&lt;=20),AND(UserData!$D$9=2,E179&gt;=20, E179&lt;=27),AND(UserData!$D$9=3,E179&gt;=28, E179&lt;=34),AND(UserData!$D$9=4,E179&gt;=35, E179&lt;=42),AND(UserData!$D$9=5,E179&gt;42),UserData!$D$9=-1)</f>
        <v>1</v>
      </c>
      <c r="AN179" s="12" t="b">
        <f>OR(AND(UserData!$D$11=1,F179&lt;=5),AND(UserData!$D$11=2,F179&gt;=6, F179&lt;=7),AND(UserData!$D$11=3,F179&gt;=8,F179&lt;=9),AND(UserData!$D$11=4,F179&gt;=10, F179&lt;=11),AND(UserData!$D$11=5,F179&gt;11),UserData!$D$11=-1)</f>
        <v>1</v>
      </c>
      <c r="AO179" t="b">
        <f>OR(AND(UserData!$D$10=1,AE179&lt;=6),AND(UserData!$D$10=2,AE179&gt;=7, AE179&lt;=8),AND(UserData!$D$10=3,AE179&gt;=9,AE179&lt;=14),AND(UserData!$D$10=4,AE179&gt;=15, AE179&lt;=19),AND(UserData!$D$10=5,AE179&gt;19),UserData!$D$10=-1)</f>
        <v>1</v>
      </c>
      <c r="AP179" s="12" t="b">
        <f>OR(G179&lt;=UserData!$D$12, UserData!$D$12=-1)</f>
        <v>1</v>
      </c>
      <c r="AQ179" t="b">
        <f>OR(H179&lt;=UserData!$D$14, UserData!$D$14=-1)</f>
        <v>1</v>
      </c>
      <c r="AR179" t="b">
        <f>OR(AH179&lt;=UserData!$D$13, UserData!$D$13=-1)</f>
        <v>1</v>
      </c>
      <c r="AS179" t="b">
        <f>AND(AQ179=TRUE,OR(I179=UserData!$D$15, UserData!$D$15=-1, UserData!$D$15=1))</f>
        <v>1</v>
      </c>
      <c r="AT179" t="b">
        <f>OR(J179=UserData!$D$19, UserData!$D$19=-1)</f>
        <v>1</v>
      </c>
      <c r="AU179" t="b">
        <f>OR(K179=UserData!$D$17, UserData!$D$17=-1)</f>
        <v>1</v>
      </c>
      <c r="AV179" t="b">
        <f>OR(L179=UserData!$D$18, UserData!$D$18=-1)</f>
        <v>1</v>
      </c>
      <c r="AW179" t="b">
        <f>OR(N179=UserData!$D$16, UserData!$D$16=-1)</f>
        <v>1</v>
      </c>
      <c r="AX179" t="b">
        <f>OR(O179&gt;=UserData!$D$20, UserData!$D$20=-1)</f>
        <v>1</v>
      </c>
      <c r="AY179" t="b">
        <f>AND(OR(P179&gt;=UserData!$D$21, UserData!$D$21=-1), OR(P179&lt;UserData!$D$22, UserData!$D$22=-1))</f>
        <v>1</v>
      </c>
      <c r="AZ179" t="b">
        <f>OR(Q179&lt;&gt;UserData!$D$24,UserData!$D$24=-1,UserData!$D$24=0)</f>
        <v>1</v>
      </c>
      <c r="BA179" s="12" t="b">
        <f>OR(R179=UserData!$D$23,UserData!$D$23=-1)</f>
        <v>1</v>
      </c>
      <c r="BB179" t="b">
        <f>AND(S179=1, UserData!$D$25=1)</f>
        <v>0</v>
      </c>
      <c r="BC179" t="b">
        <f>AND(T179=1, UserData!$D$26=1)</f>
        <v>0</v>
      </c>
      <c r="BD179" t="b">
        <f>AND(U179=1, UserData!$D$27=1)</f>
        <v>0</v>
      </c>
      <c r="BE179" t="b">
        <f>AND(V179=1, UserData!$D$28=1)</f>
        <v>0</v>
      </c>
      <c r="BF179" t="b">
        <f>AND(W179=1, UserData!$D$29=1)</f>
        <v>0</v>
      </c>
      <c r="BG179" t="b">
        <f>AND(X179=1, UserData!$D$30=1)</f>
        <v>0</v>
      </c>
      <c r="BH179" t="b">
        <f>AND(Y179=1, UserData!$D$31=1)</f>
        <v>0</v>
      </c>
      <c r="BI179" t="b">
        <f>AND(Z179=1, UserData!$D$32=1)</f>
        <v>0</v>
      </c>
      <c r="BJ179" t="b">
        <f>AND(AA179=1, UserData!$D$33=1)</f>
        <v>0</v>
      </c>
      <c r="BK179" t="b">
        <f>AND(AB179=1, UserData!$D$34=1)</f>
        <v>0</v>
      </c>
      <c r="BL179" t="b">
        <f>UserData!$C$25=-1</f>
        <v>1</v>
      </c>
      <c r="BN179">
        <f>IF(AK179=TRUE, COUNTIF(AJ179:AK179,TRUE)/2 * UserData!$D$35 + COUNTIF(AL179:AO179,TRUE)/4 * UserData!$D$36 + COUNTIF(AP179:AS179,TRUE)/4 * UserData!$D$37 + COUNTIF(AT179:AW179,TRUE)/4 * UserData!$D$38 + COUNTIF(AX179:BA179,TRUE)/4 * UserData!$D$39 + COUNTIF(BB179:BL179,TRUE) * UserData!$D$40, 0)</f>
        <v>30</v>
      </c>
    </row>
    <row r="180" spans="1:66" x14ac:dyDescent="0.2">
      <c r="A180">
        <v>533</v>
      </c>
      <c r="B180" s="3">
        <v>2</v>
      </c>
      <c r="C180" s="28">
        <v>81766.373021733423</v>
      </c>
      <c r="D180">
        <v>53</v>
      </c>
      <c r="E180">
        <v>31</v>
      </c>
      <c r="F180">
        <v>13</v>
      </c>
      <c r="G180">
        <v>9.273949</v>
      </c>
      <c r="H180">
        <v>5</v>
      </c>
      <c r="I180">
        <v>0</v>
      </c>
      <c r="J180">
        <v>0</v>
      </c>
      <c r="K180">
        <v>0</v>
      </c>
      <c r="L180">
        <v>1</v>
      </c>
      <c r="M180">
        <v>1</v>
      </c>
      <c r="N180">
        <v>0</v>
      </c>
      <c r="O180">
        <v>14</v>
      </c>
      <c r="P180">
        <v>12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1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4</v>
      </c>
      <c r="AD180">
        <v>1</v>
      </c>
      <c r="AE180">
        <v>9</v>
      </c>
      <c r="AF180">
        <v>37</v>
      </c>
      <c r="AG180">
        <v>19</v>
      </c>
      <c r="AH180">
        <v>4</v>
      </c>
      <c r="AJ180" t="b">
        <f>OR(AND(B180=1,UserData!$D$4=1), AND(B180=2,UserData!$D$5=1), AND(B180=3,UserData!$D$6=1), UserData!$D$4=-1)</f>
        <v>1</v>
      </c>
      <c r="AK180" t="b">
        <f>OR(AND(C180&lt;=UserData!$D$3,C180&gt;=UserData!$D$2),UserData!$D$2=-1)</f>
        <v>1</v>
      </c>
      <c r="AL180" s="12" t="b">
        <f>AND(OR(D180&gt;=UserData!$D$7, UserData!$D$7=-1), OR(D180&lt;UserData!$D$8, UserData!$D$8=-1))</f>
        <v>1</v>
      </c>
      <c r="AM180" s="12" t="b">
        <f>OR(AND(UserData!$D$9=1,E180&lt;=20),AND(UserData!$D$9=2,E180&gt;=20, E180&lt;=27),AND(UserData!$D$9=3,E180&gt;=28, E180&lt;=34),AND(UserData!$D$9=4,E180&gt;=35, E180&lt;=42),AND(UserData!$D$9=5,E180&gt;42),UserData!$D$9=-1)</f>
        <v>1</v>
      </c>
      <c r="AN180" s="12" t="b">
        <f>OR(AND(UserData!$D$11=1,F180&lt;=5),AND(UserData!$D$11=2,F180&gt;=6, F180&lt;=7),AND(UserData!$D$11=3,F180&gt;=8,F180&lt;=9),AND(UserData!$D$11=4,F180&gt;=10, F180&lt;=11),AND(UserData!$D$11=5,F180&gt;11),UserData!$D$11=-1)</f>
        <v>1</v>
      </c>
      <c r="AO180" t="b">
        <f>OR(AND(UserData!$D$10=1,AE180&lt;=6),AND(UserData!$D$10=2,AE180&gt;=7, AE180&lt;=8),AND(UserData!$D$10=3,AE180&gt;=9,AE180&lt;=14),AND(UserData!$D$10=4,AE180&gt;=15, AE180&lt;=19),AND(UserData!$D$10=5,AE180&gt;19),UserData!$D$10=-1)</f>
        <v>1</v>
      </c>
      <c r="AP180" s="12" t="b">
        <f>OR(G180&lt;=UserData!$D$12, UserData!$D$12=-1)</f>
        <v>1</v>
      </c>
      <c r="AQ180" t="b">
        <f>OR(H180&lt;=UserData!$D$14, UserData!$D$14=-1)</f>
        <v>1</v>
      </c>
      <c r="AR180" t="b">
        <f>OR(AH180&lt;=UserData!$D$13, UserData!$D$13=-1)</f>
        <v>1</v>
      </c>
      <c r="AS180" t="b">
        <f>AND(AQ180=TRUE,OR(I180=UserData!$D$15, UserData!$D$15=-1, UserData!$D$15=1))</f>
        <v>1</v>
      </c>
      <c r="AT180" t="b">
        <f>OR(J180=UserData!$D$19, UserData!$D$19=-1)</f>
        <v>1</v>
      </c>
      <c r="AU180" t="b">
        <f>OR(K180=UserData!$D$17, UserData!$D$17=-1)</f>
        <v>1</v>
      </c>
      <c r="AV180" t="b">
        <f>OR(L180=UserData!$D$18, UserData!$D$18=-1)</f>
        <v>1</v>
      </c>
      <c r="AW180" t="b">
        <f>OR(N180=UserData!$D$16, UserData!$D$16=-1)</f>
        <v>1</v>
      </c>
      <c r="AX180" t="b">
        <f>OR(O180&gt;=UserData!$D$20, UserData!$D$20=-1)</f>
        <v>1</v>
      </c>
      <c r="AY180" t="b">
        <f>AND(OR(P180&gt;=UserData!$D$21, UserData!$D$21=-1), OR(P180&lt;UserData!$D$22, UserData!$D$22=-1))</f>
        <v>1</v>
      </c>
      <c r="AZ180" t="b">
        <f>OR(Q180&lt;&gt;UserData!$D$24,UserData!$D$24=-1,UserData!$D$24=0)</f>
        <v>1</v>
      </c>
      <c r="BA180" s="12" t="b">
        <f>OR(R180=UserData!$D$23,UserData!$D$23=-1)</f>
        <v>1</v>
      </c>
      <c r="BB180" t="b">
        <f>AND(S180=1, UserData!$D$25=1)</f>
        <v>0</v>
      </c>
      <c r="BC180" t="b">
        <f>AND(T180=1, UserData!$D$26=1)</f>
        <v>0</v>
      </c>
      <c r="BD180" t="b">
        <f>AND(U180=1, UserData!$D$27=1)</f>
        <v>0</v>
      </c>
      <c r="BE180" t="b">
        <f>AND(V180=1, UserData!$D$28=1)</f>
        <v>0</v>
      </c>
      <c r="BF180" t="b">
        <f>AND(W180=1, UserData!$D$29=1)</f>
        <v>0</v>
      </c>
      <c r="BG180" t="b">
        <f>AND(X180=1, UserData!$D$30=1)</f>
        <v>0</v>
      </c>
      <c r="BH180" t="b">
        <f>AND(Y180=1, UserData!$D$31=1)</f>
        <v>0</v>
      </c>
      <c r="BI180" t="b">
        <f>AND(Z180=1, UserData!$D$32=1)</f>
        <v>0</v>
      </c>
      <c r="BJ180" t="b">
        <f>AND(AA180=1, UserData!$D$33=1)</f>
        <v>0</v>
      </c>
      <c r="BK180" t="b">
        <f>AND(AB180=1, UserData!$D$34=1)</f>
        <v>0</v>
      </c>
      <c r="BL180" t="b">
        <f>UserData!$C$25=-1</f>
        <v>1</v>
      </c>
      <c r="BN180">
        <f>IF(AK180=TRUE, COUNTIF(AJ180:AK180,TRUE)/2 * UserData!$D$35 + COUNTIF(AL180:AO180,TRUE)/4 * UserData!$D$36 + COUNTIF(AP180:AS180,TRUE)/4 * UserData!$D$37 + COUNTIF(AT180:AW180,TRUE)/4 * UserData!$D$38 + COUNTIF(AX180:BA180,TRUE)/4 * UserData!$D$39 + COUNTIF(BB180:BL180,TRUE) * UserData!$D$40, 0)</f>
        <v>30</v>
      </c>
    </row>
    <row r="181" spans="1:66" x14ac:dyDescent="0.2">
      <c r="A181">
        <v>1108</v>
      </c>
      <c r="B181" s="3">
        <v>2</v>
      </c>
      <c r="C181" s="28">
        <v>82240.540611937089</v>
      </c>
      <c r="D181">
        <v>42</v>
      </c>
      <c r="E181">
        <v>28</v>
      </c>
      <c r="F181">
        <v>5</v>
      </c>
      <c r="G181">
        <v>0.430396</v>
      </c>
      <c r="H181">
        <v>8</v>
      </c>
      <c r="I181">
        <v>1</v>
      </c>
      <c r="J181">
        <v>1</v>
      </c>
      <c r="K181">
        <v>1</v>
      </c>
      <c r="L181">
        <v>1</v>
      </c>
      <c r="M181">
        <v>1</v>
      </c>
      <c r="N181">
        <v>0</v>
      </c>
      <c r="O181">
        <v>9</v>
      </c>
      <c r="P181">
        <v>6</v>
      </c>
      <c r="Q181">
        <v>0</v>
      </c>
      <c r="R181">
        <v>0</v>
      </c>
      <c r="S181">
        <v>0</v>
      </c>
      <c r="T181">
        <v>0</v>
      </c>
      <c r="U181">
        <v>1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3</v>
      </c>
      <c r="AD181">
        <v>1</v>
      </c>
      <c r="AE181">
        <v>9</v>
      </c>
      <c r="AF181">
        <v>80</v>
      </c>
      <c r="AG181">
        <v>20</v>
      </c>
      <c r="AH181">
        <v>5.5</v>
      </c>
      <c r="AJ181" t="b">
        <f>OR(AND(B181=1,UserData!$D$4=1), AND(B181=2,UserData!$D$5=1), AND(B181=3,UserData!$D$6=1), UserData!$D$4=-1)</f>
        <v>1</v>
      </c>
      <c r="AK181" t="b">
        <f>OR(AND(C181&lt;=UserData!$D$3,C181&gt;=UserData!$D$2),UserData!$D$2=-1)</f>
        <v>1</v>
      </c>
      <c r="AL181" s="12" t="b">
        <f>AND(OR(D181&gt;=UserData!$D$7, UserData!$D$7=-1), OR(D181&lt;UserData!$D$8, UserData!$D$8=-1))</f>
        <v>1</v>
      </c>
      <c r="AM181" s="12" t="b">
        <f>OR(AND(UserData!$D$9=1,E181&lt;=20),AND(UserData!$D$9=2,E181&gt;=20, E181&lt;=27),AND(UserData!$D$9=3,E181&gt;=28, E181&lt;=34),AND(UserData!$D$9=4,E181&gt;=35, E181&lt;=42),AND(UserData!$D$9=5,E181&gt;42),UserData!$D$9=-1)</f>
        <v>1</v>
      </c>
      <c r="AN181" s="12" t="b">
        <f>OR(AND(UserData!$D$11=1,F181&lt;=5),AND(UserData!$D$11=2,F181&gt;=6, F181&lt;=7),AND(UserData!$D$11=3,F181&gt;=8,F181&lt;=9),AND(UserData!$D$11=4,F181&gt;=10, F181&lt;=11),AND(UserData!$D$11=5,F181&gt;11),UserData!$D$11=-1)</f>
        <v>1</v>
      </c>
      <c r="AO181" t="b">
        <f>OR(AND(UserData!$D$10=1,AE181&lt;=6),AND(UserData!$D$10=2,AE181&gt;=7, AE181&lt;=8),AND(UserData!$D$10=3,AE181&gt;=9,AE181&lt;=14),AND(UserData!$D$10=4,AE181&gt;=15, AE181&lt;=19),AND(UserData!$D$10=5,AE181&gt;19),UserData!$D$10=-1)</f>
        <v>1</v>
      </c>
      <c r="AP181" s="12" t="b">
        <f>OR(G181&lt;=UserData!$D$12, UserData!$D$12=-1)</f>
        <v>1</v>
      </c>
      <c r="AQ181" t="b">
        <f>OR(H181&lt;=UserData!$D$14, UserData!$D$14=-1)</f>
        <v>1</v>
      </c>
      <c r="AR181" t="b">
        <f>OR(AH181&lt;=UserData!$D$13, UserData!$D$13=-1)</f>
        <v>1</v>
      </c>
      <c r="AS181" t="b">
        <f>AND(AQ181=TRUE,OR(I181=UserData!$D$15, UserData!$D$15=-1, UserData!$D$15=1))</f>
        <v>1</v>
      </c>
      <c r="AT181" t="b">
        <f>OR(J181=UserData!$D$19, UserData!$D$19=-1)</f>
        <v>1</v>
      </c>
      <c r="AU181" t="b">
        <f>OR(K181=UserData!$D$17, UserData!$D$17=-1)</f>
        <v>1</v>
      </c>
      <c r="AV181" t="b">
        <f>OR(L181=UserData!$D$18, UserData!$D$18=-1)</f>
        <v>1</v>
      </c>
      <c r="AW181" t="b">
        <f>OR(N181=UserData!$D$16, UserData!$D$16=-1)</f>
        <v>1</v>
      </c>
      <c r="AX181" t="b">
        <f>OR(O181&gt;=UserData!$D$20, UserData!$D$20=-1)</f>
        <v>1</v>
      </c>
      <c r="AY181" t="b">
        <f>AND(OR(P181&gt;=UserData!$D$21, UserData!$D$21=-1), OR(P181&lt;UserData!$D$22, UserData!$D$22=-1))</f>
        <v>1</v>
      </c>
      <c r="AZ181" t="b">
        <f>OR(Q181&lt;&gt;UserData!$D$24,UserData!$D$24=-1,UserData!$D$24=0)</f>
        <v>1</v>
      </c>
      <c r="BA181" s="12" t="b">
        <f>OR(R181=UserData!$D$23,UserData!$D$23=-1)</f>
        <v>1</v>
      </c>
      <c r="BB181" t="b">
        <f>AND(S181=1, UserData!$D$25=1)</f>
        <v>0</v>
      </c>
      <c r="BC181" t="b">
        <f>AND(T181=1, UserData!$D$26=1)</f>
        <v>0</v>
      </c>
      <c r="BD181" t="b">
        <f>AND(U181=1, UserData!$D$27=1)</f>
        <v>0</v>
      </c>
      <c r="BE181" t="b">
        <f>AND(V181=1, UserData!$D$28=1)</f>
        <v>0</v>
      </c>
      <c r="BF181" t="b">
        <f>AND(W181=1, UserData!$D$29=1)</f>
        <v>0</v>
      </c>
      <c r="BG181" t="b">
        <f>AND(X181=1, UserData!$D$30=1)</f>
        <v>0</v>
      </c>
      <c r="BH181" t="b">
        <f>AND(Y181=1, UserData!$D$31=1)</f>
        <v>0</v>
      </c>
      <c r="BI181" t="b">
        <f>AND(Z181=1, UserData!$D$32=1)</f>
        <v>0</v>
      </c>
      <c r="BJ181" t="b">
        <f>AND(AA181=1, UserData!$D$33=1)</f>
        <v>0</v>
      </c>
      <c r="BK181" t="b">
        <f>AND(AB181=1, UserData!$D$34=1)</f>
        <v>0</v>
      </c>
      <c r="BL181" t="b">
        <f>UserData!$C$25=-1</f>
        <v>1</v>
      </c>
      <c r="BN181">
        <f>IF(AK181=TRUE, COUNTIF(AJ181:AK181,TRUE)/2 * UserData!$D$35 + COUNTIF(AL181:AO181,TRUE)/4 * UserData!$D$36 + COUNTIF(AP181:AS181,TRUE)/4 * UserData!$D$37 + COUNTIF(AT181:AW181,TRUE)/4 * UserData!$D$38 + COUNTIF(AX181:BA181,TRUE)/4 * UserData!$D$39 + COUNTIF(BB181:BL181,TRUE) * UserData!$D$40, 0)</f>
        <v>30</v>
      </c>
    </row>
    <row r="182" spans="1:66" x14ac:dyDescent="0.2">
      <c r="A182">
        <v>323</v>
      </c>
      <c r="B182" s="3">
        <v>2</v>
      </c>
      <c r="C182" s="28">
        <v>82338.056056285233</v>
      </c>
      <c r="D182">
        <v>48</v>
      </c>
      <c r="E182">
        <v>32</v>
      </c>
      <c r="F182">
        <v>10</v>
      </c>
      <c r="G182">
        <v>4.3778290000000002</v>
      </c>
      <c r="H182">
        <v>5</v>
      </c>
      <c r="I182">
        <v>1</v>
      </c>
      <c r="J182">
        <v>0</v>
      </c>
      <c r="K182">
        <v>1</v>
      </c>
      <c r="L182">
        <v>0</v>
      </c>
      <c r="M182">
        <v>1</v>
      </c>
      <c r="N182">
        <v>0</v>
      </c>
      <c r="O182">
        <v>12</v>
      </c>
      <c r="P182">
        <v>2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1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4</v>
      </c>
      <c r="AD182">
        <v>1</v>
      </c>
      <c r="AE182">
        <v>6</v>
      </c>
      <c r="AF182">
        <v>21</v>
      </c>
      <c r="AG182">
        <v>23</v>
      </c>
      <c r="AH182">
        <v>6.8</v>
      </c>
      <c r="AJ182" t="b">
        <f>OR(AND(B182=1,UserData!$D$4=1), AND(B182=2,UserData!$D$5=1), AND(B182=3,UserData!$D$6=1), UserData!$D$4=-1)</f>
        <v>1</v>
      </c>
      <c r="AK182" t="b">
        <f>OR(AND(C182&lt;=UserData!$D$3,C182&gt;=UserData!$D$2),UserData!$D$2=-1)</f>
        <v>1</v>
      </c>
      <c r="AL182" s="12" t="b">
        <f>AND(OR(D182&gt;=UserData!$D$7, UserData!$D$7=-1), OR(D182&lt;UserData!$D$8, UserData!$D$8=-1))</f>
        <v>1</v>
      </c>
      <c r="AM182" s="12" t="b">
        <f>OR(AND(UserData!$D$9=1,E182&lt;=20),AND(UserData!$D$9=2,E182&gt;=20, E182&lt;=27),AND(UserData!$D$9=3,E182&gt;=28, E182&lt;=34),AND(UserData!$D$9=4,E182&gt;=35, E182&lt;=42),AND(UserData!$D$9=5,E182&gt;42),UserData!$D$9=-1)</f>
        <v>1</v>
      </c>
      <c r="AN182" s="12" t="b">
        <f>OR(AND(UserData!$D$11=1,F182&lt;=5),AND(UserData!$D$11=2,F182&gt;=6, F182&lt;=7),AND(UserData!$D$11=3,F182&gt;=8,F182&lt;=9),AND(UserData!$D$11=4,F182&gt;=10, F182&lt;=11),AND(UserData!$D$11=5,F182&gt;11),UserData!$D$11=-1)</f>
        <v>1</v>
      </c>
      <c r="AO182" t="b">
        <f>OR(AND(UserData!$D$10=1,AE182&lt;=6),AND(UserData!$D$10=2,AE182&gt;=7, AE182&lt;=8),AND(UserData!$D$10=3,AE182&gt;=9,AE182&lt;=14),AND(UserData!$D$10=4,AE182&gt;=15, AE182&lt;=19),AND(UserData!$D$10=5,AE182&gt;19),UserData!$D$10=-1)</f>
        <v>1</v>
      </c>
      <c r="AP182" s="12" t="b">
        <f>OR(G182&lt;=UserData!$D$12, UserData!$D$12=-1)</f>
        <v>1</v>
      </c>
      <c r="AQ182" t="b">
        <f>OR(H182&lt;=UserData!$D$14, UserData!$D$14=-1)</f>
        <v>1</v>
      </c>
      <c r="AR182" t="b">
        <f>OR(AH182&lt;=UserData!$D$13, UserData!$D$13=-1)</f>
        <v>1</v>
      </c>
      <c r="AS182" t="b">
        <f>AND(AQ182=TRUE,OR(I182=UserData!$D$15, UserData!$D$15=-1, UserData!$D$15=1))</f>
        <v>1</v>
      </c>
      <c r="AT182" t="b">
        <f>OR(J182=UserData!$D$19, UserData!$D$19=-1)</f>
        <v>1</v>
      </c>
      <c r="AU182" t="b">
        <f>OR(K182=UserData!$D$17, UserData!$D$17=-1)</f>
        <v>1</v>
      </c>
      <c r="AV182" t="b">
        <f>OR(L182=UserData!$D$18, UserData!$D$18=-1)</f>
        <v>1</v>
      </c>
      <c r="AW182" t="b">
        <f>OR(N182=UserData!$D$16, UserData!$D$16=-1)</f>
        <v>1</v>
      </c>
      <c r="AX182" t="b">
        <f>OR(O182&gt;=UserData!$D$20, UserData!$D$20=-1)</f>
        <v>1</v>
      </c>
      <c r="AY182" t="b">
        <f>AND(OR(P182&gt;=UserData!$D$21, UserData!$D$21=-1), OR(P182&lt;UserData!$D$22, UserData!$D$22=-1))</f>
        <v>1</v>
      </c>
      <c r="AZ182" t="b">
        <f>OR(Q182&lt;&gt;UserData!$D$24,UserData!$D$24=-1,UserData!$D$24=0)</f>
        <v>1</v>
      </c>
      <c r="BA182" s="12" t="b">
        <f>OR(R182=UserData!$D$23,UserData!$D$23=-1)</f>
        <v>1</v>
      </c>
      <c r="BB182" t="b">
        <f>AND(S182=1, UserData!$D$25=1)</f>
        <v>0</v>
      </c>
      <c r="BC182" t="b">
        <f>AND(T182=1, UserData!$D$26=1)</f>
        <v>0</v>
      </c>
      <c r="BD182" t="b">
        <f>AND(U182=1, UserData!$D$27=1)</f>
        <v>0</v>
      </c>
      <c r="BE182" t="b">
        <f>AND(V182=1, UserData!$D$28=1)</f>
        <v>0</v>
      </c>
      <c r="BF182" t="b">
        <f>AND(W182=1, UserData!$D$29=1)</f>
        <v>0</v>
      </c>
      <c r="BG182" t="b">
        <f>AND(X182=1, UserData!$D$30=1)</f>
        <v>0</v>
      </c>
      <c r="BH182" t="b">
        <f>AND(Y182=1, UserData!$D$31=1)</f>
        <v>0</v>
      </c>
      <c r="BI182" t="b">
        <f>AND(Z182=1, UserData!$D$32=1)</f>
        <v>0</v>
      </c>
      <c r="BJ182" t="b">
        <f>AND(AA182=1, UserData!$D$33=1)</f>
        <v>0</v>
      </c>
      <c r="BK182" t="b">
        <f>AND(AB182=1, UserData!$D$34=1)</f>
        <v>0</v>
      </c>
      <c r="BL182" t="b">
        <f>UserData!$C$25=-1</f>
        <v>1</v>
      </c>
      <c r="BN182">
        <f>IF(AK182=TRUE, COUNTIF(AJ182:AK182,TRUE)/2 * UserData!$D$35 + COUNTIF(AL182:AO182,TRUE)/4 * UserData!$D$36 + COUNTIF(AP182:AS182,TRUE)/4 * UserData!$D$37 + COUNTIF(AT182:AW182,TRUE)/4 * UserData!$D$38 + COUNTIF(AX182:BA182,TRUE)/4 * UserData!$D$39 + COUNTIF(BB182:BL182,TRUE) * UserData!$D$40, 0)</f>
        <v>30</v>
      </c>
    </row>
    <row r="183" spans="1:66" x14ac:dyDescent="0.2">
      <c r="A183">
        <v>1011</v>
      </c>
      <c r="B183" s="3">
        <v>2</v>
      </c>
      <c r="C183" s="28">
        <v>82394.839430354841</v>
      </c>
      <c r="D183">
        <v>46</v>
      </c>
      <c r="E183">
        <v>33</v>
      </c>
      <c r="F183">
        <v>5</v>
      </c>
      <c r="G183">
        <v>6.8879140000000003</v>
      </c>
      <c r="H183">
        <v>6</v>
      </c>
      <c r="I183">
        <v>1</v>
      </c>
      <c r="J183">
        <v>0</v>
      </c>
      <c r="K183">
        <v>0</v>
      </c>
      <c r="L183">
        <v>1</v>
      </c>
      <c r="M183">
        <v>0</v>
      </c>
      <c r="N183">
        <v>0</v>
      </c>
      <c r="O183">
        <v>5</v>
      </c>
      <c r="P183">
        <v>5</v>
      </c>
      <c r="Q183">
        <v>0</v>
      </c>
      <c r="R183">
        <v>1</v>
      </c>
      <c r="S183">
        <v>1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1</v>
      </c>
      <c r="AD183">
        <v>0</v>
      </c>
      <c r="AE183">
        <v>8</v>
      </c>
      <c r="AF183">
        <v>71</v>
      </c>
      <c r="AG183">
        <v>26</v>
      </c>
      <c r="AH183">
        <v>7.4</v>
      </c>
      <c r="AJ183" t="b">
        <f>OR(AND(B183=1,UserData!$D$4=1), AND(B183=2,UserData!$D$5=1), AND(B183=3,UserData!$D$6=1), UserData!$D$4=-1)</f>
        <v>1</v>
      </c>
      <c r="AK183" t="b">
        <f>OR(AND(C183&lt;=UserData!$D$3,C183&gt;=UserData!$D$2),UserData!$D$2=-1)</f>
        <v>1</v>
      </c>
      <c r="AL183" s="12" t="b">
        <f>AND(OR(D183&gt;=UserData!$D$7, UserData!$D$7=-1), OR(D183&lt;UserData!$D$8, UserData!$D$8=-1))</f>
        <v>1</v>
      </c>
      <c r="AM183" s="12" t="b">
        <f>OR(AND(UserData!$D$9=1,E183&lt;=20),AND(UserData!$D$9=2,E183&gt;=20, E183&lt;=27),AND(UserData!$D$9=3,E183&gt;=28, E183&lt;=34),AND(UserData!$D$9=4,E183&gt;=35, E183&lt;=42),AND(UserData!$D$9=5,E183&gt;42),UserData!$D$9=-1)</f>
        <v>1</v>
      </c>
      <c r="AN183" s="12" t="b">
        <f>OR(AND(UserData!$D$11=1,F183&lt;=5),AND(UserData!$D$11=2,F183&gt;=6, F183&lt;=7),AND(UserData!$D$11=3,F183&gt;=8,F183&lt;=9),AND(UserData!$D$11=4,F183&gt;=10, F183&lt;=11),AND(UserData!$D$11=5,F183&gt;11),UserData!$D$11=-1)</f>
        <v>1</v>
      </c>
      <c r="AO183" t="b">
        <f>OR(AND(UserData!$D$10=1,AE183&lt;=6),AND(UserData!$D$10=2,AE183&gt;=7, AE183&lt;=8),AND(UserData!$D$10=3,AE183&gt;=9,AE183&lt;=14),AND(UserData!$D$10=4,AE183&gt;=15, AE183&lt;=19),AND(UserData!$D$10=5,AE183&gt;19),UserData!$D$10=-1)</f>
        <v>1</v>
      </c>
      <c r="AP183" s="12" t="b">
        <f>OR(G183&lt;=UserData!$D$12, UserData!$D$12=-1)</f>
        <v>1</v>
      </c>
      <c r="AQ183" t="b">
        <f>OR(H183&lt;=UserData!$D$14, UserData!$D$14=-1)</f>
        <v>1</v>
      </c>
      <c r="AR183" t="b">
        <f>OR(AH183&lt;=UserData!$D$13, UserData!$D$13=-1)</f>
        <v>1</v>
      </c>
      <c r="AS183" t="b">
        <f>AND(AQ183=TRUE,OR(I183=UserData!$D$15, UserData!$D$15=-1, UserData!$D$15=1))</f>
        <v>1</v>
      </c>
      <c r="AT183" t="b">
        <f>OR(J183=UserData!$D$19, UserData!$D$19=-1)</f>
        <v>1</v>
      </c>
      <c r="AU183" t="b">
        <f>OR(K183=UserData!$D$17, UserData!$D$17=-1)</f>
        <v>1</v>
      </c>
      <c r="AV183" t="b">
        <f>OR(L183=UserData!$D$18, UserData!$D$18=-1)</f>
        <v>1</v>
      </c>
      <c r="AW183" t="b">
        <f>OR(N183=UserData!$D$16, UserData!$D$16=-1)</f>
        <v>1</v>
      </c>
      <c r="AX183" t="b">
        <f>OR(O183&gt;=UserData!$D$20, UserData!$D$20=-1)</f>
        <v>1</v>
      </c>
      <c r="AY183" t="b">
        <f>AND(OR(P183&gt;=UserData!$D$21, UserData!$D$21=-1), OR(P183&lt;UserData!$D$22, UserData!$D$22=-1))</f>
        <v>1</v>
      </c>
      <c r="AZ183" t="b">
        <f>OR(Q183&lt;&gt;UserData!$D$24,UserData!$D$24=-1,UserData!$D$24=0)</f>
        <v>1</v>
      </c>
      <c r="BA183" s="12" t="b">
        <f>OR(R183=UserData!$D$23,UserData!$D$23=-1)</f>
        <v>1</v>
      </c>
      <c r="BB183" t="b">
        <f>AND(S183=1, UserData!$D$25=1)</f>
        <v>0</v>
      </c>
      <c r="BC183" t="b">
        <f>AND(T183=1, UserData!$D$26=1)</f>
        <v>0</v>
      </c>
      <c r="BD183" t="b">
        <f>AND(U183=1, UserData!$D$27=1)</f>
        <v>0</v>
      </c>
      <c r="BE183" t="b">
        <f>AND(V183=1, UserData!$D$28=1)</f>
        <v>0</v>
      </c>
      <c r="BF183" t="b">
        <f>AND(W183=1, UserData!$D$29=1)</f>
        <v>0</v>
      </c>
      <c r="BG183" t="b">
        <f>AND(X183=1, UserData!$D$30=1)</f>
        <v>0</v>
      </c>
      <c r="BH183" t="b">
        <f>AND(Y183=1, UserData!$D$31=1)</f>
        <v>0</v>
      </c>
      <c r="BI183" t="b">
        <f>AND(Z183=1, UserData!$D$32=1)</f>
        <v>0</v>
      </c>
      <c r="BJ183" t="b">
        <f>AND(AA183=1, UserData!$D$33=1)</f>
        <v>0</v>
      </c>
      <c r="BK183" t="b">
        <f>AND(AB183=1, UserData!$D$34=1)</f>
        <v>0</v>
      </c>
      <c r="BL183" t="b">
        <f>UserData!$C$25=-1</f>
        <v>1</v>
      </c>
      <c r="BN183">
        <f>IF(AK183=TRUE, COUNTIF(AJ183:AK183,TRUE)/2 * UserData!$D$35 + COUNTIF(AL183:AO183,TRUE)/4 * UserData!$D$36 + COUNTIF(AP183:AS183,TRUE)/4 * UserData!$D$37 + COUNTIF(AT183:AW183,TRUE)/4 * UserData!$D$38 + COUNTIF(AX183:BA183,TRUE)/4 * UserData!$D$39 + COUNTIF(BB183:BL183,TRUE) * UserData!$D$40, 0)</f>
        <v>30</v>
      </c>
    </row>
    <row r="184" spans="1:66" x14ac:dyDescent="0.2">
      <c r="A184">
        <v>802</v>
      </c>
      <c r="B184" s="3">
        <v>1</v>
      </c>
      <c r="C184" s="28">
        <v>82395.153915146977</v>
      </c>
      <c r="D184">
        <v>39</v>
      </c>
      <c r="E184">
        <v>28</v>
      </c>
      <c r="F184">
        <v>6</v>
      </c>
      <c r="G184">
        <v>9.447692</v>
      </c>
      <c r="H184">
        <v>15</v>
      </c>
      <c r="I184">
        <v>1</v>
      </c>
      <c r="J184">
        <v>0</v>
      </c>
      <c r="K184">
        <v>0</v>
      </c>
      <c r="L184">
        <v>1</v>
      </c>
      <c r="M184">
        <v>1</v>
      </c>
      <c r="N184">
        <v>0</v>
      </c>
      <c r="O184">
        <v>12</v>
      </c>
      <c r="P184">
        <v>8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4</v>
      </c>
      <c r="AD184">
        <v>1</v>
      </c>
      <c r="AE184">
        <v>5</v>
      </c>
      <c r="AF184">
        <v>55</v>
      </c>
      <c r="AG184">
        <v>22</v>
      </c>
      <c r="AH184">
        <v>7</v>
      </c>
      <c r="AJ184" t="b">
        <f>OR(AND(B184=1,UserData!$D$4=1), AND(B184=2,UserData!$D$5=1), AND(B184=3,UserData!$D$6=1), UserData!$D$4=-1)</f>
        <v>1</v>
      </c>
      <c r="AK184" t="b">
        <f>OR(AND(C184&lt;=UserData!$D$3,C184&gt;=UserData!$D$2),UserData!$D$2=-1)</f>
        <v>1</v>
      </c>
      <c r="AL184" s="12" t="b">
        <f>AND(OR(D184&gt;=UserData!$D$7, UserData!$D$7=-1), OR(D184&lt;UserData!$D$8, UserData!$D$8=-1))</f>
        <v>1</v>
      </c>
      <c r="AM184" s="12" t="b">
        <f>OR(AND(UserData!$D$9=1,E184&lt;=20),AND(UserData!$D$9=2,E184&gt;=20, E184&lt;=27),AND(UserData!$D$9=3,E184&gt;=28, E184&lt;=34),AND(UserData!$D$9=4,E184&gt;=35, E184&lt;=42),AND(UserData!$D$9=5,E184&gt;42),UserData!$D$9=-1)</f>
        <v>1</v>
      </c>
      <c r="AN184" s="12" t="b">
        <f>OR(AND(UserData!$D$11=1,F184&lt;=5),AND(UserData!$D$11=2,F184&gt;=6, F184&lt;=7),AND(UserData!$D$11=3,F184&gt;=8,F184&lt;=9),AND(UserData!$D$11=4,F184&gt;=10, F184&lt;=11),AND(UserData!$D$11=5,F184&gt;11),UserData!$D$11=-1)</f>
        <v>1</v>
      </c>
      <c r="AO184" t="b">
        <f>OR(AND(UserData!$D$10=1,AE184&lt;=6),AND(UserData!$D$10=2,AE184&gt;=7, AE184&lt;=8),AND(UserData!$D$10=3,AE184&gt;=9,AE184&lt;=14),AND(UserData!$D$10=4,AE184&gt;=15, AE184&lt;=19),AND(UserData!$D$10=5,AE184&gt;19),UserData!$D$10=-1)</f>
        <v>1</v>
      </c>
      <c r="AP184" s="12" t="b">
        <f>OR(G184&lt;=UserData!$D$12, UserData!$D$12=-1)</f>
        <v>1</v>
      </c>
      <c r="AQ184" t="b">
        <f>OR(H184&lt;=UserData!$D$14, UserData!$D$14=-1)</f>
        <v>1</v>
      </c>
      <c r="AR184" t="b">
        <f>OR(AH184&lt;=UserData!$D$13, UserData!$D$13=-1)</f>
        <v>1</v>
      </c>
      <c r="AS184" t="b">
        <f>AND(AQ184=TRUE,OR(I184=UserData!$D$15, UserData!$D$15=-1, UserData!$D$15=1))</f>
        <v>1</v>
      </c>
      <c r="AT184" t="b">
        <f>OR(J184=UserData!$D$19, UserData!$D$19=-1)</f>
        <v>1</v>
      </c>
      <c r="AU184" t="b">
        <f>OR(K184=UserData!$D$17, UserData!$D$17=-1)</f>
        <v>1</v>
      </c>
      <c r="AV184" t="b">
        <f>OR(L184=UserData!$D$18, UserData!$D$18=-1)</f>
        <v>1</v>
      </c>
      <c r="AW184" t="b">
        <f>OR(N184=UserData!$D$16, UserData!$D$16=-1)</f>
        <v>1</v>
      </c>
      <c r="AX184" t="b">
        <f>OR(O184&gt;=UserData!$D$20, UserData!$D$20=-1)</f>
        <v>1</v>
      </c>
      <c r="AY184" t="b">
        <f>AND(OR(P184&gt;=UserData!$D$21, UserData!$D$21=-1), OR(P184&lt;UserData!$D$22, UserData!$D$22=-1))</f>
        <v>1</v>
      </c>
      <c r="AZ184" t="b">
        <f>OR(Q184&lt;&gt;UserData!$D$24,UserData!$D$24=-1,UserData!$D$24=0)</f>
        <v>1</v>
      </c>
      <c r="BA184" s="12" t="b">
        <f>OR(R184=UserData!$D$23,UserData!$D$23=-1)</f>
        <v>1</v>
      </c>
      <c r="BB184" t="b">
        <f>AND(S184=1, UserData!$D$25=1)</f>
        <v>0</v>
      </c>
      <c r="BC184" t="b">
        <f>AND(T184=1, UserData!$D$26=1)</f>
        <v>0</v>
      </c>
      <c r="BD184" t="b">
        <f>AND(U184=1, UserData!$D$27=1)</f>
        <v>0</v>
      </c>
      <c r="BE184" t="b">
        <f>AND(V184=1, UserData!$D$28=1)</f>
        <v>0</v>
      </c>
      <c r="BF184" t="b">
        <f>AND(W184=1, UserData!$D$29=1)</f>
        <v>0</v>
      </c>
      <c r="BG184" t="b">
        <f>AND(X184=1, UserData!$D$30=1)</f>
        <v>0</v>
      </c>
      <c r="BH184" t="b">
        <f>AND(Y184=1, UserData!$D$31=1)</f>
        <v>0</v>
      </c>
      <c r="BI184" t="b">
        <f>AND(Z184=1, UserData!$D$32=1)</f>
        <v>0</v>
      </c>
      <c r="BJ184" t="b">
        <f>AND(AA184=1, UserData!$D$33=1)</f>
        <v>0</v>
      </c>
      <c r="BK184" t="b">
        <f>AND(AB184=1, UserData!$D$34=1)</f>
        <v>0</v>
      </c>
      <c r="BL184" t="b">
        <f>UserData!$C$25=-1</f>
        <v>1</v>
      </c>
      <c r="BN184">
        <f>IF(AK184=TRUE, COUNTIF(AJ184:AK184,TRUE)/2 * UserData!$D$35 + COUNTIF(AL184:AO184,TRUE)/4 * UserData!$D$36 + COUNTIF(AP184:AS184,TRUE)/4 * UserData!$D$37 + COUNTIF(AT184:AW184,TRUE)/4 * UserData!$D$38 + COUNTIF(AX184:BA184,TRUE)/4 * UserData!$D$39 + COUNTIF(BB184:BL184,TRUE) * UserData!$D$40, 0)</f>
        <v>30</v>
      </c>
    </row>
    <row r="185" spans="1:66" x14ac:dyDescent="0.2">
      <c r="A185">
        <v>916</v>
      </c>
      <c r="B185" s="3">
        <v>2</v>
      </c>
      <c r="C185" s="28">
        <v>82669.019851538018</v>
      </c>
      <c r="D185">
        <v>42</v>
      </c>
      <c r="E185">
        <v>27</v>
      </c>
      <c r="F185">
        <v>5</v>
      </c>
      <c r="G185">
        <v>3.2697189999999998</v>
      </c>
      <c r="H185">
        <v>25</v>
      </c>
      <c r="I185">
        <v>1</v>
      </c>
      <c r="J185">
        <v>1</v>
      </c>
      <c r="K185">
        <v>1</v>
      </c>
      <c r="L185">
        <v>1</v>
      </c>
      <c r="M185">
        <v>1</v>
      </c>
      <c r="N185">
        <v>0</v>
      </c>
      <c r="O185">
        <v>5</v>
      </c>
      <c r="P185">
        <v>3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1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4</v>
      </c>
      <c r="AD185">
        <v>0</v>
      </c>
      <c r="AE185">
        <v>10</v>
      </c>
      <c r="AF185">
        <v>62</v>
      </c>
      <c r="AG185">
        <v>15</v>
      </c>
      <c r="AH185">
        <v>5.0999999999999996</v>
      </c>
      <c r="AJ185" t="b">
        <f>OR(AND(B185=1,UserData!$D$4=1), AND(B185=2,UserData!$D$5=1), AND(B185=3,UserData!$D$6=1), UserData!$D$4=-1)</f>
        <v>1</v>
      </c>
      <c r="AK185" t="b">
        <f>OR(AND(C185&lt;=UserData!$D$3,C185&gt;=UserData!$D$2),UserData!$D$2=-1)</f>
        <v>1</v>
      </c>
      <c r="AL185" s="12" t="b">
        <f>AND(OR(D185&gt;=UserData!$D$7, UserData!$D$7=-1), OR(D185&lt;UserData!$D$8, UserData!$D$8=-1))</f>
        <v>1</v>
      </c>
      <c r="AM185" s="12" t="b">
        <f>OR(AND(UserData!$D$9=1,E185&lt;=20),AND(UserData!$D$9=2,E185&gt;=20, E185&lt;=27),AND(UserData!$D$9=3,E185&gt;=28, E185&lt;=34),AND(UserData!$D$9=4,E185&gt;=35, E185&lt;=42),AND(UserData!$D$9=5,E185&gt;42),UserData!$D$9=-1)</f>
        <v>1</v>
      </c>
      <c r="AN185" s="12" t="b">
        <f>OR(AND(UserData!$D$11=1,F185&lt;=5),AND(UserData!$D$11=2,F185&gt;=6, F185&lt;=7),AND(UserData!$D$11=3,F185&gt;=8,F185&lt;=9),AND(UserData!$D$11=4,F185&gt;=10, F185&lt;=11),AND(UserData!$D$11=5,F185&gt;11),UserData!$D$11=-1)</f>
        <v>1</v>
      </c>
      <c r="AO185" t="b">
        <f>OR(AND(UserData!$D$10=1,AE185&lt;=6),AND(UserData!$D$10=2,AE185&gt;=7, AE185&lt;=8),AND(UserData!$D$10=3,AE185&gt;=9,AE185&lt;=14),AND(UserData!$D$10=4,AE185&gt;=15, AE185&lt;=19),AND(UserData!$D$10=5,AE185&gt;19),UserData!$D$10=-1)</f>
        <v>1</v>
      </c>
      <c r="AP185" s="12" t="b">
        <f>OR(G185&lt;=UserData!$D$12, UserData!$D$12=-1)</f>
        <v>1</v>
      </c>
      <c r="AQ185" t="b">
        <f>OR(H185&lt;=UserData!$D$14, UserData!$D$14=-1)</f>
        <v>1</v>
      </c>
      <c r="AR185" t="b">
        <f>OR(AH185&lt;=UserData!$D$13, UserData!$D$13=-1)</f>
        <v>1</v>
      </c>
      <c r="AS185" t="b">
        <f>AND(AQ185=TRUE,OR(I185=UserData!$D$15, UserData!$D$15=-1, UserData!$D$15=1))</f>
        <v>1</v>
      </c>
      <c r="AT185" t="b">
        <f>OR(J185=UserData!$D$19, UserData!$D$19=-1)</f>
        <v>1</v>
      </c>
      <c r="AU185" t="b">
        <f>OR(K185=UserData!$D$17, UserData!$D$17=-1)</f>
        <v>1</v>
      </c>
      <c r="AV185" t="b">
        <f>OR(L185=UserData!$D$18, UserData!$D$18=-1)</f>
        <v>1</v>
      </c>
      <c r="AW185" t="b">
        <f>OR(N185=UserData!$D$16, UserData!$D$16=-1)</f>
        <v>1</v>
      </c>
      <c r="AX185" t="b">
        <f>OR(O185&gt;=UserData!$D$20, UserData!$D$20=-1)</f>
        <v>1</v>
      </c>
      <c r="AY185" t="b">
        <f>AND(OR(P185&gt;=UserData!$D$21, UserData!$D$21=-1), OR(P185&lt;UserData!$D$22, UserData!$D$22=-1))</f>
        <v>1</v>
      </c>
      <c r="AZ185" t="b">
        <f>OR(Q185&lt;&gt;UserData!$D$24,UserData!$D$24=-1,UserData!$D$24=0)</f>
        <v>1</v>
      </c>
      <c r="BA185" s="12" t="b">
        <f>OR(R185=UserData!$D$23,UserData!$D$23=-1)</f>
        <v>1</v>
      </c>
      <c r="BB185" t="b">
        <f>AND(S185=1, UserData!$D$25=1)</f>
        <v>0</v>
      </c>
      <c r="BC185" t="b">
        <f>AND(T185=1, UserData!$D$26=1)</f>
        <v>0</v>
      </c>
      <c r="BD185" t="b">
        <f>AND(U185=1, UserData!$D$27=1)</f>
        <v>0</v>
      </c>
      <c r="BE185" t="b">
        <f>AND(V185=1, UserData!$D$28=1)</f>
        <v>0</v>
      </c>
      <c r="BF185" t="b">
        <f>AND(W185=1, UserData!$D$29=1)</f>
        <v>0</v>
      </c>
      <c r="BG185" t="b">
        <f>AND(X185=1, UserData!$D$30=1)</f>
        <v>0</v>
      </c>
      <c r="BH185" t="b">
        <f>AND(Y185=1, UserData!$D$31=1)</f>
        <v>0</v>
      </c>
      <c r="BI185" t="b">
        <f>AND(Z185=1, UserData!$D$32=1)</f>
        <v>0</v>
      </c>
      <c r="BJ185" t="b">
        <f>AND(AA185=1, UserData!$D$33=1)</f>
        <v>0</v>
      </c>
      <c r="BK185" t="b">
        <f>AND(AB185=1, UserData!$D$34=1)</f>
        <v>0</v>
      </c>
      <c r="BL185" t="b">
        <f>UserData!$C$25=-1</f>
        <v>1</v>
      </c>
      <c r="BN185">
        <f>IF(AK185=TRUE, COUNTIF(AJ185:AK185,TRUE)/2 * UserData!$D$35 + COUNTIF(AL185:AO185,TRUE)/4 * UserData!$D$36 + COUNTIF(AP185:AS185,TRUE)/4 * UserData!$D$37 + COUNTIF(AT185:AW185,TRUE)/4 * UserData!$D$38 + COUNTIF(AX185:BA185,TRUE)/4 * UserData!$D$39 + COUNTIF(BB185:BL185,TRUE) * UserData!$D$40, 0)</f>
        <v>30</v>
      </c>
    </row>
    <row r="186" spans="1:66" x14ac:dyDescent="0.2">
      <c r="A186">
        <v>369</v>
      </c>
      <c r="B186" s="3">
        <v>2</v>
      </c>
      <c r="C186" s="28">
        <v>82861.824187905921</v>
      </c>
      <c r="D186">
        <v>51</v>
      </c>
      <c r="E186">
        <v>31</v>
      </c>
      <c r="F186">
        <v>1</v>
      </c>
      <c r="G186">
        <v>5.3380809999999999</v>
      </c>
      <c r="H186">
        <v>15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0</v>
      </c>
      <c r="O186">
        <v>17</v>
      </c>
      <c r="P186">
        <v>5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1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4</v>
      </c>
      <c r="AD186">
        <v>1</v>
      </c>
      <c r="AE186">
        <v>19</v>
      </c>
      <c r="AF186">
        <v>21</v>
      </c>
      <c r="AG186">
        <v>23</v>
      </c>
      <c r="AH186">
        <v>6.8</v>
      </c>
      <c r="AJ186" t="b">
        <f>OR(AND(B186=1,UserData!$D$4=1), AND(B186=2,UserData!$D$5=1), AND(B186=3,UserData!$D$6=1), UserData!$D$4=-1)</f>
        <v>1</v>
      </c>
      <c r="AK186" t="b">
        <f>OR(AND(C186&lt;=UserData!$D$3,C186&gt;=UserData!$D$2),UserData!$D$2=-1)</f>
        <v>1</v>
      </c>
      <c r="AL186" s="12" t="b">
        <f>AND(OR(D186&gt;=UserData!$D$7, UserData!$D$7=-1), OR(D186&lt;UserData!$D$8, UserData!$D$8=-1))</f>
        <v>1</v>
      </c>
      <c r="AM186" s="12" t="b">
        <f>OR(AND(UserData!$D$9=1,E186&lt;=20),AND(UserData!$D$9=2,E186&gt;=20, E186&lt;=27),AND(UserData!$D$9=3,E186&gt;=28, E186&lt;=34),AND(UserData!$D$9=4,E186&gt;=35, E186&lt;=42),AND(UserData!$D$9=5,E186&gt;42),UserData!$D$9=-1)</f>
        <v>1</v>
      </c>
      <c r="AN186" s="12" t="b">
        <f>OR(AND(UserData!$D$11=1,F186&lt;=5),AND(UserData!$D$11=2,F186&gt;=6, F186&lt;=7),AND(UserData!$D$11=3,F186&gt;=8,F186&lt;=9),AND(UserData!$D$11=4,F186&gt;=10, F186&lt;=11),AND(UserData!$D$11=5,F186&gt;11),UserData!$D$11=-1)</f>
        <v>1</v>
      </c>
      <c r="AO186" t="b">
        <f>OR(AND(UserData!$D$10=1,AE186&lt;=6),AND(UserData!$D$10=2,AE186&gt;=7, AE186&lt;=8),AND(UserData!$D$10=3,AE186&gt;=9,AE186&lt;=14),AND(UserData!$D$10=4,AE186&gt;=15, AE186&lt;=19),AND(UserData!$D$10=5,AE186&gt;19),UserData!$D$10=-1)</f>
        <v>1</v>
      </c>
      <c r="AP186" s="12" t="b">
        <f>OR(G186&lt;=UserData!$D$12, UserData!$D$12=-1)</f>
        <v>1</v>
      </c>
      <c r="AQ186" t="b">
        <f>OR(H186&lt;=UserData!$D$14, UserData!$D$14=-1)</f>
        <v>1</v>
      </c>
      <c r="AR186" t="b">
        <f>OR(AH186&lt;=UserData!$D$13, UserData!$D$13=-1)</f>
        <v>1</v>
      </c>
      <c r="AS186" t="b">
        <f>AND(AQ186=TRUE,OR(I186=UserData!$D$15, UserData!$D$15=-1, UserData!$D$15=1))</f>
        <v>1</v>
      </c>
      <c r="AT186" t="b">
        <f>OR(J186=UserData!$D$19, UserData!$D$19=-1)</f>
        <v>1</v>
      </c>
      <c r="AU186" t="b">
        <f>OR(K186=UserData!$D$17, UserData!$D$17=-1)</f>
        <v>1</v>
      </c>
      <c r="AV186" t="b">
        <f>OR(L186=UserData!$D$18, UserData!$D$18=-1)</f>
        <v>1</v>
      </c>
      <c r="AW186" t="b">
        <f>OR(N186=UserData!$D$16, UserData!$D$16=-1)</f>
        <v>1</v>
      </c>
      <c r="AX186" t="b">
        <f>OR(O186&gt;=UserData!$D$20, UserData!$D$20=-1)</f>
        <v>1</v>
      </c>
      <c r="AY186" t="b">
        <f>AND(OR(P186&gt;=UserData!$D$21, UserData!$D$21=-1), OR(P186&lt;UserData!$D$22, UserData!$D$22=-1))</f>
        <v>1</v>
      </c>
      <c r="AZ186" t="b">
        <f>OR(Q186&lt;&gt;UserData!$D$24,UserData!$D$24=-1,UserData!$D$24=0)</f>
        <v>1</v>
      </c>
      <c r="BA186" s="12" t="b">
        <f>OR(R186=UserData!$D$23,UserData!$D$23=-1)</f>
        <v>1</v>
      </c>
      <c r="BB186" t="b">
        <f>AND(S186=1, UserData!$D$25=1)</f>
        <v>0</v>
      </c>
      <c r="BC186" t="b">
        <f>AND(T186=1, UserData!$D$26=1)</f>
        <v>0</v>
      </c>
      <c r="BD186" t="b">
        <f>AND(U186=1, UserData!$D$27=1)</f>
        <v>0</v>
      </c>
      <c r="BE186" t="b">
        <f>AND(V186=1, UserData!$D$28=1)</f>
        <v>0</v>
      </c>
      <c r="BF186" t="b">
        <f>AND(W186=1, UserData!$D$29=1)</f>
        <v>0</v>
      </c>
      <c r="BG186" t="b">
        <f>AND(X186=1, UserData!$D$30=1)</f>
        <v>0</v>
      </c>
      <c r="BH186" t="b">
        <f>AND(Y186=1, UserData!$D$31=1)</f>
        <v>0</v>
      </c>
      <c r="BI186" t="b">
        <f>AND(Z186=1, UserData!$D$32=1)</f>
        <v>0</v>
      </c>
      <c r="BJ186" t="b">
        <f>AND(AA186=1, UserData!$D$33=1)</f>
        <v>0</v>
      </c>
      <c r="BK186" t="b">
        <f>AND(AB186=1, UserData!$D$34=1)</f>
        <v>0</v>
      </c>
      <c r="BL186" t="b">
        <f>UserData!$C$25=-1</f>
        <v>1</v>
      </c>
      <c r="BN186">
        <f>IF(AK186=TRUE, COUNTIF(AJ186:AK186,TRUE)/2 * UserData!$D$35 + COUNTIF(AL186:AO186,TRUE)/4 * UserData!$D$36 + COUNTIF(AP186:AS186,TRUE)/4 * UserData!$D$37 + COUNTIF(AT186:AW186,TRUE)/4 * UserData!$D$38 + COUNTIF(AX186:BA186,TRUE)/4 * UserData!$D$39 + COUNTIF(BB186:BL186,TRUE) * UserData!$D$40, 0)</f>
        <v>30</v>
      </c>
    </row>
    <row r="187" spans="1:66" x14ac:dyDescent="0.2">
      <c r="A187">
        <v>726</v>
      </c>
      <c r="B187" s="3">
        <v>2</v>
      </c>
      <c r="C187" s="28">
        <v>83023.985126127285</v>
      </c>
      <c r="D187">
        <v>40</v>
      </c>
      <c r="E187">
        <v>24</v>
      </c>
      <c r="F187">
        <v>6</v>
      </c>
      <c r="G187">
        <v>0.61684799999999995</v>
      </c>
      <c r="H187">
        <v>16</v>
      </c>
      <c r="I187">
        <v>1</v>
      </c>
      <c r="J187">
        <v>0</v>
      </c>
      <c r="K187">
        <v>0</v>
      </c>
      <c r="L187">
        <v>1</v>
      </c>
      <c r="M187">
        <v>1</v>
      </c>
      <c r="N187">
        <v>0</v>
      </c>
      <c r="O187">
        <v>12</v>
      </c>
      <c r="P187">
        <v>7</v>
      </c>
      <c r="Q187">
        <v>0</v>
      </c>
      <c r="R187">
        <v>0</v>
      </c>
      <c r="S187">
        <v>0</v>
      </c>
      <c r="T187">
        <v>0</v>
      </c>
      <c r="U187">
        <v>1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3</v>
      </c>
      <c r="AD187">
        <v>1</v>
      </c>
      <c r="AE187">
        <v>10</v>
      </c>
      <c r="AF187">
        <v>53</v>
      </c>
      <c r="AG187">
        <v>24</v>
      </c>
      <c r="AH187">
        <v>8.6999999999999993</v>
      </c>
      <c r="AJ187" t="b">
        <f>OR(AND(B187=1,UserData!$D$4=1), AND(B187=2,UserData!$D$5=1), AND(B187=3,UserData!$D$6=1), UserData!$D$4=-1)</f>
        <v>1</v>
      </c>
      <c r="AK187" t="b">
        <f>OR(AND(C187&lt;=UserData!$D$3,C187&gt;=UserData!$D$2),UserData!$D$2=-1)</f>
        <v>1</v>
      </c>
      <c r="AL187" s="12" t="b">
        <f>AND(OR(D187&gt;=UserData!$D$7, UserData!$D$7=-1), OR(D187&lt;UserData!$D$8, UserData!$D$8=-1))</f>
        <v>1</v>
      </c>
      <c r="AM187" s="12" t="b">
        <f>OR(AND(UserData!$D$9=1,E187&lt;=20),AND(UserData!$D$9=2,E187&gt;=20, E187&lt;=27),AND(UserData!$D$9=3,E187&gt;=28, E187&lt;=34),AND(UserData!$D$9=4,E187&gt;=35, E187&lt;=42),AND(UserData!$D$9=5,E187&gt;42),UserData!$D$9=-1)</f>
        <v>1</v>
      </c>
      <c r="AN187" s="12" t="b">
        <f>OR(AND(UserData!$D$11=1,F187&lt;=5),AND(UserData!$D$11=2,F187&gt;=6, F187&lt;=7),AND(UserData!$D$11=3,F187&gt;=8,F187&lt;=9),AND(UserData!$D$11=4,F187&gt;=10, F187&lt;=11),AND(UserData!$D$11=5,F187&gt;11),UserData!$D$11=-1)</f>
        <v>1</v>
      </c>
      <c r="AO187" t="b">
        <f>OR(AND(UserData!$D$10=1,AE187&lt;=6),AND(UserData!$D$10=2,AE187&gt;=7, AE187&lt;=8),AND(UserData!$D$10=3,AE187&gt;=9,AE187&lt;=14),AND(UserData!$D$10=4,AE187&gt;=15, AE187&lt;=19),AND(UserData!$D$10=5,AE187&gt;19),UserData!$D$10=-1)</f>
        <v>1</v>
      </c>
      <c r="AP187" s="12" t="b">
        <f>OR(G187&lt;=UserData!$D$12, UserData!$D$12=-1)</f>
        <v>1</v>
      </c>
      <c r="AQ187" t="b">
        <f>OR(H187&lt;=UserData!$D$14, UserData!$D$14=-1)</f>
        <v>1</v>
      </c>
      <c r="AR187" t="b">
        <f>OR(AH187&lt;=UserData!$D$13, UserData!$D$13=-1)</f>
        <v>1</v>
      </c>
      <c r="AS187" t="b">
        <f>AND(AQ187=TRUE,OR(I187=UserData!$D$15, UserData!$D$15=-1, UserData!$D$15=1))</f>
        <v>1</v>
      </c>
      <c r="AT187" t="b">
        <f>OR(J187=UserData!$D$19, UserData!$D$19=-1)</f>
        <v>1</v>
      </c>
      <c r="AU187" t="b">
        <f>OR(K187=UserData!$D$17, UserData!$D$17=-1)</f>
        <v>1</v>
      </c>
      <c r="AV187" t="b">
        <f>OR(L187=UserData!$D$18, UserData!$D$18=-1)</f>
        <v>1</v>
      </c>
      <c r="AW187" t="b">
        <f>OR(N187=UserData!$D$16, UserData!$D$16=-1)</f>
        <v>1</v>
      </c>
      <c r="AX187" t="b">
        <f>OR(O187&gt;=UserData!$D$20, UserData!$D$20=-1)</f>
        <v>1</v>
      </c>
      <c r="AY187" t="b">
        <f>AND(OR(P187&gt;=UserData!$D$21, UserData!$D$21=-1), OR(P187&lt;UserData!$D$22, UserData!$D$22=-1))</f>
        <v>1</v>
      </c>
      <c r="AZ187" t="b">
        <f>OR(Q187&lt;&gt;UserData!$D$24,UserData!$D$24=-1,UserData!$D$24=0)</f>
        <v>1</v>
      </c>
      <c r="BA187" s="12" t="b">
        <f>OR(R187=UserData!$D$23,UserData!$D$23=-1)</f>
        <v>1</v>
      </c>
      <c r="BB187" t="b">
        <f>AND(S187=1, UserData!$D$25=1)</f>
        <v>0</v>
      </c>
      <c r="BC187" t="b">
        <f>AND(T187=1, UserData!$D$26=1)</f>
        <v>0</v>
      </c>
      <c r="BD187" t="b">
        <f>AND(U187=1, UserData!$D$27=1)</f>
        <v>0</v>
      </c>
      <c r="BE187" t="b">
        <f>AND(V187=1, UserData!$D$28=1)</f>
        <v>0</v>
      </c>
      <c r="BF187" t="b">
        <f>AND(W187=1, UserData!$D$29=1)</f>
        <v>0</v>
      </c>
      <c r="BG187" t="b">
        <f>AND(X187=1, UserData!$D$30=1)</f>
        <v>0</v>
      </c>
      <c r="BH187" t="b">
        <f>AND(Y187=1, UserData!$D$31=1)</f>
        <v>0</v>
      </c>
      <c r="BI187" t="b">
        <f>AND(Z187=1, UserData!$D$32=1)</f>
        <v>0</v>
      </c>
      <c r="BJ187" t="b">
        <f>AND(AA187=1, UserData!$D$33=1)</f>
        <v>0</v>
      </c>
      <c r="BK187" t="b">
        <f>AND(AB187=1, UserData!$D$34=1)</f>
        <v>0</v>
      </c>
      <c r="BL187" t="b">
        <f>UserData!$C$25=-1</f>
        <v>1</v>
      </c>
      <c r="BN187">
        <f>IF(AK187=TRUE, COUNTIF(AJ187:AK187,TRUE)/2 * UserData!$D$35 + COUNTIF(AL187:AO187,TRUE)/4 * UserData!$D$36 + COUNTIF(AP187:AS187,TRUE)/4 * UserData!$D$37 + COUNTIF(AT187:AW187,TRUE)/4 * UserData!$D$38 + COUNTIF(AX187:BA187,TRUE)/4 * UserData!$D$39 + COUNTIF(BB187:BL187,TRUE) * UserData!$D$40, 0)</f>
        <v>30</v>
      </c>
    </row>
    <row r="188" spans="1:66" x14ac:dyDescent="0.2">
      <c r="A188">
        <v>348</v>
      </c>
      <c r="B188" s="3">
        <v>2</v>
      </c>
      <c r="C188" s="28">
        <v>83024.136078827505</v>
      </c>
      <c r="D188">
        <v>51</v>
      </c>
      <c r="E188">
        <v>31</v>
      </c>
      <c r="F188">
        <v>9</v>
      </c>
      <c r="G188">
        <v>5.5788500000000001</v>
      </c>
      <c r="H188">
        <v>10</v>
      </c>
      <c r="I188">
        <v>0</v>
      </c>
      <c r="J188">
        <v>0</v>
      </c>
      <c r="K188">
        <v>0</v>
      </c>
      <c r="L188">
        <v>1</v>
      </c>
      <c r="M188">
        <v>1</v>
      </c>
      <c r="N188">
        <v>0</v>
      </c>
      <c r="O188">
        <v>17</v>
      </c>
      <c r="P188">
        <v>8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1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4</v>
      </c>
      <c r="AD188">
        <v>1</v>
      </c>
      <c r="AE188">
        <v>11</v>
      </c>
      <c r="AF188">
        <v>21</v>
      </c>
      <c r="AG188">
        <v>23</v>
      </c>
      <c r="AH188">
        <v>6.8</v>
      </c>
      <c r="AJ188" t="b">
        <f>OR(AND(B188=1,UserData!$D$4=1), AND(B188=2,UserData!$D$5=1), AND(B188=3,UserData!$D$6=1), UserData!$D$4=-1)</f>
        <v>1</v>
      </c>
      <c r="AK188" t="b">
        <f>OR(AND(C188&lt;=UserData!$D$3,C188&gt;=UserData!$D$2),UserData!$D$2=-1)</f>
        <v>1</v>
      </c>
      <c r="AL188" s="12" t="b">
        <f>AND(OR(D188&gt;=UserData!$D$7, UserData!$D$7=-1), OR(D188&lt;UserData!$D$8, UserData!$D$8=-1))</f>
        <v>1</v>
      </c>
      <c r="AM188" s="12" t="b">
        <f>OR(AND(UserData!$D$9=1,E188&lt;=20),AND(UserData!$D$9=2,E188&gt;=20, E188&lt;=27),AND(UserData!$D$9=3,E188&gt;=28, E188&lt;=34),AND(UserData!$D$9=4,E188&gt;=35, E188&lt;=42),AND(UserData!$D$9=5,E188&gt;42),UserData!$D$9=-1)</f>
        <v>1</v>
      </c>
      <c r="AN188" s="12" t="b">
        <f>OR(AND(UserData!$D$11=1,F188&lt;=5),AND(UserData!$D$11=2,F188&gt;=6, F188&lt;=7),AND(UserData!$D$11=3,F188&gt;=8,F188&lt;=9),AND(UserData!$D$11=4,F188&gt;=10, F188&lt;=11),AND(UserData!$D$11=5,F188&gt;11),UserData!$D$11=-1)</f>
        <v>1</v>
      </c>
      <c r="AO188" t="b">
        <f>OR(AND(UserData!$D$10=1,AE188&lt;=6),AND(UserData!$D$10=2,AE188&gt;=7, AE188&lt;=8),AND(UserData!$D$10=3,AE188&gt;=9,AE188&lt;=14),AND(UserData!$D$10=4,AE188&gt;=15, AE188&lt;=19),AND(UserData!$D$10=5,AE188&gt;19),UserData!$D$10=-1)</f>
        <v>1</v>
      </c>
      <c r="AP188" s="12" t="b">
        <f>OR(G188&lt;=UserData!$D$12, UserData!$D$12=-1)</f>
        <v>1</v>
      </c>
      <c r="AQ188" t="b">
        <f>OR(H188&lt;=UserData!$D$14, UserData!$D$14=-1)</f>
        <v>1</v>
      </c>
      <c r="AR188" t="b">
        <f>OR(AH188&lt;=UserData!$D$13, UserData!$D$13=-1)</f>
        <v>1</v>
      </c>
      <c r="AS188" t="b">
        <f>AND(AQ188=TRUE,OR(I188=UserData!$D$15, UserData!$D$15=-1, UserData!$D$15=1))</f>
        <v>1</v>
      </c>
      <c r="AT188" t="b">
        <f>OR(J188=UserData!$D$19, UserData!$D$19=-1)</f>
        <v>1</v>
      </c>
      <c r="AU188" t="b">
        <f>OR(K188=UserData!$D$17, UserData!$D$17=-1)</f>
        <v>1</v>
      </c>
      <c r="AV188" t="b">
        <f>OR(L188=UserData!$D$18, UserData!$D$18=-1)</f>
        <v>1</v>
      </c>
      <c r="AW188" t="b">
        <f>OR(N188=UserData!$D$16, UserData!$D$16=-1)</f>
        <v>1</v>
      </c>
      <c r="AX188" t="b">
        <f>OR(O188&gt;=UserData!$D$20, UserData!$D$20=-1)</f>
        <v>1</v>
      </c>
      <c r="AY188" t="b">
        <f>AND(OR(P188&gt;=UserData!$D$21, UserData!$D$21=-1), OR(P188&lt;UserData!$D$22, UserData!$D$22=-1))</f>
        <v>1</v>
      </c>
      <c r="AZ188" t="b">
        <f>OR(Q188&lt;&gt;UserData!$D$24,UserData!$D$24=-1,UserData!$D$24=0)</f>
        <v>1</v>
      </c>
      <c r="BA188" s="12" t="b">
        <f>OR(R188=UserData!$D$23,UserData!$D$23=-1)</f>
        <v>1</v>
      </c>
      <c r="BB188" t="b">
        <f>AND(S188=1, UserData!$D$25=1)</f>
        <v>0</v>
      </c>
      <c r="BC188" t="b">
        <f>AND(T188=1, UserData!$D$26=1)</f>
        <v>0</v>
      </c>
      <c r="BD188" t="b">
        <f>AND(U188=1, UserData!$D$27=1)</f>
        <v>0</v>
      </c>
      <c r="BE188" t="b">
        <f>AND(V188=1, UserData!$D$28=1)</f>
        <v>0</v>
      </c>
      <c r="BF188" t="b">
        <f>AND(W188=1, UserData!$D$29=1)</f>
        <v>0</v>
      </c>
      <c r="BG188" t="b">
        <f>AND(X188=1, UserData!$D$30=1)</f>
        <v>0</v>
      </c>
      <c r="BH188" t="b">
        <f>AND(Y188=1, UserData!$D$31=1)</f>
        <v>0</v>
      </c>
      <c r="BI188" t="b">
        <f>AND(Z188=1, UserData!$D$32=1)</f>
        <v>0</v>
      </c>
      <c r="BJ188" t="b">
        <f>AND(AA188=1, UserData!$D$33=1)</f>
        <v>0</v>
      </c>
      <c r="BK188" t="b">
        <f>AND(AB188=1, UserData!$D$34=1)</f>
        <v>0</v>
      </c>
      <c r="BL188" t="b">
        <f>UserData!$C$25=-1</f>
        <v>1</v>
      </c>
      <c r="BN188">
        <f>IF(AK188=TRUE, COUNTIF(AJ188:AK188,TRUE)/2 * UserData!$D$35 + COUNTIF(AL188:AO188,TRUE)/4 * UserData!$D$36 + COUNTIF(AP188:AS188,TRUE)/4 * UserData!$D$37 + COUNTIF(AT188:AW188,TRUE)/4 * UserData!$D$38 + COUNTIF(AX188:BA188,TRUE)/4 * UserData!$D$39 + COUNTIF(BB188:BL188,TRUE) * UserData!$D$40, 0)</f>
        <v>30</v>
      </c>
    </row>
    <row r="189" spans="1:66" x14ac:dyDescent="0.2">
      <c r="A189">
        <v>505</v>
      </c>
      <c r="B189" s="3">
        <v>2</v>
      </c>
      <c r="C189" s="28">
        <v>83024.173817002564</v>
      </c>
      <c r="D189">
        <v>45</v>
      </c>
      <c r="E189">
        <v>31</v>
      </c>
      <c r="F189">
        <v>6</v>
      </c>
      <c r="G189">
        <v>5.5103549999999997</v>
      </c>
      <c r="H189">
        <v>2</v>
      </c>
      <c r="I189">
        <v>1</v>
      </c>
      <c r="J189">
        <v>0</v>
      </c>
      <c r="K189">
        <v>1</v>
      </c>
      <c r="L189">
        <v>1</v>
      </c>
      <c r="M189">
        <v>1</v>
      </c>
      <c r="N189">
        <v>0</v>
      </c>
      <c r="O189">
        <v>5</v>
      </c>
      <c r="P189">
        <v>2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1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4</v>
      </c>
      <c r="AD189">
        <v>0</v>
      </c>
      <c r="AE189">
        <v>8</v>
      </c>
      <c r="AF189">
        <v>34</v>
      </c>
      <c r="AG189">
        <v>25</v>
      </c>
      <c r="AH189">
        <v>8.6</v>
      </c>
      <c r="AJ189" t="b">
        <f>OR(AND(B189=1,UserData!$D$4=1), AND(B189=2,UserData!$D$5=1), AND(B189=3,UserData!$D$6=1), UserData!$D$4=-1)</f>
        <v>1</v>
      </c>
      <c r="AK189" t="b">
        <f>OR(AND(C189&lt;=UserData!$D$3,C189&gt;=UserData!$D$2),UserData!$D$2=-1)</f>
        <v>1</v>
      </c>
      <c r="AL189" s="12" t="b">
        <f>AND(OR(D189&gt;=UserData!$D$7, UserData!$D$7=-1), OR(D189&lt;UserData!$D$8, UserData!$D$8=-1))</f>
        <v>1</v>
      </c>
      <c r="AM189" s="12" t="b">
        <f>OR(AND(UserData!$D$9=1,E189&lt;=20),AND(UserData!$D$9=2,E189&gt;=20, E189&lt;=27),AND(UserData!$D$9=3,E189&gt;=28, E189&lt;=34),AND(UserData!$D$9=4,E189&gt;=35, E189&lt;=42),AND(UserData!$D$9=5,E189&gt;42),UserData!$D$9=-1)</f>
        <v>1</v>
      </c>
      <c r="AN189" s="12" t="b">
        <f>OR(AND(UserData!$D$11=1,F189&lt;=5),AND(UserData!$D$11=2,F189&gt;=6, F189&lt;=7),AND(UserData!$D$11=3,F189&gt;=8,F189&lt;=9),AND(UserData!$D$11=4,F189&gt;=10, F189&lt;=11),AND(UserData!$D$11=5,F189&gt;11),UserData!$D$11=-1)</f>
        <v>1</v>
      </c>
      <c r="AO189" t="b">
        <f>OR(AND(UserData!$D$10=1,AE189&lt;=6),AND(UserData!$D$10=2,AE189&gt;=7, AE189&lt;=8),AND(UserData!$D$10=3,AE189&gt;=9,AE189&lt;=14),AND(UserData!$D$10=4,AE189&gt;=15, AE189&lt;=19),AND(UserData!$D$10=5,AE189&gt;19),UserData!$D$10=-1)</f>
        <v>1</v>
      </c>
      <c r="AP189" s="12" t="b">
        <f>OR(G189&lt;=UserData!$D$12, UserData!$D$12=-1)</f>
        <v>1</v>
      </c>
      <c r="AQ189" t="b">
        <f>OR(H189&lt;=UserData!$D$14, UserData!$D$14=-1)</f>
        <v>1</v>
      </c>
      <c r="AR189" t="b">
        <f>OR(AH189&lt;=UserData!$D$13, UserData!$D$13=-1)</f>
        <v>1</v>
      </c>
      <c r="AS189" t="b">
        <f>AND(AQ189=TRUE,OR(I189=UserData!$D$15, UserData!$D$15=-1, UserData!$D$15=1))</f>
        <v>1</v>
      </c>
      <c r="AT189" t="b">
        <f>OR(J189=UserData!$D$19, UserData!$D$19=-1)</f>
        <v>1</v>
      </c>
      <c r="AU189" t="b">
        <f>OR(K189=UserData!$D$17, UserData!$D$17=-1)</f>
        <v>1</v>
      </c>
      <c r="AV189" t="b">
        <f>OR(L189=UserData!$D$18, UserData!$D$18=-1)</f>
        <v>1</v>
      </c>
      <c r="AW189" t="b">
        <f>OR(N189=UserData!$D$16, UserData!$D$16=-1)</f>
        <v>1</v>
      </c>
      <c r="AX189" t="b">
        <f>OR(O189&gt;=UserData!$D$20, UserData!$D$20=-1)</f>
        <v>1</v>
      </c>
      <c r="AY189" t="b">
        <f>AND(OR(P189&gt;=UserData!$D$21, UserData!$D$21=-1), OR(P189&lt;UserData!$D$22, UserData!$D$22=-1))</f>
        <v>1</v>
      </c>
      <c r="AZ189" t="b">
        <f>OR(Q189&lt;&gt;UserData!$D$24,UserData!$D$24=-1,UserData!$D$24=0)</f>
        <v>1</v>
      </c>
      <c r="BA189" s="12" t="b">
        <f>OR(R189=UserData!$D$23,UserData!$D$23=-1)</f>
        <v>1</v>
      </c>
      <c r="BB189" t="b">
        <f>AND(S189=1, UserData!$D$25=1)</f>
        <v>0</v>
      </c>
      <c r="BC189" t="b">
        <f>AND(T189=1, UserData!$D$26=1)</f>
        <v>0</v>
      </c>
      <c r="BD189" t="b">
        <f>AND(U189=1, UserData!$D$27=1)</f>
        <v>0</v>
      </c>
      <c r="BE189" t="b">
        <f>AND(V189=1, UserData!$D$28=1)</f>
        <v>0</v>
      </c>
      <c r="BF189" t="b">
        <f>AND(W189=1, UserData!$D$29=1)</f>
        <v>0</v>
      </c>
      <c r="BG189" t="b">
        <f>AND(X189=1, UserData!$D$30=1)</f>
        <v>0</v>
      </c>
      <c r="BH189" t="b">
        <f>AND(Y189=1, UserData!$D$31=1)</f>
        <v>0</v>
      </c>
      <c r="BI189" t="b">
        <f>AND(Z189=1, UserData!$D$32=1)</f>
        <v>0</v>
      </c>
      <c r="BJ189" t="b">
        <f>AND(AA189=1, UserData!$D$33=1)</f>
        <v>0</v>
      </c>
      <c r="BK189" t="b">
        <f>AND(AB189=1, UserData!$D$34=1)</f>
        <v>0</v>
      </c>
      <c r="BL189" t="b">
        <f>UserData!$C$25=-1</f>
        <v>1</v>
      </c>
      <c r="BN189">
        <f>IF(AK189=TRUE, COUNTIF(AJ189:AK189,TRUE)/2 * UserData!$D$35 + COUNTIF(AL189:AO189,TRUE)/4 * UserData!$D$36 + COUNTIF(AP189:AS189,TRUE)/4 * UserData!$D$37 + COUNTIF(AT189:AW189,TRUE)/4 * UserData!$D$38 + COUNTIF(AX189:BA189,TRUE)/4 * UserData!$D$39 + COUNTIF(BB189:BL189,TRUE) * UserData!$D$40, 0)</f>
        <v>30</v>
      </c>
    </row>
    <row r="190" spans="1:66" x14ac:dyDescent="0.2">
      <c r="A190">
        <v>488</v>
      </c>
      <c r="B190" s="3">
        <v>2</v>
      </c>
      <c r="C190" s="28">
        <v>83024.173817002564</v>
      </c>
      <c r="D190">
        <v>45</v>
      </c>
      <c r="E190">
        <v>30</v>
      </c>
      <c r="F190">
        <v>7</v>
      </c>
      <c r="G190">
        <v>6.2129050000000001</v>
      </c>
      <c r="H190">
        <v>15</v>
      </c>
      <c r="I190">
        <v>1</v>
      </c>
      <c r="J190">
        <v>0</v>
      </c>
      <c r="K190">
        <v>1</v>
      </c>
      <c r="L190">
        <v>0</v>
      </c>
      <c r="M190">
        <v>1</v>
      </c>
      <c r="N190">
        <v>0</v>
      </c>
      <c r="O190">
        <v>10</v>
      </c>
      <c r="P190">
        <v>8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1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4</v>
      </c>
      <c r="AD190">
        <v>1</v>
      </c>
      <c r="AE190">
        <v>8</v>
      </c>
      <c r="AF190">
        <v>34</v>
      </c>
      <c r="AG190">
        <v>25</v>
      </c>
      <c r="AH190">
        <v>8.6</v>
      </c>
      <c r="AJ190" t="b">
        <f>OR(AND(B190=1,UserData!$D$4=1), AND(B190=2,UserData!$D$5=1), AND(B190=3,UserData!$D$6=1), UserData!$D$4=-1)</f>
        <v>1</v>
      </c>
      <c r="AK190" t="b">
        <f>OR(AND(C190&lt;=UserData!$D$3,C190&gt;=UserData!$D$2),UserData!$D$2=-1)</f>
        <v>1</v>
      </c>
      <c r="AL190" s="12" t="b">
        <f>AND(OR(D190&gt;=UserData!$D$7, UserData!$D$7=-1), OR(D190&lt;UserData!$D$8, UserData!$D$8=-1))</f>
        <v>1</v>
      </c>
      <c r="AM190" s="12" t="b">
        <f>OR(AND(UserData!$D$9=1,E190&lt;=20),AND(UserData!$D$9=2,E190&gt;=20, E190&lt;=27),AND(UserData!$D$9=3,E190&gt;=28, E190&lt;=34),AND(UserData!$D$9=4,E190&gt;=35, E190&lt;=42),AND(UserData!$D$9=5,E190&gt;42),UserData!$D$9=-1)</f>
        <v>1</v>
      </c>
      <c r="AN190" s="12" t="b">
        <f>OR(AND(UserData!$D$11=1,F190&lt;=5),AND(UserData!$D$11=2,F190&gt;=6, F190&lt;=7),AND(UserData!$D$11=3,F190&gt;=8,F190&lt;=9),AND(UserData!$D$11=4,F190&gt;=10, F190&lt;=11),AND(UserData!$D$11=5,F190&gt;11),UserData!$D$11=-1)</f>
        <v>1</v>
      </c>
      <c r="AO190" t="b">
        <f>OR(AND(UserData!$D$10=1,AE190&lt;=6),AND(UserData!$D$10=2,AE190&gt;=7, AE190&lt;=8),AND(UserData!$D$10=3,AE190&gt;=9,AE190&lt;=14),AND(UserData!$D$10=4,AE190&gt;=15, AE190&lt;=19),AND(UserData!$D$10=5,AE190&gt;19),UserData!$D$10=-1)</f>
        <v>1</v>
      </c>
      <c r="AP190" s="12" t="b">
        <f>OR(G190&lt;=UserData!$D$12, UserData!$D$12=-1)</f>
        <v>1</v>
      </c>
      <c r="AQ190" t="b">
        <f>OR(H190&lt;=UserData!$D$14, UserData!$D$14=-1)</f>
        <v>1</v>
      </c>
      <c r="AR190" t="b">
        <f>OR(AH190&lt;=UserData!$D$13, UserData!$D$13=-1)</f>
        <v>1</v>
      </c>
      <c r="AS190" t="b">
        <f>AND(AQ190=TRUE,OR(I190=UserData!$D$15, UserData!$D$15=-1, UserData!$D$15=1))</f>
        <v>1</v>
      </c>
      <c r="AT190" t="b">
        <f>OR(J190=UserData!$D$19, UserData!$D$19=-1)</f>
        <v>1</v>
      </c>
      <c r="AU190" t="b">
        <f>OR(K190=UserData!$D$17, UserData!$D$17=-1)</f>
        <v>1</v>
      </c>
      <c r="AV190" t="b">
        <f>OR(L190=UserData!$D$18, UserData!$D$18=-1)</f>
        <v>1</v>
      </c>
      <c r="AW190" t="b">
        <f>OR(N190=UserData!$D$16, UserData!$D$16=-1)</f>
        <v>1</v>
      </c>
      <c r="AX190" t="b">
        <f>OR(O190&gt;=UserData!$D$20, UserData!$D$20=-1)</f>
        <v>1</v>
      </c>
      <c r="AY190" t="b">
        <f>AND(OR(P190&gt;=UserData!$D$21, UserData!$D$21=-1), OR(P190&lt;UserData!$D$22, UserData!$D$22=-1))</f>
        <v>1</v>
      </c>
      <c r="AZ190" t="b">
        <f>OR(Q190&lt;&gt;UserData!$D$24,UserData!$D$24=-1,UserData!$D$24=0)</f>
        <v>1</v>
      </c>
      <c r="BA190" s="12" t="b">
        <f>OR(R190=UserData!$D$23,UserData!$D$23=-1)</f>
        <v>1</v>
      </c>
      <c r="BB190" t="b">
        <f>AND(S190=1, UserData!$D$25=1)</f>
        <v>0</v>
      </c>
      <c r="BC190" t="b">
        <f>AND(T190=1, UserData!$D$26=1)</f>
        <v>0</v>
      </c>
      <c r="BD190" t="b">
        <f>AND(U190=1, UserData!$D$27=1)</f>
        <v>0</v>
      </c>
      <c r="BE190" t="b">
        <f>AND(V190=1, UserData!$D$28=1)</f>
        <v>0</v>
      </c>
      <c r="BF190" t="b">
        <f>AND(W190=1, UserData!$D$29=1)</f>
        <v>0</v>
      </c>
      <c r="BG190" t="b">
        <f>AND(X190=1, UserData!$D$30=1)</f>
        <v>0</v>
      </c>
      <c r="BH190" t="b">
        <f>AND(Y190=1, UserData!$D$31=1)</f>
        <v>0</v>
      </c>
      <c r="BI190" t="b">
        <f>AND(Z190=1, UserData!$D$32=1)</f>
        <v>0</v>
      </c>
      <c r="BJ190" t="b">
        <f>AND(AA190=1, UserData!$D$33=1)</f>
        <v>0</v>
      </c>
      <c r="BK190" t="b">
        <f>AND(AB190=1, UserData!$D$34=1)</f>
        <v>0</v>
      </c>
      <c r="BL190" t="b">
        <f>UserData!$C$25=-1</f>
        <v>1</v>
      </c>
      <c r="BN190">
        <f>IF(AK190=TRUE, COUNTIF(AJ190:AK190,TRUE)/2 * UserData!$D$35 + COUNTIF(AL190:AO190,TRUE)/4 * UserData!$D$36 + COUNTIF(AP190:AS190,TRUE)/4 * UserData!$D$37 + COUNTIF(AT190:AW190,TRUE)/4 * UserData!$D$38 + COUNTIF(AX190:BA190,TRUE)/4 * UserData!$D$39 + COUNTIF(BB190:BL190,TRUE) * UserData!$D$40, 0)</f>
        <v>30</v>
      </c>
    </row>
    <row r="191" spans="1:66" x14ac:dyDescent="0.2">
      <c r="A191">
        <v>1121</v>
      </c>
      <c r="B191" s="3">
        <v>2</v>
      </c>
      <c r="C191" s="28">
        <v>83024.173817002564</v>
      </c>
      <c r="D191">
        <v>45</v>
      </c>
      <c r="E191">
        <v>30</v>
      </c>
      <c r="F191">
        <v>6</v>
      </c>
      <c r="G191">
        <v>5.798298</v>
      </c>
      <c r="H191">
        <v>14</v>
      </c>
      <c r="I191">
        <v>1</v>
      </c>
      <c r="J191">
        <v>0</v>
      </c>
      <c r="K191">
        <v>0</v>
      </c>
      <c r="L191">
        <v>1</v>
      </c>
      <c r="M191">
        <v>1</v>
      </c>
      <c r="N191">
        <v>0</v>
      </c>
      <c r="O191">
        <v>5</v>
      </c>
      <c r="P191">
        <v>3</v>
      </c>
      <c r="Q191">
        <v>0</v>
      </c>
      <c r="R191">
        <v>0</v>
      </c>
      <c r="S191">
        <v>0</v>
      </c>
      <c r="T191">
        <v>0</v>
      </c>
      <c r="U191">
        <v>1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3</v>
      </c>
      <c r="AD191">
        <v>0</v>
      </c>
      <c r="AE191">
        <v>9</v>
      </c>
      <c r="AF191">
        <v>81</v>
      </c>
      <c r="AG191">
        <v>39</v>
      </c>
      <c r="AH191">
        <v>9.5</v>
      </c>
      <c r="AJ191" t="b">
        <f>OR(AND(B191=1,UserData!$D$4=1), AND(B191=2,UserData!$D$5=1), AND(B191=3,UserData!$D$6=1), UserData!$D$4=-1)</f>
        <v>1</v>
      </c>
      <c r="AK191" t="b">
        <f>OR(AND(C191&lt;=UserData!$D$3,C191&gt;=UserData!$D$2),UserData!$D$2=-1)</f>
        <v>1</v>
      </c>
      <c r="AL191" s="12" t="b">
        <f>AND(OR(D191&gt;=UserData!$D$7, UserData!$D$7=-1), OR(D191&lt;UserData!$D$8, UserData!$D$8=-1))</f>
        <v>1</v>
      </c>
      <c r="AM191" s="12" t="b">
        <f>OR(AND(UserData!$D$9=1,E191&lt;=20),AND(UserData!$D$9=2,E191&gt;=20, E191&lt;=27),AND(UserData!$D$9=3,E191&gt;=28, E191&lt;=34),AND(UserData!$D$9=4,E191&gt;=35, E191&lt;=42),AND(UserData!$D$9=5,E191&gt;42),UserData!$D$9=-1)</f>
        <v>1</v>
      </c>
      <c r="AN191" s="12" t="b">
        <f>OR(AND(UserData!$D$11=1,F191&lt;=5),AND(UserData!$D$11=2,F191&gt;=6, F191&lt;=7),AND(UserData!$D$11=3,F191&gt;=8,F191&lt;=9),AND(UserData!$D$11=4,F191&gt;=10, F191&lt;=11),AND(UserData!$D$11=5,F191&gt;11),UserData!$D$11=-1)</f>
        <v>1</v>
      </c>
      <c r="AO191" t="b">
        <f>OR(AND(UserData!$D$10=1,AE191&lt;=6),AND(UserData!$D$10=2,AE191&gt;=7, AE191&lt;=8),AND(UserData!$D$10=3,AE191&gt;=9,AE191&lt;=14),AND(UserData!$D$10=4,AE191&gt;=15, AE191&lt;=19),AND(UserData!$D$10=5,AE191&gt;19),UserData!$D$10=-1)</f>
        <v>1</v>
      </c>
      <c r="AP191" s="12" t="b">
        <f>OR(G191&lt;=UserData!$D$12, UserData!$D$12=-1)</f>
        <v>1</v>
      </c>
      <c r="AQ191" t="b">
        <f>OR(H191&lt;=UserData!$D$14, UserData!$D$14=-1)</f>
        <v>1</v>
      </c>
      <c r="AR191" t="b">
        <f>OR(AH191&lt;=UserData!$D$13, UserData!$D$13=-1)</f>
        <v>1</v>
      </c>
      <c r="AS191" t="b">
        <f>AND(AQ191=TRUE,OR(I191=UserData!$D$15, UserData!$D$15=-1, UserData!$D$15=1))</f>
        <v>1</v>
      </c>
      <c r="AT191" t="b">
        <f>OR(J191=UserData!$D$19, UserData!$D$19=-1)</f>
        <v>1</v>
      </c>
      <c r="AU191" t="b">
        <f>OR(K191=UserData!$D$17, UserData!$D$17=-1)</f>
        <v>1</v>
      </c>
      <c r="AV191" t="b">
        <f>OR(L191=UserData!$D$18, UserData!$D$18=-1)</f>
        <v>1</v>
      </c>
      <c r="AW191" t="b">
        <f>OR(N191=UserData!$D$16, UserData!$D$16=-1)</f>
        <v>1</v>
      </c>
      <c r="AX191" t="b">
        <f>OR(O191&gt;=UserData!$D$20, UserData!$D$20=-1)</f>
        <v>1</v>
      </c>
      <c r="AY191" t="b">
        <f>AND(OR(P191&gt;=UserData!$D$21, UserData!$D$21=-1), OR(P191&lt;UserData!$D$22, UserData!$D$22=-1))</f>
        <v>1</v>
      </c>
      <c r="AZ191" t="b">
        <f>OR(Q191&lt;&gt;UserData!$D$24,UserData!$D$24=-1,UserData!$D$24=0)</f>
        <v>1</v>
      </c>
      <c r="BA191" s="12" t="b">
        <f>OR(R191=UserData!$D$23,UserData!$D$23=-1)</f>
        <v>1</v>
      </c>
      <c r="BB191" t="b">
        <f>AND(S191=1, UserData!$D$25=1)</f>
        <v>0</v>
      </c>
      <c r="BC191" t="b">
        <f>AND(T191=1, UserData!$D$26=1)</f>
        <v>0</v>
      </c>
      <c r="BD191" t="b">
        <f>AND(U191=1, UserData!$D$27=1)</f>
        <v>0</v>
      </c>
      <c r="BE191" t="b">
        <f>AND(V191=1, UserData!$D$28=1)</f>
        <v>0</v>
      </c>
      <c r="BF191" t="b">
        <f>AND(W191=1, UserData!$D$29=1)</f>
        <v>0</v>
      </c>
      <c r="BG191" t="b">
        <f>AND(X191=1, UserData!$D$30=1)</f>
        <v>0</v>
      </c>
      <c r="BH191" t="b">
        <f>AND(Y191=1, UserData!$D$31=1)</f>
        <v>0</v>
      </c>
      <c r="BI191" t="b">
        <f>AND(Z191=1, UserData!$D$32=1)</f>
        <v>0</v>
      </c>
      <c r="BJ191" t="b">
        <f>AND(AA191=1, UserData!$D$33=1)</f>
        <v>0</v>
      </c>
      <c r="BK191" t="b">
        <f>AND(AB191=1, UserData!$D$34=1)</f>
        <v>0</v>
      </c>
      <c r="BL191" t="b">
        <f>UserData!$C$25=-1</f>
        <v>1</v>
      </c>
      <c r="BN191">
        <f>IF(AK191=TRUE, COUNTIF(AJ191:AK191,TRUE)/2 * UserData!$D$35 + COUNTIF(AL191:AO191,TRUE)/4 * UserData!$D$36 + COUNTIF(AP191:AS191,TRUE)/4 * UserData!$D$37 + COUNTIF(AT191:AW191,TRUE)/4 * UserData!$D$38 + COUNTIF(AX191:BA191,TRUE)/4 * UserData!$D$39 + COUNTIF(BB191:BL191,TRUE) * UserData!$D$40, 0)</f>
        <v>30</v>
      </c>
    </row>
    <row r="192" spans="1:66" x14ac:dyDescent="0.2">
      <c r="A192">
        <v>1166</v>
      </c>
      <c r="B192" s="3">
        <v>2</v>
      </c>
      <c r="C192" s="28">
        <v>83024.173817002564</v>
      </c>
      <c r="D192">
        <v>45</v>
      </c>
      <c r="E192">
        <v>28</v>
      </c>
      <c r="F192">
        <v>6</v>
      </c>
      <c r="G192">
        <v>8.2990689999999994</v>
      </c>
      <c r="H192">
        <v>14</v>
      </c>
      <c r="I192">
        <v>1</v>
      </c>
      <c r="J192">
        <v>0</v>
      </c>
      <c r="K192">
        <v>1</v>
      </c>
      <c r="L192">
        <v>0</v>
      </c>
      <c r="M192">
        <v>1</v>
      </c>
      <c r="N192">
        <v>0</v>
      </c>
      <c r="O192">
        <v>6</v>
      </c>
      <c r="P192">
        <v>5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1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5</v>
      </c>
      <c r="AD192">
        <v>1</v>
      </c>
      <c r="AE192">
        <v>11</v>
      </c>
      <c r="AF192">
        <v>84</v>
      </c>
      <c r="AG192">
        <v>24</v>
      </c>
      <c r="AH192">
        <v>6.2</v>
      </c>
      <c r="AJ192" t="b">
        <f>OR(AND(B192=1,UserData!$D$4=1), AND(B192=2,UserData!$D$5=1), AND(B192=3,UserData!$D$6=1), UserData!$D$4=-1)</f>
        <v>1</v>
      </c>
      <c r="AK192" t="b">
        <f>OR(AND(C192&lt;=UserData!$D$3,C192&gt;=UserData!$D$2),UserData!$D$2=-1)</f>
        <v>1</v>
      </c>
      <c r="AL192" s="12" t="b">
        <f>AND(OR(D192&gt;=UserData!$D$7, UserData!$D$7=-1), OR(D192&lt;UserData!$D$8, UserData!$D$8=-1))</f>
        <v>1</v>
      </c>
      <c r="AM192" s="12" t="b">
        <f>OR(AND(UserData!$D$9=1,E192&lt;=20),AND(UserData!$D$9=2,E192&gt;=20, E192&lt;=27),AND(UserData!$D$9=3,E192&gt;=28, E192&lt;=34),AND(UserData!$D$9=4,E192&gt;=35, E192&lt;=42),AND(UserData!$D$9=5,E192&gt;42),UserData!$D$9=-1)</f>
        <v>1</v>
      </c>
      <c r="AN192" s="12" t="b">
        <f>OR(AND(UserData!$D$11=1,F192&lt;=5),AND(UserData!$D$11=2,F192&gt;=6, F192&lt;=7),AND(UserData!$D$11=3,F192&gt;=8,F192&lt;=9),AND(UserData!$D$11=4,F192&gt;=10, F192&lt;=11),AND(UserData!$D$11=5,F192&gt;11),UserData!$D$11=-1)</f>
        <v>1</v>
      </c>
      <c r="AO192" t="b">
        <f>OR(AND(UserData!$D$10=1,AE192&lt;=6),AND(UserData!$D$10=2,AE192&gt;=7, AE192&lt;=8),AND(UserData!$D$10=3,AE192&gt;=9,AE192&lt;=14),AND(UserData!$D$10=4,AE192&gt;=15, AE192&lt;=19),AND(UserData!$D$10=5,AE192&gt;19),UserData!$D$10=-1)</f>
        <v>1</v>
      </c>
      <c r="AP192" s="12" t="b">
        <f>OR(G192&lt;=UserData!$D$12, UserData!$D$12=-1)</f>
        <v>1</v>
      </c>
      <c r="AQ192" t="b">
        <f>OR(H192&lt;=UserData!$D$14, UserData!$D$14=-1)</f>
        <v>1</v>
      </c>
      <c r="AR192" t="b">
        <f>OR(AH192&lt;=UserData!$D$13, UserData!$D$13=-1)</f>
        <v>1</v>
      </c>
      <c r="AS192" t="b">
        <f>AND(AQ192=TRUE,OR(I192=UserData!$D$15, UserData!$D$15=-1, UserData!$D$15=1))</f>
        <v>1</v>
      </c>
      <c r="AT192" t="b">
        <f>OR(J192=UserData!$D$19, UserData!$D$19=-1)</f>
        <v>1</v>
      </c>
      <c r="AU192" t="b">
        <f>OR(K192=UserData!$D$17, UserData!$D$17=-1)</f>
        <v>1</v>
      </c>
      <c r="AV192" t="b">
        <f>OR(L192=UserData!$D$18, UserData!$D$18=-1)</f>
        <v>1</v>
      </c>
      <c r="AW192" t="b">
        <f>OR(N192=UserData!$D$16, UserData!$D$16=-1)</f>
        <v>1</v>
      </c>
      <c r="AX192" t="b">
        <f>OR(O192&gt;=UserData!$D$20, UserData!$D$20=-1)</f>
        <v>1</v>
      </c>
      <c r="AY192" t="b">
        <f>AND(OR(P192&gt;=UserData!$D$21, UserData!$D$21=-1), OR(P192&lt;UserData!$D$22, UserData!$D$22=-1))</f>
        <v>1</v>
      </c>
      <c r="AZ192" t="b">
        <f>OR(Q192&lt;&gt;UserData!$D$24,UserData!$D$24=-1,UserData!$D$24=0)</f>
        <v>1</v>
      </c>
      <c r="BA192" s="12" t="b">
        <f>OR(R192=UserData!$D$23,UserData!$D$23=-1)</f>
        <v>1</v>
      </c>
      <c r="BB192" t="b">
        <f>AND(S192=1, UserData!$D$25=1)</f>
        <v>0</v>
      </c>
      <c r="BC192" t="b">
        <f>AND(T192=1, UserData!$D$26=1)</f>
        <v>0</v>
      </c>
      <c r="BD192" t="b">
        <f>AND(U192=1, UserData!$D$27=1)</f>
        <v>0</v>
      </c>
      <c r="BE192" t="b">
        <f>AND(V192=1, UserData!$D$28=1)</f>
        <v>0</v>
      </c>
      <c r="BF192" t="b">
        <f>AND(W192=1, UserData!$D$29=1)</f>
        <v>0</v>
      </c>
      <c r="BG192" t="b">
        <f>AND(X192=1, UserData!$D$30=1)</f>
        <v>0</v>
      </c>
      <c r="BH192" t="b">
        <f>AND(Y192=1, UserData!$D$31=1)</f>
        <v>0</v>
      </c>
      <c r="BI192" t="b">
        <f>AND(Z192=1, UserData!$D$32=1)</f>
        <v>0</v>
      </c>
      <c r="BJ192" t="b">
        <f>AND(AA192=1, UserData!$D$33=1)</f>
        <v>0</v>
      </c>
      <c r="BK192" t="b">
        <f>AND(AB192=1, UserData!$D$34=1)</f>
        <v>0</v>
      </c>
      <c r="BL192" t="b">
        <f>UserData!$C$25=-1</f>
        <v>1</v>
      </c>
      <c r="BN192">
        <f>IF(AK192=TRUE, COUNTIF(AJ192:AK192,TRUE)/2 * UserData!$D$35 + COUNTIF(AL192:AO192,TRUE)/4 * UserData!$D$36 + COUNTIF(AP192:AS192,TRUE)/4 * UserData!$D$37 + COUNTIF(AT192:AW192,TRUE)/4 * UserData!$D$38 + COUNTIF(AX192:BA192,TRUE)/4 * UserData!$D$39 + COUNTIF(BB192:BL192,TRUE) * UserData!$D$40, 0)</f>
        <v>30</v>
      </c>
    </row>
    <row r="193" spans="1:66" x14ac:dyDescent="0.2">
      <c r="A193">
        <v>215</v>
      </c>
      <c r="B193" s="3">
        <v>2</v>
      </c>
      <c r="C193" s="28">
        <v>83122.230175193195</v>
      </c>
      <c r="D193">
        <v>43</v>
      </c>
      <c r="E193">
        <v>29</v>
      </c>
      <c r="F193">
        <v>6</v>
      </c>
      <c r="G193">
        <v>6.7625190000000002</v>
      </c>
      <c r="H193">
        <v>10</v>
      </c>
      <c r="I193">
        <v>1</v>
      </c>
      <c r="J193">
        <v>1</v>
      </c>
      <c r="K193">
        <v>1</v>
      </c>
      <c r="L193">
        <v>0</v>
      </c>
      <c r="M193">
        <v>0</v>
      </c>
      <c r="N193">
        <v>0</v>
      </c>
      <c r="O193">
        <v>5</v>
      </c>
      <c r="P193">
        <v>1</v>
      </c>
      <c r="Q193">
        <v>1</v>
      </c>
      <c r="R193">
        <v>0</v>
      </c>
      <c r="S193">
        <v>0</v>
      </c>
      <c r="T193">
        <v>1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2</v>
      </c>
      <c r="AD193">
        <v>0</v>
      </c>
      <c r="AE193">
        <v>8</v>
      </c>
      <c r="AF193">
        <v>15</v>
      </c>
      <c r="AG193">
        <v>29</v>
      </c>
      <c r="AH193">
        <v>8.8000000000000007</v>
      </c>
      <c r="AJ193" t="b">
        <f>OR(AND(B193=1,UserData!$D$4=1), AND(B193=2,UserData!$D$5=1), AND(B193=3,UserData!$D$6=1), UserData!$D$4=-1)</f>
        <v>1</v>
      </c>
      <c r="AK193" t="b">
        <f>OR(AND(C193&lt;=UserData!$D$3,C193&gt;=UserData!$D$2),UserData!$D$2=-1)</f>
        <v>1</v>
      </c>
      <c r="AL193" s="12" t="b">
        <f>AND(OR(D193&gt;=UserData!$D$7, UserData!$D$7=-1), OR(D193&lt;UserData!$D$8, UserData!$D$8=-1))</f>
        <v>1</v>
      </c>
      <c r="AM193" s="12" t="b">
        <f>OR(AND(UserData!$D$9=1,E193&lt;=20),AND(UserData!$D$9=2,E193&gt;=20, E193&lt;=27),AND(UserData!$D$9=3,E193&gt;=28, E193&lt;=34),AND(UserData!$D$9=4,E193&gt;=35, E193&lt;=42),AND(UserData!$D$9=5,E193&gt;42),UserData!$D$9=-1)</f>
        <v>1</v>
      </c>
      <c r="AN193" s="12" t="b">
        <f>OR(AND(UserData!$D$11=1,F193&lt;=5),AND(UserData!$D$11=2,F193&gt;=6, F193&lt;=7),AND(UserData!$D$11=3,F193&gt;=8,F193&lt;=9),AND(UserData!$D$11=4,F193&gt;=10, F193&lt;=11),AND(UserData!$D$11=5,F193&gt;11),UserData!$D$11=-1)</f>
        <v>1</v>
      </c>
      <c r="AO193" t="b">
        <f>OR(AND(UserData!$D$10=1,AE193&lt;=6),AND(UserData!$D$10=2,AE193&gt;=7, AE193&lt;=8),AND(UserData!$D$10=3,AE193&gt;=9,AE193&lt;=14),AND(UserData!$D$10=4,AE193&gt;=15, AE193&lt;=19),AND(UserData!$D$10=5,AE193&gt;19),UserData!$D$10=-1)</f>
        <v>1</v>
      </c>
      <c r="AP193" s="12" t="b">
        <f>OR(G193&lt;=UserData!$D$12, UserData!$D$12=-1)</f>
        <v>1</v>
      </c>
      <c r="AQ193" t="b">
        <f>OR(H193&lt;=UserData!$D$14, UserData!$D$14=-1)</f>
        <v>1</v>
      </c>
      <c r="AR193" t="b">
        <f>OR(AH193&lt;=UserData!$D$13, UserData!$D$13=-1)</f>
        <v>1</v>
      </c>
      <c r="AS193" t="b">
        <f>AND(AQ193=TRUE,OR(I193=UserData!$D$15, UserData!$D$15=-1, UserData!$D$15=1))</f>
        <v>1</v>
      </c>
      <c r="AT193" t="b">
        <f>OR(J193=UserData!$D$19, UserData!$D$19=-1)</f>
        <v>1</v>
      </c>
      <c r="AU193" t="b">
        <f>OR(K193=UserData!$D$17, UserData!$D$17=-1)</f>
        <v>1</v>
      </c>
      <c r="AV193" t="b">
        <f>OR(L193=UserData!$D$18, UserData!$D$18=-1)</f>
        <v>1</v>
      </c>
      <c r="AW193" t="b">
        <f>OR(N193=UserData!$D$16, UserData!$D$16=-1)</f>
        <v>1</v>
      </c>
      <c r="AX193" t="b">
        <f>OR(O193&gt;=UserData!$D$20, UserData!$D$20=-1)</f>
        <v>1</v>
      </c>
      <c r="AY193" t="b">
        <f>AND(OR(P193&gt;=UserData!$D$21, UserData!$D$21=-1), OR(P193&lt;UserData!$D$22, UserData!$D$22=-1))</f>
        <v>1</v>
      </c>
      <c r="AZ193" t="b">
        <f>OR(Q193&lt;&gt;UserData!$D$24,UserData!$D$24=-1,UserData!$D$24=0)</f>
        <v>1</v>
      </c>
      <c r="BA193" s="12" t="b">
        <f>OR(R193=UserData!$D$23,UserData!$D$23=-1)</f>
        <v>1</v>
      </c>
      <c r="BB193" t="b">
        <f>AND(S193=1, UserData!$D$25=1)</f>
        <v>0</v>
      </c>
      <c r="BC193" t="b">
        <f>AND(T193=1, UserData!$D$26=1)</f>
        <v>0</v>
      </c>
      <c r="BD193" t="b">
        <f>AND(U193=1, UserData!$D$27=1)</f>
        <v>0</v>
      </c>
      <c r="BE193" t="b">
        <f>AND(V193=1, UserData!$D$28=1)</f>
        <v>0</v>
      </c>
      <c r="BF193" t="b">
        <f>AND(W193=1, UserData!$D$29=1)</f>
        <v>0</v>
      </c>
      <c r="BG193" t="b">
        <f>AND(X193=1, UserData!$D$30=1)</f>
        <v>0</v>
      </c>
      <c r="BH193" t="b">
        <f>AND(Y193=1, UserData!$D$31=1)</f>
        <v>0</v>
      </c>
      <c r="BI193" t="b">
        <f>AND(Z193=1, UserData!$D$32=1)</f>
        <v>0</v>
      </c>
      <c r="BJ193" t="b">
        <f>AND(AA193=1, UserData!$D$33=1)</f>
        <v>0</v>
      </c>
      <c r="BK193" t="b">
        <f>AND(AB193=1, UserData!$D$34=1)</f>
        <v>0</v>
      </c>
      <c r="BL193" t="b">
        <f>UserData!$C$25=-1</f>
        <v>1</v>
      </c>
      <c r="BN193">
        <f>IF(AK193=TRUE, COUNTIF(AJ193:AK193,TRUE)/2 * UserData!$D$35 + COUNTIF(AL193:AO193,TRUE)/4 * UserData!$D$36 + COUNTIF(AP193:AS193,TRUE)/4 * UserData!$D$37 + COUNTIF(AT193:AW193,TRUE)/4 * UserData!$D$38 + COUNTIF(AX193:BA193,TRUE)/4 * UserData!$D$39 + COUNTIF(BB193:BL193,TRUE) * UserData!$D$40, 0)</f>
        <v>30</v>
      </c>
    </row>
    <row r="194" spans="1:66" x14ac:dyDescent="0.2">
      <c r="A194">
        <v>379</v>
      </c>
      <c r="B194" s="3">
        <v>2</v>
      </c>
      <c r="C194" s="28">
        <v>83173.05091760373</v>
      </c>
      <c r="D194">
        <v>45</v>
      </c>
      <c r="E194">
        <v>28</v>
      </c>
      <c r="F194">
        <v>6</v>
      </c>
      <c r="G194">
        <v>3.2965819999999999</v>
      </c>
      <c r="H194">
        <v>11</v>
      </c>
      <c r="I194">
        <v>1</v>
      </c>
      <c r="J194">
        <v>0</v>
      </c>
      <c r="K194">
        <v>1</v>
      </c>
      <c r="L194">
        <v>1</v>
      </c>
      <c r="M194">
        <v>1</v>
      </c>
      <c r="N194">
        <v>0</v>
      </c>
      <c r="O194">
        <v>14</v>
      </c>
      <c r="P194">
        <v>11</v>
      </c>
      <c r="Q194">
        <v>0</v>
      </c>
      <c r="R194">
        <v>0</v>
      </c>
      <c r="S194">
        <v>0</v>
      </c>
      <c r="T194">
        <v>0</v>
      </c>
      <c r="U194">
        <v>1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3</v>
      </c>
      <c r="AD194">
        <v>1</v>
      </c>
      <c r="AE194">
        <v>11</v>
      </c>
      <c r="AF194">
        <v>21</v>
      </c>
      <c r="AG194">
        <v>23</v>
      </c>
      <c r="AH194">
        <v>6.8</v>
      </c>
      <c r="AJ194" t="b">
        <f>OR(AND(B194=1,UserData!$D$4=1), AND(B194=2,UserData!$D$5=1), AND(B194=3,UserData!$D$6=1), UserData!$D$4=-1)</f>
        <v>1</v>
      </c>
      <c r="AK194" t="b">
        <f>OR(AND(C194&lt;=UserData!$D$3,C194&gt;=UserData!$D$2),UserData!$D$2=-1)</f>
        <v>1</v>
      </c>
      <c r="AL194" s="12" t="b">
        <f>AND(OR(D194&gt;=UserData!$D$7, UserData!$D$7=-1), OR(D194&lt;UserData!$D$8, UserData!$D$8=-1))</f>
        <v>1</v>
      </c>
      <c r="AM194" s="12" t="b">
        <f>OR(AND(UserData!$D$9=1,E194&lt;=20),AND(UserData!$D$9=2,E194&gt;=20, E194&lt;=27),AND(UserData!$D$9=3,E194&gt;=28, E194&lt;=34),AND(UserData!$D$9=4,E194&gt;=35, E194&lt;=42),AND(UserData!$D$9=5,E194&gt;42),UserData!$D$9=-1)</f>
        <v>1</v>
      </c>
      <c r="AN194" s="12" t="b">
        <f>OR(AND(UserData!$D$11=1,F194&lt;=5),AND(UserData!$D$11=2,F194&gt;=6, F194&lt;=7),AND(UserData!$D$11=3,F194&gt;=8,F194&lt;=9),AND(UserData!$D$11=4,F194&gt;=10, F194&lt;=11),AND(UserData!$D$11=5,F194&gt;11),UserData!$D$11=-1)</f>
        <v>1</v>
      </c>
      <c r="AO194" t="b">
        <f>OR(AND(UserData!$D$10=1,AE194&lt;=6),AND(UserData!$D$10=2,AE194&gt;=7, AE194&lt;=8),AND(UserData!$D$10=3,AE194&gt;=9,AE194&lt;=14),AND(UserData!$D$10=4,AE194&gt;=15, AE194&lt;=19),AND(UserData!$D$10=5,AE194&gt;19),UserData!$D$10=-1)</f>
        <v>1</v>
      </c>
      <c r="AP194" s="12" t="b">
        <f>OR(G194&lt;=UserData!$D$12, UserData!$D$12=-1)</f>
        <v>1</v>
      </c>
      <c r="AQ194" t="b">
        <f>OR(H194&lt;=UserData!$D$14, UserData!$D$14=-1)</f>
        <v>1</v>
      </c>
      <c r="AR194" t="b">
        <f>OR(AH194&lt;=UserData!$D$13, UserData!$D$13=-1)</f>
        <v>1</v>
      </c>
      <c r="AS194" t="b">
        <f>AND(AQ194=TRUE,OR(I194=UserData!$D$15, UserData!$D$15=-1, UserData!$D$15=1))</f>
        <v>1</v>
      </c>
      <c r="AT194" t="b">
        <f>OR(J194=UserData!$D$19, UserData!$D$19=-1)</f>
        <v>1</v>
      </c>
      <c r="AU194" t="b">
        <f>OR(K194=UserData!$D$17, UserData!$D$17=-1)</f>
        <v>1</v>
      </c>
      <c r="AV194" t="b">
        <f>OR(L194=UserData!$D$18, UserData!$D$18=-1)</f>
        <v>1</v>
      </c>
      <c r="AW194" t="b">
        <f>OR(N194=UserData!$D$16, UserData!$D$16=-1)</f>
        <v>1</v>
      </c>
      <c r="AX194" t="b">
        <f>OR(O194&gt;=UserData!$D$20, UserData!$D$20=-1)</f>
        <v>1</v>
      </c>
      <c r="AY194" t="b">
        <f>AND(OR(P194&gt;=UserData!$D$21, UserData!$D$21=-1), OR(P194&lt;UserData!$D$22, UserData!$D$22=-1))</f>
        <v>1</v>
      </c>
      <c r="AZ194" t="b">
        <f>OR(Q194&lt;&gt;UserData!$D$24,UserData!$D$24=-1,UserData!$D$24=0)</f>
        <v>1</v>
      </c>
      <c r="BA194" s="12" t="b">
        <f>OR(R194=UserData!$D$23,UserData!$D$23=-1)</f>
        <v>1</v>
      </c>
      <c r="BB194" t="b">
        <f>AND(S194=1, UserData!$D$25=1)</f>
        <v>0</v>
      </c>
      <c r="BC194" t="b">
        <f>AND(T194=1, UserData!$D$26=1)</f>
        <v>0</v>
      </c>
      <c r="BD194" t="b">
        <f>AND(U194=1, UserData!$D$27=1)</f>
        <v>0</v>
      </c>
      <c r="BE194" t="b">
        <f>AND(V194=1, UserData!$D$28=1)</f>
        <v>0</v>
      </c>
      <c r="BF194" t="b">
        <f>AND(W194=1, UserData!$D$29=1)</f>
        <v>0</v>
      </c>
      <c r="BG194" t="b">
        <f>AND(X194=1, UserData!$D$30=1)</f>
        <v>0</v>
      </c>
      <c r="BH194" t="b">
        <f>AND(Y194=1, UserData!$D$31=1)</f>
        <v>0</v>
      </c>
      <c r="BI194" t="b">
        <f>AND(Z194=1, UserData!$D$32=1)</f>
        <v>0</v>
      </c>
      <c r="BJ194" t="b">
        <f>AND(AA194=1, UserData!$D$33=1)</f>
        <v>0</v>
      </c>
      <c r="BK194" t="b">
        <f>AND(AB194=1, UserData!$D$34=1)</f>
        <v>0</v>
      </c>
      <c r="BL194" t="b">
        <f>UserData!$C$25=-1</f>
        <v>1</v>
      </c>
      <c r="BN194">
        <f>IF(AK194=TRUE, COUNTIF(AJ194:AK194,TRUE)/2 * UserData!$D$35 + COUNTIF(AL194:AO194,TRUE)/4 * UserData!$D$36 + COUNTIF(AP194:AS194,TRUE)/4 * UserData!$D$37 + COUNTIF(AT194:AW194,TRUE)/4 * UserData!$D$38 + COUNTIF(AX194:BA194,TRUE)/4 * UserData!$D$39 + COUNTIF(BB194:BL194,TRUE) * UserData!$D$40, 0)</f>
        <v>30</v>
      </c>
    </row>
    <row r="195" spans="1:66" x14ac:dyDescent="0.2">
      <c r="A195">
        <v>262</v>
      </c>
      <c r="B195" s="3">
        <v>2</v>
      </c>
      <c r="C195" s="28">
        <v>83313.172761591602</v>
      </c>
      <c r="D195">
        <v>43</v>
      </c>
      <c r="E195">
        <v>30</v>
      </c>
      <c r="F195">
        <v>6</v>
      </c>
      <c r="G195">
        <v>9.8849359999999997</v>
      </c>
      <c r="H195">
        <v>10</v>
      </c>
      <c r="I195">
        <v>1</v>
      </c>
      <c r="J195">
        <v>1</v>
      </c>
      <c r="K195">
        <v>0</v>
      </c>
      <c r="L195">
        <v>0</v>
      </c>
      <c r="M195">
        <v>0</v>
      </c>
      <c r="N195">
        <v>1</v>
      </c>
      <c r="O195">
        <v>6</v>
      </c>
      <c r="P195">
        <v>6</v>
      </c>
      <c r="Q195">
        <v>0</v>
      </c>
      <c r="R195">
        <v>1</v>
      </c>
      <c r="S195">
        <v>0</v>
      </c>
      <c r="T195">
        <v>1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2</v>
      </c>
      <c r="AD195">
        <v>0</v>
      </c>
      <c r="AE195">
        <v>7</v>
      </c>
      <c r="AF195">
        <v>17</v>
      </c>
      <c r="AG195">
        <v>11</v>
      </c>
      <c r="AH195">
        <v>0.7</v>
      </c>
      <c r="AJ195" t="b">
        <f>OR(AND(B195=1,UserData!$D$4=1), AND(B195=2,UserData!$D$5=1), AND(B195=3,UserData!$D$6=1), UserData!$D$4=-1)</f>
        <v>1</v>
      </c>
      <c r="AK195" t="b">
        <f>OR(AND(C195&lt;=UserData!$D$3,C195&gt;=UserData!$D$2),UserData!$D$2=-1)</f>
        <v>1</v>
      </c>
      <c r="AL195" s="12" t="b">
        <f>AND(OR(D195&gt;=UserData!$D$7, UserData!$D$7=-1), OR(D195&lt;UserData!$D$8, UserData!$D$8=-1))</f>
        <v>1</v>
      </c>
      <c r="AM195" s="12" t="b">
        <f>OR(AND(UserData!$D$9=1,E195&lt;=20),AND(UserData!$D$9=2,E195&gt;=20, E195&lt;=27),AND(UserData!$D$9=3,E195&gt;=28, E195&lt;=34),AND(UserData!$D$9=4,E195&gt;=35, E195&lt;=42),AND(UserData!$D$9=5,E195&gt;42),UserData!$D$9=-1)</f>
        <v>1</v>
      </c>
      <c r="AN195" s="12" t="b">
        <f>OR(AND(UserData!$D$11=1,F195&lt;=5),AND(UserData!$D$11=2,F195&gt;=6, F195&lt;=7),AND(UserData!$D$11=3,F195&gt;=8,F195&lt;=9),AND(UserData!$D$11=4,F195&gt;=10, F195&lt;=11),AND(UserData!$D$11=5,F195&gt;11),UserData!$D$11=-1)</f>
        <v>1</v>
      </c>
      <c r="AO195" t="b">
        <f>OR(AND(UserData!$D$10=1,AE195&lt;=6),AND(UserData!$D$10=2,AE195&gt;=7, AE195&lt;=8),AND(UserData!$D$10=3,AE195&gt;=9,AE195&lt;=14),AND(UserData!$D$10=4,AE195&gt;=15, AE195&lt;=19),AND(UserData!$D$10=5,AE195&gt;19),UserData!$D$10=-1)</f>
        <v>1</v>
      </c>
      <c r="AP195" s="12" t="b">
        <f>OR(G195&lt;=UserData!$D$12, UserData!$D$12=-1)</f>
        <v>1</v>
      </c>
      <c r="AQ195" t="b">
        <f>OR(H195&lt;=UserData!$D$14, UserData!$D$14=-1)</f>
        <v>1</v>
      </c>
      <c r="AR195" t="b">
        <f>OR(AH195&lt;=UserData!$D$13, UserData!$D$13=-1)</f>
        <v>1</v>
      </c>
      <c r="AS195" t="b">
        <f>AND(AQ195=TRUE,OR(I195=UserData!$D$15, UserData!$D$15=-1, UserData!$D$15=1))</f>
        <v>1</v>
      </c>
      <c r="AT195" t="b">
        <f>OR(J195=UserData!$D$19, UserData!$D$19=-1)</f>
        <v>1</v>
      </c>
      <c r="AU195" t="b">
        <f>OR(K195=UserData!$D$17, UserData!$D$17=-1)</f>
        <v>1</v>
      </c>
      <c r="AV195" t="b">
        <f>OR(L195=UserData!$D$18, UserData!$D$18=-1)</f>
        <v>1</v>
      </c>
      <c r="AW195" t="b">
        <f>OR(N195=UserData!$D$16, UserData!$D$16=-1)</f>
        <v>1</v>
      </c>
      <c r="AX195" t="b">
        <f>OR(O195&gt;=UserData!$D$20, UserData!$D$20=-1)</f>
        <v>1</v>
      </c>
      <c r="AY195" t="b">
        <f>AND(OR(P195&gt;=UserData!$D$21, UserData!$D$21=-1), OR(P195&lt;UserData!$D$22, UserData!$D$22=-1))</f>
        <v>1</v>
      </c>
      <c r="AZ195" t="b">
        <f>OR(Q195&lt;&gt;UserData!$D$24,UserData!$D$24=-1,UserData!$D$24=0)</f>
        <v>1</v>
      </c>
      <c r="BA195" s="12" t="b">
        <f>OR(R195=UserData!$D$23,UserData!$D$23=-1)</f>
        <v>1</v>
      </c>
      <c r="BB195" t="b">
        <f>AND(S195=1, UserData!$D$25=1)</f>
        <v>0</v>
      </c>
      <c r="BC195" t="b">
        <f>AND(T195=1, UserData!$D$26=1)</f>
        <v>0</v>
      </c>
      <c r="BD195" t="b">
        <f>AND(U195=1, UserData!$D$27=1)</f>
        <v>0</v>
      </c>
      <c r="BE195" t="b">
        <f>AND(V195=1, UserData!$D$28=1)</f>
        <v>0</v>
      </c>
      <c r="BF195" t="b">
        <f>AND(W195=1, UserData!$D$29=1)</f>
        <v>0</v>
      </c>
      <c r="BG195" t="b">
        <f>AND(X195=1, UserData!$D$30=1)</f>
        <v>0</v>
      </c>
      <c r="BH195" t="b">
        <f>AND(Y195=1, UserData!$D$31=1)</f>
        <v>0</v>
      </c>
      <c r="BI195" t="b">
        <f>AND(Z195=1, UserData!$D$32=1)</f>
        <v>0</v>
      </c>
      <c r="BJ195" t="b">
        <f>AND(AA195=1, UserData!$D$33=1)</f>
        <v>0</v>
      </c>
      <c r="BK195" t="b">
        <f>AND(AB195=1, UserData!$D$34=1)</f>
        <v>0</v>
      </c>
      <c r="BL195" t="b">
        <f>UserData!$C$25=-1</f>
        <v>1</v>
      </c>
      <c r="BN195">
        <f>IF(AK195=TRUE, COUNTIF(AJ195:AK195,TRUE)/2 * UserData!$D$35 + COUNTIF(AL195:AO195,TRUE)/4 * UserData!$D$36 + COUNTIF(AP195:AS195,TRUE)/4 * UserData!$D$37 + COUNTIF(AT195:AW195,TRUE)/4 * UserData!$D$38 + COUNTIF(AX195:BA195,TRUE)/4 * UserData!$D$39 + COUNTIF(BB195:BL195,TRUE) * UserData!$D$40, 0)</f>
        <v>30</v>
      </c>
    </row>
    <row r="196" spans="1:66" x14ac:dyDescent="0.2">
      <c r="A196">
        <v>372</v>
      </c>
      <c r="B196" s="3">
        <v>2</v>
      </c>
      <c r="C196" s="28">
        <v>83652.753440149143</v>
      </c>
      <c r="D196">
        <v>64</v>
      </c>
      <c r="E196">
        <v>34</v>
      </c>
      <c r="F196">
        <v>13</v>
      </c>
      <c r="G196">
        <v>5.9851640000000002</v>
      </c>
      <c r="H196">
        <v>10</v>
      </c>
      <c r="I196">
        <v>0</v>
      </c>
      <c r="J196">
        <v>0</v>
      </c>
      <c r="K196">
        <v>0</v>
      </c>
      <c r="L196">
        <v>1</v>
      </c>
      <c r="M196">
        <v>1</v>
      </c>
      <c r="N196">
        <v>1</v>
      </c>
      <c r="O196">
        <v>25</v>
      </c>
      <c r="P196">
        <v>6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1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4</v>
      </c>
      <c r="AD196">
        <v>1</v>
      </c>
      <c r="AE196">
        <v>17</v>
      </c>
      <c r="AF196">
        <v>21</v>
      </c>
      <c r="AG196">
        <v>23</v>
      </c>
      <c r="AH196">
        <v>6.8</v>
      </c>
      <c r="AJ196" t="b">
        <f>OR(AND(B196=1,UserData!$D$4=1), AND(B196=2,UserData!$D$5=1), AND(B196=3,UserData!$D$6=1), UserData!$D$4=-1)</f>
        <v>1</v>
      </c>
      <c r="AK196" t="b">
        <f>OR(AND(C196&lt;=UserData!$D$3,C196&gt;=UserData!$D$2),UserData!$D$2=-1)</f>
        <v>1</v>
      </c>
      <c r="AL196" s="12" t="b">
        <f>AND(OR(D196&gt;=UserData!$D$7, UserData!$D$7=-1), OR(D196&lt;UserData!$D$8, UserData!$D$8=-1))</f>
        <v>1</v>
      </c>
      <c r="AM196" s="12" t="b">
        <f>OR(AND(UserData!$D$9=1,E196&lt;=20),AND(UserData!$D$9=2,E196&gt;=20, E196&lt;=27),AND(UserData!$D$9=3,E196&gt;=28, E196&lt;=34),AND(UserData!$D$9=4,E196&gt;=35, E196&lt;=42),AND(UserData!$D$9=5,E196&gt;42),UserData!$D$9=-1)</f>
        <v>1</v>
      </c>
      <c r="AN196" s="12" t="b">
        <f>OR(AND(UserData!$D$11=1,F196&lt;=5),AND(UserData!$D$11=2,F196&gt;=6, F196&lt;=7),AND(UserData!$D$11=3,F196&gt;=8,F196&lt;=9),AND(UserData!$D$11=4,F196&gt;=10, F196&lt;=11),AND(UserData!$D$11=5,F196&gt;11),UserData!$D$11=-1)</f>
        <v>1</v>
      </c>
      <c r="AO196" t="b">
        <f>OR(AND(UserData!$D$10=1,AE196&lt;=6),AND(UserData!$D$10=2,AE196&gt;=7, AE196&lt;=8),AND(UserData!$D$10=3,AE196&gt;=9,AE196&lt;=14),AND(UserData!$D$10=4,AE196&gt;=15, AE196&lt;=19),AND(UserData!$D$10=5,AE196&gt;19),UserData!$D$10=-1)</f>
        <v>1</v>
      </c>
      <c r="AP196" s="12" t="b">
        <f>OR(G196&lt;=UserData!$D$12, UserData!$D$12=-1)</f>
        <v>1</v>
      </c>
      <c r="AQ196" t="b">
        <f>OR(H196&lt;=UserData!$D$14, UserData!$D$14=-1)</f>
        <v>1</v>
      </c>
      <c r="AR196" t="b">
        <f>OR(AH196&lt;=UserData!$D$13, UserData!$D$13=-1)</f>
        <v>1</v>
      </c>
      <c r="AS196" t="b">
        <f>AND(AQ196=TRUE,OR(I196=UserData!$D$15, UserData!$D$15=-1, UserData!$D$15=1))</f>
        <v>1</v>
      </c>
      <c r="AT196" t="b">
        <f>OR(J196=UserData!$D$19, UserData!$D$19=-1)</f>
        <v>1</v>
      </c>
      <c r="AU196" t="b">
        <f>OR(K196=UserData!$D$17, UserData!$D$17=-1)</f>
        <v>1</v>
      </c>
      <c r="AV196" t="b">
        <f>OR(L196=UserData!$D$18, UserData!$D$18=-1)</f>
        <v>1</v>
      </c>
      <c r="AW196" t="b">
        <f>OR(N196=UserData!$D$16, UserData!$D$16=-1)</f>
        <v>1</v>
      </c>
      <c r="AX196" t="b">
        <f>OR(O196&gt;=UserData!$D$20, UserData!$D$20=-1)</f>
        <v>1</v>
      </c>
      <c r="AY196" t="b">
        <f>AND(OR(P196&gt;=UserData!$D$21, UserData!$D$21=-1), OR(P196&lt;UserData!$D$22, UserData!$D$22=-1))</f>
        <v>1</v>
      </c>
      <c r="AZ196" t="b">
        <f>OR(Q196&lt;&gt;UserData!$D$24,UserData!$D$24=-1,UserData!$D$24=0)</f>
        <v>1</v>
      </c>
      <c r="BA196" s="12" t="b">
        <f>OR(R196=UserData!$D$23,UserData!$D$23=-1)</f>
        <v>1</v>
      </c>
      <c r="BB196" t="b">
        <f>AND(S196=1, UserData!$D$25=1)</f>
        <v>0</v>
      </c>
      <c r="BC196" t="b">
        <f>AND(T196=1, UserData!$D$26=1)</f>
        <v>0</v>
      </c>
      <c r="BD196" t="b">
        <f>AND(U196=1, UserData!$D$27=1)</f>
        <v>0</v>
      </c>
      <c r="BE196" t="b">
        <f>AND(V196=1, UserData!$D$28=1)</f>
        <v>0</v>
      </c>
      <c r="BF196" t="b">
        <f>AND(W196=1, UserData!$D$29=1)</f>
        <v>0</v>
      </c>
      <c r="BG196" t="b">
        <f>AND(X196=1, UserData!$D$30=1)</f>
        <v>0</v>
      </c>
      <c r="BH196" t="b">
        <f>AND(Y196=1, UserData!$D$31=1)</f>
        <v>0</v>
      </c>
      <c r="BI196" t="b">
        <f>AND(Z196=1, UserData!$D$32=1)</f>
        <v>0</v>
      </c>
      <c r="BJ196" t="b">
        <f>AND(AA196=1, UserData!$D$33=1)</f>
        <v>0</v>
      </c>
      <c r="BK196" t="b">
        <f>AND(AB196=1, UserData!$D$34=1)</f>
        <v>0</v>
      </c>
      <c r="BL196" t="b">
        <f>UserData!$C$25=-1</f>
        <v>1</v>
      </c>
      <c r="BN196">
        <f>IF(AK196=TRUE, COUNTIF(AJ196:AK196,TRUE)/2 * UserData!$D$35 + COUNTIF(AL196:AO196,TRUE)/4 * UserData!$D$36 + COUNTIF(AP196:AS196,TRUE)/4 * UserData!$D$37 + COUNTIF(AT196:AW196,TRUE)/4 * UserData!$D$38 + COUNTIF(AX196:BA196,TRUE)/4 * UserData!$D$39 + COUNTIF(BB196:BL196,TRUE) * UserData!$D$40, 0)</f>
        <v>30</v>
      </c>
    </row>
    <row r="197" spans="1:66" x14ac:dyDescent="0.2">
      <c r="A197">
        <v>611</v>
      </c>
      <c r="B197" s="3">
        <v>2</v>
      </c>
      <c r="C197" s="28">
        <v>84281.811080179788</v>
      </c>
      <c r="D197">
        <v>47</v>
      </c>
      <c r="E197">
        <v>31</v>
      </c>
      <c r="F197">
        <v>9</v>
      </c>
      <c r="G197">
        <v>9.9284459999999992</v>
      </c>
      <c r="H197">
        <v>13</v>
      </c>
      <c r="I197">
        <v>1</v>
      </c>
      <c r="J197">
        <v>0</v>
      </c>
      <c r="K197">
        <v>1</v>
      </c>
      <c r="L197">
        <v>0</v>
      </c>
      <c r="M197">
        <v>0</v>
      </c>
      <c r="N197">
        <v>0</v>
      </c>
      <c r="O197">
        <v>14</v>
      </c>
      <c r="P197">
        <v>1</v>
      </c>
      <c r="Q197">
        <v>1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1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5</v>
      </c>
      <c r="AD197">
        <v>1</v>
      </c>
      <c r="AE197">
        <v>7</v>
      </c>
      <c r="AF197">
        <v>43</v>
      </c>
      <c r="AG197">
        <v>27</v>
      </c>
      <c r="AH197">
        <v>2.8</v>
      </c>
      <c r="AJ197" t="b">
        <f>OR(AND(B197=1,UserData!$D$4=1), AND(B197=2,UserData!$D$5=1), AND(B197=3,UserData!$D$6=1), UserData!$D$4=-1)</f>
        <v>1</v>
      </c>
      <c r="AK197" t="b">
        <f>OR(AND(C197&lt;=UserData!$D$3,C197&gt;=UserData!$D$2),UserData!$D$2=-1)</f>
        <v>1</v>
      </c>
      <c r="AL197" s="12" t="b">
        <f>AND(OR(D197&gt;=UserData!$D$7, UserData!$D$7=-1), OR(D197&lt;UserData!$D$8, UserData!$D$8=-1))</f>
        <v>1</v>
      </c>
      <c r="AM197" s="12" t="b">
        <f>OR(AND(UserData!$D$9=1,E197&lt;=20),AND(UserData!$D$9=2,E197&gt;=20, E197&lt;=27),AND(UserData!$D$9=3,E197&gt;=28, E197&lt;=34),AND(UserData!$D$9=4,E197&gt;=35, E197&lt;=42),AND(UserData!$D$9=5,E197&gt;42),UserData!$D$9=-1)</f>
        <v>1</v>
      </c>
      <c r="AN197" s="12" t="b">
        <f>OR(AND(UserData!$D$11=1,F197&lt;=5),AND(UserData!$D$11=2,F197&gt;=6, F197&lt;=7),AND(UserData!$D$11=3,F197&gt;=8,F197&lt;=9),AND(UserData!$D$11=4,F197&gt;=10, F197&lt;=11),AND(UserData!$D$11=5,F197&gt;11),UserData!$D$11=-1)</f>
        <v>1</v>
      </c>
      <c r="AO197" t="b">
        <f>OR(AND(UserData!$D$10=1,AE197&lt;=6),AND(UserData!$D$10=2,AE197&gt;=7, AE197&lt;=8),AND(UserData!$D$10=3,AE197&gt;=9,AE197&lt;=14),AND(UserData!$D$10=4,AE197&gt;=15, AE197&lt;=19),AND(UserData!$D$10=5,AE197&gt;19),UserData!$D$10=-1)</f>
        <v>1</v>
      </c>
      <c r="AP197" s="12" t="b">
        <f>OR(G197&lt;=UserData!$D$12, UserData!$D$12=-1)</f>
        <v>1</v>
      </c>
      <c r="AQ197" t="b">
        <f>OR(H197&lt;=UserData!$D$14, UserData!$D$14=-1)</f>
        <v>1</v>
      </c>
      <c r="AR197" t="b">
        <f>OR(AH197&lt;=UserData!$D$13, UserData!$D$13=-1)</f>
        <v>1</v>
      </c>
      <c r="AS197" t="b">
        <f>AND(AQ197=TRUE,OR(I197=UserData!$D$15, UserData!$D$15=-1, UserData!$D$15=1))</f>
        <v>1</v>
      </c>
      <c r="AT197" t="b">
        <f>OR(J197=UserData!$D$19, UserData!$D$19=-1)</f>
        <v>1</v>
      </c>
      <c r="AU197" t="b">
        <f>OR(K197=UserData!$D$17, UserData!$D$17=-1)</f>
        <v>1</v>
      </c>
      <c r="AV197" t="b">
        <f>OR(L197=UserData!$D$18, UserData!$D$18=-1)</f>
        <v>1</v>
      </c>
      <c r="AW197" t="b">
        <f>OR(N197=UserData!$D$16, UserData!$D$16=-1)</f>
        <v>1</v>
      </c>
      <c r="AX197" t="b">
        <f>OR(O197&gt;=UserData!$D$20, UserData!$D$20=-1)</f>
        <v>1</v>
      </c>
      <c r="AY197" t="b">
        <f>AND(OR(P197&gt;=UserData!$D$21, UserData!$D$21=-1), OR(P197&lt;UserData!$D$22, UserData!$D$22=-1))</f>
        <v>1</v>
      </c>
      <c r="AZ197" t="b">
        <f>OR(Q197&lt;&gt;UserData!$D$24,UserData!$D$24=-1,UserData!$D$24=0)</f>
        <v>1</v>
      </c>
      <c r="BA197" s="12" t="b">
        <f>OR(R197=UserData!$D$23,UserData!$D$23=-1)</f>
        <v>1</v>
      </c>
      <c r="BB197" t="b">
        <f>AND(S197=1, UserData!$D$25=1)</f>
        <v>0</v>
      </c>
      <c r="BC197" t="b">
        <f>AND(T197=1, UserData!$D$26=1)</f>
        <v>0</v>
      </c>
      <c r="BD197" t="b">
        <f>AND(U197=1, UserData!$D$27=1)</f>
        <v>0</v>
      </c>
      <c r="BE197" t="b">
        <f>AND(V197=1, UserData!$D$28=1)</f>
        <v>0</v>
      </c>
      <c r="BF197" t="b">
        <f>AND(W197=1, UserData!$D$29=1)</f>
        <v>0</v>
      </c>
      <c r="BG197" t="b">
        <f>AND(X197=1, UserData!$D$30=1)</f>
        <v>0</v>
      </c>
      <c r="BH197" t="b">
        <f>AND(Y197=1, UserData!$D$31=1)</f>
        <v>0</v>
      </c>
      <c r="BI197" t="b">
        <f>AND(Z197=1, UserData!$D$32=1)</f>
        <v>0</v>
      </c>
      <c r="BJ197" t="b">
        <f>AND(AA197=1, UserData!$D$33=1)</f>
        <v>0</v>
      </c>
      <c r="BK197" t="b">
        <f>AND(AB197=1, UserData!$D$34=1)</f>
        <v>0</v>
      </c>
      <c r="BL197" t="b">
        <f>UserData!$C$25=-1</f>
        <v>1</v>
      </c>
      <c r="BN197">
        <f>IF(AK197=TRUE, COUNTIF(AJ197:AK197,TRUE)/2 * UserData!$D$35 + COUNTIF(AL197:AO197,TRUE)/4 * UserData!$D$36 + COUNTIF(AP197:AS197,TRUE)/4 * UserData!$D$37 + COUNTIF(AT197:AW197,TRUE)/4 * UserData!$D$38 + COUNTIF(AX197:BA197,TRUE)/4 * UserData!$D$39 + COUNTIF(BB197:BL197,TRUE) * UserData!$D$40, 0)</f>
        <v>30</v>
      </c>
    </row>
    <row r="198" spans="1:66" x14ac:dyDescent="0.2">
      <c r="A198">
        <v>1080</v>
      </c>
      <c r="B198" s="3">
        <v>2</v>
      </c>
      <c r="C198" s="28">
        <v>84281.823659571484</v>
      </c>
      <c r="D198">
        <v>46</v>
      </c>
      <c r="E198">
        <v>29</v>
      </c>
      <c r="F198">
        <v>8</v>
      </c>
      <c r="G198">
        <v>5.7055610000000003</v>
      </c>
      <c r="H198">
        <v>15</v>
      </c>
      <c r="I198">
        <v>1</v>
      </c>
      <c r="J198">
        <v>0</v>
      </c>
      <c r="K198">
        <v>1</v>
      </c>
      <c r="L198">
        <v>1</v>
      </c>
      <c r="M198">
        <v>1</v>
      </c>
      <c r="N198">
        <v>0</v>
      </c>
      <c r="O198">
        <v>12</v>
      </c>
      <c r="P198">
        <v>2</v>
      </c>
      <c r="Q198">
        <v>0</v>
      </c>
      <c r="R198">
        <v>0</v>
      </c>
      <c r="S198">
        <v>0</v>
      </c>
      <c r="T198">
        <v>0</v>
      </c>
      <c r="U198">
        <v>1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3</v>
      </c>
      <c r="AD198">
        <v>1</v>
      </c>
      <c r="AE198">
        <v>9</v>
      </c>
      <c r="AF198">
        <v>76</v>
      </c>
      <c r="AG198">
        <v>27</v>
      </c>
      <c r="AH198">
        <v>6.2</v>
      </c>
      <c r="AJ198" t="b">
        <f>OR(AND(B198=1,UserData!$D$4=1), AND(B198=2,UserData!$D$5=1), AND(B198=3,UserData!$D$6=1), UserData!$D$4=-1)</f>
        <v>1</v>
      </c>
      <c r="AK198" t="b">
        <f>OR(AND(C198&lt;=UserData!$D$3,C198&gt;=UserData!$D$2),UserData!$D$2=-1)</f>
        <v>1</v>
      </c>
      <c r="AL198" s="12" t="b">
        <f>AND(OR(D198&gt;=UserData!$D$7, UserData!$D$7=-1), OR(D198&lt;UserData!$D$8, UserData!$D$8=-1))</f>
        <v>1</v>
      </c>
      <c r="AM198" s="12" t="b">
        <f>OR(AND(UserData!$D$9=1,E198&lt;=20),AND(UserData!$D$9=2,E198&gt;=20, E198&lt;=27),AND(UserData!$D$9=3,E198&gt;=28, E198&lt;=34),AND(UserData!$D$9=4,E198&gt;=35, E198&lt;=42),AND(UserData!$D$9=5,E198&gt;42),UserData!$D$9=-1)</f>
        <v>1</v>
      </c>
      <c r="AN198" s="12" t="b">
        <f>OR(AND(UserData!$D$11=1,F198&lt;=5),AND(UserData!$D$11=2,F198&gt;=6, F198&lt;=7),AND(UserData!$D$11=3,F198&gt;=8,F198&lt;=9),AND(UserData!$D$11=4,F198&gt;=10, F198&lt;=11),AND(UserData!$D$11=5,F198&gt;11),UserData!$D$11=-1)</f>
        <v>1</v>
      </c>
      <c r="AO198" t="b">
        <f>OR(AND(UserData!$D$10=1,AE198&lt;=6),AND(UserData!$D$10=2,AE198&gt;=7, AE198&lt;=8),AND(UserData!$D$10=3,AE198&gt;=9,AE198&lt;=14),AND(UserData!$D$10=4,AE198&gt;=15, AE198&lt;=19),AND(UserData!$D$10=5,AE198&gt;19),UserData!$D$10=-1)</f>
        <v>1</v>
      </c>
      <c r="AP198" s="12" t="b">
        <f>OR(G198&lt;=UserData!$D$12, UserData!$D$12=-1)</f>
        <v>1</v>
      </c>
      <c r="AQ198" t="b">
        <f>OR(H198&lt;=UserData!$D$14, UserData!$D$14=-1)</f>
        <v>1</v>
      </c>
      <c r="AR198" t="b">
        <f>OR(AH198&lt;=UserData!$D$13, UserData!$D$13=-1)</f>
        <v>1</v>
      </c>
      <c r="AS198" t="b">
        <f>AND(AQ198=TRUE,OR(I198=UserData!$D$15, UserData!$D$15=-1, UserData!$D$15=1))</f>
        <v>1</v>
      </c>
      <c r="AT198" t="b">
        <f>OR(J198=UserData!$D$19, UserData!$D$19=-1)</f>
        <v>1</v>
      </c>
      <c r="AU198" t="b">
        <f>OR(K198=UserData!$D$17, UserData!$D$17=-1)</f>
        <v>1</v>
      </c>
      <c r="AV198" t="b">
        <f>OR(L198=UserData!$D$18, UserData!$D$18=-1)</f>
        <v>1</v>
      </c>
      <c r="AW198" t="b">
        <f>OR(N198=UserData!$D$16, UserData!$D$16=-1)</f>
        <v>1</v>
      </c>
      <c r="AX198" t="b">
        <f>OR(O198&gt;=UserData!$D$20, UserData!$D$20=-1)</f>
        <v>1</v>
      </c>
      <c r="AY198" t="b">
        <f>AND(OR(P198&gt;=UserData!$D$21, UserData!$D$21=-1), OR(P198&lt;UserData!$D$22, UserData!$D$22=-1))</f>
        <v>1</v>
      </c>
      <c r="AZ198" t="b">
        <f>OR(Q198&lt;&gt;UserData!$D$24,UserData!$D$24=-1,UserData!$D$24=0)</f>
        <v>1</v>
      </c>
      <c r="BA198" s="12" t="b">
        <f>OR(R198=UserData!$D$23,UserData!$D$23=-1)</f>
        <v>1</v>
      </c>
      <c r="BB198" t="b">
        <f>AND(S198=1, UserData!$D$25=1)</f>
        <v>0</v>
      </c>
      <c r="BC198" t="b">
        <f>AND(T198=1, UserData!$D$26=1)</f>
        <v>0</v>
      </c>
      <c r="BD198" t="b">
        <f>AND(U198=1, UserData!$D$27=1)</f>
        <v>0</v>
      </c>
      <c r="BE198" t="b">
        <f>AND(V198=1, UserData!$D$28=1)</f>
        <v>0</v>
      </c>
      <c r="BF198" t="b">
        <f>AND(W198=1, UserData!$D$29=1)</f>
        <v>0</v>
      </c>
      <c r="BG198" t="b">
        <f>AND(X198=1, UserData!$D$30=1)</f>
        <v>0</v>
      </c>
      <c r="BH198" t="b">
        <f>AND(Y198=1, UserData!$D$31=1)</f>
        <v>0</v>
      </c>
      <c r="BI198" t="b">
        <f>AND(Z198=1, UserData!$D$32=1)</f>
        <v>0</v>
      </c>
      <c r="BJ198" t="b">
        <f>AND(AA198=1, UserData!$D$33=1)</f>
        <v>0</v>
      </c>
      <c r="BK198" t="b">
        <f>AND(AB198=1, UserData!$D$34=1)</f>
        <v>0</v>
      </c>
      <c r="BL198" t="b">
        <f>UserData!$C$25=-1</f>
        <v>1</v>
      </c>
      <c r="BN198">
        <f>IF(AK198=TRUE, COUNTIF(AJ198:AK198,TRUE)/2 * UserData!$D$35 + COUNTIF(AL198:AO198,TRUE)/4 * UserData!$D$36 + COUNTIF(AP198:AS198,TRUE)/4 * UserData!$D$37 + COUNTIF(AT198:AW198,TRUE)/4 * UserData!$D$38 + COUNTIF(AX198:BA198,TRUE)/4 * UserData!$D$39 + COUNTIF(BB198:BL198,TRUE) * UserData!$D$40, 0)</f>
        <v>30</v>
      </c>
    </row>
    <row r="199" spans="1:66" x14ac:dyDescent="0.2">
      <c r="A199">
        <v>923</v>
      </c>
      <c r="B199" s="3">
        <v>2</v>
      </c>
      <c r="C199" s="28">
        <v>84281.987191663386</v>
      </c>
      <c r="D199">
        <v>45</v>
      </c>
      <c r="E199">
        <v>29</v>
      </c>
      <c r="F199">
        <v>6</v>
      </c>
      <c r="G199">
        <v>3.9882520000000001</v>
      </c>
      <c r="H199">
        <v>5</v>
      </c>
      <c r="I199">
        <v>1</v>
      </c>
      <c r="J199">
        <v>0</v>
      </c>
      <c r="K199">
        <v>1</v>
      </c>
      <c r="L199">
        <v>1</v>
      </c>
      <c r="M199">
        <v>0</v>
      </c>
      <c r="N199">
        <v>0</v>
      </c>
      <c r="O199">
        <v>12</v>
      </c>
      <c r="P199">
        <v>12</v>
      </c>
      <c r="Q199">
        <v>0</v>
      </c>
      <c r="R199">
        <v>1</v>
      </c>
      <c r="S199">
        <v>0</v>
      </c>
      <c r="T199">
        <v>0</v>
      </c>
      <c r="U199">
        <v>0</v>
      </c>
      <c r="V199">
        <v>1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4</v>
      </c>
      <c r="AD199">
        <v>1</v>
      </c>
      <c r="AE199">
        <v>10</v>
      </c>
      <c r="AF199">
        <v>62</v>
      </c>
      <c r="AG199">
        <v>15</v>
      </c>
      <c r="AH199">
        <v>5.0999999999999996</v>
      </c>
      <c r="AJ199" t="b">
        <f>OR(AND(B199=1,UserData!$D$4=1), AND(B199=2,UserData!$D$5=1), AND(B199=3,UserData!$D$6=1), UserData!$D$4=-1)</f>
        <v>1</v>
      </c>
      <c r="AK199" t="b">
        <f>OR(AND(C199&lt;=UserData!$D$3,C199&gt;=UserData!$D$2),UserData!$D$2=-1)</f>
        <v>1</v>
      </c>
      <c r="AL199" s="12" t="b">
        <f>AND(OR(D199&gt;=UserData!$D$7, UserData!$D$7=-1), OR(D199&lt;UserData!$D$8, UserData!$D$8=-1))</f>
        <v>1</v>
      </c>
      <c r="AM199" s="12" t="b">
        <f>OR(AND(UserData!$D$9=1,E199&lt;=20),AND(UserData!$D$9=2,E199&gt;=20, E199&lt;=27),AND(UserData!$D$9=3,E199&gt;=28, E199&lt;=34),AND(UserData!$D$9=4,E199&gt;=35, E199&lt;=42),AND(UserData!$D$9=5,E199&gt;42),UserData!$D$9=-1)</f>
        <v>1</v>
      </c>
      <c r="AN199" s="12" t="b">
        <f>OR(AND(UserData!$D$11=1,F199&lt;=5),AND(UserData!$D$11=2,F199&gt;=6, F199&lt;=7),AND(UserData!$D$11=3,F199&gt;=8,F199&lt;=9),AND(UserData!$D$11=4,F199&gt;=10, F199&lt;=11),AND(UserData!$D$11=5,F199&gt;11),UserData!$D$11=-1)</f>
        <v>1</v>
      </c>
      <c r="AO199" t="b">
        <f>OR(AND(UserData!$D$10=1,AE199&lt;=6),AND(UserData!$D$10=2,AE199&gt;=7, AE199&lt;=8),AND(UserData!$D$10=3,AE199&gt;=9,AE199&lt;=14),AND(UserData!$D$10=4,AE199&gt;=15, AE199&lt;=19),AND(UserData!$D$10=5,AE199&gt;19),UserData!$D$10=-1)</f>
        <v>1</v>
      </c>
      <c r="AP199" s="12" t="b">
        <f>OR(G199&lt;=UserData!$D$12, UserData!$D$12=-1)</f>
        <v>1</v>
      </c>
      <c r="AQ199" t="b">
        <f>OR(H199&lt;=UserData!$D$14, UserData!$D$14=-1)</f>
        <v>1</v>
      </c>
      <c r="AR199" t="b">
        <f>OR(AH199&lt;=UserData!$D$13, UserData!$D$13=-1)</f>
        <v>1</v>
      </c>
      <c r="AS199" t="b">
        <f>AND(AQ199=TRUE,OR(I199=UserData!$D$15, UserData!$D$15=-1, UserData!$D$15=1))</f>
        <v>1</v>
      </c>
      <c r="AT199" t="b">
        <f>OR(J199=UserData!$D$19, UserData!$D$19=-1)</f>
        <v>1</v>
      </c>
      <c r="AU199" t="b">
        <f>OR(K199=UserData!$D$17, UserData!$D$17=-1)</f>
        <v>1</v>
      </c>
      <c r="AV199" t="b">
        <f>OR(L199=UserData!$D$18, UserData!$D$18=-1)</f>
        <v>1</v>
      </c>
      <c r="AW199" t="b">
        <f>OR(N199=UserData!$D$16, UserData!$D$16=-1)</f>
        <v>1</v>
      </c>
      <c r="AX199" t="b">
        <f>OR(O199&gt;=UserData!$D$20, UserData!$D$20=-1)</f>
        <v>1</v>
      </c>
      <c r="AY199" t="b">
        <f>AND(OR(P199&gt;=UserData!$D$21, UserData!$D$21=-1), OR(P199&lt;UserData!$D$22, UserData!$D$22=-1))</f>
        <v>1</v>
      </c>
      <c r="AZ199" t="b">
        <f>OR(Q199&lt;&gt;UserData!$D$24,UserData!$D$24=-1,UserData!$D$24=0)</f>
        <v>1</v>
      </c>
      <c r="BA199" s="12" t="b">
        <f>OR(R199=UserData!$D$23,UserData!$D$23=-1)</f>
        <v>1</v>
      </c>
      <c r="BB199" t="b">
        <f>AND(S199=1, UserData!$D$25=1)</f>
        <v>0</v>
      </c>
      <c r="BC199" t="b">
        <f>AND(T199=1, UserData!$D$26=1)</f>
        <v>0</v>
      </c>
      <c r="BD199" t="b">
        <f>AND(U199=1, UserData!$D$27=1)</f>
        <v>0</v>
      </c>
      <c r="BE199" t="b">
        <f>AND(V199=1, UserData!$D$28=1)</f>
        <v>0</v>
      </c>
      <c r="BF199" t="b">
        <f>AND(W199=1, UserData!$D$29=1)</f>
        <v>0</v>
      </c>
      <c r="BG199" t="b">
        <f>AND(X199=1, UserData!$D$30=1)</f>
        <v>0</v>
      </c>
      <c r="BH199" t="b">
        <f>AND(Y199=1, UserData!$D$31=1)</f>
        <v>0</v>
      </c>
      <c r="BI199" t="b">
        <f>AND(Z199=1, UserData!$D$32=1)</f>
        <v>0</v>
      </c>
      <c r="BJ199" t="b">
        <f>AND(AA199=1, UserData!$D$33=1)</f>
        <v>0</v>
      </c>
      <c r="BK199" t="b">
        <f>AND(AB199=1, UserData!$D$34=1)</f>
        <v>0</v>
      </c>
      <c r="BL199" t="b">
        <f>UserData!$C$25=-1</f>
        <v>1</v>
      </c>
      <c r="BN199">
        <f>IF(AK199=TRUE, COUNTIF(AJ199:AK199,TRUE)/2 * UserData!$D$35 + COUNTIF(AL199:AO199,TRUE)/4 * UserData!$D$36 + COUNTIF(AP199:AS199,TRUE)/4 * UserData!$D$37 + COUNTIF(AT199:AW199,TRUE)/4 * UserData!$D$38 + COUNTIF(AX199:BA199,TRUE)/4 * UserData!$D$39 + COUNTIF(BB199:BL199,TRUE) * UserData!$D$40, 0)</f>
        <v>30</v>
      </c>
    </row>
    <row r="200" spans="1:66" x14ac:dyDescent="0.2">
      <c r="A200">
        <v>1122</v>
      </c>
      <c r="B200" s="3">
        <v>2</v>
      </c>
      <c r="C200" s="28">
        <v>84281.987191663386</v>
      </c>
      <c r="D200">
        <v>45</v>
      </c>
      <c r="E200">
        <v>30</v>
      </c>
      <c r="F200">
        <v>6</v>
      </c>
      <c r="G200">
        <v>7.373373</v>
      </c>
      <c r="H200">
        <v>5</v>
      </c>
      <c r="I200">
        <v>0</v>
      </c>
      <c r="J200">
        <v>0</v>
      </c>
      <c r="K200">
        <v>1</v>
      </c>
      <c r="L200">
        <v>1</v>
      </c>
      <c r="M200">
        <v>1</v>
      </c>
      <c r="N200">
        <v>0</v>
      </c>
      <c r="O200">
        <v>9</v>
      </c>
      <c r="P200">
        <v>4</v>
      </c>
      <c r="Q200">
        <v>0</v>
      </c>
      <c r="R200">
        <v>0</v>
      </c>
      <c r="S200">
        <v>0</v>
      </c>
      <c r="T200">
        <v>0</v>
      </c>
      <c r="U200">
        <v>1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3</v>
      </c>
      <c r="AD200">
        <v>1</v>
      </c>
      <c r="AE200">
        <v>9</v>
      </c>
      <c r="AF200">
        <v>81</v>
      </c>
      <c r="AG200">
        <v>39</v>
      </c>
      <c r="AH200">
        <v>9.5</v>
      </c>
      <c r="AJ200" t="b">
        <f>OR(AND(B200=1,UserData!$D$4=1), AND(B200=2,UserData!$D$5=1), AND(B200=3,UserData!$D$6=1), UserData!$D$4=-1)</f>
        <v>1</v>
      </c>
      <c r="AK200" t="b">
        <f>OR(AND(C200&lt;=UserData!$D$3,C200&gt;=UserData!$D$2),UserData!$D$2=-1)</f>
        <v>1</v>
      </c>
      <c r="AL200" s="12" t="b">
        <f>AND(OR(D200&gt;=UserData!$D$7, UserData!$D$7=-1), OR(D200&lt;UserData!$D$8, UserData!$D$8=-1))</f>
        <v>1</v>
      </c>
      <c r="AM200" s="12" t="b">
        <f>OR(AND(UserData!$D$9=1,E200&lt;=20),AND(UserData!$D$9=2,E200&gt;=20, E200&lt;=27),AND(UserData!$D$9=3,E200&gt;=28, E200&lt;=34),AND(UserData!$D$9=4,E200&gt;=35, E200&lt;=42),AND(UserData!$D$9=5,E200&gt;42),UserData!$D$9=-1)</f>
        <v>1</v>
      </c>
      <c r="AN200" s="12" t="b">
        <f>OR(AND(UserData!$D$11=1,F200&lt;=5),AND(UserData!$D$11=2,F200&gt;=6, F200&lt;=7),AND(UserData!$D$11=3,F200&gt;=8,F200&lt;=9),AND(UserData!$D$11=4,F200&gt;=10, F200&lt;=11),AND(UserData!$D$11=5,F200&gt;11),UserData!$D$11=-1)</f>
        <v>1</v>
      </c>
      <c r="AO200" t="b">
        <f>OR(AND(UserData!$D$10=1,AE200&lt;=6),AND(UserData!$D$10=2,AE200&gt;=7, AE200&lt;=8),AND(UserData!$D$10=3,AE200&gt;=9,AE200&lt;=14),AND(UserData!$D$10=4,AE200&gt;=15, AE200&lt;=19),AND(UserData!$D$10=5,AE200&gt;19),UserData!$D$10=-1)</f>
        <v>1</v>
      </c>
      <c r="AP200" s="12" t="b">
        <f>OR(G200&lt;=UserData!$D$12, UserData!$D$12=-1)</f>
        <v>1</v>
      </c>
      <c r="AQ200" t="b">
        <f>OR(H200&lt;=UserData!$D$14, UserData!$D$14=-1)</f>
        <v>1</v>
      </c>
      <c r="AR200" t="b">
        <f>OR(AH200&lt;=UserData!$D$13, UserData!$D$13=-1)</f>
        <v>1</v>
      </c>
      <c r="AS200" t="b">
        <f>AND(AQ200=TRUE,OR(I200=UserData!$D$15, UserData!$D$15=-1, UserData!$D$15=1))</f>
        <v>1</v>
      </c>
      <c r="AT200" t="b">
        <f>OR(J200=UserData!$D$19, UserData!$D$19=-1)</f>
        <v>1</v>
      </c>
      <c r="AU200" t="b">
        <f>OR(K200=UserData!$D$17, UserData!$D$17=-1)</f>
        <v>1</v>
      </c>
      <c r="AV200" t="b">
        <f>OR(L200=UserData!$D$18, UserData!$D$18=-1)</f>
        <v>1</v>
      </c>
      <c r="AW200" t="b">
        <f>OR(N200=UserData!$D$16, UserData!$D$16=-1)</f>
        <v>1</v>
      </c>
      <c r="AX200" t="b">
        <f>OR(O200&gt;=UserData!$D$20, UserData!$D$20=-1)</f>
        <v>1</v>
      </c>
      <c r="AY200" t="b">
        <f>AND(OR(P200&gt;=UserData!$D$21, UserData!$D$21=-1), OR(P200&lt;UserData!$D$22, UserData!$D$22=-1))</f>
        <v>1</v>
      </c>
      <c r="AZ200" t="b">
        <f>OR(Q200&lt;&gt;UserData!$D$24,UserData!$D$24=-1,UserData!$D$24=0)</f>
        <v>1</v>
      </c>
      <c r="BA200" s="12" t="b">
        <f>OR(R200=UserData!$D$23,UserData!$D$23=-1)</f>
        <v>1</v>
      </c>
      <c r="BB200" t="b">
        <f>AND(S200=1, UserData!$D$25=1)</f>
        <v>0</v>
      </c>
      <c r="BC200" t="b">
        <f>AND(T200=1, UserData!$D$26=1)</f>
        <v>0</v>
      </c>
      <c r="BD200" t="b">
        <f>AND(U200=1, UserData!$D$27=1)</f>
        <v>0</v>
      </c>
      <c r="BE200" t="b">
        <f>AND(V200=1, UserData!$D$28=1)</f>
        <v>0</v>
      </c>
      <c r="BF200" t="b">
        <f>AND(W200=1, UserData!$D$29=1)</f>
        <v>0</v>
      </c>
      <c r="BG200" t="b">
        <f>AND(X200=1, UserData!$D$30=1)</f>
        <v>0</v>
      </c>
      <c r="BH200" t="b">
        <f>AND(Y200=1, UserData!$D$31=1)</f>
        <v>0</v>
      </c>
      <c r="BI200" t="b">
        <f>AND(Z200=1, UserData!$D$32=1)</f>
        <v>0</v>
      </c>
      <c r="BJ200" t="b">
        <f>AND(AA200=1, UserData!$D$33=1)</f>
        <v>0</v>
      </c>
      <c r="BK200" t="b">
        <f>AND(AB200=1, UserData!$D$34=1)</f>
        <v>0</v>
      </c>
      <c r="BL200" t="b">
        <f>UserData!$C$25=-1</f>
        <v>1</v>
      </c>
      <c r="BN200">
        <f>IF(AK200=TRUE, COUNTIF(AJ200:AK200,TRUE)/2 * UserData!$D$35 + COUNTIF(AL200:AO200,TRUE)/4 * UserData!$D$36 + COUNTIF(AP200:AS200,TRUE)/4 * UserData!$D$37 + COUNTIF(AT200:AW200,TRUE)/4 * UserData!$D$38 + COUNTIF(AX200:BA200,TRUE)/4 * UserData!$D$39 + COUNTIF(BB200:BL200,TRUE) * UserData!$D$40, 0)</f>
        <v>30</v>
      </c>
    </row>
    <row r="201" spans="1:66" x14ac:dyDescent="0.2">
      <c r="A201">
        <v>501</v>
      </c>
      <c r="B201" s="3">
        <v>1</v>
      </c>
      <c r="C201" s="28">
        <v>84281.9871916634</v>
      </c>
      <c r="D201">
        <v>39</v>
      </c>
      <c r="E201">
        <v>22</v>
      </c>
      <c r="F201">
        <v>7</v>
      </c>
      <c r="G201">
        <v>5.1160160000000001</v>
      </c>
      <c r="H201">
        <v>7</v>
      </c>
      <c r="I201">
        <v>1</v>
      </c>
      <c r="J201">
        <v>0</v>
      </c>
      <c r="K201">
        <v>0</v>
      </c>
      <c r="L201">
        <v>1</v>
      </c>
      <c r="M201">
        <v>1</v>
      </c>
      <c r="N201">
        <v>0</v>
      </c>
      <c r="O201">
        <v>9</v>
      </c>
      <c r="P201">
        <v>8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1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4</v>
      </c>
      <c r="AD201">
        <v>1</v>
      </c>
      <c r="AE201">
        <v>10</v>
      </c>
      <c r="AF201">
        <v>34</v>
      </c>
      <c r="AG201">
        <v>25</v>
      </c>
      <c r="AH201">
        <v>8.6</v>
      </c>
      <c r="AJ201" t="b">
        <f>OR(AND(B201=1,UserData!$D$4=1), AND(B201=2,UserData!$D$5=1), AND(B201=3,UserData!$D$6=1), UserData!$D$4=-1)</f>
        <v>1</v>
      </c>
      <c r="AK201" t="b">
        <f>OR(AND(C201&lt;=UserData!$D$3,C201&gt;=UserData!$D$2),UserData!$D$2=-1)</f>
        <v>1</v>
      </c>
      <c r="AL201" s="12" t="b">
        <f>AND(OR(D201&gt;=UserData!$D$7, UserData!$D$7=-1), OR(D201&lt;UserData!$D$8, UserData!$D$8=-1))</f>
        <v>1</v>
      </c>
      <c r="AM201" s="12" t="b">
        <f>OR(AND(UserData!$D$9=1,E201&lt;=20),AND(UserData!$D$9=2,E201&gt;=20, E201&lt;=27),AND(UserData!$D$9=3,E201&gt;=28, E201&lt;=34),AND(UserData!$D$9=4,E201&gt;=35, E201&lt;=42),AND(UserData!$D$9=5,E201&gt;42),UserData!$D$9=-1)</f>
        <v>1</v>
      </c>
      <c r="AN201" s="12" t="b">
        <f>OR(AND(UserData!$D$11=1,F201&lt;=5),AND(UserData!$D$11=2,F201&gt;=6, F201&lt;=7),AND(UserData!$D$11=3,F201&gt;=8,F201&lt;=9),AND(UserData!$D$11=4,F201&gt;=10, F201&lt;=11),AND(UserData!$D$11=5,F201&gt;11),UserData!$D$11=-1)</f>
        <v>1</v>
      </c>
      <c r="AO201" t="b">
        <f>OR(AND(UserData!$D$10=1,AE201&lt;=6),AND(UserData!$D$10=2,AE201&gt;=7, AE201&lt;=8),AND(UserData!$D$10=3,AE201&gt;=9,AE201&lt;=14),AND(UserData!$D$10=4,AE201&gt;=15, AE201&lt;=19),AND(UserData!$D$10=5,AE201&gt;19),UserData!$D$10=-1)</f>
        <v>1</v>
      </c>
      <c r="AP201" s="12" t="b">
        <f>OR(G201&lt;=UserData!$D$12, UserData!$D$12=-1)</f>
        <v>1</v>
      </c>
      <c r="AQ201" t="b">
        <f>OR(H201&lt;=UserData!$D$14, UserData!$D$14=-1)</f>
        <v>1</v>
      </c>
      <c r="AR201" t="b">
        <f>OR(AH201&lt;=UserData!$D$13, UserData!$D$13=-1)</f>
        <v>1</v>
      </c>
      <c r="AS201" t="b">
        <f>AND(AQ201=TRUE,OR(I201=UserData!$D$15, UserData!$D$15=-1, UserData!$D$15=1))</f>
        <v>1</v>
      </c>
      <c r="AT201" t="b">
        <f>OR(J201=UserData!$D$19, UserData!$D$19=-1)</f>
        <v>1</v>
      </c>
      <c r="AU201" t="b">
        <f>OR(K201=UserData!$D$17, UserData!$D$17=-1)</f>
        <v>1</v>
      </c>
      <c r="AV201" t="b">
        <f>OR(L201=UserData!$D$18, UserData!$D$18=-1)</f>
        <v>1</v>
      </c>
      <c r="AW201" t="b">
        <f>OR(N201=UserData!$D$16, UserData!$D$16=-1)</f>
        <v>1</v>
      </c>
      <c r="AX201" t="b">
        <f>OR(O201&gt;=UserData!$D$20, UserData!$D$20=-1)</f>
        <v>1</v>
      </c>
      <c r="AY201" t="b">
        <f>AND(OR(P201&gt;=UserData!$D$21, UserData!$D$21=-1), OR(P201&lt;UserData!$D$22, UserData!$D$22=-1))</f>
        <v>1</v>
      </c>
      <c r="AZ201" t="b">
        <f>OR(Q201&lt;&gt;UserData!$D$24,UserData!$D$24=-1,UserData!$D$24=0)</f>
        <v>1</v>
      </c>
      <c r="BA201" s="12" t="b">
        <f>OR(R201=UserData!$D$23,UserData!$D$23=-1)</f>
        <v>1</v>
      </c>
      <c r="BB201" t="b">
        <f>AND(S201=1, UserData!$D$25=1)</f>
        <v>0</v>
      </c>
      <c r="BC201" t="b">
        <f>AND(T201=1, UserData!$D$26=1)</f>
        <v>0</v>
      </c>
      <c r="BD201" t="b">
        <f>AND(U201=1, UserData!$D$27=1)</f>
        <v>0</v>
      </c>
      <c r="BE201" t="b">
        <f>AND(V201=1, UserData!$D$28=1)</f>
        <v>0</v>
      </c>
      <c r="BF201" t="b">
        <f>AND(W201=1, UserData!$D$29=1)</f>
        <v>0</v>
      </c>
      <c r="BG201" t="b">
        <f>AND(X201=1, UserData!$D$30=1)</f>
        <v>0</v>
      </c>
      <c r="BH201" t="b">
        <f>AND(Y201=1, UserData!$D$31=1)</f>
        <v>0</v>
      </c>
      <c r="BI201" t="b">
        <f>AND(Z201=1, UserData!$D$32=1)</f>
        <v>0</v>
      </c>
      <c r="BJ201" t="b">
        <f>AND(AA201=1, UserData!$D$33=1)</f>
        <v>0</v>
      </c>
      <c r="BK201" t="b">
        <f>AND(AB201=1, UserData!$D$34=1)</f>
        <v>0</v>
      </c>
      <c r="BL201" t="b">
        <f>UserData!$C$25=-1</f>
        <v>1</v>
      </c>
      <c r="BN201">
        <f>IF(AK201=TRUE, COUNTIF(AJ201:AK201,TRUE)/2 * UserData!$D$35 + COUNTIF(AL201:AO201,TRUE)/4 * UserData!$D$36 + COUNTIF(AP201:AS201,TRUE)/4 * UserData!$D$37 + COUNTIF(AT201:AW201,TRUE)/4 * UserData!$D$38 + COUNTIF(AX201:BA201,TRUE)/4 * UserData!$D$39 + COUNTIF(BB201:BL201,TRUE) * UserData!$D$40, 0)</f>
        <v>30</v>
      </c>
    </row>
    <row r="202" spans="1:66" x14ac:dyDescent="0.2">
      <c r="A202">
        <v>232</v>
      </c>
      <c r="B202" s="3">
        <v>2</v>
      </c>
      <c r="C202" s="28">
        <v>84282.075247405184</v>
      </c>
      <c r="D202">
        <v>44</v>
      </c>
      <c r="E202">
        <v>29</v>
      </c>
      <c r="F202">
        <v>9</v>
      </c>
      <c r="G202">
        <v>8.1256730000000008</v>
      </c>
      <c r="H202">
        <v>10</v>
      </c>
      <c r="I202">
        <v>0</v>
      </c>
      <c r="J202">
        <v>1</v>
      </c>
      <c r="K202">
        <v>1</v>
      </c>
      <c r="L202">
        <v>1</v>
      </c>
      <c r="M202">
        <v>1</v>
      </c>
      <c r="N202">
        <v>0</v>
      </c>
      <c r="O202">
        <v>5</v>
      </c>
      <c r="P202">
        <v>4</v>
      </c>
      <c r="Q202">
        <v>0</v>
      </c>
      <c r="R202">
        <v>0</v>
      </c>
      <c r="S202">
        <v>0</v>
      </c>
      <c r="T202">
        <v>1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2</v>
      </c>
      <c r="AD202">
        <v>0</v>
      </c>
      <c r="AE202">
        <v>6</v>
      </c>
      <c r="AF202">
        <v>15</v>
      </c>
      <c r="AG202">
        <v>29</v>
      </c>
      <c r="AH202">
        <v>8.8000000000000007</v>
      </c>
      <c r="AJ202" t="b">
        <f>OR(AND(B202=1,UserData!$D$4=1), AND(B202=2,UserData!$D$5=1), AND(B202=3,UserData!$D$6=1), UserData!$D$4=-1)</f>
        <v>1</v>
      </c>
      <c r="AK202" t="b">
        <f>OR(AND(C202&lt;=UserData!$D$3,C202&gt;=UserData!$D$2),UserData!$D$2=-1)</f>
        <v>1</v>
      </c>
      <c r="AL202" s="12" t="b">
        <f>AND(OR(D202&gt;=UserData!$D$7, UserData!$D$7=-1), OR(D202&lt;UserData!$D$8, UserData!$D$8=-1))</f>
        <v>1</v>
      </c>
      <c r="AM202" s="12" t="b">
        <f>OR(AND(UserData!$D$9=1,E202&lt;=20),AND(UserData!$D$9=2,E202&gt;=20, E202&lt;=27),AND(UserData!$D$9=3,E202&gt;=28, E202&lt;=34),AND(UserData!$D$9=4,E202&gt;=35, E202&lt;=42),AND(UserData!$D$9=5,E202&gt;42),UserData!$D$9=-1)</f>
        <v>1</v>
      </c>
      <c r="AN202" s="12" t="b">
        <f>OR(AND(UserData!$D$11=1,F202&lt;=5),AND(UserData!$D$11=2,F202&gt;=6, F202&lt;=7),AND(UserData!$D$11=3,F202&gt;=8,F202&lt;=9),AND(UserData!$D$11=4,F202&gt;=10, F202&lt;=11),AND(UserData!$D$11=5,F202&gt;11),UserData!$D$11=-1)</f>
        <v>1</v>
      </c>
      <c r="AO202" t="b">
        <f>OR(AND(UserData!$D$10=1,AE202&lt;=6),AND(UserData!$D$10=2,AE202&gt;=7, AE202&lt;=8),AND(UserData!$D$10=3,AE202&gt;=9,AE202&lt;=14),AND(UserData!$D$10=4,AE202&gt;=15, AE202&lt;=19),AND(UserData!$D$10=5,AE202&gt;19),UserData!$D$10=-1)</f>
        <v>1</v>
      </c>
      <c r="AP202" s="12" t="b">
        <f>OR(G202&lt;=UserData!$D$12, UserData!$D$12=-1)</f>
        <v>1</v>
      </c>
      <c r="AQ202" t="b">
        <f>OR(H202&lt;=UserData!$D$14, UserData!$D$14=-1)</f>
        <v>1</v>
      </c>
      <c r="AR202" t="b">
        <f>OR(AH202&lt;=UserData!$D$13, UserData!$D$13=-1)</f>
        <v>1</v>
      </c>
      <c r="AS202" t="b">
        <f>AND(AQ202=TRUE,OR(I202=UserData!$D$15, UserData!$D$15=-1, UserData!$D$15=1))</f>
        <v>1</v>
      </c>
      <c r="AT202" t="b">
        <f>OR(J202=UserData!$D$19, UserData!$D$19=-1)</f>
        <v>1</v>
      </c>
      <c r="AU202" t="b">
        <f>OR(K202=UserData!$D$17, UserData!$D$17=-1)</f>
        <v>1</v>
      </c>
      <c r="AV202" t="b">
        <f>OR(L202=UserData!$D$18, UserData!$D$18=-1)</f>
        <v>1</v>
      </c>
      <c r="AW202" t="b">
        <f>OR(N202=UserData!$D$16, UserData!$D$16=-1)</f>
        <v>1</v>
      </c>
      <c r="AX202" t="b">
        <f>OR(O202&gt;=UserData!$D$20, UserData!$D$20=-1)</f>
        <v>1</v>
      </c>
      <c r="AY202" t="b">
        <f>AND(OR(P202&gt;=UserData!$D$21, UserData!$D$21=-1), OR(P202&lt;UserData!$D$22, UserData!$D$22=-1))</f>
        <v>1</v>
      </c>
      <c r="AZ202" t="b">
        <f>OR(Q202&lt;&gt;UserData!$D$24,UserData!$D$24=-1,UserData!$D$24=0)</f>
        <v>1</v>
      </c>
      <c r="BA202" s="12" t="b">
        <f>OR(R202=UserData!$D$23,UserData!$D$23=-1)</f>
        <v>1</v>
      </c>
      <c r="BB202" t="b">
        <f>AND(S202=1, UserData!$D$25=1)</f>
        <v>0</v>
      </c>
      <c r="BC202" t="b">
        <f>AND(T202=1, UserData!$D$26=1)</f>
        <v>0</v>
      </c>
      <c r="BD202" t="b">
        <f>AND(U202=1, UserData!$D$27=1)</f>
        <v>0</v>
      </c>
      <c r="BE202" t="b">
        <f>AND(V202=1, UserData!$D$28=1)</f>
        <v>0</v>
      </c>
      <c r="BF202" t="b">
        <f>AND(W202=1, UserData!$D$29=1)</f>
        <v>0</v>
      </c>
      <c r="BG202" t="b">
        <f>AND(X202=1, UserData!$D$30=1)</f>
        <v>0</v>
      </c>
      <c r="BH202" t="b">
        <f>AND(Y202=1, UserData!$D$31=1)</f>
        <v>0</v>
      </c>
      <c r="BI202" t="b">
        <f>AND(Z202=1, UserData!$D$32=1)</f>
        <v>0</v>
      </c>
      <c r="BJ202" t="b">
        <f>AND(AA202=1, UserData!$D$33=1)</f>
        <v>0</v>
      </c>
      <c r="BK202" t="b">
        <f>AND(AB202=1, UserData!$D$34=1)</f>
        <v>0</v>
      </c>
      <c r="BL202" t="b">
        <f>UserData!$C$25=-1</f>
        <v>1</v>
      </c>
      <c r="BN202">
        <f>IF(AK202=TRUE, COUNTIF(AJ202:AK202,TRUE)/2 * UserData!$D$35 + COUNTIF(AL202:AO202,TRUE)/4 * UserData!$D$36 + COUNTIF(AP202:AS202,TRUE)/4 * UserData!$D$37 + COUNTIF(AT202:AW202,TRUE)/4 * UserData!$D$38 + COUNTIF(AX202:BA202,TRUE)/4 * UserData!$D$39 + COUNTIF(BB202:BL202,TRUE) * UserData!$D$40, 0)</f>
        <v>30</v>
      </c>
    </row>
    <row r="203" spans="1:66" x14ac:dyDescent="0.2">
      <c r="A203">
        <v>516</v>
      </c>
      <c r="B203" s="3">
        <v>2</v>
      </c>
      <c r="C203" s="28">
        <v>84545.248700863332</v>
      </c>
      <c r="D203">
        <v>51</v>
      </c>
      <c r="E203">
        <v>32</v>
      </c>
      <c r="F203">
        <v>8</v>
      </c>
      <c r="G203">
        <v>5.0716270000000003</v>
      </c>
      <c r="H203">
        <v>15</v>
      </c>
      <c r="I203">
        <v>1</v>
      </c>
      <c r="J203">
        <v>0</v>
      </c>
      <c r="K203">
        <v>1</v>
      </c>
      <c r="L203">
        <v>1</v>
      </c>
      <c r="M203">
        <v>1</v>
      </c>
      <c r="N203">
        <v>0</v>
      </c>
      <c r="O203">
        <v>9</v>
      </c>
      <c r="P203">
        <v>4</v>
      </c>
      <c r="Q203">
        <v>0</v>
      </c>
      <c r="R203">
        <v>0</v>
      </c>
      <c r="S203">
        <v>0</v>
      </c>
      <c r="T203">
        <v>0</v>
      </c>
      <c r="U203">
        <v>1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3</v>
      </c>
      <c r="AD203">
        <v>1</v>
      </c>
      <c r="AE203">
        <v>11</v>
      </c>
      <c r="AF203">
        <v>36</v>
      </c>
      <c r="AG203">
        <v>42</v>
      </c>
      <c r="AH203">
        <v>9</v>
      </c>
      <c r="AJ203" t="b">
        <f>OR(AND(B203=1,UserData!$D$4=1), AND(B203=2,UserData!$D$5=1), AND(B203=3,UserData!$D$6=1), UserData!$D$4=-1)</f>
        <v>1</v>
      </c>
      <c r="AK203" t="b">
        <f>OR(AND(C203&lt;=UserData!$D$3,C203&gt;=UserData!$D$2),UserData!$D$2=-1)</f>
        <v>1</v>
      </c>
      <c r="AL203" s="12" t="b">
        <f>AND(OR(D203&gt;=UserData!$D$7, UserData!$D$7=-1), OR(D203&lt;UserData!$D$8, UserData!$D$8=-1))</f>
        <v>1</v>
      </c>
      <c r="AM203" s="12" t="b">
        <f>OR(AND(UserData!$D$9=1,E203&lt;=20),AND(UserData!$D$9=2,E203&gt;=20, E203&lt;=27),AND(UserData!$D$9=3,E203&gt;=28, E203&lt;=34),AND(UserData!$D$9=4,E203&gt;=35, E203&lt;=42),AND(UserData!$D$9=5,E203&gt;42),UserData!$D$9=-1)</f>
        <v>1</v>
      </c>
      <c r="AN203" s="12" t="b">
        <f>OR(AND(UserData!$D$11=1,F203&lt;=5),AND(UserData!$D$11=2,F203&gt;=6, F203&lt;=7),AND(UserData!$D$11=3,F203&gt;=8,F203&lt;=9),AND(UserData!$D$11=4,F203&gt;=10, F203&lt;=11),AND(UserData!$D$11=5,F203&gt;11),UserData!$D$11=-1)</f>
        <v>1</v>
      </c>
      <c r="AO203" t="b">
        <f>OR(AND(UserData!$D$10=1,AE203&lt;=6),AND(UserData!$D$10=2,AE203&gt;=7, AE203&lt;=8),AND(UserData!$D$10=3,AE203&gt;=9,AE203&lt;=14),AND(UserData!$D$10=4,AE203&gt;=15, AE203&lt;=19),AND(UserData!$D$10=5,AE203&gt;19),UserData!$D$10=-1)</f>
        <v>1</v>
      </c>
      <c r="AP203" s="12" t="b">
        <f>OR(G203&lt;=UserData!$D$12, UserData!$D$12=-1)</f>
        <v>1</v>
      </c>
      <c r="AQ203" t="b">
        <f>OR(H203&lt;=UserData!$D$14, UserData!$D$14=-1)</f>
        <v>1</v>
      </c>
      <c r="AR203" t="b">
        <f>OR(AH203&lt;=UserData!$D$13, UserData!$D$13=-1)</f>
        <v>1</v>
      </c>
      <c r="AS203" t="b">
        <f>AND(AQ203=TRUE,OR(I203=UserData!$D$15, UserData!$D$15=-1, UserData!$D$15=1))</f>
        <v>1</v>
      </c>
      <c r="AT203" t="b">
        <f>OR(J203=UserData!$D$19, UserData!$D$19=-1)</f>
        <v>1</v>
      </c>
      <c r="AU203" t="b">
        <f>OR(K203=UserData!$D$17, UserData!$D$17=-1)</f>
        <v>1</v>
      </c>
      <c r="AV203" t="b">
        <f>OR(L203=UserData!$D$18, UserData!$D$18=-1)</f>
        <v>1</v>
      </c>
      <c r="AW203" t="b">
        <f>OR(N203=UserData!$D$16, UserData!$D$16=-1)</f>
        <v>1</v>
      </c>
      <c r="AX203" t="b">
        <f>OR(O203&gt;=UserData!$D$20, UserData!$D$20=-1)</f>
        <v>1</v>
      </c>
      <c r="AY203" t="b">
        <f>AND(OR(P203&gt;=UserData!$D$21, UserData!$D$21=-1), OR(P203&lt;UserData!$D$22, UserData!$D$22=-1))</f>
        <v>1</v>
      </c>
      <c r="AZ203" t="b">
        <f>OR(Q203&lt;&gt;UserData!$D$24,UserData!$D$24=-1,UserData!$D$24=0)</f>
        <v>1</v>
      </c>
      <c r="BA203" s="12" t="b">
        <f>OR(R203=UserData!$D$23,UserData!$D$23=-1)</f>
        <v>1</v>
      </c>
      <c r="BB203" t="b">
        <f>AND(S203=1, UserData!$D$25=1)</f>
        <v>0</v>
      </c>
      <c r="BC203" t="b">
        <f>AND(T203=1, UserData!$D$26=1)</f>
        <v>0</v>
      </c>
      <c r="BD203" t="b">
        <f>AND(U203=1, UserData!$D$27=1)</f>
        <v>0</v>
      </c>
      <c r="BE203" t="b">
        <f>AND(V203=1, UserData!$D$28=1)</f>
        <v>0</v>
      </c>
      <c r="BF203" t="b">
        <f>AND(W203=1, UserData!$D$29=1)</f>
        <v>0</v>
      </c>
      <c r="BG203" t="b">
        <f>AND(X203=1, UserData!$D$30=1)</f>
        <v>0</v>
      </c>
      <c r="BH203" t="b">
        <f>AND(Y203=1, UserData!$D$31=1)</f>
        <v>0</v>
      </c>
      <c r="BI203" t="b">
        <f>AND(Z203=1, UserData!$D$32=1)</f>
        <v>0</v>
      </c>
      <c r="BJ203" t="b">
        <f>AND(AA203=1, UserData!$D$33=1)</f>
        <v>0</v>
      </c>
      <c r="BK203" t="b">
        <f>AND(AB203=1, UserData!$D$34=1)</f>
        <v>0</v>
      </c>
      <c r="BL203" t="b">
        <f>UserData!$C$25=-1</f>
        <v>1</v>
      </c>
      <c r="BN203">
        <f>IF(AK203=TRUE, COUNTIF(AJ203:AK203,TRUE)/2 * UserData!$D$35 + COUNTIF(AL203:AO203,TRUE)/4 * UserData!$D$36 + COUNTIF(AP203:AS203,TRUE)/4 * UserData!$D$37 + COUNTIF(AT203:AW203,TRUE)/4 * UserData!$D$38 + COUNTIF(AX203:BA203,TRUE)/4 * UserData!$D$39 + COUNTIF(BB203:BL203,TRUE) * UserData!$D$40, 0)</f>
        <v>30</v>
      </c>
    </row>
    <row r="204" spans="1:66" x14ac:dyDescent="0.2">
      <c r="A204">
        <v>928</v>
      </c>
      <c r="B204" s="3">
        <v>2</v>
      </c>
      <c r="C204" s="28">
        <v>84910.893878993811</v>
      </c>
      <c r="D204">
        <v>45</v>
      </c>
      <c r="E204">
        <v>28</v>
      </c>
      <c r="F204">
        <v>6</v>
      </c>
      <c r="G204">
        <v>4.9418049999999996</v>
      </c>
      <c r="H204">
        <v>9</v>
      </c>
      <c r="I204">
        <v>1</v>
      </c>
      <c r="J204">
        <v>0</v>
      </c>
      <c r="K204">
        <v>1</v>
      </c>
      <c r="L204">
        <v>0</v>
      </c>
      <c r="M204">
        <v>1</v>
      </c>
      <c r="N204">
        <v>0</v>
      </c>
      <c r="O204">
        <v>9</v>
      </c>
      <c r="P204">
        <v>7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1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4</v>
      </c>
      <c r="AD204">
        <v>1</v>
      </c>
      <c r="AE204">
        <v>11</v>
      </c>
      <c r="AF204">
        <v>62</v>
      </c>
      <c r="AG204">
        <v>15</v>
      </c>
      <c r="AH204">
        <v>5.0999999999999996</v>
      </c>
      <c r="AJ204" t="b">
        <f>OR(AND(B204=1,UserData!$D$4=1), AND(B204=2,UserData!$D$5=1), AND(B204=3,UserData!$D$6=1), UserData!$D$4=-1)</f>
        <v>1</v>
      </c>
      <c r="AK204" t="b">
        <f>OR(AND(C204&lt;=UserData!$D$3,C204&gt;=UserData!$D$2),UserData!$D$2=-1)</f>
        <v>1</v>
      </c>
      <c r="AL204" s="12" t="b">
        <f>AND(OR(D204&gt;=UserData!$D$7, UserData!$D$7=-1), OR(D204&lt;UserData!$D$8, UserData!$D$8=-1))</f>
        <v>1</v>
      </c>
      <c r="AM204" s="12" t="b">
        <f>OR(AND(UserData!$D$9=1,E204&lt;=20),AND(UserData!$D$9=2,E204&gt;=20, E204&lt;=27),AND(UserData!$D$9=3,E204&gt;=28, E204&lt;=34),AND(UserData!$D$9=4,E204&gt;=35, E204&lt;=42),AND(UserData!$D$9=5,E204&gt;42),UserData!$D$9=-1)</f>
        <v>1</v>
      </c>
      <c r="AN204" s="12" t="b">
        <f>OR(AND(UserData!$D$11=1,F204&lt;=5),AND(UserData!$D$11=2,F204&gt;=6, F204&lt;=7),AND(UserData!$D$11=3,F204&gt;=8,F204&lt;=9),AND(UserData!$D$11=4,F204&gt;=10, F204&lt;=11),AND(UserData!$D$11=5,F204&gt;11),UserData!$D$11=-1)</f>
        <v>1</v>
      </c>
      <c r="AO204" t="b">
        <f>OR(AND(UserData!$D$10=1,AE204&lt;=6),AND(UserData!$D$10=2,AE204&gt;=7, AE204&lt;=8),AND(UserData!$D$10=3,AE204&gt;=9,AE204&lt;=14),AND(UserData!$D$10=4,AE204&gt;=15, AE204&lt;=19),AND(UserData!$D$10=5,AE204&gt;19),UserData!$D$10=-1)</f>
        <v>1</v>
      </c>
      <c r="AP204" s="12" t="b">
        <f>OR(G204&lt;=UserData!$D$12, UserData!$D$12=-1)</f>
        <v>1</v>
      </c>
      <c r="AQ204" t="b">
        <f>OR(H204&lt;=UserData!$D$14, UserData!$D$14=-1)</f>
        <v>1</v>
      </c>
      <c r="AR204" t="b">
        <f>OR(AH204&lt;=UserData!$D$13, UserData!$D$13=-1)</f>
        <v>1</v>
      </c>
      <c r="AS204" t="b">
        <f>AND(AQ204=TRUE,OR(I204=UserData!$D$15, UserData!$D$15=-1, UserData!$D$15=1))</f>
        <v>1</v>
      </c>
      <c r="AT204" t="b">
        <f>OR(J204=UserData!$D$19, UserData!$D$19=-1)</f>
        <v>1</v>
      </c>
      <c r="AU204" t="b">
        <f>OR(K204=UserData!$D$17, UserData!$D$17=-1)</f>
        <v>1</v>
      </c>
      <c r="AV204" t="b">
        <f>OR(L204=UserData!$D$18, UserData!$D$18=-1)</f>
        <v>1</v>
      </c>
      <c r="AW204" t="b">
        <f>OR(N204=UserData!$D$16, UserData!$D$16=-1)</f>
        <v>1</v>
      </c>
      <c r="AX204" t="b">
        <f>OR(O204&gt;=UserData!$D$20, UserData!$D$20=-1)</f>
        <v>1</v>
      </c>
      <c r="AY204" t="b">
        <f>AND(OR(P204&gt;=UserData!$D$21, UserData!$D$21=-1), OR(P204&lt;UserData!$D$22, UserData!$D$22=-1))</f>
        <v>1</v>
      </c>
      <c r="AZ204" t="b">
        <f>OR(Q204&lt;&gt;UserData!$D$24,UserData!$D$24=-1,UserData!$D$24=0)</f>
        <v>1</v>
      </c>
      <c r="BA204" s="12" t="b">
        <f>OR(R204=UserData!$D$23,UserData!$D$23=-1)</f>
        <v>1</v>
      </c>
      <c r="BB204" t="b">
        <f>AND(S204=1, UserData!$D$25=1)</f>
        <v>0</v>
      </c>
      <c r="BC204" t="b">
        <f>AND(T204=1, UserData!$D$26=1)</f>
        <v>0</v>
      </c>
      <c r="BD204" t="b">
        <f>AND(U204=1, UserData!$D$27=1)</f>
        <v>0</v>
      </c>
      <c r="BE204" t="b">
        <f>AND(V204=1, UserData!$D$28=1)</f>
        <v>0</v>
      </c>
      <c r="BF204" t="b">
        <f>AND(W204=1, UserData!$D$29=1)</f>
        <v>0</v>
      </c>
      <c r="BG204" t="b">
        <f>AND(X204=1, UserData!$D$30=1)</f>
        <v>0</v>
      </c>
      <c r="BH204" t="b">
        <f>AND(Y204=1, UserData!$D$31=1)</f>
        <v>0</v>
      </c>
      <c r="BI204" t="b">
        <f>AND(Z204=1, UserData!$D$32=1)</f>
        <v>0</v>
      </c>
      <c r="BJ204" t="b">
        <f>AND(AA204=1, UserData!$D$33=1)</f>
        <v>0</v>
      </c>
      <c r="BK204" t="b">
        <f>AND(AB204=1, UserData!$D$34=1)</f>
        <v>0</v>
      </c>
      <c r="BL204" t="b">
        <f>UserData!$C$25=-1</f>
        <v>1</v>
      </c>
      <c r="BN204">
        <f>IF(AK204=TRUE, COUNTIF(AJ204:AK204,TRUE)/2 * UserData!$D$35 + COUNTIF(AL204:AO204,TRUE)/4 * UserData!$D$36 + COUNTIF(AP204:AS204,TRUE)/4 * UserData!$D$37 + COUNTIF(AT204:AW204,TRUE)/4 * UserData!$D$38 + COUNTIF(AX204:BA204,TRUE)/4 * UserData!$D$39 + COUNTIF(BB204:BL204,TRUE) * UserData!$D$40, 0)</f>
        <v>30</v>
      </c>
    </row>
    <row r="205" spans="1:66" x14ac:dyDescent="0.2">
      <c r="A205">
        <v>293</v>
      </c>
      <c r="B205" s="3">
        <v>2</v>
      </c>
      <c r="C205" s="28">
        <v>84918.554728530449</v>
      </c>
      <c r="D205">
        <v>41</v>
      </c>
      <c r="E205">
        <v>27</v>
      </c>
      <c r="F205">
        <v>6</v>
      </c>
      <c r="G205">
        <v>6.9728479999999999</v>
      </c>
      <c r="H205">
        <v>10</v>
      </c>
      <c r="I205">
        <v>0</v>
      </c>
      <c r="J205">
        <v>0</v>
      </c>
      <c r="K205">
        <v>1</v>
      </c>
      <c r="L205">
        <v>1</v>
      </c>
      <c r="M205">
        <v>0</v>
      </c>
      <c r="N205">
        <v>0</v>
      </c>
      <c r="O205">
        <v>5</v>
      </c>
      <c r="P205">
        <v>5</v>
      </c>
      <c r="Q205">
        <v>0</v>
      </c>
      <c r="R205">
        <v>1</v>
      </c>
      <c r="S205">
        <v>1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0</v>
      </c>
      <c r="AE205">
        <v>8</v>
      </c>
      <c r="AF205">
        <v>19</v>
      </c>
      <c r="AG205">
        <v>31</v>
      </c>
      <c r="AH205">
        <v>5.4</v>
      </c>
      <c r="AJ205" t="b">
        <f>OR(AND(B205=1,UserData!$D$4=1), AND(B205=2,UserData!$D$5=1), AND(B205=3,UserData!$D$6=1), UserData!$D$4=-1)</f>
        <v>1</v>
      </c>
      <c r="AK205" t="b">
        <f>OR(AND(C205&lt;=UserData!$D$3,C205&gt;=UserData!$D$2),UserData!$D$2=-1)</f>
        <v>1</v>
      </c>
      <c r="AL205" s="12" t="b">
        <f>AND(OR(D205&gt;=UserData!$D$7, UserData!$D$7=-1), OR(D205&lt;UserData!$D$8, UserData!$D$8=-1))</f>
        <v>1</v>
      </c>
      <c r="AM205" s="12" t="b">
        <f>OR(AND(UserData!$D$9=1,E205&lt;=20),AND(UserData!$D$9=2,E205&gt;=20, E205&lt;=27),AND(UserData!$D$9=3,E205&gt;=28, E205&lt;=34),AND(UserData!$D$9=4,E205&gt;=35, E205&lt;=42),AND(UserData!$D$9=5,E205&gt;42),UserData!$D$9=-1)</f>
        <v>1</v>
      </c>
      <c r="AN205" s="12" t="b">
        <f>OR(AND(UserData!$D$11=1,F205&lt;=5),AND(UserData!$D$11=2,F205&gt;=6, F205&lt;=7),AND(UserData!$D$11=3,F205&gt;=8,F205&lt;=9),AND(UserData!$D$11=4,F205&gt;=10, F205&lt;=11),AND(UserData!$D$11=5,F205&gt;11),UserData!$D$11=-1)</f>
        <v>1</v>
      </c>
      <c r="AO205" t="b">
        <f>OR(AND(UserData!$D$10=1,AE205&lt;=6),AND(UserData!$D$10=2,AE205&gt;=7, AE205&lt;=8),AND(UserData!$D$10=3,AE205&gt;=9,AE205&lt;=14),AND(UserData!$D$10=4,AE205&gt;=15, AE205&lt;=19),AND(UserData!$D$10=5,AE205&gt;19),UserData!$D$10=-1)</f>
        <v>1</v>
      </c>
      <c r="AP205" s="12" t="b">
        <f>OR(G205&lt;=UserData!$D$12, UserData!$D$12=-1)</f>
        <v>1</v>
      </c>
      <c r="AQ205" t="b">
        <f>OR(H205&lt;=UserData!$D$14, UserData!$D$14=-1)</f>
        <v>1</v>
      </c>
      <c r="AR205" t="b">
        <f>OR(AH205&lt;=UserData!$D$13, UserData!$D$13=-1)</f>
        <v>1</v>
      </c>
      <c r="AS205" t="b">
        <f>AND(AQ205=TRUE,OR(I205=UserData!$D$15, UserData!$D$15=-1, UserData!$D$15=1))</f>
        <v>1</v>
      </c>
      <c r="AT205" t="b">
        <f>OR(J205=UserData!$D$19, UserData!$D$19=-1)</f>
        <v>1</v>
      </c>
      <c r="AU205" t="b">
        <f>OR(K205=UserData!$D$17, UserData!$D$17=-1)</f>
        <v>1</v>
      </c>
      <c r="AV205" t="b">
        <f>OR(L205=UserData!$D$18, UserData!$D$18=-1)</f>
        <v>1</v>
      </c>
      <c r="AW205" t="b">
        <f>OR(N205=UserData!$D$16, UserData!$D$16=-1)</f>
        <v>1</v>
      </c>
      <c r="AX205" t="b">
        <f>OR(O205&gt;=UserData!$D$20, UserData!$D$20=-1)</f>
        <v>1</v>
      </c>
      <c r="AY205" t="b">
        <f>AND(OR(P205&gt;=UserData!$D$21, UserData!$D$21=-1), OR(P205&lt;UserData!$D$22, UserData!$D$22=-1))</f>
        <v>1</v>
      </c>
      <c r="AZ205" t="b">
        <f>OR(Q205&lt;&gt;UserData!$D$24,UserData!$D$24=-1,UserData!$D$24=0)</f>
        <v>1</v>
      </c>
      <c r="BA205" s="12" t="b">
        <f>OR(R205=UserData!$D$23,UserData!$D$23=-1)</f>
        <v>1</v>
      </c>
      <c r="BB205" t="b">
        <f>AND(S205=1, UserData!$D$25=1)</f>
        <v>0</v>
      </c>
      <c r="BC205" t="b">
        <f>AND(T205=1, UserData!$D$26=1)</f>
        <v>0</v>
      </c>
      <c r="BD205" t="b">
        <f>AND(U205=1, UserData!$D$27=1)</f>
        <v>0</v>
      </c>
      <c r="BE205" t="b">
        <f>AND(V205=1, UserData!$D$28=1)</f>
        <v>0</v>
      </c>
      <c r="BF205" t="b">
        <f>AND(W205=1, UserData!$D$29=1)</f>
        <v>0</v>
      </c>
      <c r="BG205" t="b">
        <f>AND(X205=1, UserData!$D$30=1)</f>
        <v>0</v>
      </c>
      <c r="BH205" t="b">
        <f>AND(Y205=1, UserData!$D$31=1)</f>
        <v>0</v>
      </c>
      <c r="BI205" t="b">
        <f>AND(Z205=1, UserData!$D$32=1)</f>
        <v>0</v>
      </c>
      <c r="BJ205" t="b">
        <f>AND(AA205=1, UserData!$D$33=1)</f>
        <v>0</v>
      </c>
      <c r="BK205" t="b">
        <f>AND(AB205=1, UserData!$D$34=1)</f>
        <v>0</v>
      </c>
      <c r="BL205" t="b">
        <f>UserData!$C$25=-1</f>
        <v>1</v>
      </c>
      <c r="BN205">
        <f>IF(AK205=TRUE, COUNTIF(AJ205:AK205,TRUE)/2 * UserData!$D$35 + COUNTIF(AL205:AO205,TRUE)/4 * UserData!$D$36 + COUNTIF(AP205:AS205,TRUE)/4 * UserData!$D$37 + COUNTIF(AT205:AW205,TRUE)/4 * UserData!$D$38 + COUNTIF(AX205:BA205,TRUE)/4 * UserData!$D$39 + COUNTIF(BB205:BL205,TRUE) * UserData!$D$40, 0)</f>
        <v>30</v>
      </c>
    </row>
    <row r="206" spans="1:66" x14ac:dyDescent="0.2">
      <c r="A206">
        <v>1131</v>
      </c>
      <c r="B206" s="3">
        <v>2</v>
      </c>
      <c r="C206" s="28">
        <v>85527.284071596878</v>
      </c>
      <c r="D206">
        <v>40</v>
      </c>
      <c r="E206">
        <v>22</v>
      </c>
      <c r="F206">
        <v>7</v>
      </c>
      <c r="G206">
        <v>5.3114309999999998</v>
      </c>
      <c r="H206">
        <v>5</v>
      </c>
      <c r="I206">
        <v>1</v>
      </c>
      <c r="J206">
        <v>0</v>
      </c>
      <c r="K206">
        <v>1</v>
      </c>
      <c r="L206">
        <v>1</v>
      </c>
      <c r="M206">
        <v>1</v>
      </c>
      <c r="N206">
        <v>0</v>
      </c>
      <c r="O206">
        <v>12</v>
      </c>
      <c r="P206">
        <v>5</v>
      </c>
      <c r="Q206">
        <v>0</v>
      </c>
      <c r="R206">
        <v>0</v>
      </c>
      <c r="S206">
        <v>0</v>
      </c>
      <c r="T206">
        <v>0</v>
      </c>
      <c r="U206">
        <v>1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3</v>
      </c>
      <c r="AD206">
        <v>1</v>
      </c>
      <c r="AE206">
        <v>11</v>
      </c>
      <c r="AF206">
        <v>81</v>
      </c>
      <c r="AG206">
        <v>39</v>
      </c>
      <c r="AH206">
        <v>9.5</v>
      </c>
      <c r="AJ206" t="b">
        <f>OR(AND(B206=1,UserData!$D$4=1), AND(B206=2,UserData!$D$5=1), AND(B206=3,UserData!$D$6=1), UserData!$D$4=-1)</f>
        <v>1</v>
      </c>
      <c r="AK206" t="b">
        <f>OR(AND(C206&lt;=UserData!$D$3,C206&gt;=UserData!$D$2),UserData!$D$2=-1)</f>
        <v>1</v>
      </c>
      <c r="AL206" s="12" t="b">
        <f>AND(OR(D206&gt;=UserData!$D$7, UserData!$D$7=-1), OR(D206&lt;UserData!$D$8, UserData!$D$8=-1))</f>
        <v>1</v>
      </c>
      <c r="AM206" s="12" t="b">
        <f>OR(AND(UserData!$D$9=1,E206&lt;=20),AND(UserData!$D$9=2,E206&gt;=20, E206&lt;=27),AND(UserData!$D$9=3,E206&gt;=28, E206&lt;=34),AND(UserData!$D$9=4,E206&gt;=35, E206&lt;=42),AND(UserData!$D$9=5,E206&gt;42),UserData!$D$9=-1)</f>
        <v>1</v>
      </c>
      <c r="AN206" s="12" t="b">
        <f>OR(AND(UserData!$D$11=1,F206&lt;=5),AND(UserData!$D$11=2,F206&gt;=6, F206&lt;=7),AND(UserData!$D$11=3,F206&gt;=8,F206&lt;=9),AND(UserData!$D$11=4,F206&gt;=10, F206&lt;=11),AND(UserData!$D$11=5,F206&gt;11),UserData!$D$11=-1)</f>
        <v>1</v>
      </c>
      <c r="AO206" t="b">
        <f>OR(AND(UserData!$D$10=1,AE206&lt;=6),AND(UserData!$D$10=2,AE206&gt;=7, AE206&lt;=8),AND(UserData!$D$10=3,AE206&gt;=9,AE206&lt;=14),AND(UserData!$D$10=4,AE206&gt;=15, AE206&lt;=19),AND(UserData!$D$10=5,AE206&gt;19),UserData!$D$10=-1)</f>
        <v>1</v>
      </c>
      <c r="AP206" s="12" t="b">
        <f>OR(G206&lt;=UserData!$D$12, UserData!$D$12=-1)</f>
        <v>1</v>
      </c>
      <c r="AQ206" t="b">
        <f>OR(H206&lt;=UserData!$D$14, UserData!$D$14=-1)</f>
        <v>1</v>
      </c>
      <c r="AR206" t="b">
        <f>OR(AH206&lt;=UserData!$D$13, UserData!$D$13=-1)</f>
        <v>1</v>
      </c>
      <c r="AS206" t="b">
        <f>AND(AQ206=TRUE,OR(I206=UserData!$D$15, UserData!$D$15=-1, UserData!$D$15=1))</f>
        <v>1</v>
      </c>
      <c r="AT206" t="b">
        <f>OR(J206=UserData!$D$19, UserData!$D$19=-1)</f>
        <v>1</v>
      </c>
      <c r="AU206" t="b">
        <f>OR(K206=UserData!$D$17, UserData!$D$17=-1)</f>
        <v>1</v>
      </c>
      <c r="AV206" t="b">
        <f>OR(L206=UserData!$D$18, UserData!$D$18=-1)</f>
        <v>1</v>
      </c>
      <c r="AW206" t="b">
        <f>OR(N206=UserData!$D$16, UserData!$D$16=-1)</f>
        <v>1</v>
      </c>
      <c r="AX206" t="b">
        <f>OR(O206&gt;=UserData!$D$20, UserData!$D$20=-1)</f>
        <v>1</v>
      </c>
      <c r="AY206" t="b">
        <f>AND(OR(P206&gt;=UserData!$D$21, UserData!$D$21=-1), OR(P206&lt;UserData!$D$22, UserData!$D$22=-1))</f>
        <v>1</v>
      </c>
      <c r="AZ206" t="b">
        <f>OR(Q206&lt;&gt;UserData!$D$24,UserData!$D$24=-1,UserData!$D$24=0)</f>
        <v>1</v>
      </c>
      <c r="BA206" s="12" t="b">
        <f>OR(R206=UserData!$D$23,UserData!$D$23=-1)</f>
        <v>1</v>
      </c>
      <c r="BB206" t="b">
        <f>AND(S206=1, UserData!$D$25=1)</f>
        <v>0</v>
      </c>
      <c r="BC206" t="b">
        <f>AND(T206=1, UserData!$D$26=1)</f>
        <v>0</v>
      </c>
      <c r="BD206" t="b">
        <f>AND(U206=1, UserData!$D$27=1)</f>
        <v>0</v>
      </c>
      <c r="BE206" t="b">
        <f>AND(V206=1, UserData!$D$28=1)</f>
        <v>0</v>
      </c>
      <c r="BF206" t="b">
        <f>AND(W206=1, UserData!$D$29=1)</f>
        <v>0</v>
      </c>
      <c r="BG206" t="b">
        <f>AND(X206=1, UserData!$D$30=1)</f>
        <v>0</v>
      </c>
      <c r="BH206" t="b">
        <f>AND(Y206=1, UserData!$D$31=1)</f>
        <v>0</v>
      </c>
      <c r="BI206" t="b">
        <f>AND(Z206=1, UserData!$D$32=1)</f>
        <v>0</v>
      </c>
      <c r="BJ206" t="b">
        <f>AND(AA206=1, UserData!$D$33=1)</f>
        <v>0</v>
      </c>
      <c r="BK206" t="b">
        <f>AND(AB206=1, UserData!$D$34=1)</f>
        <v>0</v>
      </c>
      <c r="BL206" t="b">
        <f>UserData!$C$25=-1</f>
        <v>1</v>
      </c>
      <c r="BN206">
        <f>IF(AK206=TRUE, COUNTIF(AJ206:AK206,TRUE)/2 * UserData!$D$35 + COUNTIF(AL206:AO206,TRUE)/4 * UserData!$D$36 + COUNTIF(AP206:AS206,TRUE)/4 * UserData!$D$37 + COUNTIF(AT206:AW206,TRUE)/4 * UserData!$D$38 + COUNTIF(AX206:BA206,TRUE)/4 * UserData!$D$39 + COUNTIF(BB206:BL206,TRUE) * UserData!$D$40, 0)</f>
        <v>30</v>
      </c>
    </row>
    <row r="207" spans="1:66" x14ac:dyDescent="0.2">
      <c r="A207">
        <v>610</v>
      </c>
      <c r="B207" s="3">
        <v>2</v>
      </c>
      <c r="C207" s="28">
        <v>85539.611875448929</v>
      </c>
      <c r="D207">
        <v>44</v>
      </c>
      <c r="E207">
        <v>28</v>
      </c>
      <c r="F207">
        <v>6</v>
      </c>
      <c r="G207">
        <v>9.9143100000000004</v>
      </c>
      <c r="H207">
        <v>11</v>
      </c>
      <c r="I207">
        <v>1</v>
      </c>
      <c r="J207">
        <v>1</v>
      </c>
      <c r="K207">
        <v>1</v>
      </c>
      <c r="L207">
        <v>1</v>
      </c>
      <c r="M207">
        <v>0</v>
      </c>
      <c r="N207">
        <v>0</v>
      </c>
      <c r="O207">
        <v>5</v>
      </c>
      <c r="P207">
        <v>5</v>
      </c>
      <c r="Q207">
        <v>0</v>
      </c>
      <c r="R207">
        <v>1</v>
      </c>
      <c r="S207">
        <v>0</v>
      </c>
      <c r="T207">
        <v>0</v>
      </c>
      <c r="U207">
        <v>0</v>
      </c>
      <c r="V207">
        <v>0</v>
      </c>
      <c r="W207">
        <v>1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5</v>
      </c>
      <c r="AD207">
        <v>0</v>
      </c>
      <c r="AE207">
        <v>10</v>
      </c>
      <c r="AF207">
        <v>43</v>
      </c>
      <c r="AG207">
        <v>27</v>
      </c>
      <c r="AH207">
        <v>2.8</v>
      </c>
      <c r="AJ207" t="b">
        <f>OR(AND(B207=1,UserData!$D$4=1), AND(B207=2,UserData!$D$5=1), AND(B207=3,UserData!$D$6=1), UserData!$D$4=-1)</f>
        <v>1</v>
      </c>
      <c r="AK207" t="b">
        <f>OR(AND(C207&lt;=UserData!$D$3,C207&gt;=UserData!$D$2),UserData!$D$2=-1)</f>
        <v>1</v>
      </c>
      <c r="AL207" s="12" t="b">
        <f>AND(OR(D207&gt;=UserData!$D$7, UserData!$D$7=-1), OR(D207&lt;UserData!$D$8, UserData!$D$8=-1))</f>
        <v>1</v>
      </c>
      <c r="AM207" s="12" t="b">
        <f>OR(AND(UserData!$D$9=1,E207&lt;=20),AND(UserData!$D$9=2,E207&gt;=20, E207&lt;=27),AND(UserData!$D$9=3,E207&gt;=28, E207&lt;=34),AND(UserData!$D$9=4,E207&gt;=35, E207&lt;=42),AND(UserData!$D$9=5,E207&gt;42),UserData!$D$9=-1)</f>
        <v>1</v>
      </c>
      <c r="AN207" s="12" t="b">
        <f>OR(AND(UserData!$D$11=1,F207&lt;=5),AND(UserData!$D$11=2,F207&gt;=6, F207&lt;=7),AND(UserData!$D$11=3,F207&gt;=8,F207&lt;=9),AND(UserData!$D$11=4,F207&gt;=10, F207&lt;=11),AND(UserData!$D$11=5,F207&gt;11),UserData!$D$11=-1)</f>
        <v>1</v>
      </c>
      <c r="AO207" t="b">
        <f>OR(AND(UserData!$D$10=1,AE207&lt;=6),AND(UserData!$D$10=2,AE207&gt;=7, AE207&lt;=8),AND(UserData!$D$10=3,AE207&gt;=9,AE207&lt;=14),AND(UserData!$D$10=4,AE207&gt;=15, AE207&lt;=19),AND(UserData!$D$10=5,AE207&gt;19),UserData!$D$10=-1)</f>
        <v>1</v>
      </c>
      <c r="AP207" s="12" t="b">
        <f>OR(G207&lt;=UserData!$D$12, UserData!$D$12=-1)</f>
        <v>1</v>
      </c>
      <c r="AQ207" t="b">
        <f>OR(H207&lt;=UserData!$D$14, UserData!$D$14=-1)</f>
        <v>1</v>
      </c>
      <c r="AR207" t="b">
        <f>OR(AH207&lt;=UserData!$D$13, UserData!$D$13=-1)</f>
        <v>1</v>
      </c>
      <c r="AS207" t="b">
        <f>AND(AQ207=TRUE,OR(I207=UserData!$D$15, UserData!$D$15=-1, UserData!$D$15=1))</f>
        <v>1</v>
      </c>
      <c r="AT207" t="b">
        <f>OR(J207=UserData!$D$19, UserData!$D$19=-1)</f>
        <v>1</v>
      </c>
      <c r="AU207" t="b">
        <f>OR(K207=UserData!$D$17, UserData!$D$17=-1)</f>
        <v>1</v>
      </c>
      <c r="AV207" t="b">
        <f>OR(L207=UserData!$D$18, UserData!$D$18=-1)</f>
        <v>1</v>
      </c>
      <c r="AW207" t="b">
        <f>OR(N207=UserData!$D$16, UserData!$D$16=-1)</f>
        <v>1</v>
      </c>
      <c r="AX207" t="b">
        <f>OR(O207&gt;=UserData!$D$20, UserData!$D$20=-1)</f>
        <v>1</v>
      </c>
      <c r="AY207" t="b">
        <f>AND(OR(P207&gt;=UserData!$D$21, UserData!$D$21=-1), OR(P207&lt;UserData!$D$22, UserData!$D$22=-1))</f>
        <v>1</v>
      </c>
      <c r="AZ207" t="b">
        <f>OR(Q207&lt;&gt;UserData!$D$24,UserData!$D$24=-1,UserData!$D$24=0)</f>
        <v>1</v>
      </c>
      <c r="BA207" s="12" t="b">
        <f>OR(R207=UserData!$D$23,UserData!$D$23=-1)</f>
        <v>1</v>
      </c>
      <c r="BB207" t="b">
        <f>AND(S207=1, UserData!$D$25=1)</f>
        <v>0</v>
      </c>
      <c r="BC207" t="b">
        <f>AND(T207=1, UserData!$D$26=1)</f>
        <v>0</v>
      </c>
      <c r="BD207" t="b">
        <f>AND(U207=1, UserData!$D$27=1)</f>
        <v>0</v>
      </c>
      <c r="BE207" t="b">
        <f>AND(V207=1, UserData!$D$28=1)</f>
        <v>0</v>
      </c>
      <c r="BF207" t="b">
        <f>AND(W207=1, UserData!$D$29=1)</f>
        <v>0</v>
      </c>
      <c r="BG207" t="b">
        <f>AND(X207=1, UserData!$D$30=1)</f>
        <v>0</v>
      </c>
      <c r="BH207" t="b">
        <f>AND(Y207=1, UserData!$D$31=1)</f>
        <v>0</v>
      </c>
      <c r="BI207" t="b">
        <f>AND(Z207=1, UserData!$D$32=1)</f>
        <v>0</v>
      </c>
      <c r="BJ207" t="b">
        <f>AND(AA207=1, UserData!$D$33=1)</f>
        <v>0</v>
      </c>
      <c r="BK207" t="b">
        <f>AND(AB207=1, UserData!$D$34=1)</f>
        <v>0</v>
      </c>
      <c r="BL207" t="b">
        <f>UserData!$C$25=-1</f>
        <v>1</v>
      </c>
      <c r="BN207">
        <f>IF(AK207=TRUE, COUNTIF(AJ207:AK207,TRUE)/2 * UserData!$D$35 + COUNTIF(AL207:AO207,TRUE)/4 * UserData!$D$36 + COUNTIF(AP207:AS207,TRUE)/4 * UserData!$D$37 + COUNTIF(AT207:AW207,TRUE)/4 * UserData!$D$38 + COUNTIF(AX207:BA207,TRUE)/4 * UserData!$D$39 + COUNTIF(BB207:BL207,TRUE) * UserData!$D$40, 0)</f>
        <v>30</v>
      </c>
    </row>
    <row r="208" spans="1:66" x14ac:dyDescent="0.2">
      <c r="A208">
        <v>355</v>
      </c>
      <c r="B208" s="3">
        <v>2</v>
      </c>
      <c r="C208" s="28">
        <v>85539.800566324222</v>
      </c>
      <c r="D208">
        <v>45</v>
      </c>
      <c r="E208">
        <v>33</v>
      </c>
      <c r="F208">
        <v>7</v>
      </c>
      <c r="G208">
        <v>4.265911</v>
      </c>
      <c r="H208">
        <v>6</v>
      </c>
      <c r="I208">
        <v>1</v>
      </c>
      <c r="J208">
        <v>0</v>
      </c>
      <c r="K208">
        <v>1</v>
      </c>
      <c r="L208">
        <v>0</v>
      </c>
      <c r="M208">
        <v>0</v>
      </c>
      <c r="N208">
        <v>0</v>
      </c>
      <c r="O208">
        <v>9</v>
      </c>
      <c r="P208">
        <v>9</v>
      </c>
      <c r="Q208">
        <v>0</v>
      </c>
      <c r="R208">
        <v>1</v>
      </c>
      <c r="S208">
        <v>0</v>
      </c>
      <c r="T208">
        <v>0</v>
      </c>
      <c r="U208">
        <v>1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3</v>
      </c>
      <c r="AD208">
        <v>1</v>
      </c>
      <c r="AE208">
        <v>5</v>
      </c>
      <c r="AF208">
        <v>21</v>
      </c>
      <c r="AG208">
        <v>23</v>
      </c>
      <c r="AH208">
        <v>6.8</v>
      </c>
      <c r="AJ208" t="b">
        <f>OR(AND(B208=1,UserData!$D$4=1), AND(B208=2,UserData!$D$5=1), AND(B208=3,UserData!$D$6=1), UserData!$D$4=-1)</f>
        <v>1</v>
      </c>
      <c r="AK208" t="b">
        <f>OR(AND(C208&lt;=UserData!$D$3,C208&gt;=UserData!$D$2),UserData!$D$2=-1)</f>
        <v>1</v>
      </c>
      <c r="AL208" s="12" t="b">
        <f>AND(OR(D208&gt;=UserData!$D$7, UserData!$D$7=-1), OR(D208&lt;UserData!$D$8, UserData!$D$8=-1))</f>
        <v>1</v>
      </c>
      <c r="AM208" s="12" t="b">
        <f>OR(AND(UserData!$D$9=1,E208&lt;=20),AND(UserData!$D$9=2,E208&gt;=20, E208&lt;=27),AND(UserData!$D$9=3,E208&gt;=28, E208&lt;=34),AND(UserData!$D$9=4,E208&gt;=35, E208&lt;=42),AND(UserData!$D$9=5,E208&gt;42),UserData!$D$9=-1)</f>
        <v>1</v>
      </c>
      <c r="AN208" s="12" t="b">
        <f>OR(AND(UserData!$D$11=1,F208&lt;=5),AND(UserData!$D$11=2,F208&gt;=6, F208&lt;=7),AND(UserData!$D$11=3,F208&gt;=8,F208&lt;=9),AND(UserData!$D$11=4,F208&gt;=10, F208&lt;=11),AND(UserData!$D$11=5,F208&gt;11),UserData!$D$11=-1)</f>
        <v>1</v>
      </c>
      <c r="AO208" t="b">
        <f>OR(AND(UserData!$D$10=1,AE208&lt;=6),AND(UserData!$D$10=2,AE208&gt;=7, AE208&lt;=8),AND(UserData!$D$10=3,AE208&gt;=9,AE208&lt;=14),AND(UserData!$D$10=4,AE208&gt;=15, AE208&lt;=19),AND(UserData!$D$10=5,AE208&gt;19),UserData!$D$10=-1)</f>
        <v>1</v>
      </c>
      <c r="AP208" s="12" t="b">
        <f>OR(G208&lt;=UserData!$D$12, UserData!$D$12=-1)</f>
        <v>1</v>
      </c>
      <c r="AQ208" t="b">
        <f>OR(H208&lt;=UserData!$D$14, UserData!$D$14=-1)</f>
        <v>1</v>
      </c>
      <c r="AR208" t="b">
        <f>OR(AH208&lt;=UserData!$D$13, UserData!$D$13=-1)</f>
        <v>1</v>
      </c>
      <c r="AS208" t="b">
        <f>AND(AQ208=TRUE,OR(I208=UserData!$D$15, UserData!$D$15=-1, UserData!$D$15=1))</f>
        <v>1</v>
      </c>
      <c r="AT208" t="b">
        <f>OR(J208=UserData!$D$19, UserData!$D$19=-1)</f>
        <v>1</v>
      </c>
      <c r="AU208" t="b">
        <f>OR(K208=UserData!$D$17, UserData!$D$17=-1)</f>
        <v>1</v>
      </c>
      <c r="AV208" t="b">
        <f>OR(L208=UserData!$D$18, UserData!$D$18=-1)</f>
        <v>1</v>
      </c>
      <c r="AW208" t="b">
        <f>OR(N208=UserData!$D$16, UserData!$D$16=-1)</f>
        <v>1</v>
      </c>
      <c r="AX208" t="b">
        <f>OR(O208&gt;=UserData!$D$20, UserData!$D$20=-1)</f>
        <v>1</v>
      </c>
      <c r="AY208" t="b">
        <f>AND(OR(P208&gt;=UserData!$D$21, UserData!$D$21=-1), OR(P208&lt;UserData!$D$22, UserData!$D$22=-1))</f>
        <v>1</v>
      </c>
      <c r="AZ208" t="b">
        <f>OR(Q208&lt;&gt;UserData!$D$24,UserData!$D$24=-1,UserData!$D$24=0)</f>
        <v>1</v>
      </c>
      <c r="BA208" s="12" t="b">
        <f>OR(R208=UserData!$D$23,UserData!$D$23=-1)</f>
        <v>1</v>
      </c>
      <c r="BB208" t="b">
        <f>AND(S208=1, UserData!$D$25=1)</f>
        <v>0</v>
      </c>
      <c r="BC208" t="b">
        <f>AND(T208=1, UserData!$D$26=1)</f>
        <v>0</v>
      </c>
      <c r="BD208" t="b">
        <f>AND(U208=1, UserData!$D$27=1)</f>
        <v>0</v>
      </c>
      <c r="BE208" t="b">
        <f>AND(V208=1, UserData!$D$28=1)</f>
        <v>0</v>
      </c>
      <c r="BF208" t="b">
        <f>AND(W208=1, UserData!$D$29=1)</f>
        <v>0</v>
      </c>
      <c r="BG208" t="b">
        <f>AND(X208=1, UserData!$D$30=1)</f>
        <v>0</v>
      </c>
      <c r="BH208" t="b">
        <f>AND(Y208=1, UserData!$D$31=1)</f>
        <v>0</v>
      </c>
      <c r="BI208" t="b">
        <f>AND(Z208=1, UserData!$D$32=1)</f>
        <v>0</v>
      </c>
      <c r="BJ208" t="b">
        <f>AND(AA208=1, UserData!$D$33=1)</f>
        <v>0</v>
      </c>
      <c r="BK208" t="b">
        <f>AND(AB208=1, UserData!$D$34=1)</f>
        <v>0</v>
      </c>
      <c r="BL208" t="b">
        <f>UserData!$C$25=-1</f>
        <v>1</v>
      </c>
      <c r="BN208">
        <f>IF(AK208=TRUE, COUNTIF(AJ208:AK208,TRUE)/2 * UserData!$D$35 + COUNTIF(AL208:AO208,TRUE)/4 * UserData!$D$36 + COUNTIF(AP208:AS208,TRUE)/4 * UserData!$D$37 + COUNTIF(AT208:AW208,TRUE)/4 * UserData!$D$38 + COUNTIF(AX208:BA208,TRUE)/4 * UserData!$D$39 + COUNTIF(BB208:BL208,TRUE) * UserData!$D$40, 0)</f>
        <v>30</v>
      </c>
    </row>
    <row r="209" spans="1:66" x14ac:dyDescent="0.2">
      <c r="A209">
        <v>842</v>
      </c>
      <c r="B209" s="3">
        <v>2</v>
      </c>
      <c r="C209" s="28">
        <v>85539.800566324222</v>
      </c>
      <c r="D209">
        <v>45</v>
      </c>
      <c r="E209">
        <v>30</v>
      </c>
      <c r="F209">
        <v>6</v>
      </c>
      <c r="G209">
        <v>5.7410410000000001</v>
      </c>
      <c r="H209">
        <v>15</v>
      </c>
      <c r="I209">
        <v>1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5</v>
      </c>
      <c r="P209">
        <v>1</v>
      </c>
      <c r="Q209">
        <v>1</v>
      </c>
      <c r="R209">
        <v>0</v>
      </c>
      <c r="S209">
        <v>0</v>
      </c>
      <c r="T209">
        <v>0</v>
      </c>
      <c r="U209">
        <v>1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3</v>
      </c>
      <c r="AD209">
        <v>0</v>
      </c>
      <c r="AE209">
        <v>9</v>
      </c>
      <c r="AF209">
        <v>59</v>
      </c>
      <c r="AG209">
        <v>22</v>
      </c>
      <c r="AH209">
        <v>3.9</v>
      </c>
      <c r="AJ209" t="b">
        <f>OR(AND(B209=1,UserData!$D$4=1), AND(B209=2,UserData!$D$5=1), AND(B209=3,UserData!$D$6=1), UserData!$D$4=-1)</f>
        <v>1</v>
      </c>
      <c r="AK209" t="b">
        <f>OR(AND(C209&lt;=UserData!$D$3,C209&gt;=UserData!$D$2),UserData!$D$2=-1)</f>
        <v>1</v>
      </c>
      <c r="AL209" s="12" t="b">
        <f>AND(OR(D209&gt;=UserData!$D$7, UserData!$D$7=-1), OR(D209&lt;UserData!$D$8, UserData!$D$8=-1))</f>
        <v>1</v>
      </c>
      <c r="AM209" s="12" t="b">
        <f>OR(AND(UserData!$D$9=1,E209&lt;=20),AND(UserData!$D$9=2,E209&gt;=20, E209&lt;=27),AND(UserData!$D$9=3,E209&gt;=28, E209&lt;=34),AND(UserData!$D$9=4,E209&gt;=35, E209&lt;=42),AND(UserData!$D$9=5,E209&gt;42),UserData!$D$9=-1)</f>
        <v>1</v>
      </c>
      <c r="AN209" s="12" t="b">
        <f>OR(AND(UserData!$D$11=1,F209&lt;=5),AND(UserData!$D$11=2,F209&gt;=6, F209&lt;=7),AND(UserData!$D$11=3,F209&gt;=8,F209&lt;=9),AND(UserData!$D$11=4,F209&gt;=10, F209&lt;=11),AND(UserData!$D$11=5,F209&gt;11),UserData!$D$11=-1)</f>
        <v>1</v>
      </c>
      <c r="AO209" t="b">
        <f>OR(AND(UserData!$D$10=1,AE209&lt;=6),AND(UserData!$D$10=2,AE209&gt;=7, AE209&lt;=8),AND(UserData!$D$10=3,AE209&gt;=9,AE209&lt;=14),AND(UserData!$D$10=4,AE209&gt;=15, AE209&lt;=19),AND(UserData!$D$10=5,AE209&gt;19),UserData!$D$10=-1)</f>
        <v>1</v>
      </c>
      <c r="AP209" s="12" t="b">
        <f>OR(G209&lt;=UserData!$D$12, UserData!$D$12=-1)</f>
        <v>1</v>
      </c>
      <c r="AQ209" t="b">
        <f>OR(H209&lt;=UserData!$D$14, UserData!$D$14=-1)</f>
        <v>1</v>
      </c>
      <c r="AR209" t="b">
        <f>OR(AH209&lt;=UserData!$D$13, UserData!$D$13=-1)</f>
        <v>1</v>
      </c>
      <c r="AS209" t="b">
        <f>AND(AQ209=TRUE,OR(I209=UserData!$D$15, UserData!$D$15=-1, UserData!$D$15=1))</f>
        <v>1</v>
      </c>
      <c r="AT209" t="b">
        <f>OR(J209=UserData!$D$19, UserData!$D$19=-1)</f>
        <v>1</v>
      </c>
      <c r="AU209" t="b">
        <f>OR(K209=UserData!$D$17, UserData!$D$17=-1)</f>
        <v>1</v>
      </c>
      <c r="AV209" t="b">
        <f>OR(L209=UserData!$D$18, UserData!$D$18=-1)</f>
        <v>1</v>
      </c>
      <c r="AW209" t="b">
        <f>OR(N209=UserData!$D$16, UserData!$D$16=-1)</f>
        <v>1</v>
      </c>
      <c r="AX209" t="b">
        <f>OR(O209&gt;=UserData!$D$20, UserData!$D$20=-1)</f>
        <v>1</v>
      </c>
      <c r="AY209" t="b">
        <f>AND(OR(P209&gt;=UserData!$D$21, UserData!$D$21=-1), OR(P209&lt;UserData!$D$22, UserData!$D$22=-1))</f>
        <v>1</v>
      </c>
      <c r="AZ209" t="b">
        <f>OR(Q209&lt;&gt;UserData!$D$24,UserData!$D$24=-1,UserData!$D$24=0)</f>
        <v>1</v>
      </c>
      <c r="BA209" s="12" t="b">
        <f>OR(R209=UserData!$D$23,UserData!$D$23=-1)</f>
        <v>1</v>
      </c>
      <c r="BB209" t="b">
        <f>AND(S209=1, UserData!$D$25=1)</f>
        <v>0</v>
      </c>
      <c r="BC209" t="b">
        <f>AND(T209=1, UserData!$D$26=1)</f>
        <v>0</v>
      </c>
      <c r="BD209" t="b">
        <f>AND(U209=1, UserData!$D$27=1)</f>
        <v>0</v>
      </c>
      <c r="BE209" t="b">
        <f>AND(V209=1, UserData!$D$28=1)</f>
        <v>0</v>
      </c>
      <c r="BF209" t="b">
        <f>AND(W209=1, UserData!$D$29=1)</f>
        <v>0</v>
      </c>
      <c r="BG209" t="b">
        <f>AND(X209=1, UserData!$D$30=1)</f>
        <v>0</v>
      </c>
      <c r="BH209" t="b">
        <f>AND(Y209=1, UserData!$D$31=1)</f>
        <v>0</v>
      </c>
      <c r="BI209" t="b">
        <f>AND(Z209=1, UserData!$D$32=1)</f>
        <v>0</v>
      </c>
      <c r="BJ209" t="b">
        <f>AND(AA209=1, UserData!$D$33=1)</f>
        <v>0</v>
      </c>
      <c r="BK209" t="b">
        <f>AND(AB209=1, UserData!$D$34=1)</f>
        <v>0</v>
      </c>
      <c r="BL209" t="b">
        <f>UserData!$C$25=-1</f>
        <v>1</v>
      </c>
      <c r="BN209">
        <f>IF(AK209=TRUE, COUNTIF(AJ209:AK209,TRUE)/2 * UserData!$D$35 + COUNTIF(AL209:AO209,TRUE)/4 * UserData!$D$36 + COUNTIF(AP209:AS209,TRUE)/4 * UserData!$D$37 + COUNTIF(AT209:AW209,TRUE)/4 * UserData!$D$38 + COUNTIF(AX209:BA209,TRUE)/4 * UserData!$D$39 + COUNTIF(BB209:BL209,TRUE) * UserData!$D$40, 0)</f>
        <v>30</v>
      </c>
    </row>
    <row r="210" spans="1:66" x14ac:dyDescent="0.2">
      <c r="A210">
        <v>1009</v>
      </c>
      <c r="B210" s="3">
        <v>2</v>
      </c>
      <c r="C210" s="28">
        <v>85539.813145715903</v>
      </c>
      <c r="D210">
        <v>46</v>
      </c>
      <c r="E210">
        <v>28</v>
      </c>
      <c r="F210">
        <v>9</v>
      </c>
      <c r="G210">
        <v>6.0797730000000003</v>
      </c>
      <c r="H210">
        <v>10</v>
      </c>
      <c r="I210">
        <v>1</v>
      </c>
      <c r="J210">
        <v>1</v>
      </c>
      <c r="K210">
        <v>1</v>
      </c>
      <c r="L210">
        <v>0</v>
      </c>
      <c r="M210">
        <v>0</v>
      </c>
      <c r="N210">
        <v>0</v>
      </c>
      <c r="O210">
        <v>5</v>
      </c>
      <c r="P210">
        <v>1</v>
      </c>
      <c r="Q210">
        <v>1</v>
      </c>
      <c r="R210">
        <v>0</v>
      </c>
      <c r="S210">
        <v>1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1</v>
      </c>
      <c r="AD210">
        <v>0</v>
      </c>
      <c r="AE210">
        <v>9</v>
      </c>
      <c r="AF210">
        <v>71</v>
      </c>
      <c r="AG210">
        <v>26</v>
      </c>
      <c r="AH210">
        <v>7.4</v>
      </c>
      <c r="AJ210" t="b">
        <f>OR(AND(B210=1,UserData!$D$4=1), AND(B210=2,UserData!$D$5=1), AND(B210=3,UserData!$D$6=1), UserData!$D$4=-1)</f>
        <v>1</v>
      </c>
      <c r="AK210" t="b">
        <f>OR(AND(C210&lt;=UserData!$D$3,C210&gt;=UserData!$D$2),UserData!$D$2=-1)</f>
        <v>1</v>
      </c>
      <c r="AL210" s="12" t="b">
        <f>AND(OR(D210&gt;=UserData!$D$7, UserData!$D$7=-1), OR(D210&lt;UserData!$D$8, UserData!$D$8=-1))</f>
        <v>1</v>
      </c>
      <c r="AM210" s="12" t="b">
        <f>OR(AND(UserData!$D$9=1,E210&lt;=20),AND(UserData!$D$9=2,E210&gt;=20, E210&lt;=27),AND(UserData!$D$9=3,E210&gt;=28, E210&lt;=34),AND(UserData!$D$9=4,E210&gt;=35, E210&lt;=42),AND(UserData!$D$9=5,E210&gt;42),UserData!$D$9=-1)</f>
        <v>1</v>
      </c>
      <c r="AN210" s="12" t="b">
        <f>OR(AND(UserData!$D$11=1,F210&lt;=5),AND(UserData!$D$11=2,F210&gt;=6, F210&lt;=7),AND(UserData!$D$11=3,F210&gt;=8,F210&lt;=9),AND(UserData!$D$11=4,F210&gt;=10, F210&lt;=11),AND(UserData!$D$11=5,F210&gt;11),UserData!$D$11=-1)</f>
        <v>1</v>
      </c>
      <c r="AO210" t="b">
        <f>OR(AND(UserData!$D$10=1,AE210&lt;=6),AND(UserData!$D$10=2,AE210&gt;=7, AE210&lt;=8),AND(UserData!$D$10=3,AE210&gt;=9,AE210&lt;=14),AND(UserData!$D$10=4,AE210&gt;=15, AE210&lt;=19),AND(UserData!$D$10=5,AE210&gt;19),UserData!$D$10=-1)</f>
        <v>1</v>
      </c>
      <c r="AP210" s="12" t="b">
        <f>OR(G210&lt;=UserData!$D$12, UserData!$D$12=-1)</f>
        <v>1</v>
      </c>
      <c r="AQ210" t="b">
        <f>OR(H210&lt;=UserData!$D$14, UserData!$D$14=-1)</f>
        <v>1</v>
      </c>
      <c r="AR210" t="b">
        <f>OR(AH210&lt;=UserData!$D$13, UserData!$D$13=-1)</f>
        <v>1</v>
      </c>
      <c r="AS210" t="b">
        <f>AND(AQ210=TRUE,OR(I210=UserData!$D$15, UserData!$D$15=-1, UserData!$D$15=1))</f>
        <v>1</v>
      </c>
      <c r="AT210" t="b">
        <f>OR(J210=UserData!$D$19, UserData!$D$19=-1)</f>
        <v>1</v>
      </c>
      <c r="AU210" t="b">
        <f>OR(K210=UserData!$D$17, UserData!$D$17=-1)</f>
        <v>1</v>
      </c>
      <c r="AV210" t="b">
        <f>OR(L210=UserData!$D$18, UserData!$D$18=-1)</f>
        <v>1</v>
      </c>
      <c r="AW210" t="b">
        <f>OR(N210=UserData!$D$16, UserData!$D$16=-1)</f>
        <v>1</v>
      </c>
      <c r="AX210" t="b">
        <f>OR(O210&gt;=UserData!$D$20, UserData!$D$20=-1)</f>
        <v>1</v>
      </c>
      <c r="AY210" t="b">
        <f>AND(OR(P210&gt;=UserData!$D$21, UserData!$D$21=-1), OR(P210&lt;UserData!$D$22, UserData!$D$22=-1))</f>
        <v>1</v>
      </c>
      <c r="AZ210" t="b">
        <f>OR(Q210&lt;&gt;UserData!$D$24,UserData!$D$24=-1,UserData!$D$24=0)</f>
        <v>1</v>
      </c>
      <c r="BA210" s="12" t="b">
        <f>OR(R210=UserData!$D$23,UserData!$D$23=-1)</f>
        <v>1</v>
      </c>
      <c r="BB210" t="b">
        <f>AND(S210=1, UserData!$D$25=1)</f>
        <v>0</v>
      </c>
      <c r="BC210" t="b">
        <f>AND(T210=1, UserData!$D$26=1)</f>
        <v>0</v>
      </c>
      <c r="BD210" t="b">
        <f>AND(U210=1, UserData!$D$27=1)</f>
        <v>0</v>
      </c>
      <c r="BE210" t="b">
        <f>AND(V210=1, UserData!$D$28=1)</f>
        <v>0</v>
      </c>
      <c r="BF210" t="b">
        <f>AND(W210=1, UserData!$D$29=1)</f>
        <v>0</v>
      </c>
      <c r="BG210" t="b">
        <f>AND(X210=1, UserData!$D$30=1)</f>
        <v>0</v>
      </c>
      <c r="BH210" t="b">
        <f>AND(Y210=1, UserData!$D$31=1)</f>
        <v>0</v>
      </c>
      <c r="BI210" t="b">
        <f>AND(Z210=1, UserData!$D$32=1)</f>
        <v>0</v>
      </c>
      <c r="BJ210" t="b">
        <f>AND(AA210=1, UserData!$D$33=1)</f>
        <v>0</v>
      </c>
      <c r="BK210" t="b">
        <f>AND(AB210=1, UserData!$D$34=1)</f>
        <v>0</v>
      </c>
      <c r="BL210" t="b">
        <f>UserData!$C$25=-1</f>
        <v>1</v>
      </c>
      <c r="BN210">
        <f>IF(AK210=TRUE, COUNTIF(AJ210:AK210,TRUE)/2 * UserData!$D$35 + COUNTIF(AL210:AO210,TRUE)/4 * UserData!$D$36 + COUNTIF(AP210:AS210,TRUE)/4 * UserData!$D$37 + COUNTIF(AT210:AW210,TRUE)/4 * UserData!$D$38 + COUNTIF(AX210:BA210,TRUE)/4 * UserData!$D$39 + COUNTIF(BB210:BL210,TRUE) * UserData!$D$40, 0)</f>
        <v>30</v>
      </c>
    </row>
    <row r="211" spans="1:66" x14ac:dyDescent="0.2">
      <c r="A211">
        <v>547</v>
      </c>
      <c r="B211" s="3">
        <v>2</v>
      </c>
      <c r="C211" s="28">
        <v>85539.863463282658</v>
      </c>
      <c r="D211">
        <v>40</v>
      </c>
      <c r="E211">
        <v>26</v>
      </c>
      <c r="F211">
        <v>6</v>
      </c>
      <c r="G211">
        <v>2.8158569999999998</v>
      </c>
      <c r="H211">
        <v>10</v>
      </c>
      <c r="I211">
        <v>0</v>
      </c>
      <c r="J211">
        <v>1</v>
      </c>
      <c r="K211">
        <v>1</v>
      </c>
      <c r="L211">
        <v>1</v>
      </c>
      <c r="M211">
        <v>1</v>
      </c>
      <c r="N211">
        <v>0</v>
      </c>
      <c r="O211">
        <v>5</v>
      </c>
      <c r="P211">
        <v>4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1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4</v>
      </c>
      <c r="AD211">
        <v>0</v>
      </c>
      <c r="AE211">
        <v>8</v>
      </c>
      <c r="AF211">
        <v>38</v>
      </c>
      <c r="AG211">
        <v>17</v>
      </c>
      <c r="AH211">
        <v>5</v>
      </c>
      <c r="AJ211" t="b">
        <f>OR(AND(B211=1,UserData!$D$4=1), AND(B211=2,UserData!$D$5=1), AND(B211=3,UserData!$D$6=1), UserData!$D$4=-1)</f>
        <v>1</v>
      </c>
      <c r="AK211" t="b">
        <f>OR(AND(C211&lt;=UserData!$D$3,C211&gt;=UserData!$D$2),UserData!$D$2=-1)</f>
        <v>1</v>
      </c>
      <c r="AL211" s="12" t="b">
        <f>AND(OR(D211&gt;=UserData!$D$7, UserData!$D$7=-1), OR(D211&lt;UserData!$D$8, UserData!$D$8=-1))</f>
        <v>1</v>
      </c>
      <c r="AM211" s="12" t="b">
        <f>OR(AND(UserData!$D$9=1,E211&lt;=20),AND(UserData!$D$9=2,E211&gt;=20, E211&lt;=27),AND(UserData!$D$9=3,E211&gt;=28, E211&lt;=34),AND(UserData!$D$9=4,E211&gt;=35, E211&lt;=42),AND(UserData!$D$9=5,E211&gt;42),UserData!$D$9=-1)</f>
        <v>1</v>
      </c>
      <c r="AN211" s="12" t="b">
        <f>OR(AND(UserData!$D$11=1,F211&lt;=5),AND(UserData!$D$11=2,F211&gt;=6, F211&lt;=7),AND(UserData!$D$11=3,F211&gt;=8,F211&lt;=9),AND(UserData!$D$11=4,F211&gt;=10, F211&lt;=11),AND(UserData!$D$11=5,F211&gt;11),UserData!$D$11=-1)</f>
        <v>1</v>
      </c>
      <c r="AO211" t="b">
        <f>OR(AND(UserData!$D$10=1,AE211&lt;=6),AND(UserData!$D$10=2,AE211&gt;=7, AE211&lt;=8),AND(UserData!$D$10=3,AE211&gt;=9,AE211&lt;=14),AND(UserData!$D$10=4,AE211&gt;=15, AE211&lt;=19),AND(UserData!$D$10=5,AE211&gt;19),UserData!$D$10=-1)</f>
        <v>1</v>
      </c>
      <c r="AP211" s="12" t="b">
        <f>OR(G211&lt;=UserData!$D$12, UserData!$D$12=-1)</f>
        <v>1</v>
      </c>
      <c r="AQ211" t="b">
        <f>OR(H211&lt;=UserData!$D$14, UserData!$D$14=-1)</f>
        <v>1</v>
      </c>
      <c r="AR211" t="b">
        <f>OR(AH211&lt;=UserData!$D$13, UserData!$D$13=-1)</f>
        <v>1</v>
      </c>
      <c r="AS211" t="b">
        <f>AND(AQ211=TRUE,OR(I211=UserData!$D$15, UserData!$D$15=-1, UserData!$D$15=1))</f>
        <v>1</v>
      </c>
      <c r="AT211" t="b">
        <f>OR(J211=UserData!$D$19, UserData!$D$19=-1)</f>
        <v>1</v>
      </c>
      <c r="AU211" t="b">
        <f>OR(K211=UserData!$D$17, UserData!$D$17=-1)</f>
        <v>1</v>
      </c>
      <c r="AV211" t="b">
        <f>OR(L211=UserData!$D$18, UserData!$D$18=-1)</f>
        <v>1</v>
      </c>
      <c r="AW211" t="b">
        <f>OR(N211=UserData!$D$16, UserData!$D$16=-1)</f>
        <v>1</v>
      </c>
      <c r="AX211" t="b">
        <f>OR(O211&gt;=UserData!$D$20, UserData!$D$20=-1)</f>
        <v>1</v>
      </c>
      <c r="AY211" t="b">
        <f>AND(OR(P211&gt;=UserData!$D$21, UserData!$D$21=-1), OR(P211&lt;UserData!$D$22, UserData!$D$22=-1))</f>
        <v>1</v>
      </c>
      <c r="AZ211" t="b">
        <f>OR(Q211&lt;&gt;UserData!$D$24,UserData!$D$24=-1,UserData!$D$24=0)</f>
        <v>1</v>
      </c>
      <c r="BA211" s="12" t="b">
        <f>OR(R211=UserData!$D$23,UserData!$D$23=-1)</f>
        <v>1</v>
      </c>
      <c r="BB211" t="b">
        <f>AND(S211=1, UserData!$D$25=1)</f>
        <v>0</v>
      </c>
      <c r="BC211" t="b">
        <f>AND(T211=1, UserData!$D$26=1)</f>
        <v>0</v>
      </c>
      <c r="BD211" t="b">
        <f>AND(U211=1, UserData!$D$27=1)</f>
        <v>0</v>
      </c>
      <c r="BE211" t="b">
        <f>AND(V211=1, UserData!$D$28=1)</f>
        <v>0</v>
      </c>
      <c r="BF211" t="b">
        <f>AND(W211=1, UserData!$D$29=1)</f>
        <v>0</v>
      </c>
      <c r="BG211" t="b">
        <f>AND(X211=1, UserData!$D$30=1)</f>
        <v>0</v>
      </c>
      <c r="BH211" t="b">
        <f>AND(Y211=1, UserData!$D$31=1)</f>
        <v>0</v>
      </c>
      <c r="BI211" t="b">
        <f>AND(Z211=1, UserData!$D$32=1)</f>
        <v>0</v>
      </c>
      <c r="BJ211" t="b">
        <f>AND(AA211=1, UserData!$D$33=1)</f>
        <v>0</v>
      </c>
      <c r="BK211" t="b">
        <f>AND(AB211=1, UserData!$D$34=1)</f>
        <v>0</v>
      </c>
      <c r="BL211" t="b">
        <f>UserData!$C$25=-1</f>
        <v>1</v>
      </c>
      <c r="BN211">
        <f>IF(AK211=TRUE, COUNTIF(AJ211:AK211,TRUE)/2 * UserData!$D$35 + COUNTIF(AL211:AO211,TRUE)/4 * UserData!$D$36 + COUNTIF(AP211:AS211,TRUE)/4 * UserData!$D$37 + COUNTIF(AT211:AW211,TRUE)/4 * UserData!$D$38 + COUNTIF(AX211:BA211,TRUE)/4 * UserData!$D$39 + COUNTIF(BB211:BL211,TRUE) * UserData!$D$40, 0)</f>
        <v>30</v>
      </c>
    </row>
    <row r="212" spans="1:66" x14ac:dyDescent="0.2">
      <c r="A212">
        <v>378</v>
      </c>
      <c r="B212" s="3">
        <v>2</v>
      </c>
      <c r="C212" s="28">
        <v>85539.863463282658</v>
      </c>
      <c r="D212">
        <v>50</v>
      </c>
      <c r="E212">
        <v>32</v>
      </c>
      <c r="F212">
        <v>8</v>
      </c>
      <c r="G212">
        <v>3.2444670000000002</v>
      </c>
      <c r="H212">
        <v>10</v>
      </c>
      <c r="I212">
        <v>1</v>
      </c>
      <c r="J212">
        <v>0</v>
      </c>
      <c r="K212">
        <v>1</v>
      </c>
      <c r="L212">
        <v>1</v>
      </c>
      <c r="M212">
        <v>1</v>
      </c>
      <c r="N212">
        <v>0</v>
      </c>
      <c r="O212">
        <v>12</v>
      </c>
      <c r="P212">
        <v>5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3</v>
      </c>
      <c r="AD212">
        <v>1</v>
      </c>
      <c r="AE212">
        <v>10</v>
      </c>
      <c r="AF212">
        <v>21</v>
      </c>
      <c r="AG212">
        <v>23</v>
      </c>
      <c r="AH212">
        <v>6.8</v>
      </c>
      <c r="AJ212" t="b">
        <f>OR(AND(B212=1,UserData!$D$4=1), AND(B212=2,UserData!$D$5=1), AND(B212=3,UserData!$D$6=1), UserData!$D$4=-1)</f>
        <v>1</v>
      </c>
      <c r="AK212" t="b">
        <f>OR(AND(C212&lt;=UserData!$D$3,C212&gt;=UserData!$D$2),UserData!$D$2=-1)</f>
        <v>1</v>
      </c>
      <c r="AL212" s="12" t="b">
        <f>AND(OR(D212&gt;=UserData!$D$7, UserData!$D$7=-1), OR(D212&lt;UserData!$D$8, UserData!$D$8=-1))</f>
        <v>1</v>
      </c>
      <c r="AM212" s="12" t="b">
        <f>OR(AND(UserData!$D$9=1,E212&lt;=20),AND(UserData!$D$9=2,E212&gt;=20, E212&lt;=27),AND(UserData!$D$9=3,E212&gt;=28, E212&lt;=34),AND(UserData!$D$9=4,E212&gt;=35, E212&lt;=42),AND(UserData!$D$9=5,E212&gt;42),UserData!$D$9=-1)</f>
        <v>1</v>
      </c>
      <c r="AN212" s="12" t="b">
        <f>OR(AND(UserData!$D$11=1,F212&lt;=5),AND(UserData!$D$11=2,F212&gt;=6, F212&lt;=7),AND(UserData!$D$11=3,F212&gt;=8,F212&lt;=9),AND(UserData!$D$11=4,F212&gt;=10, F212&lt;=11),AND(UserData!$D$11=5,F212&gt;11),UserData!$D$11=-1)</f>
        <v>1</v>
      </c>
      <c r="AO212" t="b">
        <f>OR(AND(UserData!$D$10=1,AE212&lt;=6),AND(UserData!$D$10=2,AE212&gt;=7, AE212&lt;=8),AND(UserData!$D$10=3,AE212&gt;=9,AE212&lt;=14),AND(UserData!$D$10=4,AE212&gt;=15, AE212&lt;=19),AND(UserData!$D$10=5,AE212&gt;19),UserData!$D$10=-1)</f>
        <v>1</v>
      </c>
      <c r="AP212" s="12" t="b">
        <f>OR(G212&lt;=UserData!$D$12, UserData!$D$12=-1)</f>
        <v>1</v>
      </c>
      <c r="AQ212" t="b">
        <f>OR(H212&lt;=UserData!$D$14, UserData!$D$14=-1)</f>
        <v>1</v>
      </c>
      <c r="AR212" t="b">
        <f>OR(AH212&lt;=UserData!$D$13, UserData!$D$13=-1)</f>
        <v>1</v>
      </c>
      <c r="AS212" t="b">
        <f>AND(AQ212=TRUE,OR(I212=UserData!$D$15, UserData!$D$15=-1, UserData!$D$15=1))</f>
        <v>1</v>
      </c>
      <c r="AT212" t="b">
        <f>OR(J212=UserData!$D$19, UserData!$D$19=-1)</f>
        <v>1</v>
      </c>
      <c r="AU212" t="b">
        <f>OR(K212=UserData!$D$17, UserData!$D$17=-1)</f>
        <v>1</v>
      </c>
      <c r="AV212" t="b">
        <f>OR(L212=UserData!$D$18, UserData!$D$18=-1)</f>
        <v>1</v>
      </c>
      <c r="AW212" t="b">
        <f>OR(N212=UserData!$D$16, UserData!$D$16=-1)</f>
        <v>1</v>
      </c>
      <c r="AX212" t="b">
        <f>OR(O212&gt;=UserData!$D$20, UserData!$D$20=-1)</f>
        <v>1</v>
      </c>
      <c r="AY212" t="b">
        <f>AND(OR(P212&gt;=UserData!$D$21, UserData!$D$21=-1), OR(P212&lt;UserData!$D$22, UserData!$D$22=-1))</f>
        <v>1</v>
      </c>
      <c r="AZ212" t="b">
        <f>OR(Q212&lt;&gt;UserData!$D$24,UserData!$D$24=-1,UserData!$D$24=0)</f>
        <v>1</v>
      </c>
      <c r="BA212" s="12" t="b">
        <f>OR(R212=UserData!$D$23,UserData!$D$23=-1)</f>
        <v>1</v>
      </c>
      <c r="BB212" t="b">
        <f>AND(S212=1, UserData!$D$25=1)</f>
        <v>0</v>
      </c>
      <c r="BC212" t="b">
        <f>AND(T212=1, UserData!$D$26=1)</f>
        <v>0</v>
      </c>
      <c r="BD212" t="b">
        <f>AND(U212=1, UserData!$D$27=1)</f>
        <v>0</v>
      </c>
      <c r="BE212" t="b">
        <f>AND(V212=1, UserData!$D$28=1)</f>
        <v>0</v>
      </c>
      <c r="BF212" t="b">
        <f>AND(W212=1, UserData!$D$29=1)</f>
        <v>0</v>
      </c>
      <c r="BG212" t="b">
        <f>AND(X212=1, UserData!$D$30=1)</f>
        <v>0</v>
      </c>
      <c r="BH212" t="b">
        <f>AND(Y212=1, UserData!$D$31=1)</f>
        <v>0</v>
      </c>
      <c r="BI212" t="b">
        <f>AND(Z212=1, UserData!$D$32=1)</f>
        <v>0</v>
      </c>
      <c r="BJ212" t="b">
        <f>AND(AA212=1, UserData!$D$33=1)</f>
        <v>0</v>
      </c>
      <c r="BK212" t="b">
        <f>AND(AB212=1, UserData!$D$34=1)</f>
        <v>0</v>
      </c>
      <c r="BL212" t="b">
        <f>UserData!$C$25=-1</f>
        <v>1</v>
      </c>
      <c r="BN212">
        <f>IF(AK212=TRUE, COUNTIF(AJ212:AK212,TRUE)/2 * UserData!$D$35 + COUNTIF(AL212:AO212,TRUE)/4 * UserData!$D$36 + COUNTIF(AP212:AS212,TRUE)/4 * UserData!$D$37 + COUNTIF(AT212:AW212,TRUE)/4 * UserData!$D$38 + COUNTIF(AX212:BA212,TRUE)/4 * UserData!$D$39 + COUNTIF(BB212:BL212,TRUE) * UserData!$D$40, 0)</f>
        <v>30</v>
      </c>
    </row>
    <row r="213" spans="1:66" x14ac:dyDescent="0.2">
      <c r="A213">
        <v>356</v>
      </c>
      <c r="B213" s="3">
        <v>2</v>
      </c>
      <c r="C213" s="28">
        <v>85539.938939632746</v>
      </c>
      <c r="D213">
        <v>53</v>
      </c>
      <c r="E213">
        <v>32</v>
      </c>
      <c r="F213">
        <v>10</v>
      </c>
      <c r="G213">
        <v>5.3268750000000002</v>
      </c>
      <c r="H213">
        <v>10</v>
      </c>
      <c r="I213">
        <v>1</v>
      </c>
      <c r="J213">
        <v>0</v>
      </c>
      <c r="K213">
        <v>1</v>
      </c>
      <c r="L213">
        <v>0</v>
      </c>
      <c r="M213">
        <v>0</v>
      </c>
      <c r="N213">
        <v>0</v>
      </c>
      <c r="O213">
        <v>12</v>
      </c>
      <c r="P213">
        <v>12</v>
      </c>
      <c r="Q213">
        <v>0</v>
      </c>
      <c r="R213">
        <v>1</v>
      </c>
      <c r="S213">
        <v>0</v>
      </c>
      <c r="T213">
        <v>0</v>
      </c>
      <c r="U213">
        <v>0</v>
      </c>
      <c r="V213">
        <v>1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4</v>
      </c>
      <c r="AD213">
        <v>1</v>
      </c>
      <c r="AE213">
        <v>11</v>
      </c>
      <c r="AF213">
        <v>21</v>
      </c>
      <c r="AG213">
        <v>23</v>
      </c>
      <c r="AH213">
        <v>6.8</v>
      </c>
      <c r="AJ213" t="b">
        <f>OR(AND(B213=1,UserData!$D$4=1), AND(B213=2,UserData!$D$5=1), AND(B213=3,UserData!$D$6=1), UserData!$D$4=-1)</f>
        <v>1</v>
      </c>
      <c r="AK213" t="b">
        <f>OR(AND(C213&lt;=UserData!$D$3,C213&gt;=UserData!$D$2),UserData!$D$2=-1)</f>
        <v>1</v>
      </c>
      <c r="AL213" s="12" t="b">
        <f>AND(OR(D213&gt;=UserData!$D$7, UserData!$D$7=-1), OR(D213&lt;UserData!$D$8, UserData!$D$8=-1))</f>
        <v>1</v>
      </c>
      <c r="AM213" s="12" t="b">
        <f>OR(AND(UserData!$D$9=1,E213&lt;=20),AND(UserData!$D$9=2,E213&gt;=20, E213&lt;=27),AND(UserData!$D$9=3,E213&gt;=28, E213&lt;=34),AND(UserData!$D$9=4,E213&gt;=35, E213&lt;=42),AND(UserData!$D$9=5,E213&gt;42),UserData!$D$9=-1)</f>
        <v>1</v>
      </c>
      <c r="AN213" s="12" t="b">
        <f>OR(AND(UserData!$D$11=1,F213&lt;=5),AND(UserData!$D$11=2,F213&gt;=6, F213&lt;=7),AND(UserData!$D$11=3,F213&gt;=8,F213&lt;=9),AND(UserData!$D$11=4,F213&gt;=10, F213&lt;=11),AND(UserData!$D$11=5,F213&gt;11),UserData!$D$11=-1)</f>
        <v>1</v>
      </c>
      <c r="AO213" t="b">
        <f>OR(AND(UserData!$D$10=1,AE213&lt;=6),AND(UserData!$D$10=2,AE213&gt;=7, AE213&lt;=8),AND(UserData!$D$10=3,AE213&gt;=9,AE213&lt;=14),AND(UserData!$D$10=4,AE213&gt;=15, AE213&lt;=19),AND(UserData!$D$10=5,AE213&gt;19),UserData!$D$10=-1)</f>
        <v>1</v>
      </c>
      <c r="AP213" s="12" t="b">
        <f>OR(G213&lt;=UserData!$D$12, UserData!$D$12=-1)</f>
        <v>1</v>
      </c>
      <c r="AQ213" t="b">
        <f>OR(H213&lt;=UserData!$D$14, UserData!$D$14=-1)</f>
        <v>1</v>
      </c>
      <c r="AR213" t="b">
        <f>OR(AH213&lt;=UserData!$D$13, UserData!$D$13=-1)</f>
        <v>1</v>
      </c>
      <c r="AS213" t="b">
        <f>AND(AQ213=TRUE,OR(I213=UserData!$D$15, UserData!$D$15=-1, UserData!$D$15=1))</f>
        <v>1</v>
      </c>
      <c r="AT213" t="b">
        <f>OR(J213=UserData!$D$19, UserData!$D$19=-1)</f>
        <v>1</v>
      </c>
      <c r="AU213" t="b">
        <f>OR(K213=UserData!$D$17, UserData!$D$17=-1)</f>
        <v>1</v>
      </c>
      <c r="AV213" t="b">
        <f>OR(L213=UserData!$D$18, UserData!$D$18=-1)</f>
        <v>1</v>
      </c>
      <c r="AW213" t="b">
        <f>OR(N213=UserData!$D$16, UserData!$D$16=-1)</f>
        <v>1</v>
      </c>
      <c r="AX213" t="b">
        <f>OR(O213&gt;=UserData!$D$20, UserData!$D$20=-1)</f>
        <v>1</v>
      </c>
      <c r="AY213" t="b">
        <f>AND(OR(P213&gt;=UserData!$D$21, UserData!$D$21=-1), OR(P213&lt;UserData!$D$22, UserData!$D$22=-1))</f>
        <v>1</v>
      </c>
      <c r="AZ213" t="b">
        <f>OR(Q213&lt;&gt;UserData!$D$24,UserData!$D$24=-1,UserData!$D$24=0)</f>
        <v>1</v>
      </c>
      <c r="BA213" s="12" t="b">
        <f>OR(R213=UserData!$D$23,UserData!$D$23=-1)</f>
        <v>1</v>
      </c>
      <c r="BB213" t="b">
        <f>AND(S213=1, UserData!$D$25=1)</f>
        <v>0</v>
      </c>
      <c r="BC213" t="b">
        <f>AND(T213=1, UserData!$D$26=1)</f>
        <v>0</v>
      </c>
      <c r="BD213" t="b">
        <f>AND(U213=1, UserData!$D$27=1)</f>
        <v>0</v>
      </c>
      <c r="BE213" t="b">
        <f>AND(V213=1, UserData!$D$28=1)</f>
        <v>0</v>
      </c>
      <c r="BF213" t="b">
        <f>AND(W213=1, UserData!$D$29=1)</f>
        <v>0</v>
      </c>
      <c r="BG213" t="b">
        <f>AND(X213=1, UserData!$D$30=1)</f>
        <v>0</v>
      </c>
      <c r="BH213" t="b">
        <f>AND(Y213=1, UserData!$D$31=1)</f>
        <v>0</v>
      </c>
      <c r="BI213" t="b">
        <f>AND(Z213=1, UserData!$D$32=1)</f>
        <v>0</v>
      </c>
      <c r="BJ213" t="b">
        <f>AND(AA213=1, UserData!$D$33=1)</f>
        <v>0</v>
      </c>
      <c r="BK213" t="b">
        <f>AND(AB213=1, UserData!$D$34=1)</f>
        <v>0</v>
      </c>
      <c r="BL213" t="b">
        <f>UserData!$C$25=-1</f>
        <v>1</v>
      </c>
      <c r="BN213">
        <f>IF(AK213=TRUE, COUNTIF(AJ213:AK213,TRUE)/2 * UserData!$D$35 + COUNTIF(AL213:AO213,TRUE)/4 * UserData!$D$36 + COUNTIF(AP213:AS213,TRUE)/4 * UserData!$D$37 + COUNTIF(AT213:AW213,TRUE)/4 * UserData!$D$38 + COUNTIF(AX213:BA213,TRUE)/4 * UserData!$D$39 + COUNTIF(BB213:BL213,TRUE) * UserData!$D$40, 0)</f>
        <v>30</v>
      </c>
    </row>
    <row r="214" spans="1:66" x14ac:dyDescent="0.2">
      <c r="A214">
        <v>1138</v>
      </c>
      <c r="B214" s="3">
        <v>2</v>
      </c>
      <c r="C214" s="28">
        <v>85539.989257199515</v>
      </c>
      <c r="D214">
        <v>42</v>
      </c>
      <c r="E214">
        <v>27</v>
      </c>
      <c r="F214">
        <v>6</v>
      </c>
      <c r="G214">
        <v>5.9245700000000001</v>
      </c>
      <c r="H214">
        <v>5</v>
      </c>
      <c r="I214">
        <v>1</v>
      </c>
      <c r="J214">
        <v>0</v>
      </c>
      <c r="K214">
        <v>1</v>
      </c>
      <c r="L214">
        <v>1</v>
      </c>
      <c r="M214">
        <v>1</v>
      </c>
      <c r="N214">
        <v>0</v>
      </c>
      <c r="O214">
        <v>5</v>
      </c>
      <c r="P214">
        <v>2</v>
      </c>
      <c r="Q214">
        <v>0</v>
      </c>
      <c r="R214">
        <v>0</v>
      </c>
      <c r="S214">
        <v>0</v>
      </c>
      <c r="T214">
        <v>0</v>
      </c>
      <c r="U214">
        <v>1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3</v>
      </c>
      <c r="AD214">
        <v>0</v>
      </c>
      <c r="AE214">
        <v>9</v>
      </c>
      <c r="AF214">
        <v>81</v>
      </c>
      <c r="AG214">
        <v>39</v>
      </c>
      <c r="AH214">
        <v>9.5</v>
      </c>
      <c r="AJ214" t="b">
        <f>OR(AND(B214=1,UserData!$D$4=1), AND(B214=2,UserData!$D$5=1), AND(B214=3,UserData!$D$6=1), UserData!$D$4=-1)</f>
        <v>1</v>
      </c>
      <c r="AK214" t="b">
        <f>OR(AND(C214&lt;=UserData!$D$3,C214&gt;=UserData!$D$2),UserData!$D$2=-1)</f>
        <v>1</v>
      </c>
      <c r="AL214" s="12" t="b">
        <f>AND(OR(D214&gt;=UserData!$D$7, UserData!$D$7=-1), OR(D214&lt;UserData!$D$8, UserData!$D$8=-1))</f>
        <v>1</v>
      </c>
      <c r="AM214" s="12" t="b">
        <f>OR(AND(UserData!$D$9=1,E214&lt;=20),AND(UserData!$D$9=2,E214&gt;=20, E214&lt;=27),AND(UserData!$D$9=3,E214&gt;=28, E214&lt;=34),AND(UserData!$D$9=4,E214&gt;=35, E214&lt;=42),AND(UserData!$D$9=5,E214&gt;42),UserData!$D$9=-1)</f>
        <v>1</v>
      </c>
      <c r="AN214" s="12" t="b">
        <f>OR(AND(UserData!$D$11=1,F214&lt;=5),AND(UserData!$D$11=2,F214&gt;=6, F214&lt;=7),AND(UserData!$D$11=3,F214&gt;=8,F214&lt;=9),AND(UserData!$D$11=4,F214&gt;=10, F214&lt;=11),AND(UserData!$D$11=5,F214&gt;11),UserData!$D$11=-1)</f>
        <v>1</v>
      </c>
      <c r="AO214" t="b">
        <f>OR(AND(UserData!$D$10=1,AE214&lt;=6),AND(UserData!$D$10=2,AE214&gt;=7, AE214&lt;=8),AND(UserData!$D$10=3,AE214&gt;=9,AE214&lt;=14),AND(UserData!$D$10=4,AE214&gt;=15, AE214&lt;=19),AND(UserData!$D$10=5,AE214&gt;19),UserData!$D$10=-1)</f>
        <v>1</v>
      </c>
      <c r="AP214" s="12" t="b">
        <f>OR(G214&lt;=UserData!$D$12, UserData!$D$12=-1)</f>
        <v>1</v>
      </c>
      <c r="AQ214" t="b">
        <f>OR(H214&lt;=UserData!$D$14, UserData!$D$14=-1)</f>
        <v>1</v>
      </c>
      <c r="AR214" t="b">
        <f>OR(AH214&lt;=UserData!$D$13, UserData!$D$13=-1)</f>
        <v>1</v>
      </c>
      <c r="AS214" t="b">
        <f>AND(AQ214=TRUE,OR(I214=UserData!$D$15, UserData!$D$15=-1, UserData!$D$15=1))</f>
        <v>1</v>
      </c>
      <c r="AT214" t="b">
        <f>OR(J214=UserData!$D$19, UserData!$D$19=-1)</f>
        <v>1</v>
      </c>
      <c r="AU214" t="b">
        <f>OR(K214=UserData!$D$17, UserData!$D$17=-1)</f>
        <v>1</v>
      </c>
      <c r="AV214" t="b">
        <f>OR(L214=UserData!$D$18, UserData!$D$18=-1)</f>
        <v>1</v>
      </c>
      <c r="AW214" t="b">
        <f>OR(N214=UserData!$D$16, UserData!$D$16=-1)</f>
        <v>1</v>
      </c>
      <c r="AX214" t="b">
        <f>OR(O214&gt;=UserData!$D$20, UserData!$D$20=-1)</f>
        <v>1</v>
      </c>
      <c r="AY214" t="b">
        <f>AND(OR(P214&gt;=UserData!$D$21, UserData!$D$21=-1), OR(P214&lt;UserData!$D$22, UserData!$D$22=-1))</f>
        <v>1</v>
      </c>
      <c r="AZ214" t="b">
        <f>OR(Q214&lt;&gt;UserData!$D$24,UserData!$D$24=-1,UserData!$D$24=0)</f>
        <v>1</v>
      </c>
      <c r="BA214" s="12" t="b">
        <f>OR(R214=UserData!$D$23,UserData!$D$23=-1)</f>
        <v>1</v>
      </c>
      <c r="BB214" t="b">
        <f>AND(S214=1, UserData!$D$25=1)</f>
        <v>0</v>
      </c>
      <c r="BC214" t="b">
        <f>AND(T214=1, UserData!$D$26=1)</f>
        <v>0</v>
      </c>
      <c r="BD214" t="b">
        <f>AND(U214=1, UserData!$D$27=1)</f>
        <v>0</v>
      </c>
      <c r="BE214" t="b">
        <f>AND(V214=1, UserData!$D$28=1)</f>
        <v>0</v>
      </c>
      <c r="BF214" t="b">
        <f>AND(W214=1, UserData!$D$29=1)</f>
        <v>0</v>
      </c>
      <c r="BG214" t="b">
        <f>AND(X214=1, UserData!$D$30=1)</f>
        <v>0</v>
      </c>
      <c r="BH214" t="b">
        <f>AND(Y214=1, UserData!$D$31=1)</f>
        <v>0</v>
      </c>
      <c r="BI214" t="b">
        <f>AND(Z214=1, UserData!$D$32=1)</f>
        <v>0</v>
      </c>
      <c r="BJ214" t="b">
        <f>AND(AA214=1, UserData!$D$33=1)</f>
        <v>0</v>
      </c>
      <c r="BK214" t="b">
        <f>AND(AB214=1, UserData!$D$34=1)</f>
        <v>0</v>
      </c>
      <c r="BL214" t="b">
        <f>UserData!$C$25=-1</f>
        <v>1</v>
      </c>
      <c r="BN214">
        <f>IF(AK214=TRUE, COUNTIF(AJ214:AK214,TRUE)/2 * UserData!$D$35 + COUNTIF(AL214:AO214,TRUE)/4 * UserData!$D$36 + COUNTIF(AP214:AS214,TRUE)/4 * UserData!$D$37 + COUNTIF(AT214:AW214,TRUE)/4 * UserData!$D$38 + COUNTIF(AX214:BA214,TRUE)/4 * UserData!$D$39 + COUNTIF(BB214:BL214,TRUE) * UserData!$D$40, 0)</f>
        <v>30</v>
      </c>
    </row>
    <row r="215" spans="1:66" x14ac:dyDescent="0.2">
      <c r="A215">
        <v>625</v>
      </c>
      <c r="B215" s="3">
        <v>2</v>
      </c>
      <c r="C215" s="28">
        <v>86169.009159055087</v>
      </c>
      <c r="D215">
        <v>51</v>
      </c>
      <c r="E215">
        <v>30</v>
      </c>
      <c r="F215">
        <v>10</v>
      </c>
      <c r="G215">
        <v>0.70089199999999996</v>
      </c>
      <c r="H215">
        <v>16</v>
      </c>
      <c r="I215">
        <v>1</v>
      </c>
      <c r="J215">
        <v>0</v>
      </c>
      <c r="K215">
        <v>0</v>
      </c>
      <c r="L215">
        <v>0</v>
      </c>
      <c r="M215">
        <v>1</v>
      </c>
      <c r="N215">
        <v>0</v>
      </c>
      <c r="O215">
        <v>12</v>
      </c>
      <c r="P215">
        <v>11</v>
      </c>
      <c r="Q215">
        <v>0</v>
      </c>
      <c r="R215">
        <v>0</v>
      </c>
      <c r="S215">
        <v>0</v>
      </c>
      <c r="T215">
        <v>0</v>
      </c>
      <c r="U215">
        <v>1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3</v>
      </c>
      <c r="AD215">
        <v>1</v>
      </c>
      <c r="AE215">
        <v>11</v>
      </c>
      <c r="AF215">
        <v>45</v>
      </c>
      <c r="AG215">
        <v>26</v>
      </c>
      <c r="AH215">
        <v>11</v>
      </c>
      <c r="AJ215" t="b">
        <f>OR(AND(B215=1,UserData!$D$4=1), AND(B215=2,UserData!$D$5=1), AND(B215=3,UserData!$D$6=1), UserData!$D$4=-1)</f>
        <v>1</v>
      </c>
      <c r="AK215" t="b">
        <f>OR(AND(C215&lt;=UserData!$D$3,C215&gt;=UserData!$D$2),UserData!$D$2=-1)</f>
        <v>1</v>
      </c>
      <c r="AL215" s="12" t="b">
        <f>AND(OR(D215&gt;=UserData!$D$7, UserData!$D$7=-1), OR(D215&lt;UserData!$D$8, UserData!$D$8=-1))</f>
        <v>1</v>
      </c>
      <c r="AM215" s="12" t="b">
        <f>OR(AND(UserData!$D$9=1,E215&lt;=20),AND(UserData!$D$9=2,E215&gt;=20, E215&lt;=27),AND(UserData!$D$9=3,E215&gt;=28, E215&lt;=34),AND(UserData!$D$9=4,E215&gt;=35, E215&lt;=42),AND(UserData!$D$9=5,E215&gt;42),UserData!$D$9=-1)</f>
        <v>1</v>
      </c>
      <c r="AN215" s="12" t="b">
        <f>OR(AND(UserData!$D$11=1,F215&lt;=5),AND(UserData!$D$11=2,F215&gt;=6, F215&lt;=7),AND(UserData!$D$11=3,F215&gt;=8,F215&lt;=9),AND(UserData!$D$11=4,F215&gt;=10, F215&lt;=11),AND(UserData!$D$11=5,F215&gt;11),UserData!$D$11=-1)</f>
        <v>1</v>
      </c>
      <c r="AO215" t="b">
        <f>OR(AND(UserData!$D$10=1,AE215&lt;=6),AND(UserData!$D$10=2,AE215&gt;=7, AE215&lt;=8),AND(UserData!$D$10=3,AE215&gt;=9,AE215&lt;=14),AND(UserData!$D$10=4,AE215&gt;=15, AE215&lt;=19),AND(UserData!$D$10=5,AE215&gt;19),UserData!$D$10=-1)</f>
        <v>1</v>
      </c>
      <c r="AP215" s="12" t="b">
        <f>OR(G215&lt;=UserData!$D$12, UserData!$D$12=-1)</f>
        <v>1</v>
      </c>
      <c r="AQ215" t="b">
        <f>OR(H215&lt;=UserData!$D$14, UserData!$D$14=-1)</f>
        <v>1</v>
      </c>
      <c r="AR215" t="b">
        <f>OR(AH215&lt;=UserData!$D$13, UserData!$D$13=-1)</f>
        <v>1</v>
      </c>
      <c r="AS215" t="b">
        <f>AND(AQ215=TRUE,OR(I215=UserData!$D$15, UserData!$D$15=-1, UserData!$D$15=1))</f>
        <v>1</v>
      </c>
      <c r="AT215" t="b">
        <f>OR(J215=UserData!$D$19, UserData!$D$19=-1)</f>
        <v>1</v>
      </c>
      <c r="AU215" t="b">
        <f>OR(K215=UserData!$D$17, UserData!$D$17=-1)</f>
        <v>1</v>
      </c>
      <c r="AV215" t="b">
        <f>OR(L215=UserData!$D$18, UserData!$D$18=-1)</f>
        <v>1</v>
      </c>
      <c r="AW215" t="b">
        <f>OR(N215=UserData!$D$16, UserData!$D$16=-1)</f>
        <v>1</v>
      </c>
      <c r="AX215" t="b">
        <f>OR(O215&gt;=UserData!$D$20, UserData!$D$20=-1)</f>
        <v>1</v>
      </c>
      <c r="AY215" t="b">
        <f>AND(OR(P215&gt;=UserData!$D$21, UserData!$D$21=-1), OR(P215&lt;UserData!$D$22, UserData!$D$22=-1))</f>
        <v>1</v>
      </c>
      <c r="AZ215" t="b">
        <f>OR(Q215&lt;&gt;UserData!$D$24,UserData!$D$24=-1,UserData!$D$24=0)</f>
        <v>1</v>
      </c>
      <c r="BA215" s="12" t="b">
        <f>OR(R215=UserData!$D$23,UserData!$D$23=-1)</f>
        <v>1</v>
      </c>
      <c r="BB215" t="b">
        <f>AND(S215=1, UserData!$D$25=1)</f>
        <v>0</v>
      </c>
      <c r="BC215" t="b">
        <f>AND(T215=1, UserData!$D$26=1)</f>
        <v>0</v>
      </c>
      <c r="BD215" t="b">
        <f>AND(U215=1, UserData!$D$27=1)</f>
        <v>0</v>
      </c>
      <c r="BE215" t="b">
        <f>AND(V215=1, UserData!$D$28=1)</f>
        <v>0</v>
      </c>
      <c r="BF215" t="b">
        <f>AND(W215=1, UserData!$D$29=1)</f>
        <v>0</v>
      </c>
      <c r="BG215" t="b">
        <f>AND(X215=1, UserData!$D$30=1)</f>
        <v>0</v>
      </c>
      <c r="BH215" t="b">
        <f>AND(Y215=1, UserData!$D$31=1)</f>
        <v>0</v>
      </c>
      <c r="BI215" t="b">
        <f>AND(Z215=1, UserData!$D$32=1)</f>
        <v>0</v>
      </c>
      <c r="BJ215" t="b">
        <f>AND(AA215=1, UserData!$D$33=1)</f>
        <v>0</v>
      </c>
      <c r="BK215" t="b">
        <f>AND(AB215=1, UserData!$D$34=1)</f>
        <v>0</v>
      </c>
      <c r="BL215" t="b">
        <f>UserData!$C$25=-1</f>
        <v>1</v>
      </c>
      <c r="BN215">
        <f>IF(AK215=TRUE, COUNTIF(AJ215:AK215,TRUE)/2 * UserData!$D$35 + COUNTIF(AL215:AO215,TRUE)/4 * UserData!$D$36 + COUNTIF(AP215:AS215,TRUE)/4 * UserData!$D$37 + COUNTIF(AT215:AW215,TRUE)/4 * UserData!$D$38 + COUNTIF(AX215:BA215,TRUE)/4 * UserData!$D$39 + COUNTIF(BB215:BL215,TRUE) * UserData!$D$40, 0)</f>
        <v>30</v>
      </c>
    </row>
    <row r="216" spans="1:66" x14ac:dyDescent="0.2">
      <c r="A216">
        <v>208</v>
      </c>
      <c r="B216" s="3">
        <v>2</v>
      </c>
      <c r="C216" s="28">
        <v>86208.332337464832</v>
      </c>
      <c r="D216">
        <v>42</v>
      </c>
      <c r="E216">
        <v>26</v>
      </c>
      <c r="F216">
        <v>8</v>
      </c>
      <c r="G216">
        <v>6.3055300000000001</v>
      </c>
      <c r="H216">
        <v>1</v>
      </c>
      <c r="I216">
        <v>1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5</v>
      </c>
      <c r="P216">
        <v>1</v>
      </c>
      <c r="Q216">
        <v>1</v>
      </c>
      <c r="R216">
        <v>0</v>
      </c>
      <c r="S216">
        <v>0</v>
      </c>
      <c r="T216">
        <v>0</v>
      </c>
      <c r="U216">
        <v>1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3</v>
      </c>
      <c r="AD216">
        <v>0</v>
      </c>
      <c r="AE216">
        <v>8</v>
      </c>
      <c r="AF216">
        <v>14</v>
      </c>
      <c r="AG216">
        <v>28</v>
      </c>
      <c r="AH216">
        <v>7.2</v>
      </c>
      <c r="AJ216" t="b">
        <f>OR(AND(B216=1,UserData!$D$4=1), AND(B216=2,UserData!$D$5=1), AND(B216=3,UserData!$D$6=1), UserData!$D$4=-1)</f>
        <v>1</v>
      </c>
      <c r="AK216" t="b">
        <f>OR(AND(C216&lt;=UserData!$D$3,C216&gt;=UserData!$D$2),UserData!$D$2=-1)</f>
        <v>1</v>
      </c>
      <c r="AL216" s="12" t="b">
        <f>AND(OR(D216&gt;=UserData!$D$7, UserData!$D$7=-1), OR(D216&lt;UserData!$D$8, UserData!$D$8=-1))</f>
        <v>1</v>
      </c>
      <c r="AM216" s="12" t="b">
        <f>OR(AND(UserData!$D$9=1,E216&lt;=20),AND(UserData!$D$9=2,E216&gt;=20, E216&lt;=27),AND(UserData!$D$9=3,E216&gt;=28, E216&lt;=34),AND(UserData!$D$9=4,E216&gt;=35, E216&lt;=42),AND(UserData!$D$9=5,E216&gt;42),UserData!$D$9=-1)</f>
        <v>1</v>
      </c>
      <c r="AN216" s="12" t="b">
        <f>OR(AND(UserData!$D$11=1,F216&lt;=5),AND(UserData!$D$11=2,F216&gt;=6, F216&lt;=7),AND(UserData!$D$11=3,F216&gt;=8,F216&lt;=9),AND(UserData!$D$11=4,F216&gt;=10, F216&lt;=11),AND(UserData!$D$11=5,F216&gt;11),UserData!$D$11=-1)</f>
        <v>1</v>
      </c>
      <c r="AO216" t="b">
        <f>OR(AND(UserData!$D$10=1,AE216&lt;=6),AND(UserData!$D$10=2,AE216&gt;=7, AE216&lt;=8),AND(UserData!$D$10=3,AE216&gt;=9,AE216&lt;=14),AND(UserData!$D$10=4,AE216&gt;=15, AE216&lt;=19),AND(UserData!$D$10=5,AE216&gt;19),UserData!$D$10=-1)</f>
        <v>1</v>
      </c>
      <c r="AP216" s="12" t="b">
        <f>OR(G216&lt;=UserData!$D$12, UserData!$D$12=-1)</f>
        <v>1</v>
      </c>
      <c r="AQ216" t="b">
        <f>OR(H216&lt;=UserData!$D$14, UserData!$D$14=-1)</f>
        <v>1</v>
      </c>
      <c r="AR216" t="b">
        <f>OR(AH216&lt;=UserData!$D$13, UserData!$D$13=-1)</f>
        <v>1</v>
      </c>
      <c r="AS216" t="b">
        <f>AND(AQ216=TRUE,OR(I216=UserData!$D$15, UserData!$D$15=-1, UserData!$D$15=1))</f>
        <v>1</v>
      </c>
      <c r="AT216" t="b">
        <f>OR(J216=UserData!$D$19, UserData!$D$19=-1)</f>
        <v>1</v>
      </c>
      <c r="AU216" t="b">
        <f>OR(K216=UserData!$D$17, UserData!$D$17=-1)</f>
        <v>1</v>
      </c>
      <c r="AV216" t="b">
        <f>OR(L216=UserData!$D$18, UserData!$D$18=-1)</f>
        <v>1</v>
      </c>
      <c r="AW216" t="b">
        <f>OR(N216=UserData!$D$16, UserData!$D$16=-1)</f>
        <v>1</v>
      </c>
      <c r="AX216" t="b">
        <f>OR(O216&gt;=UserData!$D$20, UserData!$D$20=-1)</f>
        <v>1</v>
      </c>
      <c r="AY216" t="b">
        <f>AND(OR(P216&gt;=UserData!$D$21, UserData!$D$21=-1), OR(P216&lt;UserData!$D$22, UserData!$D$22=-1))</f>
        <v>1</v>
      </c>
      <c r="AZ216" t="b">
        <f>OR(Q216&lt;&gt;UserData!$D$24,UserData!$D$24=-1,UserData!$D$24=0)</f>
        <v>1</v>
      </c>
      <c r="BA216" s="12" t="b">
        <f>OR(R216=UserData!$D$23,UserData!$D$23=-1)</f>
        <v>1</v>
      </c>
      <c r="BB216" t="b">
        <f>AND(S216=1, UserData!$D$25=1)</f>
        <v>0</v>
      </c>
      <c r="BC216" t="b">
        <f>AND(T216=1, UserData!$D$26=1)</f>
        <v>0</v>
      </c>
      <c r="BD216" t="b">
        <f>AND(U216=1, UserData!$D$27=1)</f>
        <v>0</v>
      </c>
      <c r="BE216" t="b">
        <f>AND(V216=1, UserData!$D$28=1)</f>
        <v>0</v>
      </c>
      <c r="BF216" t="b">
        <f>AND(W216=1, UserData!$D$29=1)</f>
        <v>0</v>
      </c>
      <c r="BG216" t="b">
        <f>AND(X216=1, UserData!$D$30=1)</f>
        <v>0</v>
      </c>
      <c r="BH216" t="b">
        <f>AND(Y216=1, UserData!$D$31=1)</f>
        <v>0</v>
      </c>
      <c r="BI216" t="b">
        <f>AND(Z216=1, UserData!$D$32=1)</f>
        <v>0</v>
      </c>
      <c r="BJ216" t="b">
        <f>AND(AA216=1, UserData!$D$33=1)</f>
        <v>0</v>
      </c>
      <c r="BK216" t="b">
        <f>AND(AB216=1, UserData!$D$34=1)</f>
        <v>0</v>
      </c>
      <c r="BL216" t="b">
        <f>UserData!$C$25=-1</f>
        <v>1</v>
      </c>
      <c r="BN216">
        <f>IF(AK216=TRUE, COUNTIF(AJ216:AK216,TRUE)/2 * UserData!$D$35 + COUNTIF(AL216:AO216,TRUE)/4 * UserData!$D$36 + COUNTIF(AP216:AS216,TRUE)/4 * UserData!$D$37 + COUNTIF(AT216:AW216,TRUE)/4 * UserData!$D$38 + COUNTIF(AX216:BA216,TRUE)/4 * UserData!$D$39 + COUNTIF(BB216:BL216,TRUE) * UserData!$D$40, 0)</f>
        <v>30</v>
      </c>
    </row>
    <row r="217" spans="1:66" x14ac:dyDescent="0.2">
      <c r="A217">
        <v>855</v>
      </c>
      <c r="B217" s="3">
        <v>2</v>
      </c>
      <c r="C217" s="28">
        <v>86366.077909204469</v>
      </c>
      <c r="D217">
        <v>40</v>
      </c>
      <c r="E217">
        <v>26</v>
      </c>
      <c r="F217">
        <v>5</v>
      </c>
      <c r="G217">
        <v>5.1682930000000002</v>
      </c>
      <c r="H217">
        <v>14</v>
      </c>
      <c r="I217">
        <v>1</v>
      </c>
      <c r="J217">
        <v>1</v>
      </c>
      <c r="K217">
        <v>1</v>
      </c>
      <c r="L217">
        <v>0</v>
      </c>
      <c r="M217">
        <v>0</v>
      </c>
      <c r="N217">
        <v>0</v>
      </c>
      <c r="O217">
        <v>9</v>
      </c>
      <c r="P217">
        <v>1</v>
      </c>
      <c r="Q217">
        <v>1</v>
      </c>
      <c r="R217">
        <v>0</v>
      </c>
      <c r="S217">
        <v>0</v>
      </c>
      <c r="T217">
        <v>0</v>
      </c>
      <c r="U217">
        <v>1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3</v>
      </c>
      <c r="AD217">
        <v>1</v>
      </c>
      <c r="AE217">
        <v>9</v>
      </c>
      <c r="AF217">
        <v>59</v>
      </c>
      <c r="AG217">
        <v>22</v>
      </c>
      <c r="AH217">
        <v>3.9</v>
      </c>
      <c r="AJ217" t="b">
        <f>OR(AND(B217=1,UserData!$D$4=1), AND(B217=2,UserData!$D$5=1), AND(B217=3,UserData!$D$6=1), UserData!$D$4=-1)</f>
        <v>1</v>
      </c>
      <c r="AK217" t="b">
        <f>OR(AND(C217&lt;=UserData!$D$3,C217&gt;=UserData!$D$2),UserData!$D$2=-1)</f>
        <v>1</v>
      </c>
      <c r="AL217" s="12" t="b">
        <f>AND(OR(D217&gt;=UserData!$D$7, UserData!$D$7=-1), OR(D217&lt;UserData!$D$8, UserData!$D$8=-1))</f>
        <v>1</v>
      </c>
      <c r="AM217" s="12" t="b">
        <f>OR(AND(UserData!$D$9=1,E217&lt;=20),AND(UserData!$D$9=2,E217&gt;=20, E217&lt;=27),AND(UserData!$D$9=3,E217&gt;=28, E217&lt;=34),AND(UserData!$D$9=4,E217&gt;=35, E217&lt;=42),AND(UserData!$D$9=5,E217&gt;42),UserData!$D$9=-1)</f>
        <v>1</v>
      </c>
      <c r="AN217" s="12" t="b">
        <f>OR(AND(UserData!$D$11=1,F217&lt;=5),AND(UserData!$D$11=2,F217&gt;=6, F217&lt;=7),AND(UserData!$D$11=3,F217&gt;=8,F217&lt;=9),AND(UserData!$D$11=4,F217&gt;=10, F217&lt;=11),AND(UserData!$D$11=5,F217&gt;11),UserData!$D$11=-1)</f>
        <v>1</v>
      </c>
      <c r="AO217" t="b">
        <f>OR(AND(UserData!$D$10=1,AE217&lt;=6),AND(UserData!$D$10=2,AE217&gt;=7, AE217&lt;=8),AND(UserData!$D$10=3,AE217&gt;=9,AE217&lt;=14),AND(UserData!$D$10=4,AE217&gt;=15, AE217&lt;=19),AND(UserData!$D$10=5,AE217&gt;19),UserData!$D$10=-1)</f>
        <v>1</v>
      </c>
      <c r="AP217" s="12" t="b">
        <f>OR(G217&lt;=UserData!$D$12, UserData!$D$12=-1)</f>
        <v>1</v>
      </c>
      <c r="AQ217" t="b">
        <f>OR(H217&lt;=UserData!$D$14, UserData!$D$14=-1)</f>
        <v>1</v>
      </c>
      <c r="AR217" t="b">
        <f>OR(AH217&lt;=UserData!$D$13, UserData!$D$13=-1)</f>
        <v>1</v>
      </c>
      <c r="AS217" t="b">
        <f>AND(AQ217=TRUE,OR(I217=UserData!$D$15, UserData!$D$15=-1, UserData!$D$15=1))</f>
        <v>1</v>
      </c>
      <c r="AT217" t="b">
        <f>OR(J217=UserData!$D$19, UserData!$D$19=-1)</f>
        <v>1</v>
      </c>
      <c r="AU217" t="b">
        <f>OR(K217=UserData!$D$17, UserData!$D$17=-1)</f>
        <v>1</v>
      </c>
      <c r="AV217" t="b">
        <f>OR(L217=UserData!$D$18, UserData!$D$18=-1)</f>
        <v>1</v>
      </c>
      <c r="AW217" t="b">
        <f>OR(N217=UserData!$D$16, UserData!$D$16=-1)</f>
        <v>1</v>
      </c>
      <c r="AX217" t="b">
        <f>OR(O217&gt;=UserData!$D$20, UserData!$D$20=-1)</f>
        <v>1</v>
      </c>
      <c r="AY217" t="b">
        <f>AND(OR(P217&gt;=UserData!$D$21, UserData!$D$21=-1), OR(P217&lt;UserData!$D$22, UserData!$D$22=-1))</f>
        <v>1</v>
      </c>
      <c r="AZ217" t="b">
        <f>OR(Q217&lt;&gt;UserData!$D$24,UserData!$D$24=-1,UserData!$D$24=0)</f>
        <v>1</v>
      </c>
      <c r="BA217" s="12" t="b">
        <f>OR(R217=UserData!$D$23,UserData!$D$23=-1)</f>
        <v>1</v>
      </c>
      <c r="BB217" t="b">
        <f>AND(S217=1, UserData!$D$25=1)</f>
        <v>0</v>
      </c>
      <c r="BC217" t="b">
        <f>AND(T217=1, UserData!$D$26=1)</f>
        <v>0</v>
      </c>
      <c r="BD217" t="b">
        <f>AND(U217=1, UserData!$D$27=1)</f>
        <v>0</v>
      </c>
      <c r="BE217" t="b">
        <f>AND(V217=1, UserData!$D$28=1)</f>
        <v>0</v>
      </c>
      <c r="BF217" t="b">
        <f>AND(W217=1, UserData!$D$29=1)</f>
        <v>0</v>
      </c>
      <c r="BG217" t="b">
        <f>AND(X217=1, UserData!$D$30=1)</f>
        <v>0</v>
      </c>
      <c r="BH217" t="b">
        <f>AND(Y217=1, UserData!$D$31=1)</f>
        <v>0</v>
      </c>
      <c r="BI217" t="b">
        <f>AND(Z217=1, UserData!$D$32=1)</f>
        <v>0</v>
      </c>
      <c r="BJ217" t="b">
        <f>AND(AA217=1, UserData!$D$33=1)</f>
        <v>0</v>
      </c>
      <c r="BK217" t="b">
        <f>AND(AB217=1, UserData!$D$34=1)</f>
        <v>0</v>
      </c>
      <c r="BL217" t="b">
        <f>UserData!$C$25=-1</f>
        <v>1</v>
      </c>
      <c r="BN217">
        <f>IF(AK217=TRUE, COUNTIF(AJ217:AK217,TRUE)/2 * UserData!$D$35 + COUNTIF(AL217:AO217,TRUE)/4 * UserData!$D$36 + COUNTIF(AP217:AS217,TRUE)/4 * UserData!$D$37 + COUNTIF(AT217:AW217,TRUE)/4 * UserData!$D$38 + COUNTIF(AX217:BA217,TRUE)/4 * UserData!$D$39 + COUNTIF(BB217:BL217,TRUE) * UserData!$D$40, 0)</f>
        <v>30</v>
      </c>
    </row>
    <row r="218" spans="1:66" x14ac:dyDescent="0.2">
      <c r="A218">
        <v>613</v>
      </c>
      <c r="B218" s="3">
        <v>2</v>
      </c>
      <c r="C218" s="28">
        <v>86591.374814296738</v>
      </c>
      <c r="D218">
        <v>42</v>
      </c>
      <c r="E218">
        <v>28</v>
      </c>
      <c r="F218">
        <v>5</v>
      </c>
      <c r="G218">
        <v>9.7273270000000007</v>
      </c>
      <c r="H218">
        <v>18</v>
      </c>
      <c r="I218">
        <v>1</v>
      </c>
      <c r="J218">
        <v>1</v>
      </c>
      <c r="K218">
        <v>1</v>
      </c>
      <c r="L218">
        <v>1</v>
      </c>
      <c r="M218">
        <v>1</v>
      </c>
      <c r="N218">
        <v>0</v>
      </c>
      <c r="O218">
        <v>8</v>
      </c>
      <c r="P218">
        <v>5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1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5</v>
      </c>
      <c r="AD218">
        <v>1</v>
      </c>
      <c r="AE218">
        <v>9</v>
      </c>
      <c r="AF218">
        <v>43</v>
      </c>
      <c r="AG218">
        <v>27</v>
      </c>
      <c r="AH218">
        <v>2.8</v>
      </c>
      <c r="AJ218" t="b">
        <f>OR(AND(B218=1,UserData!$D$4=1), AND(B218=2,UserData!$D$5=1), AND(B218=3,UserData!$D$6=1), UserData!$D$4=-1)</f>
        <v>1</v>
      </c>
      <c r="AK218" t="b">
        <f>OR(AND(C218&lt;=UserData!$D$3,C218&gt;=UserData!$D$2),UserData!$D$2=-1)</f>
        <v>1</v>
      </c>
      <c r="AL218" s="12" t="b">
        <f>AND(OR(D218&gt;=UserData!$D$7, UserData!$D$7=-1), OR(D218&lt;UserData!$D$8, UserData!$D$8=-1))</f>
        <v>1</v>
      </c>
      <c r="AM218" s="12" t="b">
        <f>OR(AND(UserData!$D$9=1,E218&lt;=20),AND(UserData!$D$9=2,E218&gt;=20, E218&lt;=27),AND(UserData!$D$9=3,E218&gt;=28, E218&lt;=34),AND(UserData!$D$9=4,E218&gt;=35, E218&lt;=42),AND(UserData!$D$9=5,E218&gt;42),UserData!$D$9=-1)</f>
        <v>1</v>
      </c>
      <c r="AN218" s="12" t="b">
        <f>OR(AND(UserData!$D$11=1,F218&lt;=5),AND(UserData!$D$11=2,F218&gt;=6, F218&lt;=7),AND(UserData!$D$11=3,F218&gt;=8,F218&lt;=9),AND(UserData!$D$11=4,F218&gt;=10, F218&lt;=11),AND(UserData!$D$11=5,F218&gt;11),UserData!$D$11=-1)</f>
        <v>1</v>
      </c>
      <c r="AO218" t="b">
        <f>OR(AND(UserData!$D$10=1,AE218&lt;=6),AND(UserData!$D$10=2,AE218&gt;=7, AE218&lt;=8),AND(UserData!$D$10=3,AE218&gt;=9,AE218&lt;=14),AND(UserData!$D$10=4,AE218&gt;=15, AE218&lt;=19),AND(UserData!$D$10=5,AE218&gt;19),UserData!$D$10=-1)</f>
        <v>1</v>
      </c>
      <c r="AP218" s="12" t="b">
        <f>OR(G218&lt;=UserData!$D$12, UserData!$D$12=-1)</f>
        <v>1</v>
      </c>
      <c r="AQ218" t="b">
        <f>OR(H218&lt;=UserData!$D$14, UserData!$D$14=-1)</f>
        <v>1</v>
      </c>
      <c r="AR218" t="b">
        <f>OR(AH218&lt;=UserData!$D$13, UserData!$D$13=-1)</f>
        <v>1</v>
      </c>
      <c r="AS218" t="b">
        <f>AND(AQ218=TRUE,OR(I218=UserData!$D$15, UserData!$D$15=-1, UserData!$D$15=1))</f>
        <v>1</v>
      </c>
      <c r="AT218" t="b">
        <f>OR(J218=UserData!$D$19, UserData!$D$19=-1)</f>
        <v>1</v>
      </c>
      <c r="AU218" t="b">
        <f>OR(K218=UserData!$D$17, UserData!$D$17=-1)</f>
        <v>1</v>
      </c>
      <c r="AV218" t="b">
        <f>OR(L218=UserData!$D$18, UserData!$D$18=-1)</f>
        <v>1</v>
      </c>
      <c r="AW218" t="b">
        <f>OR(N218=UserData!$D$16, UserData!$D$16=-1)</f>
        <v>1</v>
      </c>
      <c r="AX218" t="b">
        <f>OR(O218&gt;=UserData!$D$20, UserData!$D$20=-1)</f>
        <v>1</v>
      </c>
      <c r="AY218" t="b">
        <f>AND(OR(P218&gt;=UserData!$D$21, UserData!$D$21=-1), OR(P218&lt;UserData!$D$22, UserData!$D$22=-1))</f>
        <v>1</v>
      </c>
      <c r="AZ218" t="b">
        <f>OR(Q218&lt;&gt;UserData!$D$24,UserData!$D$24=-1,UserData!$D$24=0)</f>
        <v>1</v>
      </c>
      <c r="BA218" s="12" t="b">
        <f>OR(R218=UserData!$D$23,UserData!$D$23=-1)</f>
        <v>1</v>
      </c>
      <c r="BB218" t="b">
        <f>AND(S218=1, UserData!$D$25=1)</f>
        <v>0</v>
      </c>
      <c r="BC218" t="b">
        <f>AND(T218=1, UserData!$D$26=1)</f>
        <v>0</v>
      </c>
      <c r="BD218" t="b">
        <f>AND(U218=1, UserData!$D$27=1)</f>
        <v>0</v>
      </c>
      <c r="BE218" t="b">
        <f>AND(V218=1, UserData!$D$28=1)</f>
        <v>0</v>
      </c>
      <c r="BF218" t="b">
        <f>AND(W218=1, UserData!$D$29=1)</f>
        <v>0</v>
      </c>
      <c r="BG218" t="b">
        <f>AND(X218=1, UserData!$D$30=1)</f>
        <v>0</v>
      </c>
      <c r="BH218" t="b">
        <f>AND(Y218=1, UserData!$D$31=1)</f>
        <v>0</v>
      </c>
      <c r="BI218" t="b">
        <f>AND(Z218=1, UserData!$D$32=1)</f>
        <v>0</v>
      </c>
      <c r="BJ218" t="b">
        <f>AND(AA218=1, UserData!$D$33=1)</f>
        <v>0</v>
      </c>
      <c r="BK218" t="b">
        <f>AND(AB218=1, UserData!$D$34=1)</f>
        <v>0</v>
      </c>
      <c r="BL218" t="b">
        <f>UserData!$C$25=-1</f>
        <v>1</v>
      </c>
      <c r="BN218">
        <f>IF(AK218=TRUE, COUNTIF(AJ218:AK218,TRUE)/2 * UserData!$D$35 + COUNTIF(AL218:AO218,TRUE)/4 * UserData!$D$36 + COUNTIF(AP218:AS218,TRUE)/4 * UserData!$D$37 + COUNTIF(AT218:AW218,TRUE)/4 * UserData!$D$38 + COUNTIF(AX218:BA218,TRUE)/4 * UserData!$D$39 + COUNTIF(BB218:BL218,TRUE) * UserData!$D$40, 0)</f>
        <v>30</v>
      </c>
    </row>
    <row r="219" spans="1:66" x14ac:dyDescent="0.2">
      <c r="A219">
        <v>801</v>
      </c>
      <c r="B219" s="3">
        <v>2</v>
      </c>
      <c r="C219" s="28">
        <v>86672.059032569305</v>
      </c>
      <c r="D219">
        <v>44</v>
      </c>
      <c r="E219">
        <v>28</v>
      </c>
      <c r="F219">
        <v>6</v>
      </c>
      <c r="G219">
        <v>8.2106569999999994</v>
      </c>
      <c r="H219">
        <v>15</v>
      </c>
      <c r="I219">
        <v>1</v>
      </c>
      <c r="J219">
        <v>0</v>
      </c>
      <c r="K219">
        <v>1</v>
      </c>
      <c r="L219">
        <v>1</v>
      </c>
      <c r="M219">
        <v>0</v>
      </c>
      <c r="N219">
        <v>0</v>
      </c>
      <c r="O219">
        <v>9</v>
      </c>
      <c r="P219">
        <v>9</v>
      </c>
      <c r="Q219">
        <v>0</v>
      </c>
      <c r="R219">
        <v>1</v>
      </c>
      <c r="S219">
        <v>0</v>
      </c>
      <c r="T219">
        <v>0</v>
      </c>
      <c r="U219">
        <v>0</v>
      </c>
      <c r="V219">
        <v>1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4</v>
      </c>
      <c r="AD219">
        <v>1</v>
      </c>
      <c r="AE219">
        <v>10</v>
      </c>
      <c r="AF219">
        <v>55</v>
      </c>
      <c r="AG219">
        <v>22</v>
      </c>
      <c r="AH219">
        <v>7</v>
      </c>
      <c r="AJ219" t="b">
        <f>OR(AND(B219=1,UserData!$D$4=1), AND(B219=2,UserData!$D$5=1), AND(B219=3,UserData!$D$6=1), UserData!$D$4=-1)</f>
        <v>1</v>
      </c>
      <c r="AK219" t="b">
        <f>OR(AND(C219&lt;=UserData!$D$3,C219&gt;=UserData!$D$2),UserData!$D$2=-1)</f>
        <v>1</v>
      </c>
      <c r="AL219" s="12" t="b">
        <f>AND(OR(D219&gt;=UserData!$D$7, UserData!$D$7=-1), OR(D219&lt;UserData!$D$8, UserData!$D$8=-1))</f>
        <v>1</v>
      </c>
      <c r="AM219" s="12" t="b">
        <f>OR(AND(UserData!$D$9=1,E219&lt;=20),AND(UserData!$D$9=2,E219&gt;=20, E219&lt;=27),AND(UserData!$D$9=3,E219&gt;=28, E219&lt;=34),AND(UserData!$D$9=4,E219&gt;=35, E219&lt;=42),AND(UserData!$D$9=5,E219&gt;42),UserData!$D$9=-1)</f>
        <v>1</v>
      </c>
      <c r="AN219" s="12" t="b">
        <f>OR(AND(UserData!$D$11=1,F219&lt;=5),AND(UserData!$D$11=2,F219&gt;=6, F219&lt;=7),AND(UserData!$D$11=3,F219&gt;=8,F219&lt;=9),AND(UserData!$D$11=4,F219&gt;=10, F219&lt;=11),AND(UserData!$D$11=5,F219&gt;11),UserData!$D$11=-1)</f>
        <v>1</v>
      </c>
      <c r="AO219" t="b">
        <f>OR(AND(UserData!$D$10=1,AE219&lt;=6),AND(UserData!$D$10=2,AE219&gt;=7, AE219&lt;=8),AND(UserData!$D$10=3,AE219&gt;=9,AE219&lt;=14),AND(UserData!$D$10=4,AE219&gt;=15, AE219&lt;=19),AND(UserData!$D$10=5,AE219&gt;19),UserData!$D$10=-1)</f>
        <v>1</v>
      </c>
      <c r="AP219" s="12" t="b">
        <f>OR(G219&lt;=UserData!$D$12, UserData!$D$12=-1)</f>
        <v>1</v>
      </c>
      <c r="AQ219" t="b">
        <f>OR(H219&lt;=UserData!$D$14, UserData!$D$14=-1)</f>
        <v>1</v>
      </c>
      <c r="AR219" t="b">
        <f>OR(AH219&lt;=UserData!$D$13, UserData!$D$13=-1)</f>
        <v>1</v>
      </c>
      <c r="AS219" t="b">
        <f>AND(AQ219=TRUE,OR(I219=UserData!$D$15, UserData!$D$15=-1, UserData!$D$15=1))</f>
        <v>1</v>
      </c>
      <c r="AT219" t="b">
        <f>OR(J219=UserData!$D$19, UserData!$D$19=-1)</f>
        <v>1</v>
      </c>
      <c r="AU219" t="b">
        <f>OR(K219=UserData!$D$17, UserData!$D$17=-1)</f>
        <v>1</v>
      </c>
      <c r="AV219" t="b">
        <f>OR(L219=UserData!$D$18, UserData!$D$18=-1)</f>
        <v>1</v>
      </c>
      <c r="AW219" t="b">
        <f>OR(N219=UserData!$D$16, UserData!$D$16=-1)</f>
        <v>1</v>
      </c>
      <c r="AX219" t="b">
        <f>OR(O219&gt;=UserData!$D$20, UserData!$D$20=-1)</f>
        <v>1</v>
      </c>
      <c r="AY219" t="b">
        <f>AND(OR(P219&gt;=UserData!$D$21, UserData!$D$21=-1), OR(P219&lt;UserData!$D$22, UserData!$D$22=-1))</f>
        <v>1</v>
      </c>
      <c r="AZ219" t="b">
        <f>OR(Q219&lt;&gt;UserData!$D$24,UserData!$D$24=-1,UserData!$D$24=0)</f>
        <v>1</v>
      </c>
      <c r="BA219" s="12" t="b">
        <f>OR(R219=UserData!$D$23,UserData!$D$23=-1)</f>
        <v>1</v>
      </c>
      <c r="BB219" t="b">
        <f>AND(S219=1, UserData!$D$25=1)</f>
        <v>0</v>
      </c>
      <c r="BC219" t="b">
        <f>AND(T219=1, UserData!$D$26=1)</f>
        <v>0</v>
      </c>
      <c r="BD219" t="b">
        <f>AND(U219=1, UserData!$D$27=1)</f>
        <v>0</v>
      </c>
      <c r="BE219" t="b">
        <f>AND(V219=1, UserData!$D$28=1)</f>
        <v>0</v>
      </c>
      <c r="BF219" t="b">
        <f>AND(W219=1, UserData!$D$29=1)</f>
        <v>0</v>
      </c>
      <c r="BG219" t="b">
        <f>AND(X219=1, UserData!$D$30=1)</f>
        <v>0</v>
      </c>
      <c r="BH219" t="b">
        <f>AND(Y219=1, UserData!$D$31=1)</f>
        <v>0</v>
      </c>
      <c r="BI219" t="b">
        <f>AND(Z219=1, UserData!$D$32=1)</f>
        <v>0</v>
      </c>
      <c r="BJ219" t="b">
        <f>AND(AA219=1, UserData!$D$33=1)</f>
        <v>0</v>
      </c>
      <c r="BK219" t="b">
        <f>AND(AB219=1, UserData!$D$34=1)</f>
        <v>0</v>
      </c>
      <c r="BL219" t="b">
        <f>UserData!$C$25=-1</f>
        <v>1</v>
      </c>
      <c r="BN219">
        <f>IF(AK219=TRUE, COUNTIF(AJ219:AK219,TRUE)/2 * UserData!$D$35 + COUNTIF(AL219:AO219,TRUE)/4 * UserData!$D$36 + COUNTIF(AP219:AS219,TRUE)/4 * UserData!$D$37 + COUNTIF(AT219:AW219,TRUE)/4 * UserData!$D$38 + COUNTIF(AX219:BA219,TRUE)/4 * UserData!$D$39 + COUNTIF(BB219:BL219,TRUE) * UserData!$D$40, 0)</f>
        <v>30</v>
      </c>
    </row>
    <row r="220" spans="1:66" x14ac:dyDescent="0.2">
      <c r="A220">
        <v>213</v>
      </c>
      <c r="B220" s="3">
        <v>1</v>
      </c>
      <c r="C220" s="28">
        <v>86797.57620281</v>
      </c>
      <c r="D220">
        <v>37</v>
      </c>
      <c r="E220">
        <v>22</v>
      </c>
      <c r="F220">
        <v>7</v>
      </c>
      <c r="G220">
        <v>6.5586180000000001</v>
      </c>
      <c r="H220">
        <v>5</v>
      </c>
      <c r="I220">
        <v>1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9</v>
      </c>
      <c r="P220">
        <v>3</v>
      </c>
      <c r="Q220">
        <v>0</v>
      </c>
      <c r="R220">
        <v>0</v>
      </c>
      <c r="S220">
        <v>0</v>
      </c>
      <c r="T220">
        <v>0</v>
      </c>
      <c r="U220">
        <v>1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3</v>
      </c>
      <c r="AD220">
        <v>0</v>
      </c>
      <c r="AE220">
        <v>8</v>
      </c>
      <c r="AF220">
        <v>14</v>
      </c>
      <c r="AG220">
        <v>28</v>
      </c>
      <c r="AH220">
        <v>7.2</v>
      </c>
      <c r="AJ220" t="b">
        <f>OR(AND(B220=1,UserData!$D$4=1), AND(B220=2,UserData!$D$5=1), AND(B220=3,UserData!$D$6=1), UserData!$D$4=-1)</f>
        <v>1</v>
      </c>
      <c r="AK220" t="b">
        <f>OR(AND(C220&lt;=UserData!$D$3,C220&gt;=UserData!$D$2),UserData!$D$2=-1)</f>
        <v>1</v>
      </c>
      <c r="AL220" s="12" t="b">
        <f>AND(OR(D220&gt;=UserData!$D$7, UserData!$D$7=-1), OR(D220&lt;UserData!$D$8, UserData!$D$8=-1))</f>
        <v>1</v>
      </c>
      <c r="AM220" s="12" t="b">
        <f>OR(AND(UserData!$D$9=1,E220&lt;=20),AND(UserData!$D$9=2,E220&gt;=20, E220&lt;=27),AND(UserData!$D$9=3,E220&gt;=28, E220&lt;=34),AND(UserData!$D$9=4,E220&gt;=35, E220&lt;=42),AND(UserData!$D$9=5,E220&gt;42),UserData!$D$9=-1)</f>
        <v>1</v>
      </c>
      <c r="AN220" s="12" t="b">
        <f>OR(AND(UserData!$D$11=1,F220&lt;=5),AND(UserData!$D$11=2,F220&gt;=6, F220&lt;=7),AND(UserData!$D$11=3,F220&gt;=8,F220&lt;=9),AND(UserData!$D$11=4,F220&gt;=10, F220&lt;=11),AND(UserData!$D$11=5,F220&gt;11),UserData!$D$11=-1)</f>
        <v>1</v>
      </c>
      <c r="AO220" t="b">
        <f>OR(AND(UserData!$D$10=1,AE220&lt;=6),AND(UserData!$D$10=2,AE220&gt;=7, AE220&lt;=8),AND(UserData!$D$10=3,AE220&gt;=9,AE220&lt;=14),AND(UserData!$D$10=4,AE220&gt;=15, AE220&lt;=19),AND(UserData!$D$10=5,AE220&gt;19),UserData!$D$10=-1)</f>
        <v>1</v>
      </c>
      <c r="AP220" s="12" t="b">
        <f>OR(G220&lt;=UserData!$D$12, UserData!$D$12=-1)</f>
        <v>1</v>
      </c>
      <c r="AQ220" t="b">
        <f>OR(H220&lt;=UserData!$D$14, UserData!$D$14=-1)</f>
        <v>1</v>
      </c>
      <c r="AR220" t="b">
        <f>OR(AH220&lt;=UserData!$D$13, UserData!$D$13=-1)</f>
        <v>1</v>
      </c>
      <c r="AS220" t="b">
        <f>AND(AQ220=TRUE,OR(I220=UserData!$D$15, UserData!$D$15=-1, UserData!$D$15=1))</f>
        <v>1</v>
      </c>
      <c r="AT220" t="b">
        <f>OR(J220=UserData!$D$19, UserData!$D$19=-1)</f>
        <v>1</v>
      </c>
      <c r="AU220" t="b">
        <f>OR(K220=UserData!$D$17, UserData!$D$17=-1)</f>
        <v>1</v>
      </c>
      <c r="AV220" t="b">
        <f>OR(L220=UserData!$D$18, UserData!$D$18=-1)</f>
        <v>1</v>
      </c>
      <c r="AW220" t="b">
        <f>OR(N220=UserData!$D$16, UserData!$D$16=-1)</f>
        <v>1</v>
      </c>
      <c r="AX220" t="b">
        <f>OR(O220&gt;=UserData!$D$20, UserData!$D$20=-1)</f>
        <v>1</v>
      </c>
      <c r="AY220" t="b">
        <f>AND(OR(P220&gt;=UserData!$D$21, UserData!$D$21=-1), OR(P220&lt;UserData!$D$22, UserData!$D$22=-1))</f>
        <v>1</v>
      </c>
      <c r="AZ220" t="b">
        <f>OR(Q220&lt;&gt;UserData!$D$24,UserData!$D$24=-1,UserData!$D$24=0)</f>
        <v>1</v>
      </c>
      <c r="BA220" s="12" t="b">
        <f>OR(R220=UserData!$D$23,UserData!$D$23=-1)</f>
        <v>1</v>
      </c>
      <c r="BB220" t="b">
        <f>AND(S220=1, UserData!$D$25=1)</f>
        <v>0</v>
      </c>
      <c r="BC220" t="b">
        <f>AND(T220=1, UserData!$D$26=1)</f>
        <v>0</v>
      </c>
      <c r="BD220" t="b">
        <f>AND(U220=1, UserData!$D$27=1)</f>
        <v>0</v>
      </c>
      <c r="BE220" t="b">
        <f>AND(V220=1, UserData!$D$28=1)</f>
        <v>0</v>
      </c>
      <c r="BF220" t="b">
        <f>AND(W220=1, UserData!$D$29=1)</f>
        <v>0</v>
      </c>
      <c r="BG220" t="b">
        <f>AND(X220=1, UserData!$D$30=1)</f>
        <v>0</v>
      </c>
      <c r="BH220" t="b">
        <f>AND(Y220=1, UserData!$D$31=1)</f>
        <v>0</v>
      </c>
      <c r="BI220" t="b">
        <f>AND(Z220=1, UserData!$D$32=1)</f>
        <v>0</v>
      </c>
      <c r="BJ220" t="b">
        <f>AND(AA220=1, UserData!$D$33=1)</f>
        <v>0</v>
      </c>
      <c r="BK220" t="b">
        <f>AND(AB220=1, UserData!$D$34=1)</f>
        <v>0</v>
      </c>
      <c r="BL220" t="b">
        <f>UserData!$C$25=-1</f>
        <v>1</v>
      </c>
      <c r="BN220">
        <f>IF(AK220=TRUE, COUNTIF(AJ220:AK220,TRUE)/2 * UserData!$D$35 + COUNTIF(AL220:AO220,TRUE)/4 * UserData!$D$36 + COUNTIF(AP220:AS220,TRUE)/4 * UserData!$D$37 + COUNTIF(AT220:AW220,TRUE)/4 * UserData!$D$38 + COUNTIF(AX220:BA220,TRUE)/4 * UserData!$D$39 + COUNTIF(BB220:BL220,TRUE) * UserData!$D$40, 0)</f>
        <v>30</v>
      </c>
    </row>
    <row r="221" spans="1:66" x14ac:dyDescent="0.2">
      <c r="A221">
        <v>332</v>
      </c>
      <c r="B221" s="3">
        <v>2</v>
      </c>
      <c r="C221" s="28">
        <v>86797.601361593363</v>
      </c>
      <c r="D221">
        <v>49</v>
      </c>
      <c r="E221">
        <v>32</v>
      </c>
      <c r="F221">
        <v>9</v>
      </c>
      <c r="G221">
        <v>3.2085560000000002</v>
      </c>
      <c r="H221">
        <v>15</v>
      </c>
      <c r="I221">
        <v>1</v>
      </c>
      <c r="J221">
        <v>0</v>
      </c>
      <c r="K221">
        <v>1</v>
      </c>
      <c r="L221">
        <v>1</v>
      </c>
      <c r="M221">
        <v>0</v>
      </c>
      <c r="N221">
        <v>0</v>
      </c>
      <c r="O221">
        <v>14</v>
      </c>
      <c r="P221">
        <v>14</v>
      </c>
      <c r="Q221">
        <v>0</v>
      </c>
      <c r="R221">
        <v>1</v>
      </c>
      <c r="S221">
        <v>0</v>
      </c>
      <c r="T221">
        <v>0</v>
      </c>
      <c r="U221">
        <v>1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3</v>
      </c>
      <c r="AD221">
        <v>1</v>
      </c>
      <c r="AE221">
        <v>8</v>
      </c>
      <c r="AF221">
        <v>21</v>
      </c>
      <c r="AG221">
        <v>23</v>
      </c>
      <c r="AH221">
        <v>6.8</v>
      </c>
      <c r="AJ221" t="b">
        <f>OR(AND(B221=1,UserData!$D$4=1), AND(B221=2,UserData!$D$5=1), AND(B221=3,UserData!$D$6=1), UserData!$D$4=-1)</f>
        <v>1</v>
      </c>
      <c r="AK221" t="b">
        <f>OR(AND(C221&lt;=UserData!$D$3,C221&gt;=UserData!$D$2),UserData!$D$2=-1)</f>
        <v>1</v>
      </c>
      <c r="AL221" s="12" t="b">
        <f>AND(OR(D221&gt;=UserData!$D$7, UserData!$D$7=-1), OR(D221&lt;UserData!$D$8, UserData!$D$8=-1))</f>
        <v>1</v>
      </c>
      <c r="AM221" s="12" t="b">
        <f>OR(AND(UserData!$D$9=1,E221&lt;=20),AND(UserData!$D$9=2,E221&gt;=20, E221&lt;=27),AND(UserData!$D$9=3,E221&gt;=28, E221&lt;=34),AND(UserData!$D$9=4,E221&gt;=35, E221&lt;=42),AND(UserData!$D$9=5,E221&gt;42),UserData!$D$9=-1)</f>
        <v>1</v>
      </c>
      <c r="AN221" s="12" t="b">
        <f>OR(AND(UserData!$D$11=1,F221&lt;=5),AND(UserData!$D$11=2,F221&gt;=6, F221&lt;=7),AND(UserData!$D$11=3,F221&gt;=8,F221&lt;=9),AND(UserData!$D$11=4,F221&gt;=10, F221&lt;=11),AND(UserData!$D$11=5,F221&gt;11),UserData!$D$11=-1)</f>
        <v>1</v>
      </c>
      <c r="AO221" t="b">
        <f>OR(AND(UserData!$D$10=1,AE221&lt;=6),AND(UserData!$D$10=2,AE221&gt;=7, AE221&lt;=8),AND(UserData!$D$10=3,AE221&gt;=9,AE221&lt;=14),AND(UserData!$D$10=4,AE221&gt;=15, AE221&lt;=19),AND(UserData!$D$10=5,AE221&gt;19),UserData!$D$10=-1)</f>
        <v>1</v>
      </c>
      <c r="AP221" s="12" t="b">
        <f>OR(G221&lt;=UserData!$D$12, UserData!$D$12=-1)</f>
        <v>1</v>
      </c>
      <c r="AQ221" t="b">
        <f>OR(H221&lt;=UserData!$D$14, UserData!$D$14=-1)</f>
        <v>1</v>
      </c>
      <c r="AR221" t="b">
        <f>OR(AH221&lt;=UserData!$D$13, UserData!$D$13=-1)</f>
        <v>1</v>
      </c>
      <c r="AS221" t="b">
        <f>AND(AQ221=TRUE,OR(I221=UserData!$D$15, UserData!$D$15=-1, UserData!$D$15=1))</f>
        <v>1</v>
      </c>
      <c r="AT221" t="b">
        <f>OR(J221=UserData!$D$19, UserData!$D$19=-1)</f>
        <v>1</v>
      </c>
      <c r="AU221" t="b">
        <f>OR(K221=UserData!$D$17, UserData!$D$17=-1)</f>
        <v>1</v>
      </c>
      <c r="AV221" t="b">
        <f>OR(L221=UserData!$D$18, UserData!$D$18=-1)</f>
        <v>1</v>
      </c>
      <c r="AW221" t="b">
        <f>OR(N221=UserData!$D$16, UserData!$D$16=-1)</f>
        <v>1</v>
      </c>
      <c r="AX221" t="b">
        <f>OR(O221&gt;=UserData!$D$20, UserData!$D$20=-1)</f>
        <v>1</v>
      </c>
      <c r="AY221" t="b">
        <f>AND(OR(P221&gt;=UserData!$D$21, UserData!$D$21=-1), OR(P221&lt;UserData!$D$22, UserData!$D$22=-1))</f>
        <v>1</v>
      </c>
      <c r="AZ221" t="b">
        <f>OR(Q221&lt;&gt;UserData!$D$24,UserData!$D$24=-1,UserData!$D$24=0)</f>
        <v>1</v>
      </c>
      <c r="BA221" s="12" t="b">
        <f>OR(R221=UserData!$D$23,UserData!$D$23=-1)</f>
        <v>1</v>
      </c>
      <c r="BB221" t="b">
        <f>AND(S221=1, UserData!$D$25=1)</f>
        <v>0</v>
      </c>
      <c r="BC221" t="b">
        <f>AND(T221=1, UserData!$D$26=1)</f>
        <v>0</v>
      </c>
      <c r="BD221" t="b">
        <f>AND(U221=1, UserData!$D$27=1)</f>
        <v>0</v>
      </c>
      <c r="BE221" t="b">
        <f>AND(V221=1, UserData!$D$28=1)</f>
        <v>0</v>
      </c>
      <c r="BF221" t="b">
        <f>AND(W221=1, UserData!$D$29=1)</f>
        <v>0</v>
      </c>
      <c r="BG221" t="b">
        <f>AND(X221=1, UserData!$D$30=1)</f>
        <v>0</v>
      </c>
      <c r="BH221" t="b">
        <f>AND(Y221=1, UserData!$D$31=1)</f>
        <v>0</v>
      </c>
      <c r="BI221" t="b">
        <f>AND(Z221=1, UserData!$D$32=1)</f>
        <v>0</v>
      </c>
      <c r="BJ221" t="b">
        <f>AND(AA221=1, UserData!$D$33=1)</f>
        <v>0</v>
      </c>
      <c r="BK221" t="b">
        <f>AND(AB221=1, UserData!$D$34=1)</f>
        <v>0</v>
      </c>
      <c r="BL221" t="b">
        <f>UserData!$C$25=-1</f>
        <v>1</v>
      </c>
      <c r="BN221">
        <f>IF(AK221=TRUE, COUNTIF(AJ221:AK221,TRUE)/2 * UserData!$D$35 + COUNTIF(AL221:AO221,TRUE)/4 * UserData!$D$36 + COUNTIF(AP221:AS221,TRUE)/4 * UserData!$D$37 + COUNTIF(AT221:AW221,TRUE)/4 * UserData!$D$38 + COUNTIF(AX221:BA221,TRUE)/4 * UserData!$D$39 + COUNTIF(BB221:BL221,TRUE) * UserData!$D$40, 0)</f>
        <v>30</v>
      </c>
    </row>
    <row r="222" spans="1:66" x14ac:dyDescent="0.2">
      <c r="A222">
        <v>651</v>
      </c>
      <c r="B222" s="3">
        <v>2</v>
      </c>
      <c r="C222" s="28">
        <v>86797.613940985058</v>
      </c>
      <c r="D222">
        <v>45</v>
      </c>
      <c r="E222">
        <v>29</v>
      </c>
      <c r="F222">
        <v>6</v>
      </c>
      <c r="G222">
        <v>1.860622</v>
      </c>
      <c r="H222">
        <v>20</v>
      </c>
      <c r="I222">
        <v>1</v>
      </c>
      <c r="J222">
        <v>0</v>
      </c>
      <c r="K222">
        <v>1</v>
      </c>
      <c r="L222">
        <v>0</v>
      </c>
      <c r="M222">
        <v>1</v>
      </c>
      <c r="N222">
        <v>0</v>
      </c>
      <c r="O222">
        <v>9</v>
      </c>
      <c r="P222">
        <v>8</v>
      </c>
      <c r="Q222">
        <v>0</v>
      </c>
      <c r="R222">
        <v>0</v>
      </c>
      <c r="S222">
        <v>0</v>
      </c>
      <c r="T222">
        <v>0</v>
      </c>
      <c r="U222">
        <v>1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3</v>
      </c>
      <c r="AD222">
        <v>1</v>
      </c>
      <c r="AE222">
        <v>10</v>
      </c>
      <c r="AF222">
        <v>45</v>
      </c>
      <c r="AG222">
        <v>26</v>
      </c>
      <c r="AH222">
        <v>11</v>
      </c>
      <c r="AJ222" t="b">
        <f>OR(AND(B222=1,UserData!$D$4=1), AND(B222=2,UserData!$D$5=1), AND(B222=3,UserData!$D$6=1), UserData!$D$4=-1)</f>
        <v>1</v>
      </c>
      <c r="AK222" t="b">
        <f>OR(AND(C222&lt;=UserData!$D$3,C222&gt;=UserData!$D$2),UserData!$D$2=-1)</f>
        <v>1</v>
      </c>
      <c r="AL222" s="12" t="b">
        <f>AND(OR(D222&gt;=UserData!$D$7, UserData!$D$7=-1), OR(D222&lt;UserData!$D$8, UserData!$D$8=-1))</f>
        <v>1</v>
      </c>
      <c r="AM222" s="12" t="b">
        <f>OR(AND(UserData!$D$9=1,E222&lt;=20),AND(UserData!$D$9=2,E222&gt;=20, E222&lt;=27),AND(UserData!$D$9=3,E222&gt;=28, E222&lt;=34),AND(UserData!$D$9=4,E222&gt;=35, E222&lt;=42),AND(UserData!$D$9=5,E222&gt;42),UserData!$D$9=-1)</f>
        <v>1</v>
      </c>
      <c r="AN222" s="12" t="b">
        <f>OR(AND(UserData!$D$11=1,F222&lt;=5),AND(UserData!$D$11=2,F222&gt;=6, F222&lt;=7),AND(UserData!$D$11=3,F222&gt;=8,F222&lt;=9),AND(UserData!$D$11=4,F222&gt;=10, F222&lt;=11),AND(UserData!$D$11=5,F222&gt;11),UserData!$D$11=-1)</f>
        <v>1</v>
      </c>
      <c r="AO222" t="b">
        <f>OR(AND(UserData!$D$10=1,AE222&lt;=6),AND(UserData!$D$10=2,AE222&gt;=7, AE222&lt;=8),AND(UserData!$D$10=3,AE222&gt;=9,AE222&lt;=14),AND(UserData!$D$10=4,AE222&gt;=15, AE222&lt;=19),AND(UserData!$D$10=5,AE222&gt;19),UserData!$D$10=-1)</f>
        <v>1</v>
      </c>
      <c r="AP222" s="12" t="b">
        <f>OR(G222&lt;=UserData!$D$12, UserData!$D$12=-1)</f>
        <v>1</v>
      </c>
      <c r="AQ222" t="b">
        <f>OR(H222&lt;=UserData!$D$14, UserData!$D$14=-1)</f>
        <v>1</v>
      </c>
      <c r="AR222" t="b">
        <f>OR(AH222&lt;=UserData!$D$13, UserData!$D$13=-1)</f>
        <v>1</v>
      </c>
      <c r="AS222" t="b">
        <f>AND(AQ222=TRUE,OR(I222=UserData!$D$15, UserData!$D$15=-1, UserData!$D$15=1))</f>
        <v>1</v>
      </c>
      <c r="AT222" t="b">
        <f>OR(J222=UserData!$D$19, UserData!$D$19=-1)</f>
        <v>1</v>
      </c>
      <c r="AU222" t="b">
        <f>OR(K222=UserData!$D$17, UserData!$D$17=-1)</f>
        <v>1</v>
      </c>
      <c r="AV222" t="b">
        <f>OR(L222=UserData!$D$18, UserData!$D$18=-1)</f>
        <v>1</v>
      </c>
      <c r="AW222" t="b">
        <f>OR(N222=UserData!$D$16, UserData!$D$16=-1)</f>
        <v>1</v>
      </c>
      <c r="AX222" t="b">
        <f>OR(O222&gt;=UserData!$D$20, UserData!$D$20=-1)</f>
        <v>1</v>
      </c>
      <c r="AY222" t="b">
        <f>AND(OR(P222&gt;=UserData!$D$21, UserData!$D$21=-1), OR(P222&lt;UserData!$D$22, UserData!$D$22=-1))</f>
        <v>1</v>
      </c>
      <c r="AZ222" t="b">
        <f>OR(Q222&lt;&gt;UserData!$D$24,UserData!$D$24=-1,UserData!$D$24=0)</f>
        <v>1</v>
      </c>
      <c r="BA222" s="12" t="b">
        <f>OR(R222=UserData!$D$23,UserData!$D$23=-1)</f>
        <v>1</v>
      </c>
      <c r="BB222" t="b">
        <f>AND(S222=1, UserData!$D$25=1)</f>
        <v>0</v>
      </c>
      <c r="BC222" t="b">
        <f>AND(T222=1, UserData!$D$26=1)</f>
        <v>0</v>
      </c>
      <c r="BD222" t="b">
        <f>AND(U222=1, UserData!$D$27=1)</f>
        <v>0</v>
      </c>
      <c r="BE222" t="b">
        <f>AND(V222=1, UserData!$D$28=1)</f>
        <v>0</v>
      </c>
      <c r="BF222" t="b">
        <f>AND(W222=1, UserData!$D$29=1)</f>
        <v>0</v>
      </c>
      <c r="BG222" t="b">
        <f>AND(X222=1, UserData!$D$30=1)</f>
        <v>0</v>
      </c>
      <c r="BH222" t="b">
        <f>AND(Y222=1, UserData!$D$31=1)</f>
        <v>0</v>
      </c>
      <c r="BI222" t="b">
        <f>AND(Z222=1, UserData!$D$32=1)</f>
        <v>0</v>
      </c>
      <c r="BJ222" t="b">
        <f>AND(AA222=1, UserData!$D$33=1)</f>
        <v>0</v>
      </c>
      <c r="BK222" t="b">
        <f>AND(AB222=1, UserData!$D$34=1)</f>
        <v>0</v>
      </c>
      <c r="BL222" t="b">
        <f>UserData!$C$25=-1</f>
        <v>1</v>
      </c>
      <c r="BN222">
        <f>IF(AK222=TRUE, COUNTIF(AJ222:AK222,TRUE)/2 * UserData!$D$35 + COUNTIF(AL222:AO222,TRUE)/4 * UserData!$D$36 + COUNTIF(AP222:AS222,TRUE)/4 * UserData!$D$37 + COUNTIF(AT222:AW222,TRUE)/4 * UserData!$D$38 + COUNTIF(AX222:BA222,TRUE)/4 * UserData!$D$39 + COUNTIF(BB222:BL222,TRUE) * UserData!$D$40, 0)</f>
        <v>30</v>
      </c>
    </row>
    <row r="223" spans="1:66" x14ac:dyDescent="0.2">
      <c r="A223">
        <v>908</v>
      </c>
      <c r="B223" s="3">
        <v>2</v>
      </c>
      <c r="C223" s="28">
        <v>86797.701996726842</v>
      </c>
      <c r="D223">
        <v>44</v>
      </c>
      <c r="E223">
        <v>29</v>
      </c>
      <c r="F223">
        <v>5</v>
      </c>
      <c r="G223">
        <v>2.7398199999999999</v>
      </c>
      <c r="H223">
        <v>7</v>
      </c>
      <c r="I223">
        <v>0</v>
      </c>
      <c r="J223">
        <v>1</v>
      </c>
      <c r="K223">
        <v>1</v>
      </c>
      <c r="L223">
        <v>1</v>
      </c>
      <c r="M223">
        <v>0</v>
      </c>
      <c r="N223">
        <v>0</v>
      </c>
      <c r="O223">
        <v>5</v>
      </c>
      <c r="P223">
        <v>5</v>
      </c>
      <c r="Q223">
        <v>0</v>
      </c>
      <c r="R223">
        <v>1</v>
      </c>
      <c r="S223">
        <v>0</v>
      </c>
      <c r="T223">
        <v>0</v>
      </c>
      <c r="U223">
        <v>0</v>
      </c>
      <c r="V223">
        <v>1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4</v>
      </c>
      <c r="AD223">
        <v>0</v>
      </c>
      <c r="AE223">
        <v>10</v>
      </c>
      <c r="AF223">
        <v>62</v>
      </c>
      <c r="AG223">
        <v>15</v>
      </c>
      <c r="AH223">
        <v>5.0999999999999996</v>
      </c>
      <c r="AJ223" t="b">
        <f>OR(AND(B223=1,UserData!$D$4=1), AND(B223=2,UserData!$D$5=1), AND(B223=3,UserData!$D$6=1), UserData!$D$4=-1)</f>
        <v>1</v>
      </c>
      <c r="AK223" t="b">
        <f>OR(AND(C223&lt;=UserData!$D$3,C223&gt;=UserData!$D$2),UserData!$D$2=-1)</f>
        <v>1</v>
      </c>
      <c r="AL223" s="12" t="b">
        <f>AND(OR(D223&gt;=UserData!$D$7, UserData!$D$7=-1), OR(D223&lt;UserData!$D$8, UserData!$D$8=-1))</f>
        <v>1</v>
      </c>
      <c r="AM223" s="12" t="b">
        <f>OR(AND(UserData!$D$9=1,E223&lt;=20),AND(UserData!$D$9=2,E223&gt;=20, E223&lt;=27),AND(UserData!$D$9=3,E223&gt;=28, E223&lt;=34),AND(UserData!$D$9=4,E223&gt;=35, E223&lt;=42),AND(UserData!$D$9=5,E223&gt;42),UserData!$D$9=-1)</f>
        <v>1</v>
      </c>
      <c r="AN223" s="12" t="b">
        <f>OR(AND(UserData!$D$11=1,F223&lt;=5),AND(UserData!$D$11=2,F223&gt;=6, F223&lt;=7),AND(UserData!$D$11=3,F223&gt;=8,F223&lt;=9),AND(UserData!$D$11=4,F223&gt;=10, F223&lt;=11),AND(UserData!$D$11=5,F223&gt;11),UserData!$D$11=-1)</f>
        <v>1</v>
      </c>
      <c r="AO223" t="b">
        <f>OR(AND(UserData!$D$10=1,AE223&lt;=6),AND(UserData!$D$10=2,AE223&gt;=7, AE223&lt;=8),AND(UserData!$D$10=3,AE223&gt;=9,AE223&lt;=14),AND(UserData!$D$10=4,AE223&gt;=15, AE223&lt;=19),AND(UserData!$D$10=5,AE223&gt;19),UserData!$D$10=-1)</f>
        <v>1</v>
      </c>
      <c r="AP223" s="12" t="b">
        <f>OR(G223&lt;=UserData!$D$12, UserData!$D$12=-1)</f>
        <v>1</v>
      </c>
      <c r="AQ223" t="b">
        <f>OR(H223&lt;=UserData!$D$14, UserData!$D$14=-1)</f>
        <v>1</v>
      </c>
      <c r="AR223" t="b">
        <f>OR(AH223&lt;=UserData!$D$13, UserData!$D$13=-1)</f>
        <v>1</v>
      </c>
      <c r="AS223" t="b">
        <f>AND(AQ223=TRUE,OR(I223=UserData!$D$15, UserData!$D$15=-1, UserData!$D$15=1))</f>
        <v>1</v>
      </c>
      <c r="AT223" t="b">
        <f>OR(J223=UserData!$D$19, UserData!$D$19=-1)</f>
        <v>1</v>
      </c>
      <c r="AU223" t="b">
        <f>OR(K223=UserData!$D$17, UserData!$D$17=-1)</f>
        <v>1</v>
      </c>
      <c r="AV223" t="b">
        <f>OR(L223=UserData!$D$18, UserData!$D$18=-1)</f>
        <v>1</v>
      </c>
      <c r="AW223" t="b">
        <f>OR(N223=UserData!$D$16, UserData!$D$16=-1)</f>
        <v>1</v>
      </c>
      <c r="AX223" t="b">
        <f>OR(O223&gt;=UserData!$D$20, UserData!$D$20=-1)</f>
        <v>1</v>
      </c>
      <c r="AY223" t="b">
        <f>AND(OR(P223&gt;=UserData!$D$21, UserData!$D$21=-1), OR(P223&lt;UserData!$D$22, UserData!$D$22=-1))</f>
        <v>1</v>
      </c>
      <c r="AZ223" t="b">
        <f>OR(Q223&lt;&gt;UserData!$D$24,UserData!$D$24=-1,UserData!$D$24=0)</f>
        <v>1</v>
      </c>
      <c r="BA223" s="12" t="b">
        <f>OR(R223=UserData!$D$23,UserData!$D$23=-1)</f>
        <v>1</v>
      </c>
      <c r="BB223" t="b">
        <f>AND(S223=1, UserData!$D$25=1)</f>
        <v>0</v>
      </c>
      <c r="BC223" t="b">
        <f>AND(T223=1, UserData!$D$26=1)</f>
        <v>0</v>
      </c>
      <c r="BD223" t="b">
        <f>AND(U223=1, UserData!$D$27=1)</f>
        <v>0</v>
      </c>
      <c r="BE223" t="b">
        <f>AND(V223=1, UserData!$D$28=1)</f>
        <v>0</v>
      </c>
      <c r="BF223" t="b">
        <f>AND(W223=1, UserData!$D$29=1)</f>
        <v>0</v>
      </c>
      <c r="BG223" t="b">
        <f>AND(X223=1, UserData!$D$30=1)</f>
        <v>0</v>
      </c>
      <c r="BH223" t="b">
        <f>AND(Y223=1, UserData!$D$31=1)</f>
        <v>0</v>
      </c>
      <c r="BI223" t="b">
        <f>AND(Z223=1, UserData!$D$32=1)</f>
        <v>0</v>
      </c>
      <c r="BJ223" t="b">
        <f>AND(AA223=1, UserData!$D$33=1)</f>
        <v>0</v>
      </c>
      <c r="BK223" t="b">
        <f>AND(AB223=1, UserData!$D$34=1)</f>
        <v>0</v>
      </c>
      <c r="BL223" t="b">
        <f>UserData!$C$25=-1</f>
        <v>1</v>
      </c>
      <c r="BN223">
        <f>IF(AK223=TRUE, COUNTIF(AJ223:AK223,TRUE)/2 * UserData!$D$35 + COUNTIF(AL223:AO223,TRUE)/4 * UserData!$D$36 + COUNTIF(AP223:AS223,TRUE)/4 * UserData!$D$37 + COUNTIF(AT223:AW223,TRUE)/4 * UserData!$D$38 + COUNTIF(AX223:BA223,TRUE)/4 * UserData!$D$39 + COUNTIF(BB223:BL223,TRUE) * UserData!$D$40, 0)</f>
        <v>30</v>
      </c>
    </row>
    <row r="224" spans="1:66" x14ac:dyDescent="0.2">
      <c r="A224">
        <v>18</v>
      </c>
      <c r="B224" s="3">
        <v>2</v>
      </c>
      <c r="C224" s="28">
        <v>86797.739734901901</v>
      </c>
      <c r="D224">
        <v>43</v>
      </c>
      <c r="E224">
        <v>26</v>
      </c>
      <c r="F224">
        <v>6</v>
      </c>
      <c r="G224">
        <v>5.9744849999999996</v>
      </c>
      <c r="H224">
        <v>7</v>
      </c>
      <c r="I224">
        <v>1</v>
      </c>
      <c r="J224">
        <v>1</v>
      </c>
      <c r="K224">
        <v>1</v>
      </c>
      <c r="L224">
        <v>0</v>
      </c>
      <c r="M224">
        <v>0</v>
      </c>
      <c r="N224">
        <v>0</v>
      </c>
      <c r="O224">
        <v>9</v>
      </c>
      <c r="P224">
        <v>1</v>
      </c>
      <c r="Q224">
        <v>1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1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5</v>
      </c>
      <c r="AD224">
        <v>1</v>
      </c>
      <c r="AE224">
        <v>11</v>
      </c>
      <c r="AF224">
        <v>2</v>
      </c>
      <c r="AG224">
        <v>11</v>
      </c>
      <c r="AH224">
        <v>3.5</v>
      </c>
      <c r="AJ224" t="b">
        <f>OR(AND(B224=1,UserData!$D$4=1), AND(B224=2,UserData!$D$5=1), AND(B224=3,UserData!$D$6=1), UserData!$D$4=-1)</f>
        <v>1</v>
      </c>
      <c r="AK224" t="b">
        <f>OR(AND(C224&lt;=UserData!$D$3,C224&gt;=UserData!$D$2),UserData!$D$2=-1)</f>
        <v>1</v>
      </c>
      <c r="AL224" s="12" t="b">
        <f>AND(OR(D224&gt;=UserData!$D$7, UserData!$D$7=-1), OR(D224&lt;UserData!$D$8, UserData!$D$8=-1))</f>
        <v>1</v>
      </c>
      <c r="AM224" s="12" t="b">
        <f>OR(AND(UserData!$D$9=1,E224&lt;=20),AND(UserData!$D$9=2,E224&gt;=20, E224&lt;=27),AND(UserData!$D$9=3,E224&gt;=28, E224&lt;=34),AND(UserData!$D$9=4,E224&gt;=35, E224&lt;=42),AND(UserData!$D$9=5,E224&gt;42),UserData!$D$9=-1)</f>
        <v>1</v>
      </c>
      <c r="AN224" s="12" t="b">
        <f>OR(AND(UserData!$D$11=1,F224&lt;=5),AND(UserData!$D$11=2,F224&gt;=6, F224&lt;=7),AND(UserData!$D$11=3,F224&gt;=8,F224&lt;=9),AND(UserData!$D$11=4,F224&gt;=10, F224&lt;=11),AND(UserData!$D$11=5,F224&gt;11),UserData!$D$11=-1)</f>
        <v>1</v>
      </c>
      <c r="AO224" t="b">
        <f>OR(AND(UserData!$D$10=1,AE224&lt;=6),AND(UserData!$D$10=2,AE224&gt;=7, AE224&lt;=8),AND(UserData!$D$10=3,AE224&gt;=9,AE224&lt;=14),AND(UserData!$D$10=4,AE224&gt;=15, AE224&lt;=19),AND(UserData!$D$10=5,AE224&gt;19),UserData!$D$10=-1)</f>
        <v>1</v>
      </c>
      <c r="AP224" s="12" t="b">
        <f>OR(G224&lt;=UserData!$D$12, UserData!$D$12=-1)</f>
        <v>1</v>
      </c>
      <c r="AQ224" t="b">
        <f>OR(H224&lt;=UserData!$D$14, UserData!$D$14=-1)</f>
        <v>1</v>
      </c>
      <c r="AR224" t="b">
        <f>OR(AH224&lt;=UserData!$D$13, UserData!$D$13=-1)</f>
        <v>1</v>
      </c>
      <c r="AS224" t="b">
        <f>AND(AQ224=TRUE,OR(I224=UserData!$D$15, UserData!$D$15=-1, UserData!$D$15=1))</f>
        <v>1</v>
      </c>
      <c r="AT224" t="b">
        <f>OR(J224=UserData!$D$19, UserData!$D$19=-1)</f>
        <v>1</v>
      </c>
      <c r="AU224" t="b">
        <f>OR(K224=UserData!$D$17, UserData!$D$17=-1)</f>
        <v>1</v>
      </c>
      <c r="AV224" t="b">
        <f>OR(L224=UserData!$D$18, UserData!$D$18=-1)</f>
        <v>1</v>
      </c>
      <c r="AW224" t="b">
        <f>OR(N224=UserData!$D$16, UserData!$D$16=-1)</f>
        <v>1</v>
      </c>
      <c r="AX224" t="b">
        <f>OR(O224&gt;=UserData!$D$20, UserData!$D$20=-1)</f>
        <v>1</v>
      </c>
      <c r="AY224" t="b">
        <f>AND(OR(P224&gt;=UserData!$D$21, UserData!$D$21=-1), OR(P224&lt;UserData!$D$22, UserData!$D$22=-1))</f>
        <v>1</v>
      </c>
      <c r="AZ224" t="b">
        <f>OR(Q224&lt;&gt;UserData!$D$24,UserData!$D$24=-1,UserData!$D$24=0)</f>
        <v>1</v>
      </c>
      <c r="BA224" s="12" t="b">
        <f>OR(R224=UserData!$D$23,UserData!$D$23=-1)</f>
        <v>1</v>
      </c>
      <c r="BB224" t="b">
        <f>AND(S224=1, UserData!$D$25=1)</f>
        <v>0</v>
      </c>
      <c r="BC224" t="b">
        <f>AND(T224=1, UserData!$D$26=1)</f>
        <v>0</v>
      </c>
      <c r="BD224" t="b">
        <f>AND(U224=1, UserData!$D$27=1)</f>
        <v>0</v>
      </c>
      <c r="BE224" t="b">
        <f>AND(V224=1, UserData!$D$28=1)</f>
        <v>0</v>
      </c>
      <c r="BF224" t="b">
        <f>AND(W224=1, UserData!$D$29=1)</f>
        <v>0</v>
      </c>
      <c r="BG224" t="b">
        <f>AND(X224=1, UserData!$D$30=1)</f>
        <v>0</v>
      </c>
      <c r="BH224" t="b">
        <f>AND(Y224=1, UserData!$D$31=1)</f>
        <v>0</v>
      </c>
      <c r="BI224" t="b">
        <f>AND(Z224=1, UserData!$D$32=1)</f>
        <v>0</v>
      </c>
      <c r="BJ224" t="b">
        <f>AND(AA224=1, UserData!$D$33=1)</f>
        <v>0</v>
      </c>
      <c r="BK224" t="b">
        <f>AND(AB224=1, UserData!$D$34=1)</f>
        <v>0</v>
      </c>
      <c r="BL224" t="b">
        <f>UserData!$C$25=-1</f>
        <v>1</v>
      </c>
      <c r="BN224">
        <f>IF(AK224=TRUE, COUNTIF(AJ224:AK224,TRUE)/2 * UserData!$D$35 + COUNTIF(AL224:AO224,TRUE)/4 * UserData!$D$36 + COUNTIF(AP224:AS224,TRUE)/4 * UserData!$D$37 + COUNTIF(AT224:AW224,TRUE)/4 * UserData!$D$38 + COUNTIF(AX224:BA224,TRUE)/4 * UserData!$D$39 + COUNTIF(BB224:BL224,TRUE) * UserData!$D$40, 0)</f>
        <v>30</v>
      </c>
    </row>
    <row r="225" spans="1:66" x14ac:dyDescent="0.2">
      <c r="A225">
        <v>322</v>
      </c>
      <c r="B225" s="3">
        <v>2</v>
      </c>
      <c r="C225" s="28">
        <v>86797.802631860337</v>
      </c>
      <c r="D225">
        <v>46</v>
      </c>
      <c r="E225">
        <v>30</v>
      </c>
      <c r="F225">
        <v>6</v>
      </c>
      <c r="G225">
        <v>3.9160270000000001</v>
      </c>
      <c r="H225">
        <v>10</v>
      </c>
      <c r="I225">
        <v>1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9</v>
      </c>
      <c r="P225">
        <v>3</v>
      </c>
      <c r="Q225">
        <v>0</v>
      </c>
      <c r="R225">
        <v>0</v>
      </c>
      <c r="S225">
        <v>0</v>
      </c>
      <c r="T225">
        <v>0</v>
      </c>
      <c r="U225">
        <v>1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3</v>
      </c>
      <c r="AD225">
        <v>1</v>
      </c>
      <c r="AE225">
        <v>10</v>
      </c>
      <c r="AF225">
        <v>21</v>
      </c>
      <c r="AG225">
        <v>23</v>
      </c>
      <c r="AH225">
        <v>6.8</v>
      </c>
      <c r="AJ225" t="b">
        <f>OR(AND(B225=1,UserData!$D$4=1), AND(B225=2,UserData!$D$5=1), AND(B225=3,UserData!$D$6=1), UserData!$D$4=-1)</f>
        <v>1</v>
      </c>
      <c r="AK225" t="b">
        <f>OR(AND(C225&lt;=UserData!$D$3,C225&gt;=UserData!$D$2),UserData!$D$2=-1)</f>
        <v>1</v>
      </c>
      <c r="AL225" s="12" t="b">
        <f>AND(OR(D225&gt;=UserData!$D$7, UserData!$D$7=-1), OR(D225&lt;UserData!$D$8, UserData!$D$8=-1))</f>
        <v>1</v>
      </c>
      <c r="AM225" s="12" t="b">
        <f>OR(AND(UserData!$D$9=1,E225&lt;=20),AND(UserData!$D$9=2,E225&gt;=20, E225&lt;=27),AND(UserData!$D$9=3,E225&gt;=28, E225&lt;=34),AND(UserData!$D$9=4,E225&gt;=35, E225&lt;=42),AND(UserData!$D$9=5,E225&gt;42),UserData!$D$9=-1)</f>
        <v>1</v>
      </c>
      <c r="AN225" s="12" t="b">
        <f>OR(AND(UserData!$D$11=1,F225&lt;=5),AND(UserData!$D$11=2,F225&gt;=6, F225&lt;=7),AND(UserData!$D$11=3,F225&gt;=8,F225&lt;=9),AND(UserData!$D$11=4,F225&gt;=10, F225&lt;=11),AND(UserData!$D$11=5,F225&gt;11),UserData!$D$11=-1)</f>
        <v>1</v>
      </c>
      <c r="AO225" t="b">
        <f>OR(AND(UserData!$D$10=1,AE225&lt;=6),AND(UserData!$D$10=2,AE225&gt;=7, AE225&lt;=8),AND(UserData!$D$10=3,AE225&gt;=9,AE225&lt;=14),AND(UserData!$D$10=4,AE225&gt;=15, AE225&lt;=19),AND(UserData!$D$10=5,AE225&gt;19),UserData!$D$10=-1)</f>
        <v>1</v>
      </c>
      <c r="AP225" s="12" t="b">
        <f>OR(G225&lt;=UserData!$D$12, UserData!$D$12=-1)</f>
        <v>1</v>
      </c>
      <c r="AQ225" t="b">
        <f>OR(H225&lt;=UserData!$D$14, UserData!$D$14=-1)</f>
        <v>1</v>
      </c>
      <c r="AR225" t="b">
        <f>OR(AH225&lt;=UserData!$D$13, UserData!$D$13=-1)</f>
        <v>1</v>
      </c>
      <c r="AS225" t="b">
        <f>AND(AQ225=TRUE,OR(I225=UserData!$D$15, UserData!$D$15=-1, UserData!$D$15=1))</f>
        <v>1</v>
      </c>
      <c r="AT225" t="b">
        <f>OR(J225=UserData!$D$19, UserData!$D$19=-1)</f>
        <v>1</v>
      </c>
      <c r="AU225" t="b">
        <f>OR(K225=UserData!$D$17, UserData!$D$17=-1)</f>
        <v>1</v>
      </c>
      <c r="AV225" t="b">
        <f>OR(L225=UserData!$D$18, UserData!$D$18=-1)</f>
        <v>1</v>
      </c>
      <c r="AW225" t="b">
        <f>OR(N225=UserData!$D$16, UserData!$D$16=-1)</f>
        <v>1</v>
      </c>
      <c r="AX225" t="b">
        <f>OR(O225&gt;=UserData!$D$20, UserData!$D$20=-1)</f>
        <v>1</v>
      </c>
      <c r="AY225" t="b">
        <f>AND(OR(P225&gt;=UserData!$D$21, UserData!$D$21=-1), OR(P225&lt;UserData!$D$22, UserData!$D$22=-1))</f>
        <v>1</v>
      </c>
      <c r="AZ225" t="b">
        <f>OR(Q225&lt;&gt;UserData!$D$24,UserData!$D$24=-1,UserData!$D$24=0)</f>
        <v>1</v>
      </c>
      <c r="BA225" s="12" t="b">
        <f>OR(R225=UserData!$D$23,UserData!$D$23=-1)</f>
        <v>1</v>
      </c>
      <c r="BB225" t="b">
        <f>AND(S225=1, UserData!$D$25=1)</f>
        <v>0</v>
      </c>
      <c r="BC225" t="b">
        <f>AND(T225=1, UserData!$D$26=1)</f>
        <v>0</v>
      </c>
      <c r="BD225" t="b">
        <f>AND(U225=1, UserData!$D$27=1)</f>
        <v>0</v>
      </c>
      <c r="BE225" t="b">
        <f>AND(V225=1, UserData!$D$28=1)</f>
        <v>0</v>
      </c>
      <c r="BF225" t="b">
        <f>AND(W225=1, UserData!$D$29=1)</f>
        <v>0</v>
      </c>
      <c r="BG225" t="b">
        <f>AND(X225=1, UserData!$D$30=1)</f>
        <v>0</v>
      </c>
      <c r="BH225" t="b">
        <f>AND(Y225=1, UserData!$D$31=1)</f>
        <v>0</v>
      </c>
      <c r="BI225" t="b">
        <f>AND(Z225=1, UserData!$D$32=1)</f>
        <v>0</v>
      </c>
      <c r="BJ225" t="b">
        <f>AND(AA225=1, UserData!$D$33=1)</f>
        <v>0</v>
      </c>
      <c r="BK225" t="b">
        <f>AND(AB225=1, UserData!$D$34=1)</f>
        <v>0</v>
      </c>
      <c r="BL225" t="b">
        <f>UserData!$C$25=-1</f>
        <v>1</v>
      </c>
      <c r="BN225">
        <f>IF(AK225=TRUE, COUNTIF(AJ225:AK225,TRUE)/2 * UserData!$D$35 + COUNTIF(AL225:AO225,TRUE)/4 * UserData!$D$36 + COUNTIF(AP225:AS225,TRUE)/4 * UserData!$D$37 + COUNTIF(AT225:AW225,TRUE)/4 * UserData!$D$38 + COUNTIF(AX225:BA225,TRUE)/4 * UserData!$D$39 + COUNTIF(BB225:BL225,TRUE) * UserData!$D$40, 0)</f>
        <v>30</v>
      </c>
    </row>
    <row r="226" spans="1:66" x14ac:dyDescent="0.2">
      <c r="A226">
        <v>1135</v>
      </c>
      <c r="B226" s="3">
        <v>2</v>
      </c>
      <c r="C226" s="28">
        <v>86847.994404686586</v>
      </c>
      <c r="D226">
        <v>45</v>
      </c>
      <c r="E226">
        <v>29</v>
      </c>
      <c r="F226">
        <v>6</v>
      </c>
      <c r="G226">
        <v>6.925465</v>
      </c>
      <c r="H226">
        <v>20</v>
      </c>
      <c r="I226">
        <v>1</v>
      </c>
      <c r="J226">
        <v>0</v>
      </c>
      <c r="K226">
        <v>0</v>
      </c>
      <c r="L226">
        <v>1</v>
      </c>
      <c r="M226">
        <v>1</v>
      </c>
      <c r="N226">
        <v>0</v>
      </c>
      <c r="O226">
        <v>12</v>
      </c>
      <c r="P226">
        <v>10</v>
      </c>
      <c r="Q226">
        <v>0</v>
      </c>
      <c r="R226">
        <v>0</v>
      </c>
      <c r="S226">
        <v>0</v>
      </c>
      <c r="T226">
        <v>0</v>
      </c>
      <c r="U226">
        <v>1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3</v>
      </c>
      <c r="AD226">
        <v>1</v>
      </c>
      <c r="AE226">
        <v>10</v>
      </c>
      <c r="AF226">
        <v>81</v>
      </c>
      <c r="AG226">
        <v>39</v>
      </c>
      <c r="AH226">
        <v>9.5</v>
      </c>
      <c r="AJ226" t="b">
        <f>OR(AND(B226=1,UserData!$D$4=1), AND(B226=2,UserData!$D$5=1), AND(B226=3,UserData!$D$6=1), UserData!$D$4=-1)</f>
        <v>1</v>
      </c>
      <c r="AK226" t="b">
        <f>OR(AND(C226&lt;=UserData!$D$3,C226&gt;=UserData!$D$2),UserData!$D$2=-1)</f>
        <v>1</v>
      </c>
      <c r="AL226" s="12" t="b">
        <f>AND(OR(D226&gt;=UserData!$D$7, UserData!$D$7=-1), OR(D226&lt;UserData!$D$8, UserData!$D$8=-1))</f>
        <v>1</v>
      </c>
      <c r="AM226" s="12" t="b">
        <f>OR(AND(UserData!$D$9=1,E226&lt;=20),AND(UserData!$D$9=2,E226&gt;=20, E226&lt;=27),AND(UserData!$D$9=3,E226&gt;=28, E226&lt;=34),AND(UserData!$D$9=4,E226&gt;=35, E226&lt;=42),AND(UserData!$D$9=5,E226&gt;42),UserData!$D$9=-1)</f>
        <v>1</v>
      </c>
      <c r="AN226" s="12" t="b">
        <f>OR(AND(UserData!$D$11=1,F226&lt;=5),AND(UserData!$D$11=2,F226&gt;=6, F226&lt;=7),AND(UserData!$D$11=3,F226&gt;=8,F226&lt;=9),AND(UserData!$D$11=4,F226&gt;=10, F226&lt;=11),AND(UserData!$D$11=5,F226&gt;11),UserData!$D$11=-1)</f>
        <v>1</v>
      </c>
      <c r="AO226" t="b">
        <f>OR(AND(UserData!$D$10=1,AE226&lt;=6),AND(UserData!$D$10=2,AE226&gt;=7, AE226&lt;=8),AND(UserData!$D$10=3,AE226&gt;=9,AE226&lt;=14),AND(UserData!$D$10=4,AE226&gt;=15, AE226&lt;=19),AND(UserData!$D$10=5,AE226&gt;19),UserData!$D$10=-1)</f>
        <v>1</v>
      </c>
      <c r="AP226" s="12" t="b">
        <f>OR(G226&lt;=UserData!$D$12, UserData!$D$12=-1)</f>
        <v>1</v>
      </c>
      <c r="AQ226" t="b">
        <f>OR(H226&lt;=UserData!$D$14, UserData!$D$14=-1)</f>
        <v>1</v>
      </c>
      <c r="AR226" t="b">
        <f>OR(AH226&lt;=UserData!$D$13, UserData!$D$13=-1)</f>
        <v>1</v>
      </c>
      <c r="AS226" t="b">
        <f>AND(AQ226=TRUE,OR(I226=UserData!$D$15, UserData!$D$15=-1, UserData!$D$15=1))</f>
        <v>1</v>
      </c>
      <c r="AT226" t="b">
        <f>OR(J226=UserData!$D$19, UserData!$D$19=-1)</f>
        <v>1</v>
      </c>
      <c r="AU226" t="b">
        <f>OR(K226=UserData!$D$17, UserData!$D$17=-1)</f>
        <v>1</v>
      </c>
      <c r="AV226" t="b">
        <f>OR(L226=UserData!$D$18, UserData!$D$18=-1)</f>
        <v>1</v>
      </c>
      <c r="AW226" t="b">
        <f>OR(N226=UserData!$D$16, UserData!$D$16=-1)</f>
        <v>1</v>
      </c>
      <c r="AX226" t="b">
        <f>OR(O226&gt;=UserData!$D$20, UserData!$D$20=-1)</f>
        <v>1</v>
      </c>
      <c r="AY226" t="b">
        <f>AND(OR(P226&gt;=UserData!$D$21, UserData!$D$21=-1), OR(P226&lt;UserData!$D$22, UserData!$D$22=-1))</f>
        <v>1</v>
      </c>
      <c r="AZ226" t="b">
        <f>OR(Q226&lt;&gt;UserData!$D$24,UserData!$D$24=-1,UserData!$D$24=0)</f>
        <v>1</v>
      </c>
      <c r="BA226" s="12" t="b">
        <f>OR(R226=UserData!$D$23,UserData!$D$23=-1)</f>
        <v>1</v>
      </c>
      <c r="BB226" t="b">
        <f>AND(S226=1, UserData!$D$25=1)</f>
        <v>0</v>
      </c>
      <c r="BC226" t="b">
        <f>AND(T226=1, UserData!$D$26=1)</f>
        <v>0</v>
      </c>
      <c r="BD226" t="b">
        <f>AND(U226=1, UserData!$D$27=1)</f>
        <v>0</v>
      </c>
      <c r="BE226" t="b">
        <f>AND(V226=1, UserData!$D$28=1)</f>
        <v>0</v>
      </c>
      <c r="BF226" t="b">
        <f>AND(W226=1, UserData!$D$29=1)</f>
        <v>0</v>
      </c>
      <c r="BG226" t="b">
        <f>AND(X226=1, UserData!$D$30=1)</f>
        <v>0</v>
      </c>
      <c r="BH226" t="b">
        <f>AND(Y226=1, UserData!$D$31=1)</f>
        <v>0</v>
      </c>
      <c r="BI226" t="b">
        <f>AND(Z226=1, UserData!$D$32=1)</f>
        <v>0</v>
      </c>
      <c r="BJ226" t="b">
        <f>AND(AA226=1, UserData!$D$33=1)</f>
        <v>0</v>
      </c>
      <c r="BK226" t="b">
        <f>AND(AB226=1, UserData!$D$34=1)</f>
        <v>0</v>
      </c>
      <c r="BL226" t="b">
        <f>UserData!$C$25=-1</f>
        <v>1</v>
      </c>
      <c r="BN226">
        <f>IF(AK226=TRUE, COUNTIF(AJ226:AK226,TRUE)/2 * UserData!$D$35 + COUNTIF(AL226:AO226,TRUE)/4 * UserData!$D$36 + COUNTIF(AP226:AS226,TRUE)/4 * UserData!$D$37 + COUNTIF(AT226:AW226,TRUE)/4 * UserData!$D$38 + COUNTIF(AX226:BA226,TRUE)/4 * UserData!$D$39 + COUNTIF(BB226:BL226,TRUE) * UserData!$D$40, 0)</f>
        <v>30</v>
      </c>
    </row>
    <row r="227" spans="1:66" x14ac:dyDescent="0.2">
      <c r="A227">
        <v>204</v>
      </c>
      <c r="B227" s="3">
        <v>2</v>
      </c>
      <c r="C227" s="28">
        <v>87070.033247332234</v>
      </c>
      <c r="D227">
        <v>53</v>
      </c>
      <c r="E227">
        <v>36</v>
      </c>
      <c r="F227">
        <v>5</v>
      </c>
      <c r="G227">
        <v>6.8305490000000004</v>
      </c>
      <c r="H227">
        <v>9</v>
      </c>
      <c r="I227">
        <v>1</v>
      </c>
      <c r="J227">
        <v>0</v>
      </c>
      <c r="K227">
        <v>0</v>
      </c>
      <c r="L227">
        <v>1</v>
      </c>
      <c r="M227">
        <v>1</v>
      </c>
      <c r="N227">
        <v>0</v>
      </c>
      <c r="O227">
        <v>5</v>
      </c>
      <c r="P227">
        <v>4</v>
      </c>
      <c r="Q227">
        <v>0</v>
      </c>
      <c r="R227">
        <v>0</v>
      </c>
      <c r="S227">
        <v>0</v>
      </c>
      <c r="T227">
        <v>0</v>
      </c>
      <c r="U227">
        <v>1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3</v>
      </c>
      <c r="AD227">
        <v>0</v>
      </c>
      <c r="AE227">
        <v>12</v>
      </c>
      <c r="AF227">
        <v>14</v>
      </c>
      <c r="AG227">
        <v>28</v>
      </c>
      <c r="AH227">
        <v>7.2</v>
      </c>
      <c r="AJ227" t="b">
        <f>OR(AND(B227=1,UserData!$D$4=1), AND(B227=2,UserData!$D$5=1), AND(B227=3,UserData!$D$6=1), UserData!$D$4=-1)</f>
        <v>1</v>
      </c>
      <c r="AK227" t="b">
        <f>OR(AND(C227&lt;=UserData!$D$3,C227&gt;=UserData!$D$2),UserData!$D$2=-1)</f>
        <v>1</v>
      </c>
      <c r="AL227" s="12" t="b">
        <f>AND(OR(D227&gt;=UserData!$D$7, UserData!$D$7=-1), OR(D227&lt;UserData!$D$8, UserData!$D$8=-1))</f>
        <v>1</v>
      </c>
      <c r="AM227" s="12" t="b">
        <f>OR(AND(UserData!$D$9=1,E227&lt;=20),AND(UserData!$D$9=2,E227&gt;=20, E227&lt;=27),AND(UserData!$D$9=3,E227&gt;=28, E227&lt;=34),AND(UserData!$D$9=4,E227&gt;=35, E227&lt;=42),AND(UserData!$D$9=5,E227&gt;42),UserData!$D$9=-1)</f>
        <v>1</v>
      </c>
      <c r="AN227" s="12" t="b">
        <f>OR(AND(UserData!$D$11=1,F227&lt;=5),AND(UserData!$D$11=2,F227&gt;=6, F227&lt;=7),AND(UserData!$D$11=3,F227&gt;=8,F227&lt;=9),AND(UserData!$D$11=4,F227&gt;=10, F227&lt;=11),AND(UserData!$D$11=5,F227&gt;11),UserData!$D$11=-1)</f>
        <v>1</v>
      </c>
      <c r="AO227" t="b">
        <f>OR(AND(UserData!$D$10=1,AE227&lt;=6),AND(UserData!$D$10=2,AE227&gt;=7, AE227&lt;=8),AND(UserData!$D$10=3,AE227&gt;=9,AE227&lt;=14),AND(UserData!$D$10=4,AE227&gt;=15, AE227&lt;=19),AND(UserData!$D$10=5,AE227&gt;19),UserData!$D$10=-1)</f>
        <v>1</v>
      </c>
      <c r="AP227" s="12" t="b">
        <f>OR(G227&lt;=UserData!$D$12, UserData!$D$12=-1)</f>
        <v>1</v>
      </c>
      <c r="AQ227" t="b">
        <f>OR(H227&lt;=UserData!$D$14, UserData!$D$14=-1)</f>
        <v>1</v>
      </c>
      <c r="AR227" t="b">
        <f>OR(AH227&lt;=UserData!$D$13, UserData!$D$13=-1)</f>
        <v>1</v>
      </c>
      <c r="AS227" t="b">
        <f>AND(AQ227=TRUE,OR(I227=UserData!$D$15, UserData!$D$15=-1, UserData!$D$15=1))</f>
        <v>1</v>
      </c>
      <c r="AT227" t="b">
        <f>OR(J227=UserData!$D$19, UserData!$D$19=-1)</f>
        <v>1</v>
      </c>
      <c r="AU227" t="b">
        <f>OR(K227=UserData!$D$17, UserData!$D$17=-1)</f>
        <v>1</v>
      </c>
      <c r="AV227" t="b">
        <f>OR(L227=UserData!$D$18, UserData!$D$18=-1)</f>
        <v>1</v>
      </c>
      <c r="AW227" t="b">
        <f>OR(N227=UserData!$D$16, UserData!$D$16=-1)</f>
        <v>1</v>
      </c>
      <c r="AX227" t="b">
        <f>OR(O227&gt;=UserData!$D$20, UserData!$D$20=-1)</f>
        <v>1</v>
      </c>
      <c r="AY227" t="b">
        <f>AND(OR(P227&gt;=UserData!$D$21, UserData!$D$21=-1), OR(P227&lt;UserData!$D$22, UserData!$D$22=-1))</f>
        <v>1</v>
      </c>
      <c r="AZ227" t="b">
        <f>OR(Q227&lt;&gt;UserData!$D$24,UserData!$D$24=-1,UserData!$D$24=0)</f>
        <v>1</v>
      </c>
      <c r="BA227" s="12" t="b">
        <f>OR(R227=UserData!$D$23,UserData!$D$23=-1)</f>
        <v>1</v>
      </c>
      <c r="BB227" t="b">
        <f>AND(S227=1, UserData!$D$25=1)</f>
        <v>0</v>
      </c>
      <c r="BC227" t="b">
        <f>AND(T227=1, UserData!$D$26=1)</f>
        <v>0</v>
      </c>
      <c r="BD227" t="b">
        <f>AND(U227=1, UserData!$D$27=1)</f>
        <v>0</v>
      </c>
      <c r="BE227" t="b">
        <f>AND(V227=1, UserData!$D$28=1)</f>
        <v>0</v>
      </c>
      <c r="BF227" t="b">
        <f>AND(W227=1, UserData!$D$29=1)</f>
        <v>0</v>
      </c>
      <c r="BG227" t="b">
        <f>AND(X227=1, UserData!$D$30=1)</f>
        <v>0</v>
      </c>
      <c r="BH227" t="b">
        <f>AND(Y227=1, UserData!$D$31=1)</f>
        <v>0</v>
      </c>
      <c r="BI227" t="b">
        <f>AND(Z227=1, UserData!$D$32=1)</f>
        <v>0</v>
      </c>
      <c r="BJ227" t="b">
        <f>AND(AA227=1, UserData!$D$33=1)</f>
        <v>0</v>
      </c>
      <c r="BK227" t="b">
        <f>AND(AB227=1, UserData!$D$34=1)</f>
        <v>0</v>
      </c>
      <c r="BL227" t="b">
        <f>UserData!$C$25=-1</f>
        <v>1</v>
      </c>
      <c r="BN227">
        <f>IF(AK227=TRUE, COUNTIF(AJ227:AK227,TRUE)/2 * UserData!$D$35 + COUNTIF(AL227:AO227,TRUE)/4 * UserData!$D$36 + COUNTIF(AP227:AS227,TRUE)/4 * UserData!$D$37 + COUNTIF(AT227:AW227,TRUE)/4 * UserData!$D$38 + COUNTIF(AX227:BA227,TRUE)/4 * UserData!$D$39 + COUNTIF(BB227:BL227,TRUE) * UserData!$D$40, 0)</f>
        <v>30</v>
      </c>
    </row>
    <row r="228" spans="1:66" x14ac:dyDescent="0.2">
      <c r="A228">
        <v>757</v>
      </c>
      <c r="B228" s="3">
        <v>2</v>
      </c>
      <c r="C228" s="28">
        <v>87088.009198051208</v>
      </c>
      <c r="D228">
        <v>45</v>
      </c>
      <c r="E228">
        <v>27</v>
      </c>
      <c r="F228">
        <v>7</v>
      </c>
      <c r="G228">
        <v>9.6933609999999994</v>
      </c>
      <c r="H228">
        <v>24</v>
      </c>
      <c r="I228">
        <v>1</v>
      </c>
      <c r="J228">
        <v>0</v>
      </c>
      <c r="K228">
        <v>1</v>
      </c>
      <c r="L228">
        <v>1</v>
      </c>
      <c r="M228">
        <v>1</v>
      </c>
      <c r="N228">
        <v>0</v>
      </c>
      <c r="O228">
        <v>12</v>
      </c>
      <c r="P228">
        <v>2</v>
      </c>
      <c r="Q228">
        <v>0</v>
      </c>
      <c r="R228">
        <v>0</v>
      </c>
      <c r="S228">
        <v>1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1</v>
      </c>
      <c r="AD228">
        <v>1</v>
      </c>
      <c r="AE228">
        <v>11</v>
      </c>
      <c r="AF228">
        <v>54</v>
      </c>
      <c r="AG228">
        <v>23</v>
      </c>
      <c r="AH228">
        <v>4.4000000000000004</v>
      </c>
      <c r="AJ228" t="b">
        <f>OR(AND(B228=1,UserData!$D$4=1), AND(B228=2,UserData!$D$5=1), AND(B228=3,UserData!$D$6=1), UserData!$D$4=-1)</f>
        <v>1</v>
      </c>
      <c r="AK228" t="b">
        <f>OR(AND(C228&lt;=UserData!$D$3,C228&gt;=UserData!$D$2),UserData!$D$2=-1)</f>
        <v>1</v>
      </c>
      <c r="AL228" s="12" t="b">
        <f>AND(OR(D228&gt;=UserData!$D$7, UserData!$D$7=-1), OR(D228&lt;UserData!$D$8, UserData!$D$8=-1))</f>
        <v>1</v>
      </c>
      <c r="AM228" s="12" t="b">
        <f>OR(AND(UserData!$D$9=1,E228&lt;=20),AND(UserData!$D$9=2,E228&gt;=20, E228&lt;=27),AND(UserData!$D$9=3,E228&gt;=28, E228&lt;=34),AND(UserData!$D$9=4,E228&gt;=35, E228&lt;=42),AND(UserData!$D$9=5,E228&gt;42),UserData!$D$9=-1)</f>
        <v>1</v>
      </c>
      <c r="AN228" s="12" t="b">
        <f>OR(AND(UserData!$D$11=1,F228&lt;=5),AND(UserData!$D$11=2,F228&gt;=6, F228&lt;=7),AND(UserData!$D$11=3,F228&gt;=8,F228&lt;=9),AND(UserData!$D$11=4,F228&gt;=10, F228&lt;=11),AND(UserData!$D$11=5,F228&gt;11),UserData!$D$11=-1)</f>
        <v>1</v>
      </c>
      <c r="AO228" t="b">
        <f>OR(AND(UserData!$D$10=1,AE228&lt;=6),AND(UserData!$D$10=2,AE228&gt;=7, AE228&lt;=8),AND(UserData!$D$10=3,AE228&gt;=9,AE228&lt;=14),AND(UserData!$D$10=4,AE228&gt;=15, AE228&lt;=19),AND(UserData!$D$10=5,AE228&gt;19),UserData!$D$10=-1)</f>
        <v>1</v>
      </c>
      <c r="AP228" s="12" t="b">
        <f>OR(G228&lt;=UserData!$D$12, UserData!$D$12=-1)</f>
        <v>1</v>
      </c>
      <c r="AQ228" t="b">
        <f>OR(H228&lt;=UserData!$D$14, UserData!$D$14=-1)</f>
        <v>1</v>
      </c>
      <c r="AR228" t="b">
        <f>OR(AH228&lt;=UserData!$D$13, UserData!$D$13=-1)</f>
        <v>1</v>
      </c>
      <c r="AS228" t="b">
        <f>AND(AQ228=TRUE,OR(I228=UserData!$D$15, UserData!$D$15=-1, UserData!$D$15=1))</f>
        <v>1</v>
      </c>
      <c r="AT228" t="b">
        <f>OR(J228=UserData!$D$19, UserData!$D$19=-1)</f>
        <v>1</v>
      </c>
      <c r="AU228" t="b">
        <f>OR(K228=UserData!$D$17, UserData!$D$17=-1)</f>
        <v>1</v>
      </c>
      <c r="AV228" t="b">
        <f>OR(L228=UserData!$D$18, UserData!$D$18=-1)</f>
        <v>1</v>
      </c>
      <c r="AW228" t="b">
        <f>OR(N228=UserData!$D$16, UserData!$D$16=-1)</f>
        <v>1</v>
      </c>
      <c r="AX228" t="b">
        <f>OR(O228&gt;=UserData!$D$20, UserData!$D$20=-1)</f>
        <v>1</v>
      </c>
      <c r="AY228" t="b">
        <f>AND(OR(P228&gt;=UserData!$D$21, UserData!$D$21=-1), OR(P228&lt;UserData!$D$22, UserData!$D$22=-1))</f>
        <v>1</v>
      </c>
      <c r="AZ228" t="b">
        <f>OR(Q228&lt;&gt;UserData!$D$24,UserData!$D$24=-1,UserData!$D$24=0)</f>
        <v>1</v>
      </c>
      <c r="BA228" s="12" t="b">
        <f>OR(R228=UserData!$D$23,UserData!$D$23=-1)</f>
        <v>1</v>
      </c>
      <c r="BB228" t="b">
        <f>AND(S228=1, UserData!$D$25=1)</f>
        <v>0</v>
      </c>
      <c r="BC228" t="b">
        <f>AND(T228=1, UserData!$D$26=1)</f>
        <v>0</v>
      </c>
      <c r="BD228" t="b">
        <f>AND(U228=1, UserData!$D$27=1)</f>
        <v>0</v>
      </c>
      <c r="BE228" t="b">
        <f>AND(V228=1, UserData!$D$28=1)</f>
        <v>0</v>
      </c>
      <c r="BF228" t="b">
        <f>AND(W228=1, UserData!$D$29=1)</f>
        <v>0</v>
      </c>
      <c r="BG228" t="b">
        <f>AND(X228=1, UserData!$D$30=1)</f>
        <v>0</v>
      </c>
      <c r="BH228" t="b">
        <f>AND(Y228=1, UserData!$D$31=1)</f>
        <v>0</v>
      </c>
      <c r="BI228" t="b">
        <f>AND(Z228=1, UserData!$D$32=1)</f>
        <v>0</v>
      </c>
      <c r="BJ228" t="b">
        <f>AND(AA228=1, UserData!$D$33=1)</f>
        <v>0</v>
      </c>
      <c r="BK228" t="b">
        <f>AND(AB228=1, UserData!$D$34=1)</f>
        <v>0</v>
      </c>
      <c r="BL228" t="b">
        <f>UserData!$C$25=-1</f>
        <v>1</v>
      </c>
      <c r="BN228">
        <f>IF(AK228=TRUE, COUNTIF(AJ228:AK228,TRUE)/2 * UserData!$D$35 + COUNTIF(AL228:AO228,TRUE)/4 * UserData!$D$36 + COUNTIF(AP228:AS228,TRUE)/4 * UserData!$D$37 + COUNTIF(AT228:AW228,TRUE)/4 * UserData!$D$38 + COUNTIF(AX228:BA228,TRUE)/4 * UserData!$D$39 + COUNTIF(BB228:BL228,TRUE) * UserData!$D$40, 0)</f>
        <v>30</v>
      </c>
    </row>
    <row r="229" spans="1:66" x14ac:dyDescent="0.2">
      <c r="A229">
        <v>719</v>
      </c>
      <c r="B229" s="3">
        <v>2</v>
      </c>
      <c r="C229" s="28">
        <v>87300.852505374554</v>
      </c>
      <c r="D229">
        <v>45</v>
      </c>
      <c r="E229">
        <v>30</v>
      </c>
      <c r="F229">
        <v>7</v>
      </c>
      <c r="G229">
        <v>5.0521789999999998</v>
      </c>
      <c r="H229">
        <v>20</v>
      </c>
      <c r="I229">
        <v>1</v>
      </c>
      <c r="J229">
        <v>0</v>
      </c>
      <c r="K229">
        <v>1</v>
      </c>
      <c r="L229">
        <v>1</v>
      </c>
      <c r="M229">
        <v>1</v>
      </c>
      <c r="N229">
        <v>0</v>
      </c>
      <c r="O229">
        <v>9</v>
      </c>
      <c r="P229">
        <v>2</v>
      </c>
      <c r="Q229">
        <v>0</v>
      </c>
      <c r="R229">
        <v>0</v>
      </c>
      <c r="S229">
        <v>0</v>
      </c>
      <c r="T229">
        <v>0</v>
      </c>
      <c r="U229">
        <v>1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3</v>
      </c>
      <c r="AD229">
        <v>1</v>
      </c>
      <c r="AE229">
        <v>8</v>
      </c>
      <c r="AF229">
        <v>52</v>
      </c>
      <c r="AG229">
        <v>40</v>
      </c>
      <c r="AH229">
        <v>11</v>
      </c>
      <c r="AJ229" t="b">
        <f>OR(AND(B229=1,UserData!$D$4=1), AND(B229=2,UserData!$D$5=1), AND(B229=3,UserData!$D$6=1), UserData!$D$4=-1)</f>
        <v>1</v>
      </c>
      <c r="AK229" t="b">
        <f>OR(AND(C229&lt;=UserData!$D$3,C229&gt;=UserData!$D$2),UserData!$D$2=-1)</f>
        <v>1</v>
      </c>
      <c r="AL229" s="12" t="b">
        <f>AND(OR(D229&gt;=UserData!$D$7, UserData!$D$7=-1), OR(D229&lt;UserData!$D$8, UserData!$D$8=-1))</f>
        <v>1</v>
      </c>
      <c r="AM229" s="12" t="b">
        <f>OR(AND(UserData!$D$9=1,E229&lt;=20),AND(UserData!$D$9=2,E229&gt;=20, E229&lt;=27),AND(UserData!$D$9=3,E229&gt;=28, E229&lt;=34),AND(UserData!$D$9=4,E229&gt;=35, E229&lt;=42),AND(UserData!$D$9=5,E229&gt;42),UserData!$D$9=-1)</f>
        <v>1</v>
      </c>
      <c r="AN229" s="12" t="b">
        <f>OR(AND(UserData!$D$11=1,F229&lt;=5),AND(UserData!$D$11=2,F229&gt;=6, F229&lt;=7),AND(UserData!$D$11=3,F229&gt;=8,F229&lt;=9),AND(UserData!$D$11=4,F229&gt;=10, F229&lt;=11),AND(UserData!$D$11=5,F229&gt;11),UserData!$D$11=-1)</f>
        <v>1</v>
      </c>
      <c r="AO229" t="b">
        <f>OR(AND(UserData!$D$10=1,AE229&lt;=6),AND(UserData!$D$10=2,AE229&gt;=7, AE229&lt;=8),AND(UserData!$D$10=3,AE229&gt;=9,AE229&lt;=14),AND(UserData!$D$10=4,AE229&gt;=15, AE229&lt;=19),AND(UserData!$D$10=5,AE229&gt;19),UserData!$D$10=-1)</f>
        <v>1</v>
      </c>
      <c r="AP229" s="12" t="b">
        <f>OR(G229&lt;=UserData!$D$12, UserData!$D$12=-1)</f>
        <v>1</v>
      </c>
      <c r="AQ229" t="b">
        <f>OR(H229&lt;=UserData!$D$14, UserData!$D$14=-1)</f>
        <v>1</v>
      </c>
      <c r="AR229" t="b">
        <f>OR(AH229&lt;=UserData!$D$13, UserData!$D$13=-1)</f>
        <v>1</v>
      </c>
      <c r="AS229" t="b">
        <f>AND(AQ229=TRUE,OR(I229=UserData!$D$15, UserData!$D$15=-1, UserData!$D$15=1))</f>
        <v>1</v>
      </c>
      <c r="AT229" t="b">
        <f>OR(J229=UserData!$D$19, UserData!$D$19=-1)</f>
        <v>1</v>
      </c>
      <c r="AU229" t="b">
        <f>OR(K229=UserData!$D$17, UserData!$D$17=-1)</f>
        <v>1</v>
      </c>
      <c r="AV229" t="b">
        <f>OR(L229=UserData!$D$18, UserData!$D$18=-1)</f>
        <v>1</v>
      </c>
      <c r="AW229" t="b">
        <f>OR(N229=UserData!$D$16, UserData!$D$16=-1)</f>
        <v>1</v>
      </c>
      <c r="AX229" t="b">
        <f>OR(O229&gt;=UserData!$D$20, UserData!$D$20=-1)</f>
        <v>1</v>
      </c>
      <c r="AY229" t="b">
        <f>AND(OR(P229&gt;=UserData!$D$21, UserData!$D$21=-1), OR(P229&lt;UserData!$D$22, UserData!$D$22=-1))</f>
        <v>1</v>
      </c>
      <c r="AZ229" t="b">
        <f>OR(Q229&lt;&gt;UserData!$D$24,UserData!$D$24=-1,UserData!$D$24=0)</f>
        <v>1</v>
      </c>
      <c r="BA229" s="12" t="b">
        <f>OR(R229=UserData!$D$23,UserData!$D$23=-1)</f>
        <v>1</v>
      </c>
      <c r="BB229" t="b">
        <f>AND(S229=1, UserData!$D$25=1)</f>
        <v>0</v>
      </c>
      <c r="BC229" t="b">
        <f>AND(T229=1, UserData!$D$26=1)</f>
        <v>0</v>
      </c>
      <c r="BD229" t="b">
        <f>AND(U229=1, UserData!$D$27=1)</f>
        <v>0</v>
      </c>
      <c r="BE229" t="b">
        <f>AND(V229=1, UserData!$D$28=1)</f>
        <v>0</v>
      </c>
      <c r="BF229" t="b">
        <f>AND(W229=1, UserData!$D$29=1)</f>
        <v>0</v>
      </c>
      <c r="BG229" t="b">
        <f>AND(X229=1, UserData!$D$30=1)</f>
        <v>0</v>
      </c>
      <c r="BH229" t="b">
        <f>AND(Y229=1, UserData!$D$31=1)</f>
        <v>0</v>
      </c>
      <c r="BI229" t="b">
        <f>AND(Z229=1, UserData!$D$32=1)</f>
        <v>0</v>
      </c>
      <c r="BJ229" t="b">
        <f>AND(AA229=1, UserData!$D$33=1)</f>
        <v>0</v>
      </c>
      <c r="BK229" t="b">
        <f>AND(AB229=1, UserData!$D$34=1)</f>
        <v>0</v>
      </c>
      <c r="BL229" t="b">
        <f>UserData!$C$25=-1</f>
        <v>1</v>
      </c>
      <c r="BN229">
        <f>IF(AK229=TRUE, COUNTIF(AJ229:AK229,TRUE)/2 * UserData!$D$35 + COUNTIF(AL229:AO229,TRUE)/4 * UserData!$D$36 + COUNTIF(AP229:AS229,TRUE)/4 * UserData!$D$37 + COUNTIF(AT229:AW229,TRUE)/4 * UserData!$D$38 + COUNTIF(AX229:BA229,TRUE)/4 * UserData!$D$39 + COUNTIF(BB229:BL229,TRUE) * UserData!$D$40, 0)</f>
        <v>30</v>
      </c>
    </row>
    <row r="230" spans="1:66" x14ac:dyDescent="0.2">
      <c r="A230">
        <v>481</v>
      </c>
      <c r="B230" s="3">
        <v>2</v>
      </c>
      <c r="C230" s="28">
        <v>87426.520628315455</v>
      </c>
      <c r="D230">
        <v>45</v>
      </c>
      <c r="E230">
        <v>29</v>
      </c>
      <c r="F230">
        <v>6</v>
      </c>
      <c r="G230">
        <v>4.806438</v>
      </c>
      <c r="H230">
        <v>11</v>
      </c>
      <c r="I230">
        <v>1</v>
      </c>
      <c r="J230">
        <v>0</v>
      </c>
      <c r="K230">
        <v>0</v>
      </c>
      <c r="L230">
        <v>1</v>
      </c>
      <c r="M230">
        <v>0</v>
      </c>
      <c r="N230">
        <v>0</v>
      </c>
      <c r="O230">
        <v>5</v>
      </c>
      <c r="P230">
        <v>5</v>
      </c>
      <c r="Q230">
        <v>0</v>
      </c>
      <c r="R230">
        <v>1</v>
      </c>
      <c r="S230">
        <v>0</v>
      </c>
      <c r="T230">
        <v>0</v>
      </c>
      <c r="U230">
        <v>0</v>
      </c>
      <c r="V230">
        <v>1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4</v>
      </c>
      <c r="AD230">
        <v>0</v>
      </c>
      <c r="AE230">
        <v>10</v>
      </c>
      <c r="AF230">
        <v>34</v>
      </c>
      <c r="AG230">
        <v>25</v>
      </c>
      <c r="AH230">
        <v>8.6</v>
      </c>
      <c r="AJ230" t="b">
        <f>OR(AND(B230=1,UserData!$D$4=1), AND(B230=2,UserData!$D$5=1), AND(B230=3,UserData!$D$6=1), UserData!$D$4=-1)</f>
        <v>1</v>
      </c>
      <c r="AK230" t="b">
        <f>OR(AND(C230&lt;=UserData!$D$3,C230&gt;=UserData!$D$2),UserData!$D$2=-1)</f>
        <v>1</v>
      </c>
      <c r="AL230" s="12" t="b">
        <f>AND(OR(D230&gt;=UserData!$D$7, UserData!$D$7=-1), OR(D230&lt;UserData!$D$8, UserData!$D$8=-1))</f>
        <v>1</v>
      </c>
      <c r="AM230" s="12" t="b">
        <f>OR(AND(UserData!$D$9=1,E230&lt;=20),AND(UserData!$D$9=2,E230&gt;=20, E230&lt;=27),AND(UserData!$D$9=3,E230&gt;=28, E230&lt;=34),AND(UserData!$D$9=4,E230&gt;=35, E230&lt;=42),AND(UserData!$D$9=5,E230&gt;42),UserData!$D$9=-1)</f>
        <v>1</v>
      </c>
      <c r="AN230" s="12" t="b">
        <f>OR(AND(UserData!$D$11=1,F230&lt;=5),AND(UserData!$D$11=2,F230&gt;=6, F230&lt;=7),AND(UserData!$D$11=3,F230&gt;=8,F230&lt;=9),AND(UserData!$D$11=4,F230&gt;=10, F230&lt;=11),AND(UserData!$D$11=5,F230&gt;11),UserData!$D$11=-1)</f>
        <v>1</v>
      </c>
      <c r="AO230" t="b">
        <f>OR(AND(UserData!$D$10=1,AE230&lt;=6),AND(UserData!$D$10=2,AE230&gt;=7, AE230&lt;=8),AND(UserData!$D$10=3,AE230&gt;=9,AE230&lt;=14),AND(UserData!$D$10=4,AE230&gt;=15, AE230&lt;=19),AND(UserData!$D$10=5,AE230&gt;19),UserData!$D$10=-1)</f>
        <v>1</v>
      </c>
      <c r="AP230" s="12" t="b">
        <f>OR(G230&lt;=UserData!$D$12, UserData!$D$12=-1)</f>
        <v>1</v>
      </c>
      <c r="AQ230" t="b">
        <f>OR(H230&lt;=UserData!$D$14, UserData!$D$14=-1)</f>
        <v>1</v>
      </c>
      <c r="AR230" t="b">
        <f>OR(AH230&lt;=UserData!$D$13, UserData!$D$13=-1)</f>
        <v>1</v>
      </c>
      <c r="AS230" t="b">
        <f>AND(AQ230=TRUE,OR(I230=UserData!$D$15, UserData!$D$15=-1, UserData!$D$15=1))</f>
        <v>1</v>
      </c>
      <c r="AT230" t="b">
        <f>OR(J230=UserData!$D$19, UserData!$D$19=-1)</f>
        <v>1</v>
      </c>
      <c r="AU230" t="b">
        <f>OR(K230=UserData!$D$17, UserData!$D$17=-1)</f>
        <v>1</v>
      </c>
      <c r="AV230" t="b">
        <f>OR(L230=UserData!$D$18, UserData!$D$18=-1)</f>
        <v>1</v>
      </c>
      <c r="AW230" t="b">
        <f>OR(N230=UserData!$D$16, UserData!$D$16=-1)</f>
        <v>1</v>
      </c>
      <c r="AX230" t="b">
        <f>OR(O230&gt;=UserData!$D$20, UserData!$D$20=-1)</f>
        <v>1</v>
      </c>
      <c r="AY230" t="b">
        <f>AND(OR(P230&gt;=UserData!$D$21, UserData!$D$21=-1), OR(P230&lt;UserData!$D$22, UserData!$D$22=-1))</f>
        <v>1</v>
      </c>
      <c r="AZ230" t="b">
        <f>OR(Q230&lt;&gt;UserData!$D$24,UserData!$D$24=-1,UserData!$D$24=0)</f>
        <v>1</v>
      </c>
      <c r="BA230" s="12" t="b">
        <f>OR(R230=UserData!$D$23,UserData!$D$23=-1)</f>
        <v>1</v>
      </c>
      <c r="BB230" t="b">
        <f>AND(S230=1, UserData!$D$25=1)</f>
        <v>0</v>
      </c>
      <c r="BC230" t="b">
        <f>AND(T230=1, UserData!$D$26=1)</f>
        <v>0</v>
      </c>
      <c r="BD230" t="b">
        <f>AND(U230=1, UserData!$D$27=1)</f>
        <v>0</v>
      </c>
      <c r="BE230" t="b">
        <f>AND(V230=1, UserData!$D$28=1)</f>
        <v>0</v>
      </c>
      <c r="BF230" t="b">
        <f>AND(W230=1, UserData!$D$29=1)</f>
        <v>0</v>
      </c>
      <c r="BG230" t="b">
        <f>AND(X230=1, UserData!$D$30=1)</f>
        <v>0</v>
      </c>
      <c r="BH230" t="b">
        <f>AND(Y230=1, UserData!$D$31=1)</f>
        <v>0</v>
      </c>
      <c r="BI230" t="b">
        <f>AND(Z230=1, UserData!$D$32=1)</f>
        <v>0</v>
      </c>
      <c r="BJ230" t="b">
        <f>AND(AA230=1, UserData!$D$33=1)</f>
        <v>0</v>
      </c>
      <c r="BK230" t="b">
        <f>AND(AB230=1, UserData!$D$34=1)</f>
        <v>0</v>
      </c>
      <c r="BL230" t="b">
        <f>UserData!$C$25=-1</f>
        <v>1</v>
      </c>
      <c r="BN230">
        <f>IF(AK230=TRUE, COUNTIF(AJ230:AK230,TRUE)/2 * UserData!$D$35 + COUNTIF(AL230:AO230,TRUE)/4 * UserData!$D$36 + COUNTIF(AP230:AS230,TRUE)/4 * UserData!$D$37 + COUNTIF(AT230:AW230,TRUE)/4 * UserData!$D$38 + COUNTIF(AX230:BA230,TRUE)/4 * UserData!$D$39 + COUNTIF(BB230:BL230,TRUE) * UserData!$D$40, 0)</f>
        <v>30</v>
      </c>
    </row>
    <row r="231" spans="1:66" x14ac:dyDescent="0.2">
      <c r="A231">
        <v>326</v>
      </c>
      <c r="B231" s="3">
        <v>2</v>
      </c>
      <c r="C231" s="28">
        <v>87427.023803982884</v>
      </c>
      <c r="D231">
        <v>55</v>
      </c>
      <c r="E231">
        <v>32</v>
      </c>
      <c r="F231">
        <v>8</v>
      </c>
      <c r="G231">
        <v>6.3660480000000002</v>
      </c>
      <c r="H231">
        <v>10</v>
      </c>
      <c r="I231">
        <v>0</v>
      </c>
      <c r="J231">
        <v>0</v>
      </c>
      <c r="K231">
        <v>0</v>
      </c>
      <c r="L231">
        <v>1</v>
      </c>
      <c r="M231">
        <v>1</v>
      </c>
      <c r="N231">
        <v>0</v>
      </c>
      <c r="O231">
        <v>19</v>
      </c>
      <c r="P231">
        <v>13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1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4</v>
      </c>
      <c r="AD231">
        <v>1</v>
      </c>
      <c r="AE231">
        <v>15</v>
      </c>
      <c r="AF231">
        <v>21</v>
      </c>
      <c r="AG231">
        <v>23</v>
      </c>
      <c r="AH231">
        <v>6.8</v>
      </c>
      <c r="AJ231" t="b">
        <f>OR(AND(B231=1,UserData!$D$4=1), AND(B231=2,UserData!$D$5=1), AND(B231=3,UserData!$D$6=1), UserData!$D$4=-1)</f>
        <v>1</v>
      </c>
      <c r="AK231" t="b">
        <f>OR(AND(C231&lt;=UserData!$D$3,C231&gt;=UserData!$D$2),UserData!$D$2=-1)</f>
        <v>1</v>
      </c>
      <c r="AL231" s="12" t="b">
        <f>AND(OR(D231&gt;=UserData!$D$7, UserData!$D$7=-1), OR(D231&lt;UserData!$D$8, UserData!$D$8=-1))</f>
        <v>1</v>
      </c>
      <c r="AM231" s="12" t="b">
        <f>OR(AND(UserData!$D$9=1,E231&lt;=20),AND(UserData!$D$9=2,E231&gt;=20, E231&lt;=27),AND(UserData!$D$9=3,E231&gt;=28, E231&lt;=34),AND(UserData!$D$9=4,E231&gt;=35, E231&lt;=42),AND(UserData!$D$9=5,E231&gt;42),UserData!$D$9=-1)</f>
        <v>1</v>
      </c>
      <c r="AN231" s="12" t="b">
        <f>OR(AND(UserData!$D$11=1,F231&lt;=5),AND(UserData!$D$11=2,F231&gt;=6, F231&lt;=7),AND(UserData!$D$11=3,F231&gt;=8,F231&lt;=9),AND(UserData!$D$11=4,F231&gt;=10, F231&lt;=11),AND(UserData!$D$11=5,F231&gt;11),UserData!$D$11=-1)</f>
        <v>1</v>
      </c>
      <c r="AO231" t="b">
        <f>OR(AND(UserData!$D$10=1,AE231&lt;=6),AND(UserData!$D$10=2,AE231&gt;=7, AE231&lt;=8),AND(UserData!$D$10=3,AE231&gt;=9,AE231&lt;=14),AND(UserData!$D$10=4,AE231&gt;=15, AE231&lt;=19),AND(UserData!$D$10=5,AE231&gt;19),UserData!$D$10=-1)</f>
        <v>1</v>
      </c>
      <c r="AP231" s="12" t="b">
        <f>OR(G231&lt;=UserData!$D$12, UserData!$D$12=-1)</f>
        <v>1</v>
      </c>
      <c r="AQ231" t="b">
        <f>OR(H231&lt;=UserData!$D$14, UserData!$D$14=-1)</f>
        <v>1</v>
      </c>
      <c r="AR231" t="b">
        <f>OR(AH231&lt;=UserData!$D$13, UserData!$D$13=-1)</f>
        <v>1</v>
      </c>
      <c r="AS231" t="b">
        <f>AND(AQ231=TRUE,OR(I231=UserData!$D$15, UserData!$D$15=-1, UserData!$D$15=1))</f>
        <v>1</v>
      </c>
      <c r="AT231" t="b">
        <f>OR(J231=UserData!$D$19, UserData!$D$19=-1)</f>
        <v>1</v>
      </c>
      <c r="AU231" t="b">
        <f>OR(K231=UserData!$D$17, UserData!$D$17=-1)</f>
        <v>1</v>
      </c>
      <c r="AV231" t="b">
        <f>OR(L231=UserData!$D$18, UserData!$D$18=-1)</f>
        <v>1</v>
      </c>
      <c r="AW231" t="b">
        <f>OR(N231=UserData!$D$16, UserData!$D$16=-1)</f>
        <v>1</v>
      </c>
      <c r="AX231" t="b">
        <f>OR(O231&gt;=UserData!$D$20, UserData!$D$20=-1)</f>
        <v>1</v>
      </c>
      <c r="AY231" t="b">
        <f>AND(OR(P231&gt;=UserData!$D$21, UserData!$D$21=-1), OR(P231&lt;UserData!$D$22, UserData!$D$22=-1))</f>
        <v>1</v>
      </c>
      <c r="AZ231" t="b">
        <f>OR(Q231&lt;&gt;UserData!$D$24,UserData!$D$24=-1,UserData!$D$24=0)</f>
        <v>1</v>
      </c>
      <c r="BA231" s="12" t="b">
        <f>OR(R231=UserData!$D$23,UserData!$D$23=-1)</f>
        <v>1</v>
      </c>
      <c r="BB231" t="b">
        <f>AND(S231=1, UserData!$D$25=1)</f>
        <v>0</v>
      </c>
      <c r="BC231" t="b">
        <f>AND(T231=1, UserData!$D$26=1)</f>
        <v>0</v>
      </c>
      <c r="BD231" t="b">
        <f>AND(U231=1, UserData!$D$27=1)</f>
        <v>0</v>
      </c>
      <c r="BE231" t="b">
        <f>AND(V231=1, UserData!$D$28=1)</f>
        <v>0</v>
      </c>
      <c r="BF231" t="b">
        <f>AND(W231=1, UserData!$D$29=1)</f>
        <v>0</v>
      </c>
      <c r="BG231" t="b">
        <f>AND(X231=1, UserData!$D$30=1)</f>
        <v>0</v>
      </c>
      <c r="BH231" t="b">
        <f>AND(Y231=1, UserData!$D$31=1)</f>
        <v>0</v>
      </c>
      <c r="BI231" t="b">
        <f>AND(Z231=1, UserData!$D$32=1)</f>
        <v>0</v>
      </c>
      <c r="BJ231" t="b">
        <f>AND(AA231=1, UserData!$D$33=1)</f>
        <v>0</v>
      </c>
      <c r="BK231" t="b">
        <f>AND(AB231=1, UserData!$D$34=1)</f>
        <v>0</v>
      </c>
      <c r="BL231" t="b">
        <f>UserData!$C$25=-1</f>
        <v>1</v>
      </c>
      <c r="BN231">
        <f>IF(AK231=TRUE, COUNTIF(AJ231:AK231,TRUE)/2 * UserData!$D$35 + COUNTIF(AL231:AO231,TRUE)/4 * UserData!$D$36 + COUNTIF(AP231:AS231,TRUE)/4 * UserData!$D$37 + COUNTIF(AT231:AW231,TRUE)/4 * UserData!$D$38 + COUNTIF(AX231:BA231,TRUE)/4 * UserData!$D$39 + COUNTIF(BB231:BL231,TRUE) * UserData!$D$40, 0)</f>
        <v>30</v>
      </c>
    </row>
    <row r="232" spans="1:66" x14ac:dyDescent="0.2">
      <c r="A232">
        <v>400</v>
      </c>
      <c r="B232" s="3">
        <v>2</v>
      </c>
      <c r="C232" s="28">
        <v>87803.952696455512</v>
      </c>
      <c r="D232">
        <v>44</v>
      </c>
      <c r="E232">
        <v>32</v>
      </c>
      <c r="F232">
        <v>6</v>
      </c>
      <c r="G232">
        <v>6.2212199999999998</v>
      </c>
      <c r="H232">
        <v>9</v>
      </c>
      <c r="I232">
        <v>1</v>
      </c>
      <c r="J232">
        <v>1</v>
      </c>
      <c r="K232">
        <v>1</v>
      </c>
      <c r="L232">
        <v>0</v>
      </c>
      <c r="M232">
        <v>0</v>
      </c>
      <c r="N232">
        <v>0</v>
      </c>
      <c r="O232">
        <v>5</v>
      </c>
      <c r="P232">
        <v>1</v>
      </c>
      <c r="Q232">
        <v>1</v>
      </c>
      <c r="R232">
        <v>0</v>
      </c>
      <c r="S232">
        <v>0</v>
      </c>
      <c r="T232">
        <v>1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2</v>
      </c>
      <c r="AD232">
        <v>0</v>
      </c>
      <c r="AE232">
        <v>6</v>
      </c>
      <c r="AF232">
        <v>23</v>
      </c>
      <c r="AG232">
        <v>23</v>
      </c>
      <c r="AH232">
        <v>8.8000000000000007</v>
      </c>
      <c r="AJ232" t="b">
        <f>OR(AND(B232=1,UserData!$D$4=1), AND(B232=2,UserData!$D$5=1), AND(B232=3,UserData!$D$6=1), UserData!$D$4=-1)</f>
        <v>1</v>
      </c>
      <c r="AK232" t="b">
        <f>OR(AND(C232&lt;=UserData!$D$3,C232&gt;=UserData!$D$2),UserData!$D$2=-1)</f>
        <v>1</v>
      </c>
      <c r="AL232" s="12" t="b">
        <f>AND(OR(D232&gt;=UserData!$D$7, UserData!$D$7=-1), OR(D232&lt;UserData!$D$8, UserData!$D$8=-1))</f>
        <v>1</v>
      </c>
      <c r="AM232" s="12" t="b">
        <f>OR(AND(UserData!$D$9=1,E232&lt;=20),AND(UserData!$D$9=2,E232&gt;=20, E232&lt;=27),AND(UserData!$D$9=3,E232&gt;=28, E232&lt;=34),AND(UserData!$D$9=4,E232&gt;=35, E232&lt;=42),AND(UserData!$D$9=5,E232&gt;42),UserData!$D$9=-1)</f>
        <v>1</v>
      </c>
      <c r="AN232" s="12" t="b">
        <f>OR(AND(UserData!$D$11=1,F232&lt;=5),AND(UserData!$D$11=2,F232&gt;=6, F232&lt;=7),AND(UserData!$D$11=3,F232&gt;=8,F232&lt;=9),AND(UserData!$D$11=4,F232&gt;=10, F232&lt;=11),AND(UserData!$D$11=5,F232&gt;11),UserData!$D$11=-1)</f>
        <v>1</v>
      </c>
      <c r="AO232" t="b">
        <f>OR(AND(UserData!$D$10=1,AE232&lt;=6),AND(UserData!$D$10=2,AE232&gt;=7, AE232&lt;=8),AND(UserData!$D$10=3,AE232&gt;=9,AE232&lt;=14),AND(UserData!$D$10=4,AE232&gt;=15, AE232&lt;=19),AND(UserData!$D$10=5,AE232&gt;19),UserData!$D$10=-1)</f>
        <v>1</v>
      </c>
      <c r="AP232" s="12" t="b">
        <f>OR(G232&lt;=UserData!$D$12, UserData!$D$12=-1)</f>
        <v>1</v>
      </c>
      <c r="AQ232" t="b">
        <f>OR(H232&lt;=UserData!$D$14, UserData!$D$14=-1)</f>
        <v>1</v>
      </c>
      <c r="AR232" t="b">
        <f>OR(AH232&lt;=UserData!$D$13, UserData!$D$13=-1)</f>
        <v>1</v>
      </c>
      <c r="AS232" t="b">
        <f>AND(AQ232=TRUE,OR(I232=UserData!$D$15, UserData!$D$15=-1, UserData!$D$15=1))</f>
        <v>1</v>
      </c>
      <c r="AT232" t="b">
        <f>OR(J232=UserData!$D$19, UserData!$D$19=-1)</f>
        <v>1</v>
      </c>
      <c r="AU232" t="b">
        <f>OR(K232=UserData!$D$17, UserData!$D$17=-1)</f>
        <v>1</v>
      </c>
      <c r="AV232" t="b">
        <f>OR(L232=UserData!$D$18, UserData!$D$18=-1)</f>
        <v>1</v>
      </c>
      <c r="AW232" t="b">
        <f>OR(N232=UserData!$D$16, UserData!$D$16=-1)</f>
        <v>1</v>
      </c>
      <c r="AX232" t="b">
        <f>OR(O232&gt;=UserData!$D$20, UserData!$D$20=-1)</f>
        <v>1</v>
      </c>
      <c r="AY232" t="b">
        <f>AND(OR(P232&gt;=UserData!$D$21, UserData!$D$21=-1), OR(P232&lt;UserData!$D$22, UserData!$D$22=-1))</f>
        <v>1</v>
      </c>
      <c r="AZ232" t="b">
        <f>OR(Q232&lt;&gt;UserData!$D$24,UserData!$D$24=-1,UserData!$D$24=0)</f>
        <v>1</v>
      </c>
      <c r="BA232" s="12" t="b">
        <f>OR(R232=UserData!$D$23,UserData!$D$23=-1)</f>
        <v>1</v>
      </c>
      <c r="BB232" t="b">
        <f>AND(S232=1, UserData!$D$25=1)</f>
        <v>0</v>
      </c>
      <c r="BC232" t="b">
        <f>AND(T232=1, UserData!$D$26=1)</f>
        <v>0</v>
      </c>
      <c r="BD232" t="b">
        <f>AND(U232=1, UserData!$D$27=1)</f>
        <v>0</v>
      </c>
      <c r="BE232" t="b">
        <f>AND(V232=1, UserData!$D$28=1)</f>
        <v>0</v>
      </c>
      <c r="BF232" t="b">
        <f>AND(W232=1, UserData!$D$29=1)</f>
        <v>0</v>
      </c>
      <c r="BG232" t="b">
        <f>AND(X232=1, UserData!$D$30=1)</f>
        <v>0</v>
      </c>
      <c r="BH232" t="b">
        <f>AND(Y232=1, UserData!$D$31=1)</f>
        <v>0</v>
      </c>
      <c r="BI232" t="b">
        <f>AND(Z232=1, UserData!$D$32=1)</f>
        <v>0</v>
      </c>
      <c r="BJ232" t="b">
        <f>AND(AA232=1, UserData!$D$33=1)</f>
        <v>0</v>
      </c>
      <c r="BK232" t="b">
        <f>AND(AB232=1, UserData!$D$34=1)</f>
        <v>0</v>
      </c>
      <c r="BL232" t="b">
        <f>UserData!$C$25=-1</f>
        <v>1</v>
      </c>
      <c r="BN232">
        <f>IF(AK232=TRUE, COUNTIF(AJ232:AK232,TRUE)/2 * UserData!$D$35 + COUNTIF(AL232:AO232,TRUE)/4 * UserData!$D$36 + COUNTIF(AP232:AS232,TRUE)/4 * UserData!$D$37 + COUNTIF(AT232:AW232,TRUE)/4 * UserData!$D$38 + COUNTIF(AX232:BA232,TRUE)/4 * UserData!$D$39 + COUNTIF(BB232:BL232,TRUE) * UserData!$D$40, 0)</f>
        <v>30</v>
      </c>
    </row>
    <row r="233" spans="1:66" x14ac:dyDescent="0.2">
      <c r="A233">
        <v>915</v>
      </c>
      <c r="B233" s="3">
        <v>2</v>
      </c>
      <c r="C233" s="28">
        <v>87868.812039987373</v>
      </c>
      <c r="D233">
        <v>47</v>
      </c>
      <c r="E233">
        <v>32</v>
      </c>
      <c r="F233">
        <v>9</v>
      </c>
      <c r="G233">
        <v>3.095367</v>
      </c>
      <c r="H233">
        <v>15</v>
      </c>
      <c r="I233">
        <v>1</v>
      </c>
      <c r="J233">
        <v>0</v>
      </c>
      <c r="K233">
        <v>0</v>
      </c>
      <c r="L233">
        <v>1</v>
      </c>
      <c r="M233">
        <v>1</v>
      </c>
      <c r="N233">
        <v>0</v>
      </c>
      <c r="O233">
        <v>12</v>
      </c>
      <c r="P233">
        <v>11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1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4</v>
      </c>
      <c r="AD233">
        <v>1</v>
      </c>
      <c r="AE233">
        <v>6</v>
      </c>
      <c r="AF233">
        <v>62</v>
      </c>
      <c r="AG233">
        <v>15</v>
      </c>
      <c r="AH233">
        <v>5.0999999999999996</v>
      </c>
      <c r="AJ233" t="b">
        <f>OR(AND(B233=1,UserData!$D$4=1), AND(B233=2,UserData!$D$5=1), AND(B233=3,UserData!$D$6=1), UserData!$D$4=-1)</f>
        <v>1</v>
      </c>
      <c r="AK233" t="b">
        <f>OR(AND(C233&lt;=UserData!$D$3,C233&gt;=UserData!$D$2),UserData!$D$2=-1)</f>
        <v>1</v>
      </c>
      <c r="AL233" s="12" t="b">
        <f>AND(OR(D233&gt;=UserData!$D$7, UserData!$D$7=-1), OR(D233&lt;UserData!$D$8, UserData!$D$8=-1))</f>
        <v>1</v>
      </c>
      <c r="AM233" s="12" t="b">
        <f>OR(AND(UserData!$D$9=1,E233&lt;=20),AND(UserData!$D$9=2,E233&gt;=20, E233&lt;=27),AND(UserData!$D$9=3,E233&gt;=28, E233&lt;=34),AND(UserData!$D$9=4,E233&gt;=35, E233&lt;=42),AND(UserData!$D$9=5,E233&gt;42),UserData!$D$9=-1)</f>
        <v>1</v>
      </c>
      <c r="AN233" s="12" t="b">
        <f>OR(AND(UserData!$D$11=1,F233&lt;=5),AND(UserData!$D$11=2,F233&gt;=6, F233&lt;=7),AND(UserData!$D$11=3,F233&gt;=8,F233&lt;=9),AND(UserData!$D$11=4,F233&gt;=10, F233&lt;=11),AND(UserData!$D$11=5,F233&gt;11),UserData!$D$11=-1)</f>
        <v>1</v>
      </c>
      <c r="AO233" t="b">
        <f>OR(AND(UserData!$D$10=1,AE233&lt;=6),AND(UserData!$D$10=2,AE233&gt;=7, AE233&lt;=8),AND(UserData!$D$10=3,AE233&gt;=9,AE233&lt;=14),AND(UserData!$D$10=4,AE233&gt;=15, AE233&lt;=19),AND(UserData!$D$10=5,AE233&gt;19),UserData!$D$10=-1)</f>
        <v>1</v>
      </c>
      <c r="AP233" s="12" t="b">
        <f>OR(G233&lt;=UserData!$D$12, UserData!$D$12=-1)</f>
        <v>1</v>
      </c>
      <c r="AQ233" t="b">
        <f>OR(H233&lt;=UserData!$D$14, UserData!$D$14=-1)</f>
        <v>1</v>
      </c>
      <c r="AR233" t="b">
        <f>OR(AH233&lt;=UserData!$D$13, UserData!$D$13=-1)</f>
        <v>1</v>
      </c>
      <c r="AS233" t="b">
        <f>AND(AQ233=TRUE,OR(I233=UserData!$D$15, UserData!$D$15=-1, UserData!$D$15=1))</f>
        <v>1</v>
      </c>
      <c r="AT233" t="b">
        <f>OR(J233=UserData!$D$19, UserData!$D$19=-1)</f>
        <v>1</v>
      </c>
      <c r="AU233" t="b">
        <f>OR(K233=UserData!$D$17, UserData!$D$17=-1)</f>
        <v>1</v>
      </c>
      <c r="AV233" t="b">
        <f>OR(L233=UserData!$D$18, UserData!$D$18=-1)</f>
        <v>1</v>
      </c>
      <c r="AW233" t="b">
        <f>OR(N233=UserData!$D$16, UserData!$D$16=-1)</f>
        <v>1</v>
      </c>
      <c r="AX233" t="b">
        <f>OR(O233&gt;=UserData!$D$20, UserData!$D$20=-1)</f>
        <v>1</v>
      </c>
      <c r="AY233" t="b">
        <f>AND(OR(P233&gt;=UserData!$D$21, UserData!$D$21=-1), OR(P233&lt;UserData!$D$22, UserData!$D$22=-1))</f>
        <v>1</v>
      </c>
      <c r="AZ233" t="b">
        <f>OR(Q233&lt;&gt;UserData!$D$24,UserData!$D$24=-1,UserData!$D$24=0)</f>
        <v>1</v>
      </c>
      <c r="BA233" s="12" t="b">
        <f>OR(R233=UserData!$D$23,UserData!$D$23=-1)</f>
        <v>1</v>
      </c>
      <c r="BB233" t="b">
        <f>AND(S233=1, UserData!$D$25=1)</f>
        <v>0</v>
      </c>
      <c r="BC233" t="b">
        <f>AND(T233=1, UserData!$D$26=1)</f>
        <v>0</v>
      </c>
      <c r="BD233" t="b">
        <f>AND(U233=1, UserData!$D$27=1)</f>
        <v>0</v>
      </c>
      <c r="BE233" t="b">
        <f>AND(V233=1, UserData!$D$28=1)</f>
        <v>0</v>
      </c>
      <c r="BF233" t="b">
        <f>AND(W233=1, UserData!$D$29=1)</f>
        <v>0</v>
      </c>
      <c r="BG233" t="b">
        <f>AND(X233=1, UserData!$D$30=1)</f>
        <v>0</v>
      </c>
      <c r="BH233" t="b">
        <f>AND(Y233=1, UserData!$D$31=1)</f>
        <v>0</v>
      </c>
      <c r="BI233" t="b">
        <f>AND(Z233=1, UserData!$D$32=1)</f>
        <v>0</v>
      </c>
      <c r="BJ233" t="b">
        <f>AND(AA233=1, UserData!$D$33=1)</f>
        <v>0</v>
      </c>
      <c r="BK233" t="b">
        <f>AND(AB233=1, UserData!$D$34=1)</f>
        <v>0</v>
      </c>
      <c r="BL233" t="b">
        <f>UserData!$C$25=-1</f>
        <v>1</v>
      </c>
      <c r="BN233">
        <f>IF(AK233=TRUE, COUNTIF(AJ233:AK233,TRUE)/2 * UserData!$D$35 + COUNTIF(AL233:AO233,TRUE)/4 * UserData!$D$36 + COUNTIF(AP233:AS233,TRUE)/4 * UserData!$D$37 + COUNTIF(AT233:AW233,TRUE)/4 * UserData!$D$38 + COUNTIF(AX233:BA233,TRUE)/4 * UserData!$D$39 + COUNTIF(BB233:BL233,TRUE) * UserData!$D$40, 0)</f>
        <v>30</v>
      </c>
    </row>
    <row r="234" spans="1:66" x14ac:dyDescent="0.2">
      <c r="A234">
        <v>368</v>
      </c>
      <c r="B234" s="3">
        <v>2</v>
      </c>
      <c r="C234" s="28">
        <v>87929.645978179789</v>
      </c>
      <c r="D234">
        <v>54</v>
      </c>
      <c r="E234">
        <v>29</v>
      </c>
      <c r="F234">
        <v>9</v>
      </c>
      <c r="G234">
        <v>6.1664289999999999</v>
      </c>
      <c r="H234">
        <v>10</v>
      </c>
      <c r="I234">
        <v>0</v>
      </c>
      <c r="J234">
        <v>0</v>
      </c>
      <c r="K234">
        <v>0</v>
      </c>
      <c r="L234">
        <v>1</v>
      </c>
      <c r="M234">
        <v>1</v>
      </c>
      <c r="N234">
        <v>0</v>
      </c>
      <c r="O234">
        <v>17</v>
      </c>
      <c r="P234">
        <v>5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16</v>
      </c>
      <c r="AF234">
        <v>21</v>
      </c>
      <c r="AG234">
        <v>23</v>
      </c>
      <c r="AH234">
        <v>6.8</v>
      </c>
      <c r="AJ234" t="b">
        <f>OR(AND(B234=1,UserData!$D$4=1), AND(B234=2,UserData!$D$5=1), AND(B234=3,UserData!$D$6=1), UserData!$D$4=-1)</f>
        <v>1</v>
      </c>
      <c r="AK234" t="b">
        <f>OR(AND(C234&lt;=UserData!$D$3,C234&gt;=UserData!$D$2),UserData!$D$2=-1)</f>
        <v>1</v>
      </c>
      <c r="AL234" s="12" t="b">
        <f>AND(OR(D234&gt;=UserData!$D$7, UserData!$D$7=-1), OR(D234&lt;UserData!$D$8, UserData!$D$8=-1))</f>
        <v>1</v>
      </c>
      <c r="AM234" s="12" t="b">
        <f>OR(AND(UserData!$D$9=1,E234&lt;=20),AND(UserData!$D$9=2,E234&gt;=20, E234&lt;=27),AND(UserData!$D$9=3,E234&gt;=28, E234&lt;=34),AND(UserData!$D$9=4,E234&gt;=35, E234&lt;=42),AND(UserData!$D$9=5,E234&gt;42),UserData!$D$9=-1)</f>
        <v>1</v>
      </c>
      <c r="AN234" s="12" t="b">
        <f>OR(AND(UserData!$D$11=1,F234&lt;=5),AND(UserData!$D$11=2,F234&gt;=6, F234&lt;=7),AND(UserData!$D$11=3,F234&gt;=8,F234&lt;=9),AND(UserData!$D$11=4,F234&gt;=10, F234&lt;=11),AND(UserData!$D$11=5,F234&gt;11),UserData!$D$11=-1)</f>
        <v>1</v>
      </c>
      <c r="AO234" t="b">
        <f>OR(AND(UserData!$D$10=1,AE234&lt;=6),AND(UserData!$D$10=2,AE234&gt;=7, AE234&lt;=8),AND(UserData!$D$10=3,AE234&gt;=9,AE234&lt;=14),AND(UserData!$D$10=4,AE234&gt;=15, AE234&lt;=19),AND(UserData!$D$10=5,AE234&gt;19),UserData!$D$10=-1)</f>
        <v>1</v>
      </c>
      <c r="AP234" s="12" t="b">
        <f>OR(G234&lt;=UserData!$D$12, UserData!$D$12=-1)</f>
        <v>1</v>
      </c>
      <c r="AQ234" t="b">
        <f>OR(H234&lt;=UserData!$D$14, UserData!$D$14=-1)</f>
        <v>1</v>
      </c>
      <c r="AR234" t="b">
        <f>OR(AH234&lt;=UserData!$D$13, UserData!$D$13=-1)</f>
        <v>1</v>
      </c>
      <c r="AS234" t="b">
        <f>AND(AQ234=TRUE,OR(I234=UserData!$D$15, UserData!$D$15=-1, UserData!$D$15=1))</f>
        <v>1</v>
      </c>
      <c r="AT234" t="b">
        <f>OR(J234=UserData!$D$19, UserData!$D$19=-1)</f>
        <v>1</v>
      </c>
      <c r="AU234" t="b">
        <f>OR(K234=UserData!$D$17, UserData!$D$17=-1)</f>
        <v>1</v>
      </c>
      <c r="AV234" t="b">
        <f>OR(L234=UserData!$D$18, UserData!$D$18=-1)</f>
        <v>1</v>
      </c>
      <c r="AW234" t="b">
        <f>OR(N234=UserData!$D$16, UserData!$D$16=-1)</f>
        <v>1</v>
      </c>
      <c r="AX234" t="b">
        <f>OR(O234&gt;=UserData!$D$20, UserData!$D$20=-1)</f>
        <v>1</v>
      </c>
      <c r="AY234" t="b">
        <f>AND(OR(P234&gt;=UserData!$D$21, UserData!$D$21=-1), OR(P234&lt;UserData!$D$22, UserData!$D$22=-1))</f>
        <v>1</v>
      </c>
      <c r="AZ234" t="b">
        <f>OR(Q234&lt;&gt;UserData!$D$24,UserData!$D$24=-1,UserData!$D$24=0)</f>
        <v>1</v>
      </c>
      <c r="BA234" s="12" t="b">
        <f>OR(R234=UserData!$D$23,UserData!$D$23=-1)</f>
        <v>1</v>
      </c>
      <c r="BB234" t="b">
        <f>AND(S234=1, UserData!$D$25=1)</f>
        <v>0</v>
      </c>
      <c r="BC234" t="b">
        <f>AND(T234=1, UserData!$D$26=1)</f>
        <v>0</v>
      </c>
      <c r="BD234" t="b">
        <f>AND(U234=1, UserData!$D$27=1)</f>
        <v>0</v>
      </c>
      <c r="BE234" t="b">
        <f>AND(V234=1, UserData!$D$28=1)</f>
        <v>0</v>
      </c>
      <c r="BF234" t="b">
        <f>AND(W234=1, UserData!$D$29=1)</f>
        <v>0</v>
      </c>
      <c r="BG234" t="b">
        <f>AND(X234=1, UserData!$D$30=1)</f>
        <v>0</v>
      </c>
      <c r="BH234" t="b">
        <f>AND(Y234=1, UserData!$D$31=1)</f>
        <v>0</v>
      </c>
      <c r="BI234" t="b">
        <f>AND(Z234=1, UserData!$D$32=1)</f>
        <v>0</v>
      </c>
      <c r="BJ234" t="b">
        <f>AND(AA234=1, UserData!$D$33=1)</f>
        <v>0</v>
      </c>
      <c r="BK234" t="b">
        <f>AND(AB234=1, UserData!$D$34=1)</f>
        <v>0</v>
      </c>
      <c r="BL234" t="b">
        <f>UserData!$C$25=-1</f>
        <v>1</v>
      </c>
      <c r="BN234">
        <f>IF(AK234=TRUE, COUNTIF(AJ234:AK234,TRUE)/2 * UserData!$D$35 + COUNTIF(AL234:AO234,TRUE)/4 * UserData!$D$36 + COUNTIF(AP234:AS234,TRUE)/4 * UserData!$D$37 + COUNTIF(AT234:AW234,TRUE)/4 * UserData!$D$38 + COUNTIF(AX234:BA234,TRUE)/4 * UserData!$D$39 + COUNTIF(BB234:BL234,TRUE) * UserData!$D$40, 0)</f>
        <v>30</v>
      </c>
    </row>
    <row r="235" spans="1:66" x14ac:dyDescent="0.2">
      <c r="A235">
        <v>291</v>
      </c>
      <c r="B235" s="3">
        <v>2</v>
      </c>
      <c r="C235" s="28">
        <v>87929.759192704965</v>
      </c>
      <c r="D235">
        <v>45</v>
      </c>
      <c r="E235">
        <v>30</v>
      </c>
      <c r="F235">
        <v>7</v>
      </c>
      <c r="G235">
        <v>8.1596969999999995</v>
      </c>
      <c r="H235">
        <v>5</v>
      </c>
      <c r="I235">
        <v>0</v>
      </c>
      <c r="J235">
        <v>0</v>
      </c>
      <c r="K235">
        <v>1</v>
      </c>
      <c r="L235">
        <v>1</v>
      </c>
      <c r="M235">
        <v>0</v>
      </c>
      <c r="N235">
        <v>0</v>
      </c>
      <c r="O235">
        <v>9</v>
      </c>
      <c r="P235">
        <v>1</v>
      </c>
      <c r="Q235">
        <v>1</v>
      </c>
      <c r="R235">
        <v>0</v>
      </c>
      <c r="S235">
        <v>1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1</v>
      </c>
      <c r="AD235">
        <v>1</v>
      </c>
      <c r="AE235">
        <v>8</v>
      </c>
      <c r="AF235">
        <v>19</v>
      </c>
      <c r="AG235">
        <v>31</v>
      </c>
      <c r="AH235">
        <v>5.4</v>
      </c>
      <c r="AJ235" t="b">
        <f>OR(AND(B235=1,UserData!$D$4=1), AND(B235=2,UserData!$D$5=1), AND(B235=3,UserData!$D$6=1), UserData!$D$4=-1)</f>
        <v>1</v>
      </c>
      <c r="AK235" t="b">
        <f>OR(AND(C235&lt;=UserData!$D$3,C235&gt;=UserData!$D$2),UserData!$D$2=-1)</f>
        <v>1</v>
      </c>
      <c r="AL235" s="12" t="b">
        <f>AND(OR(D235&gt;=UserData!$D$7, UserData!$D$7=-1), OR(D235&lt;UserData!$D$8, UserData!$D$8=-1))</f>
        <v>1</v>
      </c>
      <c r="AM235" s="12" t="b">
        <f>OR(AND(UserData!$D$9=1,E235&lt;=20),AND(UserData!$D$9=2,E235&gt;=20, E235&lt;=27),AND(UserData!$D$9=3,E235&gt;=28, E235&lt;=34),AND(UserData!$D$9=4,E235&gt;=35, E235&lt;=42),AND(UserData!$D$9=5,E235&gt;42),UserData!$D$9=-1)</f>
        <v>1</v>
      </c>
      <c r="AN235" s="12" t="b">
        <f>OR(AND(UserData!$D$11=1,F235&lt;=5),AND(UserData!$D$11=2,F235&gt;=6, F235&lt;=7),AND(UserData!$D$11=3,F235&gt;=8,F235&lt;=9),AND(UserData!$D$11=4,F235&gt;=10, F235&lt;=11),AND(UserData!$D$11=5,F235&gt;11),UserData!$D$11=-1)</f>
        <v>1</v>
      </c>
      <c r="AO235" t="b">
        <f>OR(AND(UserData!$D$10=1,AE235&lt;=6),AND(UserData!$D$10=2,AE235&gt;=7, AE235&lt;=8),AND(UserData!$D$10=3,AE235&gt;=9,AE235&lt;=14),AND(UserData!$D$10=4,AE235&gt;=15, AE235&lt;=19),AND(UserData!$D$10=5,AE235&gt;19),UserData!$D$10=-1)</f>
        <v>1</v>
      </c>
      <c r="AP235" s="12" t="b">
        <f>OR(G235&lt;=UserData!$D$12, UserData!$D$12=-1)</f>
        <v>1</v>
      </c>
      <c r="AQ235" t="b">
        <f>OR(H235&lt;=UserData!$D$14, UserData!$D$14=-1)</f>
        <v>1</v>
      </c>
      <c r="AR235" t="b">
        <f>OR(AH235&lt;=UserData!$D$13, UserData!$D$13=-1)</f>
        <v>1</v>
      </c>
      <c r="AS235" t="b">
        <f>AND(AQ235=TRUE,OR(I235=UserData!$D$15, UserData!$D$15=-1, UserData!$D$15=1))</f>
        <v>1</v>
      </c>
      <c r="AT235" t="b">
        <f>OR(J235=UserData!$D$19, UserData!$D$19=-1)</f>
        <v>1</v>
      </c>
      <c r="AU235" t="b">
        <f>OR(K235=UserData!$D$17, UserData!$D$17=-1)</f>
        <v>1</v>
      </c>
      <c r="AV235" t="b">
        <f>OR(L235=UserData!$D$18, UserData!$D$18=-1)</f>
        <v>1</v>
      </c>
      <c r="AW235" t="b">
        <f>OR(N235=UserData!$D$16, UserData!$D$16=-1)</f>
        <v>1</v>
      </c>
      <c r="AX235" t="b">
        <f>OR(O235&gt;=UserData!$D$20, UserData!$D$20=-1)</f>
        <v>1</v>
      </c>
      <c r="AY235" t="b">
        <f>AND(OR(P235&gt;=UserData!$D$21, UserData!$D$21=-1), OR(P235&lt;UserData!$D$22, UserData!$D$22=-1))</f>
        <v>1</v>
      </c>
      <c r="AZ235" t="b">
        <f>OR(Q235&lt;&gt;UserData!$D$24,UserData!$D$24=-1,UserData!$D$24=0)</f>
        <v>1</v>
      </c>
      <c r="BA235" s="12" t="b">
        <f>OR(R235=UserData!$D$23,UserData!$D$23=-1)</f>
        <v>1</v>
      </c>
      <c r="BB235" t="b">
        <f>AND(S235=1, UserData!$D$25=1)</f>
        <v>0</v>
      </c>
      <c r="BC235" t="b">
        <f>AND(T235=1, UserData!$D$26=1)</f>
        <v>0</v>
      </c>
      <c r="BD235" t="b">
        <f>AND(U235=1, UserData!$D$27=1)</f>
        <v>0</v>
      </c>
      <c r="BE235" t="b">
        <f>AND(V235=1, UserData!$D$28=1)</f>
        <v>0</v>
      </c>
      <c r="BF235" t="b">
        <f>AND(W235=1, UserData!$D$29=1)</f>
        <v>0</v>
      </c>
      <c r="BG235" t="b">
        <f>AND(X235=1, UserData!$D$30=1)</f>
        <v>0</v>
      </c>
      <c r="BH235" t="b">
        <f>AND(Y235=1, UserData!$D$31=1)</f>
        <v>0</v>
      </c>
      <c r="BI235" t="b">
        <f>AND(Z235=1, UserData!$D$32=1)</f>
        <v>0</v>
      </c>
      <c r="BJ235" t="b">
        <f>AND(AA235=1, UserData!$D$33=1)</f>
        <v>0</v>
      </c>
      <c r="BK235" t="b">
        <f>AND(AB235=1, UserData!$D$34=1)</f>
        <v>0</v>
      </c>
      <c r="BL235" t="b">
        <f>UserData!$C$25=-1</f>
        <v>1</v>
      </c>
      <c r="BN235">
        <f>IF(AK235=TRUE, COUNTIF(AJ235:AK235,TRUE)/2 * UserData!$D$35 + COUNTIF(AL235:AO235,TRUE)/4 * UserData!$D$36 + COUNTIF(AP235:AS235,TRUE)/4 * UserData!$D$37 + COUNTIF(AT235:AW235,TRUE)/4 * UserData!$D$38 + COUNTIF(AX235:BA235,TRUE)/4 * UserData!$D$39 + COUNTIF(BB235:BL235,TRUE) * UserData!$D$40, 0)</f>
        <v>30</v>
      </c>
    </row>
    <row r="236" spans="1:66" x14ac:dyDescent="0.2">
      <c r="A236">
        <v>979</v>
      </c>
      <c r="B236" s="3">
        <v>2</v>
      </c>
      <c r="C236" s="28">
        <v>87930.149153847218</v>
      </c>
      <c r="D236">
        <v>44</v>
      </c>
      <c r="E236">
        <v>28</v>
      </c>
      <c r="F236">
        <v>6</v>
      </c>
      <c r="G236">
        <v>3.9476879999999999</v>
      </c>
      <c r="H236">
        <v>15</v>
      </c>
      <c r="I236">
        <v>1</v>
      </c>
      <c r="J236">
        <v>0</v>
      </c>
      <c r="K236">
        <v>0</v>
      </c>
      <c r="L236">
        <v>1</v>
      </c>
      <c r="M236">
        <v>1</v>
      </c>
      <c r="N236">
        <v>0</v>
      </c>
      <c r="O236">
        <v>5</v>
      </c>
      <c r="P236">
        <v>2</v>
      </c>
      <c r="Q236">
        <v>0</v>
      </c>
      <c r="R236">
        <v>0</v>
      </c>
      <c r="S236">
        <v>0</v>
      </c>
      <c r="T236">
        <v>0</v>
      </c>
      <c r="U236">
        <v>1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3</v>
      </c>
      <c r="AD236">
        <v>0</v>
      </c>
      <c r="AE236">
        <v>10</v>
      </c>
      <c r="AF236">
        <v>68</v>
      </c>
      <c r="AG236">
        <v>17</v>
      </c>
      <c r="AH236">
        <v>2.2999999999999998</v>
      </c>
      <c r="AJ236" t="b">
        <f>OR(AND(B236=1,UserData!$D$4=1), AND(B236=2,UserData!$D$5=1), AND(B236=3,UserData!$D$6=1), UserData!$D$4=-1)</f>
        <v>1</v>
      </c>
      <c r="AK236" t="b">
        <f>OR(AND(C236&lt;=UserData!$D$3,C236&gt;=UserData!$D$2),UserData!$D$2=-1)</f>
        <v>1</v>
      </c>
      <c r="AL236" s="12" t="b">
        <f>AND(OR(D236&gt;=UserData!$D$7, UserData!$D$7=-1), OR(D236&lt;UserData!$D$8, UserData!$D$8=-1))</f>
        <v>1</v>
      </c>
      <c r="AM236" s="12" t="b">
        <f>OR(AND(UserData!$D$9=1,E236&lt;=20),AND(UserData!$D$9=2,E236&gt;=20, E236&lt;=27),AND(UserData!$D$9=3,E236&gt;=28, E236&lt;=34),AND(UserData!$D$9=4,E236&gt;=35, E236&lt;=42),AND(UserData!$D$9=5,E236&gt;42),UserData!$D$9=-1)</f>
        <v>1</v>
      </c>
      <c r="AN236" s="12" t="b">
        <f>OR(AND(UserData!$D$11=1,F236&lt;=5),AND(UserData!$D$11=2,F236&gt;=6, F236&lt;=7),AND(UserData!$D$11=3,F236&gt;=8,F236&lt;=9),AND(UserData!$D$11=4,F236&gt;=10, F236&lt;=11),AND(UserData!$D$11=5,F236&gt;11),UserData!$D$11=-1)</f>
        <v>1</v>
      </c>
      <c r="AO236" t="b">
        <f>OR(AND(UserData!$D$10=1,AE236&lt;=6),AND(UserData!$D$10=2,AE236&gt;=7, AE236&lt;=8),AND(UserData!$D$10=3,AE236&gt;=9,AE236&lt;=14),AND(UserData!$D$10=4,AE236&gt;=15, AE236&lt;=19),AND(UserData!$D$10=5,AE236&gt;19),UserData!$D$10=-1)</f>
        <v>1</v>
      </c>
      <c r="AP236" s="12" t="b">
        <f>OR(G236&lt;=UserData!$D$12, UserData!$D$12=-1)</f>
        <v>1</v>
      </c>
      <c r="AQ236" t="b">
        <f>OR(H236&lt;=UserData!$D$14, UserData!$D$14=-1)</f>
        <v>1</v>
      </c>
      <c r="AR236" t="b">
        <f>OR(AH236&lt;=UserData!$D$13, UserData!$D$13=-1)</f>
        <v>1</v>
      </c>
      <c r="AS236" t="b">
        <f>AND(AQ236=TRUE,OR(I236=UserData!$D$15, UserData!$D$15=-1, UserData!$D$15=1))</f>
        <v>1</v>
      </c>
      <c r="AT236" t="b">
        <f>OR(J236=UserData!$D$19, UserData!$D$19=-1)</f>
        <v>1</v>
      </c>
      <c r="AU236" t="b">
        <f>OR(K236=UserData!$D$17, UserData!$D$17=-1)</f>
        <v>1</v>
      </c>
      <c r="AV236" t="b">
        <f>OR(L236=UserData!$D$18, UserData!$D$18=-1)</f>
        <v>1</v>
      </c>
      <c r="AW236" t="b">
        <f>OR(N236=UserData!$D$16, UserData!$D$16=-1)</f>
        <v>1</v>
      </c>
      <c r="AX236" t="b">
        <f>OR(O236&gt;=UserData!$D$20, UserData!$D$20=-1)</f>
        <v>1</v>
      </c>
      <c r="AY236" t="b">
        <f>AND(OR(P236&gt;=UserData!$D$21, UserData!$D$21=-1), OR(P236&lt;UserData!$D$22, UserData!$D$22=-1))</f>
        <v>1</v>
      </c>
      <c r="AZ236" t="b">
        <f>OR(Q236&lt;&gt;UserData!$D$24,UserData!$D$24=-1,UserData!$D$24=0)</f>
        <v>1</v>
      </c>
      <c r="BA236" s="12" t="b">
        <f>OR(R236=UserData!$D$23,UserData!$D$23=-1)</f>
        <v>1</v>
      </c>
      <c r="BB236" t="b">
        <f>AND(S236=1, UserData!$D$25=1)</f>
        <v>0</v>
      </c>
      <c r="BC236" t="b">
        <f>AND(T236=1, UserData!$D$26=1)</f>
        <v>0</v>
      </c>
      <c r="BD236" t="b">
        <f>AND(U236=1, UserData!$D$27=1)</f>
        <v>0</v>
      </c>
      <c r="BE236" t="b">
        <f>AND(V236=1, UserData!$D$28=1)</f>
        <v>0</v>
      </c>
      <c r="BF236" t="b">
        <f>AND(W236=1, UserData!$D$29=1)</f>
        <v>0</v>
      </c>
      <c r="BG236" t="b">
        <f>AND(X236=1, UserData!$D$30=1)</f>
        <v>0</v>
      </c>
      <c r="BH236" t="b">
        <f>AND(Y236=1, UserData!$D$31=1)</f>
        <v>0</v>
      </c>
      <c r="BI236" t="b">
        <f>AND(Z236=1, UserData!$D$32=1)</f>
        <v>0</v>
      </c>
      <c r="BJ236" t="b">
        <f>AND(AA236=1, UserData!$D$33=1)</f>
        <v>0</v>
      </c>
      <c r="BK236" t="b">
        <f>AND(AB236=1, UserData!$D$34=1)</f>
        <v>0</v>
      </c>
      <c r="BL236" t="b">
        <f>UserData!$C$25=-1</f>
        <v>1</v>
      </c>
      <c r="BN236">
        <f>IF(AK236=TRUE, COUNTIF(AJ236:AK236,TRUE)/2 * UserData!$D$35 + COUNTIF(AL236:AO236,TRUE)/4 * UserData!$D$36 + COUNTIF(AP236:AS236,TRUE)/4 * UserData!$D$37 + COUNTIF(AT236:AW236,TRUE)/4 * UserData!$D$38 + COUNTIF(AX236:BA236,TRUE)/4 * UserData!$D$39 + COUNTIF(BB236:BL236,TRUE) * UserData!$D$40, 0)</f>
        <v>30</v>
      </c>
    </row>
    <row r="237" spans="1:66" x14ac:dyDescent="0.2">
      <c r="A237">
        <v>498</v>
      </c>
      <c r="B237" s="3">
        <v>2</v>
      </c>
      <c r="C237" s="28">
        <v>88055.540530171056</v>
      </c>
      <c r="D237">
        <v>48</v>
      </c>
      <c r="E237">
        <v>36</v>
      </c>
      <c r="F237">
        <v>10</v>
      </c>
      <c r="G237">
        <v>4.7766080000000004</v>
      </c>
      <c r="H237">
        <v>11</v>
      </c>
      <c r="I237">
        <v>1</v>
      </c>
      <c r="J237">
        <v>0</v>
      </c>
      <c r="K237">
        <v>1</v>
      </c>
      <c r="L237">
        <v>1</v>
      </c>
      <c r="M237">
        <v>1</v>
      </c>
      <c r="N237">
        <v>0</v>
      </c>
      <c r="O237">
        <v>12</v>
      </c>
      <c r="P237">
        <v>10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1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4</v>
      </c>
      <c r="AD237">
        <v>1</v>
      </c>
      <c r="AE237">
        <v>2</v>
      </c>
      <c r="AF237">
        <v>34</v>
      </c>
      <c r="AG237">
        <v>25</v>
      </c>
      <c r="AH237">
        <v>8.6</v>
      </c>
      <c r="AJ237" t="b">
        <f>OR(AND(B237=1,UserData!$D$4=1), AND(B237=2,UserData!$D$5=1), AND(B237=3,UserData!$D$6=1), UserData!$D$4=-1)</f>
        <v>1</v>
      </c>
      <c r="AK237" t="b">
        <f>OR(AND(C237&lt;=UserData!$D$3,C237&gt;=UserData!$D$2),UserData!$D$2=-1)</f>
        <v>1</v>
      </c>
      <c r="AL237" s="12" t="b">
        <f>AND(OR(D237&gt;=UserData!$D$7, UserData!$D$7=-1), OR(D237&lt;UserData!$D$8, UserData!$D$8=-1))</f>
        <v>1</v>
      </c>
      <c r="AM237" s="12" t="b">
        <f>OR(AND(UserData!$D$9=1,E237&lt;=20),AND(UserData!$D$9=2,E237&gt;=20, E237&lt;=27),AND(UserData!$D$9=3,E237&gt;=28, E237&lt;=34),AND(UserData!$D$9=4,E237&gt;=35, E237&lt;=42),AND(UserData!$D$9=5,E237&gt;42),UserData!$D$9=-1)</f>
        <v>1</v>
      </c>
      <c r="AN237" s="12" t="b">
        <f>OR(AND(UserData!$D$11=1,F237&lt;=5),AND(UserData!$D$11=2,F237&gt;=6, F237&lt;=7),AND(UserData!$D$11=3,F237&gt;=8,F237&lt;=9),AND(UserData!$D$11=4,F237&gt;=10, F237&lt;=11),AND(UserData!$D$11=5,F237&gt;11),UserData!$D$11=-1)</f>
        <v>1</v>
      </c>
      <c r="AO237" t="b">
        <f>OR(AND(UserData!$D$10=1,AE237&lt;=6),AND(UserData!$D$10=2,AE237&gt;=7, AE237&lt;=8),AND(UserData!$D$10=3,AE237&gt;=9,AE237&lt;=14),AND(UserData!$D$10=4,AE237&gt;=15, AE237&lt;=19),AND(UserData!$D$10=5,AE237&gt;19),UserData!$D$10=-1)</f>
        <v>1</v>
      </c>
      <c r="AP237" s="12" t="b">
        <f>OR(G237&lt;=UserData!$D$12, UserData!$D$12=-1)</f>
        <v>1</v>
      </c>
      <c r="AQ237" t="b">
        <f>OR(H237&lt;=UserData!$D$14, UserData!$D$14=-1)</f>
        <v>1</v>
      </c>
      <c r="AR237" t="b">
        <f>OR(AH237&lt;=UserData!$D$13, UserData!$D$13=-1)</f>
        <v>1</v>
      </c>
      <c r="AS237" t="b">
        <f>AND(AQ237=TRUE,OR(I237=UserData!$D$15, UserData!$D$15=-1, UserData!$D$15=1))</f>
        <v>1</v>
      </c>
      <c r="AT237" t="b">
        <f>OR(J237=UserData!$D$19, UserData!$D$19=-1)</f>
        <v>1</v>
      </c>
      <c r="AU237" t="b">
        <f>OR(K237=UserData!$D$17, UserData!$D$17=-1)</f>
        <v>1</v>
      </c>
      <c r="AV237" t="b">
        <f>OR(L237=UserData!$D$18, UserData!$D$18=-1)</f>
        <v>1</v>
      </c>
      <c r="AW237" t="b">
        <f>OR(N237=UserData!$D$16, UserData!$D$16=-1)</f>
        <v>1</v>
      </c>
      <c r="AX237" t="b">
        <f>OR(O237&gt;=UserData!$D$20, UserData!$D$20=-1)</f>
        <v>1</v>
      </c>
      <c r="AY237" t="b">
        <f>AND(OR(P237&gt;=UserData!$D$21, UserData!$D$21=-1), OR(P237&lt;UserData!$D$22, UserData!$D$22=-1))</f>
        <v>1</v>
      </c>
      <c r="AZ237" t="b">
        <f>OR(Q237&lt;&gt;UserData!$D$24,UserData!$D$24=-1,UserData!$D$24=0)</f>
        <v>1</v>
      </c>
      <c r="BA237" s="12" t="b">
        <f>OR(R237=UserData!$D$23,UserData!$D$23=-1)</f>
        <v>1</v>
      </c>
      <c r="BB237" t="b">
        <f>AND(S237=1, UserData!$D$25=1)</f>
        <v>0</v>
      </c>
      <c r="BC237" t="b">
        <f>AND(T237=1, UserData!$D$26=1)</f>
        <v>0</v>
      </c>
      <c r="BD237" t="b">
        <f>AND(U237=1, UserData!$D$27=1)</f>
        <v>0</v>
      </c>
      <c r="BE237" t="b">
        <f>AND(V237=1, UserData!$D$28=1)</f>
        <v>0</v>
      </c>
      <c r="BF237" t="b">
        <f>AND(W237=1, UserData!$D$29=1)</f>
        <v>0</v>
      </c>
      <c r="BG237" t="b">
        <f>AND(X237=1, UserData!$D$30=1)</f>
        <v>0</v>
      </c>
      <c r="BH237" t="b">
        <f>AND(Y237=1, UserData!$D$31=1)</f>
        <v>0</v>
      </c>
      <c r="BI237" t="b">
        <f>AND(Z237=1, UserData!$D$32=1)</f>
        <v>0</v>
      </c>
      <c r="BJ237" t="b">
        <f>AND(AA237=1, UserData!$D$33=1)</f>
        <v>0</v>
      </c>
      <c r="BK237" t="b">
        <f>AND(AB237=1, UserData!$D$34=1)</f>
        <v>0</v>
      </c>
      <c r="BL237" t="b">
        <f>UserData!$C$25=-1</f>
        <v>1</v>
      </c>
      <c r="BN237">
        <f>IF(AK237=TRUE, COUNTIF(AJ237:AK237,TRUE)/2 * UserData!$D$35 + COUNTIF(AL237:AO237,TRUE)/4 * UserData!$D$36 + COUNTIF(AP237:AS237,TRUE)/4 * UserData!$D$37 + COUNTIF(AT237:AW237,TRUE)/4 * UserData!$D$38 + COUNTIF(AX237:BA237,TRUE)/4 * UserData!$D$39 + COUNTIF(BB237:BL237,TRUE) * UserData!$D$40, 0)</f>
        <v>30</v>
      </c>
    </row>
    <row r="238" spans="1:66" x14ac:dyDescent="0.2">
      <c r="A238">
        <v>960</v>
      </c>
      <c r="B238" s="3">
        <v>1</v>
      </c>
      <c r="C238" s="28">
        <v>88055.653744696217</v>
      </c>
      <c r="D238">
        <v>39</v>
      </c>
      <c r="E238">
        <v>24</v>
      </c>
      <c r="F238">
        <v>7</v>
      </c>
      <c r="G238">
        <v>1.438334</v>
      </c>
      <c r="H238">
        <v>24</v>
      </c>
      <c r="I238">
        <v>1</v>
      </c>
      <c r="J238">
        <v>0</v>
      </c>
      <c r="K238">
        <v>0</v>
      </c>
      <c r="L238">
        <v>1</v>
      </c>
      <c r="M238">
        <v>1</v>
      </c>
      <c r="N238">
        <v>0</v>
      </c>
      <c r="O238">
        <v>14</v>
      </c>
      <c r="P238">
        <v>13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1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4</v>
      </c>
      <c r="AD238">
        <v>1</v>
      </c>
      <c r="AE238">
        <v>8</v>
      </c>
      <c r="AF238">
        <v>65</v>
      </c>
      <c r="AG238">
        <v>31</v>
      </c>
      <c r="AH238">
        <v>4.4000000000000004</v>
      </c>
      <c r="AJ238" t="b">
        <f>OR(AND(B238=1,UserData!$D$4=1), AND(B238=2,UserData!$D$5=1), AND(B238=3,UserData!$D$6=1), UserData!$D$4=-1)</f>
        <v>1</v>
      </c>
      <c r="AK238" t="b">
        <f>OR(AND(C238&lt;=UserData!$D$3,C238&gt;=UserData!$D$2),UserData!$D$2=-1)</f>
        <v>1</v>
      </c>
      <c r="AL238" s="12" t="b">
        <f>AND(OR(D238&gt;=UserData!$D$7, UserData!$D$7=-1), OR(D238&lt;UserData!$D$8, UserData!$D$8=-1))</f>
        <v>1</v>
      </c>
      <c r="AM238" s="12" t="b">
        <f>OR(AND(UserData!$D$9=1,E238&lt;=20),AND(UserData!$D$9=2,E238&gt;=20, E238&lt;=27),AND(UserData!$D$9=3,E238&gt;=28, E238&lt;=34),AND(UserData!$D$9=4,E238&gt;=35, E238&lt;=42),AND(UserData!$D$9=5,E238&gt;42),UserData!$D$9=-1)</f>
        <v>1</v>
      </c>
      <c r="AN238" s="12" t="b">
        <f>OR(AND(UserData!$D$11=1,F238&lt;=5),AND(UserData!$D$11=2,F238&gt;=6, F238&lt;=7),AND(UserData!$D$11=3,F238&gt;=8,F238&lt;=9),AND(UserData!$D$11=4,F238&gt;=10, F238&lt;=11),AND(UserData!$D$11=5,F238&gt;11),UserData!$D$11=-1)</f>
        <v>1</v>
      </c>
      <c r="AO238" t="b">
        <f>OR(AND(UserData!$D$10=1,AE238&lt;=6),AND(UserData!$D$10=2,AE238&gt;=7, AE238&lt;=8),AND(UserData!$D$10=3,AE238&gt;=9,AE238&lt;=14),AND(UserData!$D$10=4,AE238&gt;=15, AE238&lt;=19),AND(UserData!$D$10=5,AE238&gt;19),UserData!$D$10=-1)</f>
        <v>1</v>
      </c>
      <c r="AP238" s="12" t="b">
        <f>OR(G238&lt;=UserData!$D$12, UserData!$D$12=-1)</f>
        <v>1</v>
      </c>
      <c r="AQ238" t="b">
        <f>OR(H238&lt;=UserData!$D$14, UserData!$D$14=-1)</f>
        <v>1</v>
      </c>
      <c r="AR238" t="b">
        <f>OR(AH238&lt;=UserData!$D$13, UserData!$D$13=-1)</f>
        <v>1</v>
      </c>
      <c r="AS238" t="b">
        <f>AND(AQ238=TRUE,OR(I238=UserData!$D$15, UserData!$D$15=-1, UserData!$D$15=1))</f>
        <v>1</v>
      </c>
      <c r="AT238" t="b">
        <f>OR(J238=UserData!$D$19, UserData!$D$19=-1)</f>
        <v>1</v>
      </c>
      <c r="AU238" t="b">
        <f>OR(K238=UserData!$D$17, UserData!$D$17=-1)</f>
        <v>1</v>
      </c>
      <c r="AV238" t="b">
        <f>OR(L238=UserData!$D$18, UserData!$D$18=-1)</f>
        <v>1</v>
      </c>
      <c r="AW238" t="b">
        <f>OR(N238=UserData!$D$16, UserData!$D$16=-1)</f>
        <v>1</v>
      </c>
      <c r="AX238" t="b">
        <f>OR(O238&gt;=UserData!$D$20, UserData!$D$20=-1)</f>
        <v>1</v>
      </c>
      <c r="AY238" t="b">
        <f>AND(OR(P238&gt;=UserData!$D$21, UserData!$D$21=-1), OR(P238&lt;UserData!$D$22, UserData!$D$22=-1))</f>
        <v>1</v>
      </c>
      <c r="AZ238" t="b">
        <f>OR(Q238&lt;&gt;UserData!$D$24,UserData!$D$24=-1,UserData!$D$24=0)</f>
        <v>1</v>
      </c>
      <c r="BA238" s="12" t="b">
        <f>OR(R238=UserData!$D$23,UserData!$D$23=-1)</f>
        <v>1</v>
      </c>
      <c r="BB238" t="b">
        <f>AND(S238=1, UserData!$D$25=1)</f>
        <v>0</v>
      </c>
      <c r="BC238" t="b">
        <f>AND(T238=1, UserData!$D$26=1)</f>
        <v>0</v>
      </c>
      <c r="BD238" t="b">
        <f>AND(U238=1, UserData!$D$27=1)</f>
        <v>0</v>
      </c>
      <c r="BE238" t="b">
        <f>AND(V238=1, UserData!$D$28=1)</f>
        <v>0</v>
      </c>
      <c r="BF238" t="b">
        <f>AND(W238=1, UserData!$D$29=1)</f>
        <v>0</v>
      </c>
      <c r="BG238" t="b">
        <f>AND(X238=1, UserData!$D$30=1)</f>
        <v>0</v>
      </c>
      <c r="BH238" t="b">
        <f>AND(Y238=1, UserData!$D$31=1)</f>
        <v>0</v>
      </c>
      <c r="BI238" t="b">
        <f>AND(Z238=1, UserData!$D$32=1)</f>
        <v>0</v>
      </c>
      <c r="BJ238" t="b">
        <f>AND(AA238=1, UserData!$D$33=1)</f>
        <v>0</v>
      </c>
      <c r="BK238" t="b">
        <f>AND(AB238=1, UserData!$D$34=1)</f>
        <v>0</v>
      </c>
      <c r="BL238" t="b">
        <f>UserData!$C$25=-1</f>
        <v>1</v>
      </c>
      <c r="BN238">
        <f>IF(AK238=TRUE, COUNTIF(AJ238:AK238,TRUE)/2 * UserData!$D$35 + COUNTIF(AL238:AO238,TRUE)/4 * UserData!$D$36 + COUNTIF(AP238:AS238,TRUE)/4 * UserData!$D$37 + COUNTIF(AT238:AW238,TRUE)/4 * UserData!$D$38 + COUNTIF(AX238:BA238,TRUE)/4 * UserData!$D$39 + COUNTIF(BB238:BL238,TRUE) * UserData!$D$40, 0)</f>
        <v>30</v>
      </c>
    </row>
    <row r="239" spans="1:66" x14ac:dyDescent="0.2">
      <c r="A239">
        <v>946</v>
      </c>
      <c r="B239" s="3">
        <v>2</v>
      </c>
      <c r="C239" s="28">
        <v>88055.741800438031</v>
      </c>
      <c r="D239">
        <v>40</v>
      </c>
      <c r="E239">
        <v>24</v>
      </c>
      <c r="F239">
        <v>6</v>
      </c>
      <c r="G239">
        <v>1.438334</v>
      </c>
      <c r="H239">
        <v>24</v>
      </c>
      <c r="I239">
        <v>1</v>
      </c>
      <c r="J239">
        <v>0</v>
      </c>
      <c r="K239">
        <v>1</v>
      </c>
      <c r="L239">
        <v>1</v>
      </c>
      <c r="M239">
        <v>1</v>
      </c>
      <c r="N239">
        <v>0</v>
      </c>
      <c r="O239">
        <v>14</v>
      </c>
      <c r="P239">
        <v>13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1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4</v>
      </c>
      <c r="AD239">
        <v>1</v>
      </c>
      <c r="AE239">
        <v>10</v>
      </c>
      <c r="AF239">
        <v>65</v>
      </c>
      <c r="AG239">
        <v>31</v>
      </c>
      <c r="AH239">
        <v>4.4000000000000004</v>
      </c>
      <c r="AJ239" t="b">
        <f>OR(AND(B239=1,UserData!$D$4=1), AND(B239=2,UserData!$D$5=1), AND(B239=3,UserData!$D$6=1), UserData!$D$4=-1)</f>
        <v>1</v>
      </c>
      <c r="AK239" t="b">
        <f>OR(AND(C239&lt;=UserData!$D$3,C239&gt;=UserData!$D$2),UserData!$D$2=-1)</f>
        <v>1</v>
      </c>
      <c r="AL239" s="12" t="b">
        <f>AND(OR(D239&gt;=UserData!$D$7, UserData!$D$7=-1), OR(D239&lt;UserData!$D$8, UserData!$D$8=-1))</f>
        <v>1</v>
      </c>
      <c r="AM239" s="12" t="b">
        <f>OR(AND(UserData!$D$9=1,E239&lt;=20),AND(UserData!$D$9=2,E239&gt;=20, E239&lt;=27),AND(UserData!$D$9=3,E239&gt;=28, E239&lt;=34),AND(UserData!$D$9=4,E239&gt;=35, E239&lt;=42),AND(UserData!$D$9=5,E239&gt;42),UserData!$D$9=-1)</f>
        <v>1</v>
      </c>
      <c r="AN239" s="12" t="b">
        <f>OR(AND(UserData!$D$11=1,F239&lt;=5),AND(UserData!$D$11=2,F239&gt;=6, F239&lt;=7),AND(UserData!$D$11=3,F239&gt;=8,F239&lt;=9),AND(UserData!$D$11=4,F239&gt;=10, F239&lt;=11),AND(UserData!$D$11=5,F239&gt;11),UserData!$D$11=-1)</f>
        <v>1</v>
      </c>
      <c r="AO239" t="b">
        <f>OR(AND(UserData!$D$10=1,AE239&lt;=6),AND(UserData!$D$10=2,AE239&gt;=7, AE239&lt;=8),AND(UserData!$D$10=3,AE239&gt;=9,AE239&lt;=14),AND(UserData!$D$10=4,AE239&gt;=15, AE239&lt;=19),AND(UserData!$D$10=5,AE239&gt;19),UserData!$D$10=-1)</f>
        <v>1</v>
      </c>
      <c r="AP239" s="12" t="b">
        <f>OR(G239&lt;=UserData!$D$12, UserData!$D$12=-1)</f>
        <v>1</v>
      </c>
      <c r="AQ239" t="b">
        <f>OR(H239&lt;=UserData!$D$14, UserData!$D$14=-1)</f>
        <v>1</v>
      </c>
      <c r="AR239" t="b">
        <f>OR(AH239&lt;=UserData!$D$13, UserData!$D$13=-1)</f>
        <v>1</v>
      </c>
      <c r="AS239" t="b">
        <f>AND(AQ239=TRUE,OR(I239=UserData!$D$15, UserData!$D$15=-1, UserData!$D$15=1))</f>
        <v>1</v>
      </c>
      <c r="AT239" t="b">
        <f>OR(J239=UserData!$D$19, UserData!$D$19=-1)</f>
        <v>1</v>
      </c>
      <c r="AU239" t="b">
        <f>OR(K239=UserData!$D$17, UserData!$D$17=-1)</f>
        <v>1</v>
      </c>
      <c r="AV239" t="b">
        <f>OR(L239=UserData!$D$18, UserData!$D$18=-1)</f>
        <v>1</v>
      </c>
      <c r="AW239" t="b">
        <f>OR(N239=UserData!$D$16, UserData!$D$16=-1)</f>
        <v>1</v>
      </c>
      <c r="AX239" t="b">
        <f>OR(O239&gt;=UserData!$D$20, UserData!$D$20=-1)</f>
        <v>1</v>
      </c>
      <c r="AY239" t="b">
        <f>AND(OR(P239&gt;=UserData!$D$21, UserData!$D$21=-1), OR(P239&lt;UserData!$D$22, UserData!$D$22=-1))</f>
        <v>1</v>
      </c>
      <c r="AZ239" t="b">
        <f>OR(Q239&lt;&gt;UserData!$D$24,UserData!$D$24=-1,UserData!$D$24=0)</f>
        <v>1</v>
      </c>
      <c r="BA239" s="12" t="b">
        <f>OR(R239=UserData!$D$23,UserData!$D$23=-1)</f>
        <v>1</v>
      </c>
      <c r="BB239" t="b">
        <f>AND(S239=1, UserData!$D$25=1)</f>
        <v>0</v>
      </c>
      <c r="BC239" t="b">
        <f>AND(T239=1, UserData!$D$26=1)</f>
        <v>0</v>
      </c>
      <c r="BD239" t="b">
        <f>AND(U239=1, UserData!$D$27=1)</f>
        <v>0</v>
      </c>
      <c r="BE239" t="b">
        <f>AND(V239=1, UserData!$D$28=1)</f>
        <v>0</v>
      </c>
      <c r="BF239" t="b">
        <f>AND(W239=1, UserData!$D$29=1)</f>
        <v>0</v>
      </c>
      <c r="BG239" t="b">
        <f>AND(X239=1, UserData!$D$30=1)</f>
        <v>0</v>
      </c>
      <c r="BH239" t="b">
        <f>AND(Y239=1, UserData!$D$31=1)</f>
        <v>0</v>
      </c>
      <c r="BI239" t="b">
        <f>AND(Z239=1, UserData!$D$32=1)</f>
        <v>0</v>
      </c>
      <c r="BJ239" t="b">
        <f>AND(AA239=1, UserData!$D$33=1)</f>
        <v>0</v>
      </c>
      <c r="BK239" t="b">
        <f>AND(AB239=1, UserData!$D$34=1)</f>
        <v>0</v>
      </c>
      <c r="BL239" t="b">
        <f>UserData!$C$25=-1</f>
        <v>1</v>
      </c>
      <c r="BN239">
        <f>IF(AK239=TRUE, COUNTIF(AJ239:AK239,TRUE)/2 * UserData!$D$35 + COUNTIF(AL239:AO239,TRUE)/4 * UserData!$D$36 + COUNTIF(AP239:AS239,TRUE)/4 * UserData!$D$37 + COUNTIF(AT239:AW239,TRUE)/4 * UserData!$D$38 + COUNTIF(AX239:BA239,TRUE)/4 * UserData!$D$39 + COUNTIF(BB239:BL239,TRUE) * UserData!$D$40, 0)</f>
        <v>30</v>
      </c>
    </row>
    <row r="240" spans="1:66" x14ac:dyDescent="0.2">
      <c r="A240">
        <v>1168</v>
      </c>
      <c r="B240" s="3">
        <v>2</v>
      </c>
      <c r="C240" s="28">
        <v>88055.792118004756</v>
      </c>
      <c r="D240">
        <v>44</v>
      </c>
      <c r="E240">
        <v>27</v>
      </c>
      <c r="F240">
        <v>6</v>
      </c>
      <c r="G240">
        <v>9.5434339999999995</v>
      </c>
      <c r="H240">
        <v>13</v>
      </c>
      <c r="I240">
        <v>1</v>
      </c>
      <c r="J240">
        <v>0</v>
      </c>
      <c r="K240">
        <v>1</v>
      </c>
      <c r="L240">
        <v>0</v>
      </c>
      <c r="M240">
        <v>1</v>
      </c>
      <c r="N240">
        <v>0</v>
      </c>
      <c r="O240">
        <v>9</v>
      </c>
      <c r="P240">
        <v>4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1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5</v>
      </c>
      <c r="AD240">
        <v>1</v>
      </c>
      <c r="AE240">
        <v>11</v>
      </c>
      <c r="AF240">
        <v>84</v>
      </c>
      <c r="AG240">
        <v>24</v>
      </c>
      <c r="AH240">
        <v>6.2</v>
      </c>
      <c r="AJ240" t="b">
        <f>OR(AND(B240=1,UserData!$D$4=1), AND(B240=2,UserData!$D$5=1), AND(B240=3,UserData!$D$6=1), UserData!$D$4=-1)</f>
        <v>1</v>
      </c>
      <c r="AK240" t="b">
        <f>OR(AND(C240&lt;=UserData!$D$3,C240&gt;=UserData!$D$2),UserData!$D$2=-1)</f>
        <v>1</v>
      </c>
      <c r="AL240" s="12" t="b">
        <f>AND(OR(D240&gt;=UserData!$D$7, UserData!$D$7=-1), OR(D240&lt;UserData!$D$8, UserData!$D$8=-1))</f>
        <v>1</v>
      </c>
      <c r="AM240" s="12" t="b">
        <f>OR(AND(UserData!$D$9=1,E240&lt;=20),AND(UserData!$D$9=2,E240&gt;=20, E240&lt;=27),AND(UserData!$D$9=3,E240&gt;=28, E240&lt;=34),AND(UserData!$D$9=4,E240&gt;=35, E240&lt;=42),AND(UserData!$D$9=5,E240&gt;42),UserData!$D$9=-1)</f>
        <v>1</v>
      </c>
      <c r="AN240" s="12" t="b">
        <f>OR(AND(UserData!$D$11=1,F240&lt;=5),AND(UserData!$D$11=2,F240&gt;=6, F240&lt;=7),AND(UserData!$D$11=3,F240&gt;=8,F240&lt;=9),AND(UserData!$D$11=4,F240&gt;=10, F240&lt;=11),AND(UserData!$D$11=5,F240&gt;11),UserData!$D$11=-1)</f>
        <v>1</v>
      </c>
      <c r="AO240" t="b">
        <f>OR(AND(UserData!$D$10=1,AE240&lt;=6),AND(UserData!$D$10=2,AE240&gt;=7, AE240&lt;=8),AND(UserData!$D$10=3,AE240&gt;=9,AE240&lt;=14),AND(UserData!$D$10=4,AE240&gt;=15, AE240&lt;=19),AND(UserData!$D$10=5,AE240&gt;19),UserData!$D$10=-1)</f>
        <v>1</v>
      </c>
      <c r="AP240" s="12" t="b">
        <f>OR(G240&lt;=UserData!$D$12, UserData!$D$12=-1)</f>
        <v>1</v>
      </c>
      <c r="AQ240" t="b">
        <f>OR(H240&lt;=UserData!$D$14, UserData!$D$14=-1)</f>
        <v>1</v>
      </c>
      <c r="AR240" t="b">
        <f>OR(AH240&lt;=UserData!$D$13, UserData!$D$13=-1)</f>
        <v>1</v>
      </c>
      <c r="AS240" t="b">
        <f>AND(AQ240=TRUE,OR(I240=UserData!$D$15, UserData!$D$15=-1, UserData!$D$15=1))</f>
        <v>1</v>
      </c>
      <c r="AT240" t="b">
        <f>OR(J240=UserData!$D$19, UserData!$D$19=-1)</f>
        <v>1</v>
      </c>
      <c r="AU240" t="b">
        <f>OR(K240=UserData!$D$17, UserData!$D$17=-1)</f>
        <v>1</v>
      </c>
      <c r="AV240" t="b">
        <f>OR(L240=UserData!$D$18, UserData!$D$18=-1)</f>
        <v>1</v>
      </c>
      <c r="AW240" t="b">
        <f>OR(N240=UserData!$D$16, UserData!$D$16=-1)</f>
        <v>1</v>
      </c>
      <c r="AX240" t="b">
        <f>OR(O240&gt;=UserData!$D$20, UserData!$D$20=-1)</f>
        <v>1</v>
      </c>
      <c r="AY240" t="b">
        <f>AND(OR(P240&gt;=UserData!$D$21, UserData!$D$21=-1), OR(P240&lt;UserData!$D$22, UserData!$D$22=-1))</f>
        <v>1</v>
      </c>
      <c r="AZ240" t="b">
        <f>OR(Q240&lt;&gt;UserData!$D$24,UserData!$D$24=-1,UserData!$D$24=0)</f>
        <v>1</v>
      </c>
      <c r="BA240" s="12" t="b">
        <f>OR(R240=UserData!$D$23,UserData!$D$23=-1)</f>
        <v>1</v>
      </c>
      <c r="BB240" t="b">
        <f>AND(S240=1, UserData!$D$25=1)</f>
        <v>0</v>
      </c>
      <c r="BC240" t="b">
        <f>AND(T240=1, UserData!$D$26=1)</f>
        <v>0</v>
      </c>
      <c r="BD240" t="b">
        <f>AND(U240=1, UserData!$D$27=1)</f>
        <v>0</v>
      </c>
      <c r="BE240" t="b">
        <f>AND(V240=1, UserData!$D$28=1)</f>
        <v>0</v>
      </c>
      <c r="BF240" t="b">
        <f>AND(W240=1, UserData!$D$29=1)</f>
        <v>0</v>
      </c>
      <c r="BG240" t="b">
        <f>AND(X240=1, UserData!$D$30=1)</f>
        <v>0</v>
      </c>
      <c r="BH240" t="b">
        <f>AND(Y240=1, UserData!$D$31=1)</f>
        <v>0</v>
      </c>
      <c r="BI240" t="b">
        <f>AND(Z240=1, UserData!$D$32=1)</f>
        <v>0</v>
      </c>
      <c r="BJ240" t="b">
        <f>AND(AA240=1, UserData!$D$33=1)</f>
        <v>0</v>
      </c>
      <c r="BK240" t="b">
        <f>AND(AB240=1, UserData!$D$34=1)</f>
        <v>0</v>
      </c>
      <c r="BL240" t="b">
        <f>UserData!$C$25=-1</f>
        <v>1</v>
      </c>
      <c r="BN240">
        <f>IF(AK240=TRUE, COUNTIF(AJ240:AK240,TRUE)/2 * UserData!$D$35 + COUNTIF(AL240:AO240,TRUE)/4 * UserData!$D$36 + COUNTIF(AP240:AS240,TRUE)/4 * UserData!$D$37 + COUNTIF(AT240:AW240,TRUE)/4 * UserData!$D$38 + COUNTIF(AX240:BA240,TRUE)/4 * UserData!$D$39 + COUNTIF(BB240:BL240,TRUE) * UserData!$D$40, 0)</f>
        <v>30</v>
      </c>
    </row>
    <row r="241" spans="1:66" x14ac:dyDescent="0.2">
      <c r="A241">
        <v>841</v>
      </c>
      <c r="B241" s="3">
        <v>2</v>
      </c>
      <c r="C241" s="28">
        <v>88055.792118004771</v>
      </c>
      <c r="D241">
        <v>46</v>
      </c>
      <c r="E241">
        <v>30</v>
      </c>
      <c r="F241">
        <v>6</v>
      </c>
      <c r="G241">
        <v>7.0681830000000003</v>
      </c>
      <c r="H241">
        <v>5</v>
      </c>
      <c r="I241">
        <v>0</v>
      </c>
      <c r="J241">
        <v>0</v>
      </c>
      <c r="K241">
        <v>1</v>
      </c>
      <c r="L241">
        <v>1</v>
      </c>
      <c r="M241">
        <v>1</v>
      </c>
      <c r="N241">
        <v>0</v>
      </c>
      <c r="O241">
        <v>5</v>
      </c>
      <c r="P241">
        <v>3</v>
      </c>
      <c r="Q241">
        <v>0</v>
      </c>
      <c r="R241">
        <v>0</v>
      </c>
      <c r="S241">
        <v>0</v>
      </c>
      <c r="T241">
        <v>0</v>
      </c>
      <c r="U241">
        <v>1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3</v>
      </c>
      <c r="AD241">
        <v>0</v>
      </c>
      <c r="AE241">
        <v>10</v>
      </c>
      <c r="AF241">
        <v>59</v>
      </c>
      <c r="AG241">
        <v>22</v>
      </c>
      <c r="AH241">
        <v>3.9</v>
      </c>
      <c r="AJ241" t="b">
        <f>OR(AND(B241=1,UserData!$D$4=1), AND(B241=2,UserData!$D$5=1), AND(B241=3,UserData!$D$6=1), UserData!$D$4=-1)</f>
        <v>1</v>
      </c>
      <c r="AK241" t="b">
        <f>OR(AND(C241&lt;=UserData!$D$3,C241&gt;=UserData!$D$2),UserData!$D$2=-1)</f>
        <v>1</v>
      </c>
      <c r="AL241" s="12" t="b">
        <f>AND(OR(D241&gt;=UserData!$D$7, UserData!$D$7=-1), OR(D241&lt;UserData!$D$8, UserData!$D$8=-1))</f>
        <v>1</v>
      </c>
      <c r="AM241" s="12" t="b">
        <f>OR(AND(UserData!$D$9=1,E241&lt;=20),AND(UserData!$D$9=2,E241&gt;=20, E241&lt;=27),AND(UserData!$D$9=3,E241&gt;=28, E241&lt;=34),AND(UserData!$D$9=4,E241&gt;=35, E241&lt;=42),AND(UserData!$D$9=5,E241&gt;42),UserData!$D$9=-1)</f>
        <v>1</v>
      </c>
      <c r="AN241" s="12" t="b">
        <f>OR(AND(UserData!$D$11=1,F241&lt;=5),AND(UserData!$D$11=2,F241&gt;=6, F241&lt;=7),AND(UserData!$D$11=3,F241&gt;=8,F241&lt;=9),AND(UserData!$D$11=4,F241&gt;=10, F241&lt;=11),AND(UserData!$D$11=5,F241&gt;11),UserData!$D$11=-1)</f>
        <v>1</v>
      </c>
      <c r="AO241" t="b">
        <f>OR(AND(UserData!$D$10=1,AE241&lt;=6),AND(UserData!$D$10=2,AE241&gt;=7, AE241&lt;=8),AND(UserData!$D$10=3,AE241&gt;=9,AE241&lt;=14),AND(UserData!$D$10=4,AE241&gt;=15, AE241&lt;=19),AND(UserData!$D$10=5,AE241&gt;19),UserData!$D$10=-1)</f>
        <v>1</v>
      </c>
      <c r="AP241" s="12" t="b">
        <f>OR(G241&lt;=UserData!$D$12, UserData!$D$12=-1)</f>
        <v>1</v>
      </c>
      <c r="AQ241" t="b">
        <f>OR(H241&lt;=UserData!$D$14, UserData!$D$14=-1)</f>
        <v>1</v>
      </c>
      <c r="AR241" t="b">
        <f>OR(AH241&lt;=UserData!$D$13, UserData!$D$13=-1)</f>
        <v>1</v>
      </c>
      <c r="AS241" t="b">
        <f>AND(AQ241=TRUE,OR(I241=UserData!$D$15, UserData!$D$15=-1, UserData!$D$15=1))</f>
        <v>1</v>
      </c>
      <c r="AT241" t="b">
        <f>OR(J241=UserData!$D$19, UserData!$D$19=-1)</f>
        <v>1</v>
      </c>
      <c r="AU241" t="b">
        <f>OR(K241=UserData!$D$17, UserData!$D$17=-1)</f>
        <v>1</v>
      </c>
      <c r="AV241" t="b">
        <f>OR(L241=UserData!$D$18, UserData!$D$18=-1)</f>
        <v>1</v>
      </c>
      <c r="AW241" t="b">
        <f>OR(N241=UserData!$D$16, UserData!$D$16=-1)</f>
        <v>1</v>
      </c>
      <c r="AX241" t="b">
        <f>OR(O241&gt;=UserData!$D$20, UserData!$D$20=-1)</f>
        <v>1</v>
      </c>
      <c r="AY241" t="b">
        <f>AND(OR(P241&gt;=UserData!$D$21, UserData!$D$21=-1), OR(P241&lt;UserData!$D$22, UserData!$D$22=-1))</f>
        <v>1</v>
      </c>
      <c r="AZ241" t="b">
        <f>OR(Q241&lt;&gt;UserData!$D$24,UserData!$D$24=-1,UserData!$D$24=0)</f>
        <v>1</v>
      </c>
      <c r="BA241" s="12" t="b">
        <f>OR(R241=UserData!$D$23,UserData!$D$23=-1)</f>
        <v>1</v>
      </c>
      <c r="BB241" t="b">
        <f>AND(S241=1, UserData!$D$25=1)</f>
        <v>0</v>
      </c>
      <c r="BC241" t="b">
        <f>AND(T241=1, UserData!$D$26=1)</f>
        <v>0</v>
      </c>
      <c r="BD241" t="b">
        <f>AND(U241=1, UserData!$D$27=1)</f>
        <v>0</v>
      </c>
      <c r="BE241" t="b">
        <f>AND(V241=1, UserData!$D$28=1)</f>
        <v>0</v>
      </c>
      <c r="BF241" t="b">
        <f>AND(W241=1, UserData!$D$29=1)</f>
        <v>0</v>
      </c>
      <c r="BG241" t="b">
        <f>AND(X241=1, UserData!$D$30=1)</f>
        <v>0</v>
      </c>
      <c r="BH241" t="b">
        <f>AND(Y241=1, UserData!$D$31=1)</f>
        <v>0</v>
      </c>
      <c r="BI241" t="b">
        <f>AND(Z241=1, UserData!$D$32=1)</f>
        <v>0</v>
      </c>
      <c r="BJ241" t="b">
        <f>AND(AA241=1, UserData!$D$33=1)</f>
        <v>0</v>
      </c>
      <c r="BK241" t="b">
        <f>AND(AB241=1, UserData!$D$34=1)</f>
        <v>0</v>
      </c>
      <c r="BL241" t="b">
        <f>UserData!$C$25=-1</f>
        <v>1</v>
      </c>
      <c r="BN241">
        <f>IF(AK241=TRUE, COUNTIF(AJ241:AK241,TRUE)/2 * UserData!$D$35 + COUNTIF(AL241:AO241,TRUE)/4 * UserData!$D$36 + COUNTIF(AP241:AS241,TRUE)/4 * UserData!$D$37 + COUNTIF(AT241:AW241,TRUE)/4 * UserData!$D$38 + COUNTIF(AX241:BA241,TRUE)/4 * UserData!$D$39 + COUNTIF(BB241:BL241,TRUE) * UserData!$D$40, 0)</f>
        <v>30</v>
      </c>
    </row>
    <row r="242" spans="1:66" x14ac:dyDescent="0.2">
      <c r="A242">
        <v>309</v>
      </c>
      <c r="B242" s="3">
        <v>2</v>
      </c>
      <c r="C242" s="28">
        <v>88055.905332529932</v>
      </c>
      <c r="D242">
        <v>43</v>
      </c>
      <c r="E242">
        <v>28</v>
      </c>
      <c r="F242">
        <v>6</v>
      </c>
      <c r="G242">
        <v>8.7790739999999996</v>
      </c>
      <c r="H242">
        <v>5</v>
      </c>
      <c r="I242">
        <v>0</v>
      </c>
      <c r="J242">
        <v>0</v>
      </c>
      <c r="K242">
        <v>0</v>
      </c>
      <c r="L242">
        <v>1</v>
      </c>
      <c r="M242">
        <v>1</v>
      </c>
      <c r="N242">
        <v>0</v>
      </c>
      <c r="O242">
        <v>5</v>
      </c>
      <c r="P242">
        <v>4</v>
      </c>
      <c r="Q242">
        <v>0</v>
      </c>
      <c r="R242">
        <v>0</v>
      </c>
      <c r="S242">
        <v>1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1</v>
      </c>
      <c r="AD242">
        <v>0</v>
      </c>
      <c r="AE242">
        <v>9</v>
      </c>
      <c r="AF242">
        <v>19</v>
      </c>
      <c r="AG242">
        <v>31</v>
      </c>
      <c r="AH242">
        <v>5.4</v>
      </c>
      <c r="AJ242" t="b">
        <f>OR(AND(B242=1,UserData!$D$4=1), AND(B242=2,UserData!$D$5=1), AND(B242=3,UserData!$D$6=1), UserData!$D$4=-1)</f>
        <v>1</v>
      </c>
      <c r="AK242" t="b">
        <f>OR(AND(C242&lt;=UserData!$D$3,C242&gt;=UserData!$D$2),UserData!$D$2=-1)</f>
        <v>1</v>
      </c>
      <c r="AL242" s="12" t="b">
        <f>AND(OR(D242&gt;=UserData!$D$7, UserData!$D$7=-1), OR(D242&lt;UserData!$D$8, UserData!$D$8=-1))</f>
        <v>1</v>
      </c>
      <c r="AM242" s="12" t="b">
        <f>OR(AND(UserData!$D$9=1,E242&lt;=20),AND(UserData!$D$9=2,E242&gt;=20, E242&lt;=27),AND(UserData!$D$9=3,E242&gt;=28, E242&lt;=34),AND(UserData!$D$9=4,E242&gt;=35, E242&lt;=42),AND(UserData!$D$9=5,E242&gt;42),UserData!$D$9=-1)</f>
        <v>1</v>
      </c>
      <c r="AN242" s="12" t="b">
        <f>OR(AND(UserData!$D$11=1,F242&lt;=5),AND(UserData!$D$11=2,F242&gt;=6, F242&lt;=7),AND(UserData!$D$11=3,F242&gt;=8,F242&lt;=9),AND(UserData!$D$11=4,F242&gt;=10, F242&lt;=11),AND(UserData!$D$11=5,F242&gt;11),UserData!$D$11=-1)</f>
        <v>1</v>
      </c>
      <c r="AO242" t="b">
        <f>OR(AND(UserData!$D$10=1,AE242&lt;=6),AND(UserData!$D$10=2,AE242&gt;=7, AE242&lt;=8),AND(UserData!$D$10=3,AE242&gt;=9,AE242&lt;=14),AND(UserData!$D$10=4,AE242&gt;=15, AE242&lt;=19),AND(UserData!$D$10=5,AE242&gt;19),UserData!$D$10=-1)</f>
        <v>1</v>
      </c>
      <c r="AP242" s="12" t="b">
        <f>OR(G242&lt;=UserData!$D$12, UserData!$D$12=-1)</f>
        <v>1</v>
      </c>
      <c r="AQ242" t="b">
        <f>OR(H242&lt;=UserData!$D$14, UserData!$D$14=-1)</f>
        <v>1</v>
      </c>
      <c r="AR242" t="b">
        <f>OR(AH242&lt;=UserData!$D$13, UserData!$D$13=-1)</f>
        <v>1</v>
      </c>
      <c r="AS242" t="b">
        <f>AND(AQ242=TRUE,OR(I242=UserData!$D$15, UserData!$D$15=-1, UserData!$D$15=1))</f>
        <v>1</v>
      </c>
      <c r="AT242" t="b">
        <f>OR(J242=UserData!$D$19, UserData!$D$19=-1)</f>
        <v>1</v>
      </c>
      <c r="AU242" t="b">
        <f>OR(K242=UserData!$D$17, UserData!$D$17=-1)</f>
        <v>1</v>
      </c>
      <c r="AV242" t="b">
        <f>OR(L242=UserData!$D$18, UserData!$D$18=-1)</f>
        <v>1</v>
      </c>
      <c r="AW242" t="b">
        <f>OR(N242=UserData!$D$16, UserData!$D$16=-1)</f>
        <v>1</v>
      </c>
      <c r="AX242" t="b">
        <f>OR(O242&gt;=UserData!$D$20, UserData!$D$20=-1)</f>
        <v>1</v>
      </c>
      <c r="AY242" t="b">
        <f>AND(OR(P242&gt;=UserData!$D$21, UserData!$D$21=-1), OR(P242&lt;UserData!$D$22, UserData!$D$22=-1))</f>
        <v>1</v>
      </c>
      <c r="AZ242" t="b">
        <f>OR(Q242&lt;&gt;UserData!$D$24,UserData!$D$24=-1,UserData!$D$24=0)</f>
        <v>1</v>
      </c>
      <c r="BA242" s="12" t="b">
        <f>OR(R242=UserData!$D$23,UserData!$D$23=-1)</f>
        <v>1</v>
      </c>
      <c r="BB242" t="b">
        <f>AND(S242=1, UserData!$D$25=1)</f>
        <v>0</v>
      </c>
      <c r="BC242" t="b">
        <f>AND(T242=1, UserData!$D$26=1)</f>
        <v>0</v>
      </c>
      <c r="BD242" t="b">
        <f>AND(U242=1, UserData!$D$27=1)</f>
        <v>0</v>
      </c>
      <c r="BE242" t="b">
        <f>AND(V242=1, UserData!$D$28=1)</f>
        <v>0</v>
      </c>
      <c r="BF242" t="b">
        <f>AND(W242=1, UserData!$D$29=1)</f>
        <v>0</v>
      </c>
      <c r="BG242" t="b">
        <f>AND(X242=1, UserData!$D$30=1)</f>
        <v>0</v>
      </c>
      <c r="BH242" t="b">
        <f>AND(Y242=1, UserData!$D$31=1)</f>
        <v>0</v>
      </c>
      <c r="BI242" t="b">
        <f>AND(Z242=1, UserData!$D$32=1)</f>
        <v>0</v>
      </c>
      <c r="BJ242" t="b">
        <f>AND(AA242=1, UserData!$D$33=1)</f>
        <v>0</v>
      </c>
      <c r="BK242" t="b">
        <f>AND(AB242=1, UserData!$D$34=1)</f>
        <v>0</v>
      </c>
      <c r="BL242" t="b">
        <f>UserData!$C$25=-1</f>
        <v>1</v>
      </c>
      <c r="BN242">
        <f>IF(AK242=TRUE, COUNTIF(AJ242:AK242,TRUE)/2 * UserData!$D$35 + COUNTIF(AL242:AO242,TRUE)/4 * UserData!$D$36 + COUNTIF(AP242:AS242,TRUE)/4 * UserData!$D$37 + COUNTIF(AT242:AW242,TRUE)/4 * UserData!$D$38 + COUNTIF(AX242:BA242,TRUE)/4 * UserData!$D$39 + COUNTIF(BB242:BL242,TRUE) * UserData!$D$40, 0)</f>
        <v>30</v>
      </c>
    </row>
    <row r="243" spans="1:66" x14ac:dyDescent="0.2">
      <c r="A243">
        <v>975</v>
      </c>
      <c r="B243" s="3">
        <v>2</v>
      </c>
      <c r="C243" s="28">
        <v>88055.993388271731</v>
      </c>
      <c r="D243">
        <v>45</v>
      </c>
      <c r="E243">
        <v>31</v>
      </c>
      <c r="F243">
        <v>6</v>
      </c>
      <c r="G243">
        <v>3.9421270000000002</v>
      </c>
      <c r="H243">
        <v>16</v>
      </c>
      <c r="I243">
        <v>1</v>
      </c>
      <c r="J243">
        <v>1</v>
      </c>
      <c r="K243">
        <v>0</v>
      </c>
      <c r="L243">
        <v>1</v>
      </c>
      <c r="M243">
        <v>1</v>
      </c>
      <c r="N243">
        <v>0</v>
      </c>
      <c r="O243">
        <v>5</v>
      </c>
      <c r="P243">
        <v>2</v>
      </c>
      <c r="Q243">
        <v>0</v>
      </c>
      <c r="R243">
        <v>0</v>
      </c>
      <c r="S243">
        <v>0</v>
      </c>
      <c r="T243">
        <v>0</v>
      </c>
      <c r="U243">
        <v>1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3</v>
      </c>
      <c r="AD243">
        <v>0</v>
      </c>
      <c r="AE243">
        <v>8</v>
      </c>
      <c r="AF243">
        <v>68</v>
      </c>
      <c r="AG243">
        <v>17</v>
      </c>
      <c r="AH243">
        <v>2.2999999999999998</v>
      </c>
      <c r="AJ243" t="b">
        <f>OR(AND(B243=1,UserData!$D$4=1), AND(B243=2,UserData!$D$5=1), AND(B243=3,UserData!$D$6=1), UserData!$D$4=-1)</f>
        <v>1</v>
      </c>
      <c r="AK243" t="b">
        <f>OR(AND(C243&lt;=UserData!$D$3,C243&gt;=UserData!$D$2),UserData!$D$2=-1)</f>
        <v>1</v>
      </c>
      <c r="AL243" s="12" t="b">
        <f>AND(OR(D243&gt;=UserData!$D$7, UserData!$D$7=-1), OR(D243&lt;UserData!$D$8, UserData!$D$8=-1))</f>
        <v>1</v>
      </c>
      <c r="AM243" s="12" t="b">
        <f>OR(AND(UserData!$D$9=1,E243&lt;=20),AND(UserData!$D$9=2,E243&gt;=20, E243&lt;=27),AND(UserData!$D$9=3,E243&gt;=28, E243&lt;=34),AND(UserData!$D$9=4,E243&gt;=35, E243&lt;=42),AND(UserData!$D$9=5,E243&gt;42),UserData!$D$9=-1)</f>
        <v>1</v>
      </c>
      <c r="AN243" s="12" t="b">
        <f>OR(AND(UserData!$D$11=1,F243&lt;=5),AND(UserData!$D$11=2,F243&gt;=6, F243&lt;=7),AND(UserData!$D$11=3,F243&gt;=8,F243&lt;=9),AND(UserData!$D$11=4,F243&gt;=10, F243&lt;=11),AND(UserData!$D$11=5,F243&gt;11),UserData!$D$11=-1)</f>
        <v>1</v>
      </c>
      <c r="AO243" t="b">
        <f>OR(AND(UserData!$D$10=1,AE243&lt;=6),AND(UserData!$D$10=2,AE243&gt;=7, AE243&lt;=8),AND(UserData!$D$10=3,AE243&gt;=9,AE243&lt;=14),AND(UserData!$D$10=4,AE243&gt;=15, AE243&lt;=19),AND(UserData!$D$10=5,AE243&gt;19),UserData!$D$10=-1)</f>
        <v>1</v>
      </c>
      <c r="AP243" s="12" t="b">
        <f>OR(G243&lt;=UserData!$D$12, UserData!$D$12=-1)</f>
        <v>1</v>
      </c>
      <c r="AQ243" t="b">
        <f>OR(H243&lt;=UserData!$D$14, UserData!$D$14=-1)</f>
        <v>1</v>
      </c>
      <c r="AR243" t="b">
        <f>OR(AH243&lt;=UserData!$D$13, UserData!$D$13=-1)</f>
        <v>1</v>
      </c>
      <c r="AS243" t="b">
        <f>AND(AQ243=TRUE,OR(I243=UserData!$D$15, UserData!$D$15=-1, UserData!$D$15=1))</f>
        <v>1</v>
      </c>
      <c r="AT243" t="b">
        <f>OR(J243=UserData!$D$19, UserData!$D$19=-1)</f>
        <v>1</v>
      </c>
      <c r="AU243" t="b">
        <f>OR(K243=UserData!$D$17, UserData!$D$17=-1)</f>
        <v>1</v>
      </c>
      <c r="AV243" t="b">
        <f>OR(L243=UserData!$D$18, UserData!$D$18=-1)</f>
        <v>1</v>
      </c>
      <c r="AW243" t="b">
        <f>OR(N243=UserData!$D$16, UserData!$D$16=-1)</f>
        <v>1</v>
      </c>
      <c r="AX243" t="b">
        <f>OR(O243&gt;=UserData!$D$20, UserData!$D$20=-1)</f>
        <v>1</v>
      </c>
      <c r="AY243" t="b">
        <f>AND(OR(P243&gt;=UserData!$D$21, UserData!$D$21=-1), OR(P243&lt;UserData!$D$22, UserData!$D$22=-1))</f>
        <v>1</v>
      </c>
      <c r="AZ243" t="b">
        <f>OR(Q243&lt;&gt;UserData!$D$24,UserData!$D$24=-1,UserData!$D$24=0)</f>
        <v>1</v>
      </c>
      <c r="BA243" s="12" t="b">
        <f>OR(R243=UserData!$D$23,UserData!$D$23=-1)</f>
        <v>1</v>
      </c>
      <c r="BB243" t="b">
        <f>AND(S243=1, UserData!$D$25=1)</f>
        <v>0</v>
      </c>
      <c r="BC243" t="b">
        <f>AND(T243=1, UserData!$D$26=1)</f>
        <v>0</v>
      </c>
      <c r="BD243" t="b">
        <f>AND(U243=1, UserData!$D$27=1)</f>
        <v>0</v>
      </c>
      <c r="BE243" t="b">
        <f>AND(V243=1, UserData!$D$28=1)</f>
        <v>0</v>
      </c>
      <c r="BF243" t="b">
        <f>AND(W243=1, UserData!$D$29=1)</f>
        <v>0</v>
      </c>
      <c r="BG243" t="b">
        <f>AND(X243=1, UserData!$D$30=1)</f>
        <v>0</v>
      </c>
      <c r="BH243" t="b">
        <f>AND(Y243=1, UserData!$D$31=1)</f>
        <v>0</v>
      </c>
      <c r="BI243" t="b">
        <f>AND(Z243=1, UserData!$D$32=1)</f>
        <v>0</v>
      </c>
      <c r="BJ243" t="b">
        <f>AND(AA243=1, UserData!$D$33=1)</f>
        <v>0</v>
      </c>
      <c r="BK243" t="b">
        <f>AND(AB243=1, UserData!$D$34=1)</f>
        <v>0</v>
      </c>
      <c r="BL243" t="b">
        <f>UserData!$C$25=-1</f>
        <v>1</v>
      </c>
      <c r="BN243">
        <f>IF(AK243=TRUE, COUNTIF(AJ243:AK243,TRUE)/2 * UserData!$D$35 + COUNTIF(AL243:AO243,TRUE)/4 * UserData!$D$36 + COUNTIF(AP243:AS243,TRUE)/4 * UserData!$D$37 + COUNTIF(AT243:AW243,TRUE)/4 * UserData!$D$38 + COUNTIF(AX243:BA243,TRUE)/4 * UserData!$D$39 + COUNTIF(BB243:BL243,TRUE) * UserData!$D$40, 0)</f>
        <v>30</v>
      </c>
    </row>
    <row r="244" spans="1:66" x14ac:dyDescent="0.2">
      <c r="A244">
        <v>518</v>
      </c>
      <c r="B244" s="3">
        <v>2</v>
      </c>
      <c r="C244" s="28">
        <v>88446.508023764996</v>
      </c>
      <c r="D244">
        <v>51</v>
      </c>
      <c r="E244">
        <v>30</v>
      </c>
      <c r="F244">
        <v>9</v>
      </c>
      <c r="G244">
        <v>5.3804999999999996</v>
      </c>
      <c r="H244">
        <v>10</v>
      </c>
      <c r="I244">
        <v>0</v>
      </c>
      <c r="J244">
        <v>0</v>
      </c>
      <c r="K244">
        <v>0</v>
      </c>
      <c r="L244">
        <v>1</v>
      </c>
      <c r="M244">
        <v>1</v>
      </c>
      <c r="N244">
        <v>0</v>
      </c>
      <c r="O244">
        <v>17</v>
      </c>
      <c r="P244">
        <v>12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1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4</v>
      </c>
      <c r="AD244">
        <v>1</v>
      </c>
      <c r="AE244">
        <v>12</v>
      </c>
      <c r="AF244">
        <v>36</v>
      </c>
      <c r="AG244">
        <v>42</v>
      </c>
      <c r="AH244">
        <v>9</v>
      </c>
      <c r="AJ244" t="b">
        <f>OR(AND(B244=1,UserData!$D$4=1), AND(B244=2,UserData!$D$5=1), AND(B244=3,UserData!$D$6=1), UserData!$D$4=-1)</f>
        <v>1</v>
      </c>
      <c r="AK244" t="b">
        <f>OR(AND(C244&lt;=UserData!$D$3,C244&gt;=UserData!$D$2),UserData!$D$2=-1)</f>
        <v>1</v>
      </c>
      <c r="AL244" s="12" t="b">
        <f>AND(OR(D244&gt;=UserData!$D$7, UserData!$D$7=-1), OR(D244&lt;UserData!$D$8, UserData!$D$8=-1))</f>
        <v>1</v>
      </c>
      <c r="AM244" s="12" t="b">
        <f>OR(AND(UserData!$D$9=1,E244&lt;=20),AND(UserData!$D$9=2,E244&gt;=20, E244&lt;=27),AND(UserData!$D$9=3,E244&gt;=28, E244&lt;=34),AND(UserData!$D$9=4,E244&gt;=35, E244&lt;=42),AND(UserData!$D$9=5,E244&gt;42),UserData!$D$9=-1)</f>
        <v>1</v>
      </c>
      <c r="AN244" s="12" t="b">
        <f>OR(AND(UserData!$D$11=1,F244&lt;=5),AND(UserData!$D$11=2,F244&gt;=6, F244&lt;=7),AND(UserData!$D$11=3,F244&gt;=8,F244&lt;=9),AND(UserData!$D$11=4,F244&gt;=10, F244&lt;=11),AND(UserData!$D$11=5,F244&gt;11),UserData!$D$11=-1)</f>
        <v>1</v>
      </c>
      <c r="AO244" t="b">
        <f>OR(AND(UserData!$D$10=1,AE244&lt;=6),AND(UserData!$D$10=2,AE244&gt;=7, AE244&lt;=8),AND(UserData!$D$10=3,AE244&gt;=9,AE244&lt;=14),AND(UserData!$D$10=4,AE244&gt;=15, AE244&lt;=19),AND(UserData!$D$10=5,AE244&gt;19),UserData!$D$10=-1)</f>
        <v>1</v>
      </c>
      <c r="AP244" s="12" t="b">
        <f>OR(G244&lt;=UserData!$D$12, UserData!$D$12=-1)</f>
        <v>1</v>
      </c>
      <c r="AQ244" t="b">
        <f>OR(H244&lt;=UserData!$D$14, UserData!$D$14=-1)</f>
        <v>1</v>
      </c>
      <c r="AR244" t="b">
        <f>OR(AH244&lt;=UserData!$D$13, UserData!$D$13=-1)</f>
        <v>1</v>
      </c>
      <c r="AS244" t="b">
        <f>AND(AQ244=TRUE,OR(I244=UserData!$D$15, UserData!$D$15=-1, UserData!$D$15=1))</f>
        <v>1</v>
      </c>
      <c r="AT244" t="b">
        <f>OR(J244=UserData!$D$19, UserData!$D$19=-1)</f>
        <v>1</v>
      </c>
      <c r="AU244" t="b">
        <f>OR(K244=UserData!$D$17, UserData!$D$17=-1)</f>
        <v>1</v>
      </c>
      <c r="AV244" t="b">
        <f>OR(L244=UserData!$D$18, UserData!$D$18=-1)</f>
        <v>1</v>
      </c>
      <c r="AW244" t="b">
        <f>OR(N244=UserData!$D$16, UserData!$D$16=-1)</f>
        <v>1</v>
      </c>
      <c r="AX244" t="b">
        <f>OR(O244&gt;=UserData!$D$20, UserData!$D$20=-1)</f>
        <v>1</v>
      </c>
      <c r="AY244" t="b">
        <f>AND(OR(P244&gt;=UserData!$D$21, UserData!$D$21=-1), OR(P244&lt;UserData!$D$22, UserData!$D$22=-1))</f>
        <v>1</v>
      </c>
      <c r="AZ244" t="b">
        <f>OR(Q244&lt;&gt;UserData!$D$24,UserData!$D$24=-1,UserData!$D$24=0)</f>
        <v>1</v>
      </c>
      <c r="BA244" s="12" t="b">
        <f>OR(R244=UserData!$D$23,UserData!$D$23=-1)</f>
        <v>1</v>
      </c>
      <c r="BB244" t="b">
        <f>AND(S244=1, UserData!$D$25=1)</f>
        <v>0</v>
      </c>
      <c r="BC244" t="b">
        <f>AND(T244=1, UserData!$D$26=1)</f>
        <v>0</v>
      </c>
      <c r="BD244" t="b">
        <f>AND(U244=1, UserData!$D$27=1)</f>
        <v>0</v>
      </c>
      <c r="BE244" t="b">
        <f>AND(V244=1, UserData!$D$28=1)</f>
        <v>0</v>
      </c>
      <c r="BF244" t="b">
        <f>AND(W244=1, UserData!$D$29=1)</f>
        <v>0</v>
      </c>
      <c r="BG244" t="b">
        <f>AND(X244=1, UserData!$D$30=1)</f>
        <v>0</v>
      </c>
      <c r="BH244" t="b">
        <f>AND(Y244=1, UserData!$D$31=1)</f>
        <v>0</v>
      </c>
      <c r="BI244" t="b">
        <f>AND(Z244=1, UserData!$D$32=1)</f>
        <v>0</v>
      </c>
      <c r="BJ244" t="b">
        <f>AND(AA244=1, UserData!$D$33=1)</f>
        <v>0</v>
      </c>
      <c r="BK244" t="b">
        <f>AND(AB244=1, UserData!$D$34=1)</f>
        <v>0</v>
      </c>
      <c r="BL244" t="b">
        <f>UserData!$C$25=-1</f>
        <v>1</v>
      </c>
      <c r="BN244">
        <f>IF(AK244=TRUE, COUNTIF(AJ244:AK244,TRUE)/2 * UserData!$D$35 + COUNTIF(AL244:AO244,TRUE)/4 * UserData!$D$36 + COUNTIF(AP244:AS244,TRUE)/4 * UserData!$D$37 + COUNTIF(AT244:AW244,TRUE)/4 * UserData!$D$38 + COUNTIF(AX244:BA244,TRUE)/4 * UserData!$D$39 + COUNTIF(BB244:BL244,TRUE) * UserData!$D$40, 0)</f>
        <v>30</v>
      </c>
    </row>
    <row r="245" spans="1:66" x14ac:dyDescent="0.2">
      <c r="A245">
        <v>380</v>
      </c>
      <c r="B245" s="3">
        <v>2</v>
      </c>
      <c r="C245" s="28">
        <v>89313.379063615241</v>
      </c>
      <c r="D245">
        <v>52</v>
      </c>
      <c r="E245">
        <v>29</v>
      </c>
      <c r="F245">
        <v>10</v>
      </c>
      <c r="G245">
        <v>5.3380809999999999</v>
      </c>
      <c r="H245">
        <v>15</v>
      </c>
      <c r="I245">
        <v>0</v>
      </c>
      <c r="J245">
        <v>0</v>
      </c>
      <c r="K245">
        <v>0</v>
      </c>
      <c r="L245">
        <v>1</v>
      </c>
      <c r="M245">
        <v>1</v>
      </c>
      <c r="N245">
        <v>0</v>
      </c>
      <c r="O245">
        <v>17</v>
      </c>
      <c r="P245">
        <v>13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1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4</v>
      </c>
      <c r="AD245">
        <v>0</v>
      </c>
      <c r="AE245">
        <v>13</v>
      </c>
      <c r="AF245">
        <v>21</v>
      </c>
      <c r="AG245">
        <v>23</v>
      </c>
      <c r="AH245">
        <v>6.8</v>
      </c>
      <c r="AJ245" t="b">
        <f>OR(AND(B245=1,UserData!$D$4=1), AND(B245=2,UserData!$D$5=1), AND(B245=3,UserData!$D$6=1), UserData!$D$4=-1)</f>
        <v>1</v>
      </c>
      <c r="AK245" t="b">
        <f>OR(AND(C245&lt;=UserData!$D$3,C245&gt;=UserData!$D$2),UserData!$D$2=-1)</f>
        <v>1</v>
      </c>
      <c r="AL245" s="12" t="b">
        <f>AND(OR(D245&gt;=UserData!$D$7, UserData!$D$7=-1), OR(D245&lt;UserData!$D$8, UserData!$D$8=-1))</f>
        <v>1</v>
      </c>
      <c r="AM245" s="12" t="b">
        <f>OR(AND(UserData!$D$9=1,E245&lt;=20),AND(UserData!$D$9=2,E245&gt;=20, E245&lt;=27),AND(UserData!$D$9=3,E245&gt;=28, E245&lt;=34),AND(UserData!$D$9=4,E245&gt;=35, E245&lt;=42),AND(UserData!$D$9=5,E245&gt;42),UserData!$D$9=-1)</f>
        <v>1</v>
      </c>
      <c r="AN245" s="12" t="b">
        <f>OR(AND(UserData!$D$11=1,F245&lt;=5),AND(UserData!$D$11=2,F245&gt;=6, F245&lt;=7),AND(UserData!$D$11=3,F245&gt;=8,F245&lt;=9),AND(UserData!$D$11=4,F245&gt;=10, F245&lt;=11),AND(UserData!$D$11=5,F245&gt;11),UserData!$D$11=-1)</f>
        <v>1</v>
      </c>
      <c r="AO245" t="b">
        <f>OR(AND(UserData!$D$10=1,AE245&lt;=6),AND(UserData!$D$10=2,AE245&gt;=7, AE245&lt;=8),AND(UserData!$D$10=3,AE245&gt;=9,AE245&lt;=14),AND(UserData!$D$10=4,AE245&gt;=15, AE245&lt;=19),AND(UserData!$D$10=5,AE245&gt;19),UserData!$D$10=-1)</f>
        <v>1</v>
      </c>
      <c r="AP245" s="12" t="b">
        <f>OR(G245&lt;=UserData!$D$12, UserData!$D$12=-1)</f>
        <v>1</v>
      </c>
      <c r="AQ245" t="b">
        <f>OR(H245&lt;=UserData!$D$14, UserData!$D$14=-1)</f>
        <v>1</v>
      </c>
      <c r="AR245" t="b">
        <f>OR(AH245&lt;=UserData!$D$13, UserData!$D$13=-1)</f>
        <v>1</v>
      </c>
      <c r="AS245" t="b">
        <f>AND(AQ245=TRUE,OR(I245=UserData!$D$15, UserData!$D$15=-1, UserData!$D$15=1))</f>
        <v>1</v>
      </c>
      <c r="AT245" t="b">
        <f>OR(J245=UserData!$D$19, UserData!$D$19=-1)</f>
        <v>1</v>
      </c>
      <c r="AU245" t="b">
        <f>OR(K245=UserData!$D$17, UserData!$D$17=-1)</f>
        <v>1</v>
      </c>
      <c r="AV245" t="b">
        <f>OR(L245=UserData!$D$18, UserData!$D$18=-1)</f>
        <v>1</v>
      </c>
      <c r="AW245" t="b">
        <f>OR(N245=UserData!$D$16, UserData!$D$16=-1)</f>
        <v>1</v>
      </c>
      <c r="AX245" t="b">
        <f>OR(O245&gt;=UserData!$D$20, UserData!$D$20=-1)</f>
        <v>1</v>
      </c>
      <c r="AY245" t="b">
        <f>AND(OR(P245&gt;=UserData!$D$21, UserData!$D$21=-1), OR(P245&lt;UserData!$D$22, UserData!$D$22=-1))</f>
        <v>1</v>
      </c>
      <c r="AZ245" t="b">
        <f>OR(Q245&lt;&gt;UserData!$D$24,UserData!$D$24=-1,UserData!$D$24=0)</f>
        <v>1</v>
      </c>
      <c r="BA245" s="12" t="b">
        <f>OR(R245=UserData!$D$23,UserData!$D$23=-1)</f>
        <v>1</v>
      </c>
      <c r="BB245" t="b">
        <f>AND(S245=1, UserData!$D$25=1)</f>
        <v>0</v>
      </c>
      <c r="BC245" t="b">
        <f>AND(T245=1, UserData!$D$26=1)</f>
        <v>0</v>
      </c>
      <c r="BD245" t="b">
        <f>AND(U245=1, UserData!$D$27=1)</f>
        <v>0</v>
      </c>
      <c r="BE245" t="b">
        <f>AND(V245=1, UserData!$D$28=1)</f>
        <v>0</v>
      </c>
      <c r="BF245" t="b">
        <f>AND(W245=1, UserData!$D$29=1)</f>
        <v>0</v>
      </c>
      <c r="BG245" t="b">
        <f>AND(X245=1, UserData!$D$30=1)</f>
        <v>0</v>
      </c>
      <c r="BH245" t="b">
        <f>AND(Y245=1, UserData!$D$31=1)</f>
        <v>0</v>
      </c>
      <c r="BI245" t="b">
        <f>AND(Z245=1, UserData!$D$32=1)</f>
        <v>0</v>
      </c>
      <c r="BJ245" t="b">
        <f>AND(AA245=1, UserData!$D$33=1)</f>
        <v>0</v>
      </c>
      <c r="BK245" t="b">
        <f>AND(AB245=1, UserData!$D$34=1)</f>
        <v>0</v>
      </c>
      <c r="BL245" t="b">
        <f>UserData!$C$25=-1</f>
        <v>1</v>
      </c>
      <c r="BN245">
        <f>IF(AK245=TRUE, COUNTIF(AJ245:AK245,TRUE)/2 * UserData!$D$35 + COUNTIF(AL245:AO245,TRUE)/4 * UserData!$D$36 + COUNTIF(AP245:AS245,TRUE)/4 * UserData!$D$37 + COUNTIF(AT245:AW245,TRUE)/4 * UserData!$D$38 + COUNTIF(AX245:BA245,TRUE)/4 * UserData!$D$39 + COUNTIF(BB245:BL245,TRUE) * UserData!$D$40, 0)</f>
        <v>30</v>
      </c>
    </row>
    <row r="246" spans="1:66" x14ac:dyDescent="0.2">
      <c r="A246">
        <v>218</v>
      </c>
      <c r="B246" s="3">
        <v>2</v>
      </c>
      <c r="C246" s="28">
        <v>89313.530016315475</v>
      </c>
      <c r="D246">
        <v>43</v>
      </c>
      <c r="E246">
        <v>29</v>
      </c>
      <c r="F246">
        <v>6</v>
      </c>
      <c r="G246">
        <v>9.1969779999999997</v>
      </c>
      <c r="H246">
        <v>18</v>
      </c>
      <c r="I246">
        <v>1</v>
      </c>
      <c r="J246">
        <v>1</v>
      </c>
      <c r="K246">
        <v>1</v>
      </c>
      <c r="L246">
        <v>1</v>
      </c>
      <c r="M246">
        <v>1</v>
      </c>
      <c r="N246">
        <v>0</v>
      </c>
      <c r="O246">
        <v>5</v>
      </c>
      <c r="P246">
        <v>2</v>
      </c>
      <c r="Q246">
        <v>0</v>
      </c>
      <c r="R246">
        <v>0</v>
      </c>
      <c r="S246">
        <v>0</v>
      </c>
      <c r="T246">
        <v>1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2</v>
      </c>
      <c r="AD246">
        <v>0</v>
      </c>
      <c r="AE246">
        <v>8</v>
      </c>
      <c r="AF246">
        <v>15</v>
      </c>
      <c r="AG246">
        <v>29</v>
      </c>
      <c r="AH246">
        <v>8.8000000000000007</v>
      </c>
      <c r="AJ246" t="b">
        <f>OR(AND(B246=1,UserData!$D$4=1), AND(B246=2,UserData!$D$5=1), AND(B246=3,UserData!$D$6=1), UserData!$D$4=-1)</f>
        <v>1</v>
      </c>
      <c r="AK246" t="b">
        <f>OR(AND(C246&lt;=UserData!$D$3,C246&gt;=UserData!$D$2),UserData!$D$2=-1)</f>
        <v>1</v>
      </c>
      <c r="AL246" s="12" t="b">
        <f>AND(OR(D246&gt;=UserData!$D$7, UserData!$D$7=-1), OR(D246&lt;UserData!$D$8, UserData!$D$8=-1))</f>
        <v>1</v>
      </c>
      <c r="AM246" s="12" t="b">
        <f>OR(AND(UserData!$D$9=1,E246&lt;=20),AND(UserData!$D$9=2,E246&gt;=20, E246&lt;=27),AND(UserData!$D$9=3,E246&gt;=28, E246&lt;=34),AND(UserData!$D$9=4,E246&gt;=35, E246&lt;=42),AND(UserData!$D$9=5,E246&gt;42),UserData!$D$9=-1)</f>
        <v>1</v>
      </c>
      <c r="AN246" s="12" t="b">
        <f>OR(AND(UserData!$D$11=1,F246&lt;=5),AND(UserData!$D$11=2,F246&gt;=6, F246&lt;=7),AND(UserData!$D$11=3,F246&gt;=8,F246&lt;=9),AND(UserData!$D$11=4,F246&gt;=10, F246&lt;=11),AND(UserData!$D$11=5,F246&gt;11),UserData!$D$11=-1)</f>
        <v>1</v>
      </c>
      <c r="AO246" t="b">
        <f>OR(AND(UserData!$D$10=1,AE246&lt;=6),AND(UserData!$D$10=2,AE246&gt;=7, AE246&lt;=8),AND(UserData!$D$10=3,AE246&gt;=9,AE246&lt;=14),AND(UserData!$D$10=4,AE246&gt;=15, AE246&lt;=19),AND(UserData!$D$10=5,AE246&gt;19),UserData!$D$10=-1)</f>
        <v>1</v>
      </c>
      <c r="AP246" s="12" t="b">
        <f>OR(G246&lt;=UserData!$D$12, UserData!$D$12=-1)</f>
        <v>1</v>
      </c>
      <c r="AQ246" t="b">
        <f>OR(H246&lt;=UserData!$D$14, UserData!$D$14=-1)</f>
        <v>1</v>
      </c>
      <c r="AR246" t="b">
        <f>OR(AH246&lt;=UserData!$D$13, UserData!$D$13=-1)</f>
        <v>1</v>
      </c>
      <c r="AS246" t="b">
        <f>AND(AQ246=TRUE,OR(I246=UserData!$D$15, UserData!$D$15=-1, UserData!$D$15=1))</f>
        <v>1</v>
      </c>
      <c r="AT246" t="b">
        <f>OR(J246=UserData!$D$19, UserData!$D$19=-1)</f>
        <v>1</v>
      </c>
      <c r="AU246" t="b">
        <f>OR(K246=UserData!$D$17, UserData!$D$17=-1)</f>
        <v>1</v>
      </c>
      <c r="AV246" t="b">
        <f>OR(L246=UserData!$D$18, UserData!$D$18=-1)</f>
        <v>1</v>
      </c>
      <c r="AW246" t="b">
        <f>OR(N246=UserData!$D$16, UserData!$D$16=-1)</f>
        <v>1</v>
      </c>
      <c r="AX246" t="b">
        <f>OR(O246&gt;=UserData!$D$20, UserData!$D$20=-1)</f>
        <v>1</v>
      </c>
      <c r="AY246" t="b">
        <f>AND(OR(P246&gt;=UserData!$D$21, UserData!$D$21=-1), OR(P246&lt;UserData!$D$22, UserData!$D$22=-1))</f>
        <v>1</v>
      </c>
      <c r="AZ246" t="b">
        <f>OR(Q246&lt;&gt;UserData!$D$24,UserData!$D$24=-1,UserData!$D$24=0)</f>
        <v>1</v>
      </c>
      <c r="BA246" s="12" t="b">
        <f>OR(R246=UserData!$D$23,UserData!$D$23=-1)</f>
        <v>1</v>
      </c>
      <c r="BB246" t="b">
        <f>AND(S246=1, UserData!$D$25=1)</f>
        <v>0</v>
      </c>
      <c r="BC246" t="b">
        <f>AND(T246=1, UserData!$D$26=1)</f>
        <v>0</v>
      </c>
      <c r="BD246" t="b">
        <f>AND(U246=1, UserData!$D$27=1)</f>
        <v>0</v>
      </c>
      <c r="BE246" t="b">
        <f>AND(V246=1, UserData!$D$28=1)</f>
        <v>0</v>
      </c>
      <c r="BF246" t="b">
        <f>AND(W246=1, UserData!$D$29=1)</f>
        <v>0</v>
      </c>
      <c r="BG246" t="b">
        <f>AND(X246=1, UserData!$D$30=1)</f>
        <v>0</v>
      </c>
      <c r="BH246" t="b">
        <f>AND(Y246=1, UserData!$D$31=1)</f>
        <v>0</v>
      </c>
      <c r="BI246" t="b">
        <f>AND(Z246=1, UserData!$D$32=1)</f>
        <v>0</v>
      </c>
      <c r="BJ246" t="b">
        <f>AND(AA246=1, UserData!$D$33=1)</f>
        <v>0</v>
      </c>
      <c r="BK246" t="b">
        <f>AND(AB246=1, UserData!$D$34=1)</f>
        <v>0</v>
      </c>
      <c r="BL246" t="b">
        <f>UserData!$C$25=-1</f>
        <v>1</v>
      </c>
      <c r="BN246">
        <f>IF(AK246=TRUE, COUNTIF(AJ246:AK246,TRUE)/2 * UserData!$D$35 + COUNTIF(AL246:AO246,TRUE)/4 * UserData!$D$36 + COUNTIF(AP246:AS246,TRUE)/4 * UserData!$D$37 + COUNTIF(AT246:AW246,TRUE)/4 * UserData!$D$38 + COUNTIF(AX246:BA246,TRUE)/4 * UserData!$D$39 + COUNTIF(BB246:BL246,TRUE) * UserData!$D$40, 0)</f>
        <v>30</v>
      </c>
    </row>
    <row r="247" spans="1:66" x14ac:dyDescent="0.2">
      <c r="A247">
        <v>854</v>
      </c>
      <c r="B247" s="3">
        <v>1</v>
      </c>
      <c r="C247" s="28">
        <v>89313.542595707171</v>
      </c>
      <c r="D247">
        <v>39</v>
      </c>
      <c r="E247">
        <v>25</v>
      </c>
      <c r="F247">
        <v>6</v>
      </c>
      <c r="G247">
        <v>5.9693839999999998</v>
      </c>
      <c r="H247">
        <v>15</v>
      </c>
      <c r="I247">
        <v>1</v>
      </c>
      <c r="J247">
        <v>1</v>
      </c>
      <c r="K247">
        <v>1</v>
      </c>
      <c r="L247">
        <v>1</v>
      </c>
      <c r="M247">
        <v>1</v>
      </c>
      <c r="N247">
        <v>0</v>
      </c>
      <c r="O247">
        <v>9</v>
      </c>
      <c r="P247">
        <v>3</v>
      </c>
      <c r="Q247">
        <v>0</v>
      </c>
      <c r="R247">
        <v>0</v>
      </c>
      <c r="S247">
        <v>0</v>
      </c>
      <c r="T247">
        <v>0</v>
      </c>
      <c r="U247">
        <v>1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3</v>
      </c>
      <c r="AD247">
        <v>1</v>
      </c>
      <c r="AE247">
        <v>8</v>
      </c>
      <c r="AF247">
        <v>59</v>
      </c>
      <c r="AG247">
        <v>22</v>
      </c>
      <c r="AH247">
        <v>3.9</v>
      </c>
      <c r="AJ247" t="b">
        <f>OR(AND(B247=1,UserData!$D$4=1), AND(B247=2,UserData!$D$5=1), AND(B247=3,UserData!$D$6=1), UserData!$D$4=-1)</f>
        <v>1</v>
      </c>
      <c r="AK247" t="b">
        <f>OR(AND(C247&lt;=UserData!$D$3,C247&gt;=UserData!$D$2),UserData!$D$2=-1)</f>
        <v>1</v>
      </c>
      <c r="AL247" s="12" t="b">
        <f>AND(OR(D247&gt;=UserData!$D$7, UserData!$D$7=-1), OR(D247&lt;UserData!$D$8, UserData!$D$8=-1))</f>
        <v>1</v>
      </c>
      <c r="AM247" s="12" t="b">
        <f>OR(AND(UserData!$D$9=1,E247&lt;=20),AND(UserData!$D$9=2,E247&gt;=20, E247&lt;=27),AND(UserData!$D$9=3,E247&gt;=28, E247&lt;=34),AND(UserData!$D$9=4,E247&gt;=35, E247&lt;=42),AND(UserData!$D$9=5,E247&gt;42),UserData!$D$9=-1)</f>
        <v>1</v>
      </c>
      <c r="AN247" s="12" t="b">
        <f>OR(AND(UserData!$D$11=1,F247&lt;=5),AND(UserData!$D$11=2,F247&gt;=6, F247&lt;=7),AND(UserData!$D$11=3,F247&gt;=8,F247&lt;=9),AND(UserData!$D$11=4,F247&gt;=10, F247&lt;=11),AND(UserData!$D$11=5,F247&gt;11),UserData!$D$11=-1)</f>
        <v>1</v>
      </c>
      <c r="AO247" t="b">
        <f>OR(AND(UserData!$D$10=1,AE247&lt;=6),AND(UserData!$D$10=2,AE247&gt;=7, AE247&lt;=8),AND(UserData!$D$10=3,AE247&gt;=9,AE247&lt;=14),AND(UserData!$D$10=4,AE247&gt;=15, AE247&lt;=19),AND(UserData!$D$10=5,AE247&gt;19),UserData!$D$10=-1)</f>
        <v>1</v>
      </c>
      <c r="AP247" s="12" t="b">
        <f>OR(G247&lt;=UserData!$D$12, UserData!$D$12=-1)</f>
        <v>1</v>
      </c>
      <c r="AQ247" t="b">
        <f>OR(H247&lt;=UserData!$D$14, UserData!$D$14=-1)</f>
        <v>1</v>
      </c>
      <c r="AR247" t="b">
        <f>OR(AH247&lt;=UserData!$D$13, UserData!$D$13=-1)</f>
        <v>1</v>
      </c>
      <c r="AS247" t="b">
        <f>AND(AQ247=TRUE,OR(I247=UserData!$D$15, UserData!$D$15=-1, UserData!$D$15=1))</f>
        <v>1</v>
      </c>
      <c r="AT247" t="b">
        <f>OR(J247=UserData!$D$19, UserData!$D$19=-1)</f>
        <v>1</v>
      </c>
      <c r="AU247" t="b">
        <f>OR(K247=UserData!$D$17, UserData!$D$17=-1)</f>
        <v>1</v>
      </c>
      <c r="AV247" t="b">
        <f>OR(L247=UserData!$D$18, UserData!$D$18=-1)</f>
        <v>1</v>
      </c>
      <c r="AW247" t="b">
        <f>OR(N247=UserData!$D$16, UserData!$D$16=-1)</f>
        <v>1</v>
      </c>
      <c r="AX247" t="b">
        <f>OR(O247&gt;=UserData!$D$20, UserData!$D$20=-1)</f>
        <v>1</v>
      </c>
      <c r="AY247" t="b">
        <f>AND(OR(P247&gt;=UserData!$D$21, UserData!$D$21=-1), OR(P247&lt;UserData!$D$22, UserData!$D$22=-1))</f>
        <v>1</v>
      </c>
      <c r="AZ247" t="b">
        <f>OR(Q247&lt;&gt;UserData!$D$24,UserData!$D$24=-1,UserData!$D$24=0)</f>
        <v>1</v>
      </c>
      <c r="BA247" s="12" t="b">
        <f>OR(R247=UserData!$D$23,UserData!$D$23=-1)</f>
        <v>1</v>
      </c>
      <c r="BB247" t="b">
        <f>AND(S247=1, UserData!$D$25=1)</f>
        <v>0</v>
      </c>
      <c r="BC247" t="b">
        <f>AND(T247=1, UserData!$D$26=1)</f>
        <v>0</v>
      </c>
      <c r="BD247" t="b">
        <f>AND(U247=1, UserData!$D$27=1)</f>
        <v>0</v>
      </c>
      <c r="BE247" t="b">
        <f>AND(V247=1, UserData!$D$28=1)</f>
        <v>0</v>
      </c>
      <c r="BF247" t="b">
        <f>AND(W247=1, UserData!$D$29=1)</f>
        <v>0</v>
      </c>
      <c r="BG247" t="b">
        <f>AND(X247=1, UserData!$D$30=1)</f>
        <v>0</v>
      </c>
      <c r="BH247" t="b">
        <f>AND(Y247=1, UserData!$D$31=1)</f>
        <v>0</v>
      </c>
      <c r="BI247" t="b">
        <f>AND(Z247=1, UserData!$D$32=1)</f>
        <v>0</v>
      </c>
      <c r="BJ247" t="b">
        <f>AND(AA247=1, UserData!$D$33=1)</f>
        <v>0</v>
      </c>
      <c r="BK247" t="b">
        <f>AND(AB247=1, UserData!$D$34=1)</f>
        <v>0</v>
      </c>
      <c r="BL247" t="b">
        <f>UserData!$C$25=-1</f>
        <v>1</v>
      </c>
      <c r="BN247">
        <f>IF(AK247=TRUE, COUNTIF(AJ247:AK247,TRUE)/2 * UserData!$D$35 + COUNTIF(AL247:AO247,TRUE)/4 * UserData!$D$36 + COUNTIF(AP247:AS247,TRUE)/4 * UserData!$D$37 + COUNTIF(AT247:AW247,TRUE)/4 * UserData!$D$38 + COUNTIF(AX247:BA247,TRUE)/4 * UserData!$D$39 + COUNTIF(BB247:BL247,TRUE) * UserData!$D$40, 0)</f>
        <v>30</v>
      </c>
    </row>
    <row r="248" spans="1:66" x14ac:dyDescent="0.2">
      <c r="A248">
        <v>1018</v>
      </c>
      <c r="B248" s="3">
        <v>1</v>
      </c>
      <c r="C248" s="28">
        <v>89424.907950301349</v>
      </c>
      <c r="D248">
        <v>39</v>
      </c>
      <c r="E248">
        <v>24</v>
      </c>
      <c r="F248">
        <v>6</v>
      </c>
      <c r="G248">
        <v>7.6379089999999996</v>
      </c>
      <c r="H248">
        <v>9</v>
      </c>
      <c r="I248">
        <v>1</v>
      </c>
      <c r="J248">
        <v>0</v>
      </c>
      <c r="K248">
        <v>1</v>
      </c>
      <c r="L248">
        <v>1</v>
      </c>
      <c r="M248">
        <v>1</v>
      </c>
      <c r="N248">
        <v>0</v>
      </c>
      <c r="O248">
        <v>12</v>
      </c>
      <c r="P248">
        <v>8</v>
      </c>
      <c r="Q248">
        <v>0</v>
      </c>
      <c r="R248">
        <v>0</v>
      </c>
      <c r="S248">
        <v>0</v>
      </c>
      <c r="T248">
        <v>1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2</v>
      </c>
      <c r="AD248">
        <v>1</v>
      </c>
      <c r="AE248">
        <v>9</v>
      </c>
      <c r="AF248">
        <v>71</v>
      </c>
      <c r="AG248">
        <v>26</v>
      </c>
      <c r="AH248">
        <v>7.4</v>
      </c>
      <c r="AJ248" t="b">
        <f>OR(AND(B248=1,UserData!$D$4=1), AND(B248=2,UserData!$D$5=1), AND(B248=3,UserData!$D$6=1), UserData!$D$4=-1)</f>
        <v>1</v>
      </c>
      <c r="AK248" t="b">
        <f>OR(AND(C248&lt;=UserData!$D$3,C248&gt;=UserData!$D$2),UserData!$D$2=-1)</f>
        <v>1</v>
      </c>
      <c r="AL248" s="12" t="b">
        <f>AND(OR(D248&gt;=UserData!$D$7, UserData!$D$7=-1), OR(D248&lt;UserData!$D$8, UserData!$D$8=-1))</f>
        <v>1</v>
      </c>
      <c r="AM248" s="12" t="b">
        <f>OR(AND(UserData!$D$9=1,E248&lt;=20),AND(UserData!$D$9=2,E248&gt;=20, E248&lt;=27),AND(UserData!$D$9=3,E248&gt;=28, E248&lt;=34),AND(UserData!$D$9=4,E248&gt;=35, E248&lt;=42),AND(UserData!$D$9=5,E248&gt;42),UserData!$D$9=-1)</f>
        <v>1</v>
      </c>
      <c r="AN248" s="12" t="b">
        <f>OR(AND(UserData!$D$11=1,F248&lt;=5),AND(UserData!$D$11=2,F248&gt;=6, F248&lt;=7),AND(UserData!$D$11=3,F248&gt;=8,F248&lt;=9),AND(UserData!$D$11=4,F248&gt;=10, F248&lt;=11),AND(UserData!$D$11=5,F248&gt;11),UserData!$D$11=-1)</f>
        <v>1</v>
      </c>
      <c r="AO248" t="b">
        <f>OR(AND(UserData!$D$10=1,AE248&lt;=6),AND(UserData!$D$10=2,AE248&gt;=7, AE248&lt;=8),AND(UserData!$D$10=3,AE248&gt;=9,AE248&lt;=14),AND(UserData!$D$10=4,AE248&gt;=15, AE248&lt;=19),AND(UserData!$D$10=5,AE248&gt;19),UserData!$D$10=-1)</f>
        <v>1</v>
      </c>
      <c r="AP248" s="12" t="b">
        <f>OR(G248&lt;=UserData!$D$12, UserData!$D$12=-1)</f>
        <v>1</v>
      </c>
      <c r="AQ248" t="b">
        <f>OR(H248&lt;=UserData!$D$14, UserData!$D$14=-1)</f>
        <v>1</v>
      </c>
      <c r="AR248" t="b">
        <f>OR(AH248&lt;=UserData!$D$13, UserData!$D$13=-1)</f>
        <v>1</v>
      </c>
      <c r="AS248" t="b">
        <f>AND(AQ248=TRUE,OR(I248=UserData!$D$15, UserData!$D$15=-1, UserData!$D$15=1))</f>
        <v>1</v>
      </c>
      <c r="AT248" t="b">
        <f>OR(J248=UserData!$D$19, UserData!$D$19=-1)</f>
        <v>1</v>
      </c>
      <c r="AU248" t="b">
        <f>OR(K248=UserData!$D$17, UserData!$D$17=-1)</f>
        <v>1</v>
      </c>
      <c r="AV248" t="b">
        <f>OR(L248=UserData!$D$18, UserData!$D$18=-1)</f>
        <v>1</v>
      </c>
      <c r="AW248" t="b">
        <f>OR(N248=UserData!$D$16, UserData!$D$16=-1)</f>
        <v>1</v>
      </c>
      <c r="AX248" t="b">
        <f>OR(O248&gt;=UserData!$D$20, UserData!$D$20=-1)</f>
        <v>1</v>
      </c>
      <c r="AY248" t="b">
        <f>AND(OR(P248&gt;=UserData!$D$21, UserData!$D$21=-1), OR(P248&lt;UserData!$D$22, UserData!$D$22=-1))</f>
        <v>1</v>
      </c>
      <c r="AZ248" t="b">
        <f>OR(Q248&lt;&gt;UserData!$D$24,UserData!$D$24=-1,UserData!$D$24=0)</f>
        <v>1</v>
      </c>
      <c r="BA248" s="12" t="b">
        <f>OR(R248=UserData!$D$23,UserData!$D$23=-1)</f>
        <v>1</v>
      </c>
      <c r="BB248" t="b">
        <f>AND(S248=1, UserData!$D$25=1)</f>
        <v>0</v>
      </c>
      <c r="BC248" t="b">
        <f>AND(T248=1, UserData!$D$26=1)</f>
        <v>0</v>
      </c>
      <c r="BD248" t="b">
        <f>AND(U248=1, UserData!$D$27=1)</f>
        <v>0</v>
      </c>
      <c r="BE248" t="b">
        <f>AND(V248=1, UserData!$D$28=1)</f>
        <v>0</v>
      </c>
      <c r="BF248" t="b">
        <f>AND(W248=1, UserData!$D$29=1)</f>
        <v>0</v>
      </c>
      <c r="BG248" t="b">
        <f>AND(X248=1, UserData!$D$30=1)</f>
        <v>0</v>
      </c>
      <c r="BH248" t="b">
        <f>AND(Y248=1, UserData!$D$31=1)</f>
        <v>0</v>
      </c>
      <c r="BI248" t="b">
        <f>AND(Z248=1, UserData!$D$32=1)</f>
        <v>0</v>
      </c>
      <c r="BJ248" t="b">
        <f>AND(AA248=1, UserData!$D$33=1)</f>
        <v>0</v>
      </c>
      <c r="BK248" t="b">
        <f>AND(AB248=1, UserData!$D$34=1)</f>
        <v>0</v>
      </c>
      <c r="BL248" t="b">
        <f>UserData!$C$25=-1</f>
        <v>1</v>
      </c>
      <c r="BN248">
        <f>IF(AK248=TRUE, COUNTIF(AJ248:AK248,TRUE)/2 * UserData!$D$35 + COUNTIF(AL248:AO248,TRUE)/4 * UserData!$D$36 + COUNTIF(AP248:AS248,TRUE)/4 * UserData!$D$37 + COUNTIF(AT248:AW248,TRUE)/4 * UserData!$D$38 + COUNTIF(AX248:BA248,TRUE)/4 * UserData!$D$39 + COUNTIF(BB248:BL248,TRUE) * UserData!$D$40, 0)</f>
        <v>30</v>
      </c>
    </row>
    <row r="249" spans="1:66" x14ac:dyDescent="0.2">
      <c r="A249">
        <v>748</v>
      </c>
      <c r="B249" s="3">
        <v>2</v>
      </c>
      <c r="C249" s="28">
        <v>89790.590866606886</v>
      </c>
      <c r="D249">
        <v>46</v>
      </c>
      <c r="E249">
        <v>31</v>
      </c>
      <c r="F249">
        <v>6</v>
      </c>
      <c r="G249">
        <v>9.971622</v>
      </c>
      <c r="H249">
        <v>18</v>
      </c>
      <c r="I249">
        <v>1</v>
      </c>
      <c r="J249">
        <v>0</v>
      </c>
      <c r="K249">
        <v>1</v>
      </c>
      <c r="L249">
        <v>0</v>
      </c>
      <c r="M249">
        <v>1</v>
      </c>
      <c r="N249">
        <v>0</v>
      </c>
      <c r="O249">
        <v>9</v>
      </c>
      <c r="P249">
        <v>7</v>
      </c>
      <c r="Q249">
        <v>0</v>
      </c>
      <c r="R249">
        <v>0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</v>
      </c>
      <c r="AD249">
        <v>1</v>
      </c>
      <c r="AE249">
        <v>9</v>
      </c>
      <c r="AF249">
        <v>54</v>
      </c>
      <c r="AG249">
        <v>23</v>
      </c>
      <c r="AH249">
        <v>4.4000000000000004</v>
      </c>
      <c r="AJ249" t="b">
        <f>OR(AND(B249=1,UserData!$D$4=1), AND(B249=2,UserData!$D$5=1), AND(B249=3,UserData!$D$6=1), UserData!$D$4=-1)</f>
        <v>1</v>
      </c>
      <c r="AK249" t="b">
        <f>OR(AND(C249&lt;=UserData!$D$3,C249&gt;=UserData!$D$2),UserData!$D$2=-1)</f>
        <v>1</v>
      </c>
      <c r="AL249" s="12" t="b">
        <f>AND(OR(D249&gt;=UserData!$D$7, UserData!$D$7=-1), OR(D249&lt;UserData!$D$8, UserData!$D$8=-1))</f>
        <v>1</v>
      </c>
      <c r="AM249" s="12" t="b">
        <f>OR(AND(UserData!$D$9=1,E249&lt;=20),AND(UserData!$D$9=2,E249&gt;=20, E249&lt;=27),AND(UserData!$D$9=3,E249&gt;=28, E249&lt;=34),AND(UserData!$D$9=4,E249&gt;=35, E249&lt;=42),AND(UserData!$D$9=5,E249&gt;42),UserData!$D$9=-1)</f>
        <v>1</v>
      </c>
      <c r="AN249" s="12" t="b">
        <f>OR(AND(UserData!$D$11=1,F249&lt;=5),AND(UserData!$D$11=2,F249&gt;=6, F249&lt;=7),AND(UserData!$D$11=3,F249&gt;=8,F249&lt;=9),AND(UserData!$D$11=4,F249&gt;=10, F249&lt;=11),AND(UserData!$D$11=5,F249&gt;11),UserData!$D$11=-1)</f>
        <v>1</v>
      </c>
      <c r="AO249" t="b">
        <f>OR(AND(UserData!$D$10=1,AE249&lt;=6),AND(UserData!$D$10=2,AE249&gt;=7, AE249&lt;=8),AND(UserData!$D$10=3,AE249&gt;=9,AE249&lt;=14),AND(UserData!$D$10=4,AE249&gt;=15, AE249&lt;=19),AND(UserData!$D$10=5,AE249&gt;19),UserData!$D$10=-1)</f>
        <v>1</v>
      </c>
      <c r="AP249" s="12" t="b">
        <f>OR(G249&lt;=UserData!$D$12, UserData!$D$12=-1)</f>
        <v>1</v>
      </c>
      <c r="AQ249" t="b">
        <f>OR(H249&lt;=UserData!$D$14, UserData!$D$14=-1)</f>
        <v>1</v>
      </c>
      <c r="AR249" t="b">
        <f>OR(AH249&lt;=UserData!$D$13, UserData!$D$13=-1)</f>
        <v>1</v>
      </c>
      <c r="AS249" t="b">
        <f>AND(AQ249=TRUE,OR(I249=UserData!$D$15, UserData!$D$15=-1, UserData!$D$15=1))</f>
        <v>1</v>
      </c>
      <c r="AT249" t="b">
        <f>OR(J249=UserData!$D$19, UserData!$D$19=-1)</f>
        <v>1</v>
      </c>
      <c r="AU249" t="b">
        <f>OR(K249=UserData!$D$17, UserData!$D$17=-1)</f>
        <v>1</v>
      </c>
      <c r="AV249" t="b">
        <f>OR(L249=UserData!$D$18, UserData!$D$18=-1)</f>
        <v>1</v>
      </c>
      <c r="AW249" t="b">
        <f>OR(N249=UserData!$D$16, UserData!$D$16=-1)</f>
        <v>1</v>
      </c>
      <c r="AX249" t="b">
        <f>OR(O249&gt;=UserData!$D$20, UserData!$D$20=-1)</f>
        <v>1</v>
      </c>
      <c r="AY249" t="b">
        <f>AND(OR(P249&gt;=UserData!$D$21, UserData!$D$21=-1), OR(P249&lt;UserData!$D$22, UserData!$D$22=-1))</f>
        <v>1</v>
      </c>
      <c r="AZ249" t="b">
        <f>OR(Q249&lt;&gt;UserData!$D$24,UserData!$D$24=-1,UserData!$D$24=0)</f>
        <v>1</v>
      </c>
      <c r="BA249" s="12" t="b">
        <f>OR(R249=UserData!$D$23,UserData!$D$23=-1)</f>
        <v>1</v>
      </c>
      <c r="BB249" t="b">
        <f>AND(S249=1, UserData!$D$25=1)</f>
        <v>0</v>
      </c>
      <c r="BC249" t="b">
        <f>AND(T249=1, UserData!$D$26=1)</f>
        <v>0</v>
      </c>
      <c r="BD249" t="b">
        <f>AND(U249=1, UserData!$D$27=1)</f>
        <v>0</v>
      </c>
      <c r="BE249" t="b">
        <f>AND(V249=1, UserData!$D$28=1)</f>
        <v>0</v>
      </c>
      <c r="BF249" t="b">
        <f>AND(W249=1, UserData!$D$29=1)</f>
        <v>0</v>
      </c>
      <c r="BG249" t="b">
        <f>AND(X249=1, UserData!$D$30=1)</f>
        <v>0</v>
      </c>
      <c r="BH249" t="b">
        <f>AND(Y249=1, UserData!$D$31=1)</f>
        <v>0</v>
      </c>
      <c r="BI249" t="b">
        <f>AND(Z249=1, UserData!$D$32=1)</f>
        <v>0</v>
      </c>
      <c r="BJ249" t="b">
        <f>AND(AA249=1, UserData!$D$33=1)</f>
        <v>0</v>
      </c>
      <c r="BK249" t="b">
        <f>AND(AB249=1, UserData!$D$34=1)</f>
        <v>0</v>
      </c>
      <c r="BL249" t="b">
        <f>UserData!$C$25=-1</f>
        <v>1</v>
      </c>
      <c r="BN249">
        <f>IF(AK249=TRUE, COUNTIF(AJ249:AK249,TRUE)/2 * UserData!$D$35 + COUNTIF(AL249:AO249,TRUE)/4 * UserData!$D$36 + COUNTIF(AP249:AS249,TRUE)/4 * UserData!$D$37 + COUNTIF(AT249:AW249,TRUE)/4 * UserData!$D$38 + COUNTIF(AX249:BA249,TRUE)/4 * UserData!$D$39 + COUNTIF(BB249:BL249,TRUE) * UserData!$D$40, 0)</f>
        <v>30</v>
      </c>
    </row>
    <row r="250" spans="1:66" x14ac:dyDescent="0.2">
      <c r="A250">
        <v>16</v>
      </c>
      <c r="B250" s="3">
        <v>2</v>
      </c>
      <c r="C250" s="28">
        <v>89809.812177102736</v>
      </c>
      <c r="D250">
        <v>55</v>
      </c>
      <c r="E250">
        <v>31</v>
      </c>
      <c r="F250">
        <v>9</v>
      </c>
      <c r="G250">
        <v>6.0955550000000001</v>
      </c>
      <c r="H250">
        <v>13</v>
      </c>
      <c r="I250">
        <v>1</v>
      </c>
      <c r="J250">
        <v>1</v>
      </c>
      <c r="K250">
        <v>0</v>
      </c>
      <c r="L250">
        <v>0</v>
      </c>
      <c r="M250">
        <v>1</v>
      </c>
      <c r="N250">
        <v>1</v>
      </c>
      <c r="O250">
        <v>15</v>
      </c>
      <c r="P250">
        <v>7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1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5</v>
      </c>
      <c r="AD250">
        <v>1</v>
      </c>
      <c r="AE250">
        <v>15</v>
      </c>
      <c r="AF250">
        <v>2</v>
      </c>
      <c r="AG250">
        <v>11</v>
      </c>
      <c r="AH250">
        <v>3.5</v>
      </c>
      <c r="AJ250" t="b">
        <f>OR(AND(B250=1,UserData!$D$4=1), AND(B250=2,UserData!$D$5=1), AND(B250=3,UserData!$D$6=1), UserData!$D$4=-1)</f>
        <v>1</v>
      </c>
      <c r="AK250" t="b">
        <f>OR(AND(C250&lt;=UserData!$D$3,C250&gt;=UserData!$D$2),UserData!$D$2=-1)</f>
        <v>1</v>
      </c>
      <c r="AL250" s="12" t="b">
        <f>AND(OR(D250&gt;=UserData!$D$7, UserData!$D$7=-1), OR(D250&lt;UserData!$D$8, UserData!$D$8=-1))</f>
        <v>1</v>
      </c>
      <c r="AM250" s="12" t="b">
        <f>OR(AND(UserData!$D$9=1,E250&lt;=20),AND(UserData!$D$9=2,E250&gt;=20, E250&lt;=27),AND(UserData!$D$9=3,E250&gt;=28, E250&lt;=34),AND(UserData!$D$9=4,E250&gt;=35, E250&lt;=42),AND(UserData!$D$9=5,E250&gt;42),UserData!$D$9=-1)</f>
        <v>1</v>
      </c>
      <c r="AN250" s="12" t="b">
        <f>OR(AND(UserData!$D$11=1,F250&lt;=5),AND(UserData!$D$11=2,F250&gt;=6, F250&lt;=7),AND(UserData!$D$11=3,F250&gt;=8,F250&lt;=9),AND(UserData!$D$11=4,F250&gt;=10, F250&lt;=11),AND(UserData!$D$11=5,F250&gt;11),UserData!$D$11=-1)</f>
        <v>1</v>
      </c>
      <c r="AO250" t="b">
        <f>OR(AND(UserData!$D$10=1,AE250&lt;=6),AND(UserData!$D$10=2,AE250&gt;=7, AE250&lt;=8),AND(UserData!$D$10=3,AE250&gt;=9,AE250&lt;=14),AND(UserData!$D$10=4,AE250&gt;=15, AE250&lt;=19),AND(UserData!$D$10=5,AE250&gt;19),UserData!$D$10=-1)</f>
        <v>1</v>
      </c>
      <c r="AP250" s="12" t="b">
        <f>OR(G250&lt;=UserData!$D$12, UserData!$D$12=-1)</f>
        <v>1</v>
      </c>
      <c r="AQ250" t="b">
        <f>OR(H250&lt;=UserData!$D$14, UserData!$D$14=-1)</f>
        <v>1</v>
      </c>
      <c r="AR250" t="b">
        <f>OR(AH250&lt;=UserData!$D$13, UserData!$D$13=-1)</f>
        <v>1</v>
      </c>
      <c r="AS250" t="b">
        <f>AND(AQ250=TRUE,OR(I250=UserData!$D$15, UserData!$D$15=-1, UserData!$D$15=1))</f>
        <v>1</v>
      </c>
      <c r="AT250" t="b">
        <f>OR(J250=UserData!$D$19, UserData!$D$19=-1)</f>
        <v>1</v>
      </c>
      <c r="AU250" t="b">
        <f>OR(K250=UserData!$D$17, UserData!$D$17=-1)</f>
        <v>1</v>
      </c>
      <c r="AV250" t="b">
        <f>OR(L250=UserData!$D$18, UserData!$D$18=-1)</f>
        <v>1</v>
      </c>
      <c r="AW250" t="b">
        <f>OR(N250=UserData!$D$16, UserData!$D$16=-1)</f>
        <v>1</v>
      </c>
      <c r="AX250" t="b">
        <f>OR(O250&gt;=UserData!$D$20, UserData!$D$20=-1)</f>
        <v>1</v>
      </c>
      <c r="AY250" t="b">
        <f>AND(OR(P250&gt;=UserData!$D$21, UserData!$D$21=-1), OR(P250&lt;UserData!$D$22, UserData!$D$22=-1))</f>
        <v>1</v>
      </c>
      <c r="AZ250" t="b">
        <f>OR(Q250&lt;&gt;UserData!$D$24,UserData!$D$24=-1,UserData!$D$24=0)</f>
        <v>1</v>
      </c>
      <c r="BA250" s="12" t="b">
        <f>OR(R250=UserData!$D$23,UserData!$D$23=-1)</f>
        <v>1</v>
      </c>
      <c r="BB250" t="b">
        <f>AND(S250=1, UserData!$D$25=1)</f>
        <v>0</v>
      </c>
      <c r="BC250" t="b">
        <f>AND(T250=1, UserData!$D$26=1)</f>
        <v>0</v>
      </c>
      <c r="BD250" t="b">
        <f>AND(U250=1, UserData!$D$27=1)</f>
        <v>0</v>
      </c>
      <c r="BE250" t="b">
        <f>AND(V250=1, UserData!$D$28=1)</f>
        <v>0</v>
      </c>
      <c r="BF250" t="b">
        <f>AND(W250=1, UserData!$D$29=1)</f>
        <v>0</v>
      </c>
      <c r="BG250" t="b">
        <f>AND(X250=1, UserData!$D$30=1)</f>
        <v>0</v>
      </c>
      <c r="BH250" t="b">
        <f>AND(Y250=1, UserData!$D$31=1)</f>
        <v>0</v>
      </c>
      <c r="BI250" t="b">
        <f>AND(Z250=1, UserData!$D$32=1)</f>
        <v>0</v>
      </c>
      <c r="BJ250" t="b">
        <f>AND(AA250=1, UserData!$D$33=1)</f>
        <v>0</v>
      </c>
      <c r="BK250" t="b">
        <f>AND(AB250=1, UserData!$D$34=1)</f>
        <v>0</v>
      </c>
      <c r="BL250" t="b">
        <f>UserData!$C$25=-1</f>
        <v>1</v>
      </c>
      <c r="BN250">
        <f>IF(AK250=TRUE, COUNTIF(AJ250:AK250,TRUE)/2 * UserData!$D$35 + COUNTIF(AL250:AO250,TRUE)/4 * UserData!$D$36 + COUNTIF(AP250:AS250,TRUE)/4 * UserData!$D$37 + COUNTIF(AT250:AW250,TRUE)/4 * UserData!$D$38 + COUNTIF(AX250:BA250,TRUE)/4 * UserData!$D$39 + COUNTIF(BB250:BL250,TRUE) * UserData!$D$40, 0)</f>
        <v>30</v>
      </c>
    </row>
    <row r="251" spans="1:66" x14ac:dyDescent="0.2">
      <c r="A251">
        <v>373</v>
      </c>
      <c r="B251" s="3">
        <v>2</v>
      </c>
      <c r="C251" s="28">
        <v>90042.040327013878</v>
      </c>
      <c r="D251">
        <v>51</v>
      </c>
      <c r="E251">
        <v>31</v>
      </c>
      <c r="F251">
        <v>11</v>
      </c>
      <c r="G251">
        <v>5.3342640000000001</v>
      </c>
      <c r="H251">
        <v>10</v>
      </c>
      <c r="I251">
        <v>0</v>
      </c>
      <c r="J251">
        <v>0</v>
      </c>
      <c r="K251">
        <v>0</v>
      </c>
      <c r="L251">
        <v>1</v>
      </c>
      <c r="M251">
        <v>1</v>
      </c>
      <c r="N251">
        <v>0</v>
      </c>
      <c r="O251">
        <v>17</v>
      </c>
      <c r="P251">
        <v>8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1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4</v>
      </c>
      <c r="AD251">
        <v>1</v>
      </c>
      <c r="AE251">
        <v>9</v>
      </c>
      <c r="AF251">
        <v>21</v>
      </c>
      <c r="AG251">
        <v>23</v>
      </c>
      <c r="AH251">
        <v>6.8</v>
      </c>
      <c r="AJ251" t="b">
        <f>OR(AND(B251=1,UserData!$D$4=1), AND(B251=2,UserData!$D$5=1), AND(B251=3,UserData!$D$6=1), UserData!$D$4=-1)</f>
        <v>1</v>
      </c>
      <c r="AK251" t="b">
        <f>OR(AND(C251&lt;=UserData!$D$3,C251&gt;=UserData!$D$2),UserData!$D$2=-1)</f>
        <v>1</v>
      </c>
      <c r="AL251" s="12" t="b">
        <f>AND(OR(D251&gt;=UserData!$D$7, UserData!$D$7=-1), OR(D251&lt;UserData!$D$8, UserData!$D$8=-1))</f>
        <v>1</v>
      </c>
      <c r="AM251" s="12" t="b">
        <f>OR(AND(UserData!$D$9=1,E251&lt;=20),AND(UserData!$D$9=2,E251&gt;=20, E251&lt;=27),AND(UserData!$D$9=3,E251&gt;=28, E251&lt;=34),AND(UserData!$D$9=4,E251&gt;=35, E251&lt;=42),AND(UserData!$D$9=5,E251&gt;42),UserData!$D$9=-1)</f>
        <v>1</v>
      </c>
      <c r="AN251" s="12" t="b">
        <f>OR(AND(UserData!$D$11=1,F251&lt;=5),AND(UserData!$D$11=2,F251&gt;=6, F251&lt;=7),AND(UserData!$D$11=3,F251&gt;=8,F251&lt;=9),AND(UserData!$D$11=4,F251&gt;=10, F251&lt;=11),AND(UserData!$D$11=5,F251&gt;11),UserData!$D$11=-1)</f>
        <v>1</v>
      </c>
      <c r="AO251" t="b">
        <f>OR(AND(UserData!$D$10=1,AE251&lt;=6),AND(UserData!$D$10=2,AE251&gt;=7, AE251&lt;=8),AND(UserData!$D$10=3,AE251&gt;=9,AE251&lt;=14),AND(UserData!$D$10=4,AE251&gt;=15, AE251&lt;=19),AND(UserData!$D$10=5,AE251&gt;19),UserData!$D$10=-1)</f>
        <v>1</v>
      </c>
      <c r="AP251" s="12" t="b">
        <f>OR(G251&lt;=UserData!$D$12, UserData!$D$12=-1)</f>
        <v>1</v>
      </c>
      <c r="AQ251" t="b">
        <f>OR(H251&lt;=UserData!$D$14, UserData!$D$14=-1)</f>
        <v>1</v>
      </c>
      <c r="AR251" t="b">
        <f>OR(AH251&lt;=UserData!$D$13, UserData!$D$13=-1)</f>
        <v>1</v>
      </c>
      <c r="AS251" t="b">
        <f>AND(AQ251=TRUE,OR(I251=UserData!$D$15, UserData!$D$15=-1, UserData!$D$15=1))</f>
        <v>1</v>
      </c>
      <c r="AT251" t="b">
        <f>OR(J251=UserData!$D$19, UserData!$D$19=-1)</f>
        <v>1</v>
      </c>
      <c r="AU251" t="b">
        <f>OR(K251=UserData!$D$17, UserData!$D$17=-1)</f>
        <v>1</v>
      </c>
      <c r="AV251" t="b">
        <f>OR(L251=UserData!$D$18, UserData!$D$18=-1)</f>
        <v>1</v>
      </c>
      <c r="AW251" t="b">
        <f>OR(N251=UserData!$D$16, UserData!$D$16=-1)</f>
        <v>1</v>
      </c>
      <c r="AX251" t="b">
        <f>OR(O251&gt;=UserData!$D$20, UserData!$D$20=-1)</f>
        <v>1</v>
      </c>
      <c r="AY251" t="b">
        <f>AND(OR(P251&gt;=UserData!$D$21, UserData!$D$21=-1), OR(P251&lt;UserData!$D$22, UserData!$D$22=-1))</f>
        <v>1</v>
      </c>
      <c r="AZ251" t="b">
        <f>OR(Q251&lt;&gt;UserData!$D$24,UserData!$D$24=-1,UserData!$D$24=0)</f>
        <v>1</v>
      </c>
      <c r="BA251" s="12" t="b">
        <f>OR(R251=UserData!$D$23,UserData!$D$23=-1)</f>
        <v>1</v>
      </c>
      <c r="BB251" t="b">
        <f>AND(S251=1, UserData!$D$25=1)</f>
        <v>0</v>
      </c>
      <c r="BC251" t="b">
        <f>AND(T251=1, UserData!$D$26=1)</f>
        <v>0</v>
      </c>
      <c r="BD251" t="b">
        <f>AND(U251=1, UserData!$D$27=1)</f>
        <v>0</v>
      </c>
      <c r="BE251" t="b">
        <f>AND(V251=1, UserData!$D$28=1)</f>
        <v>0</v>
      </c>
      <c r="BF251" t="b">
        <f>AND(W251=1, UserData!$D$29=1)</f>
        <v>0</v>
      </c>
      <c r="BG251" t="b">
        <f>AND(X251=1, UserData!$D$30=1)</f>
        <v>0</v>
      </c>
      <c r="BH251" t="b">
        <f>AND(Y251=1, UserData!$D$31=1)</f>
        <v>0</v>
      </c>
      <c r="BI251" t="b">
        <f>AND(Z251=1, UserData!$D$32=1)</f>
        <v>0</v>
      </c>
      <c r="BJ251" t="b">
        <f>AND(AA251=1, UserData!$D$33=1)</f>
        <v>0</v>
      </c>
      <c r="BK251" t="b">
        <f>AND(AB251=1, UserData!$D$34=1)</f>
        <v>0</v>
      </c>
      <c r="BL251" t="b">
        <f>UserData!$C$25=-1</f>
        <v>1</v>
      </c>
      <c r="BN251">
        <f>IF(AK251=TRUE, COUNTIF(AJ251:AK251,TRUE)/2 * UserData!$D$35 + COUNTIF(AL251:AO251,TRUE)/4 * UserData!$D$36 + COUNTIF(AP251:AS251,TRUE)/4 * UserData!$D$37 + COUNTIF(AT251:AW251,TRUE)/4 * UserData!$D$38 + COUNTIF(AX251:BA251,TRUE)/4 * UserData!$D$39 + COUNTIF(BB251:BL251,TRUE) * UserData!$D$40, 0)</f>
        <v>30</v>
      </c>
    </row>
    <row r="252" spans="1:66" x14ac:dyDescent="0.2">
      <c r="A252">
        <v>1</v>
      </c>
      <c r="B252" s="3">
        <v>2</v>
      </c>
      <c r="C252" s="28">
        <v>90370.664355413115</v>
      </c>
      <c r="D252">
        <v>45</v>
      </c>
      <c r="E252">
        <v>28</v>
      </c>
      <c r="F252">
        <v>6</v>
      </c>
      <c r="G252">
        <v>1.838033</v>
      </c>
      <c r="H252">
        <v>18</v>
      </c>
      <c r="I252">
        <v>1</v>
      </c>
      <c r="J252">
        <v>0</v>
      </c>
      <c r="K252">
        <v>1</v>
      </c>
      <c r="L252">
        <v>1</v>
      </c>
      <c r="M252">
        <v>1</v>
      </c>
      <c r="N252">
        <v>0</v>
      </c>
      <c r="O252">
        <v>5</v>
      </c>
      <c r="P252">
        <v>3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1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4</v>
      </c>
      <c r="AD252">
        <v>0</v>
      </c>
      <c r="AE252">
        <v>11</v>
      </c>
      <c r="AF252">
        <v>1</v>
      </c>
      <c r="AG252">
        <v>11</v>
      </c>
      <c r="AH252">
        <v>3.1</v>
      </c>
      <c r="AJ252" t="b">
        <f>OR(AND(B252=1,UserData!$D$4=1), AND(B252=2,UserData!$D$5=1), AND(B252=3,UserData!$D$6=1), UserData!$D$4=-1)</f>
        <v>1</v>
      </c>
      <c r="AK252" t="b">
        <f>OR(AND(C252&lt;=UserData!$D$3,C252&gt;=UserData!$D$2),UserData!$D$2=-1)</f>
        <v>1</v>
      </c>
      <c r="AL252" s="12" t="b">
        <f>AND(OR(D252&gt;=UserData!$D$7, UserData!$D$7=-1), OR(D252&lt;UserData!$D$8, UserData!$D$8=-1))</f>
        <v>1</v>
      </c>
      <c r="AM252" s="12" t="b">
        <f>OR(AND(UserData!$D$9=1,E252&lt;=20),AND(UserData!$D$9=2,E252&gt;=20, E252&lt;=27),AND(UserData!$D$9=3,E252&gt;=28, E252&lt;=34),AND(UserData!$D$9=4,E252&gt;=35, E252&lt;=42),AND(UserData!$D$9=5,E252&gt;42),UserData!$D$9=-1)</f>
        <v>1</v>
      </c>
      <c r="AN252" s="12" t="b">
        <f>OR(AND(UserData!$D$11=1,F252&lt;=5),AND(UserData!$D$11=2,F252&gt;=6, F252&lt;=7),AND(UserData!$D$11=3,F252&gt;=8,F252&lt;=9),AND(UserData!$D$11=4,F252&gt;=10, F252&lt;=11),AND(UserData!$D$11=5,F252&gt;11),UserData!$D$11=-1)</f>
        <v>1</v>
      </c>
      <c r="AO252" t="b">
        <f>OR(AND(UserData!$D$10=1,AE252&lt;=6),AND(UserData!$D$10=2,AE252&gt;=7, AE252&lt;=8),AND(UserData!$D$10=3,AE252&gt;=9,AE252&lt;=14),AND(UserData!$D$10=4,AE252&gt;=15, AE252&lt;=19),AND(UserData!$D$10=5,AE252&gt;19),UserData!$D$10=-1)</f>
        <v>1</v>
      </c>
      <c r="AP252" s="12" t="b">
        <f>OR(G252&lt;=UserData!$D$12, UserData!$D$12=-1)</f>
        <v>1</v>
      </c>
      <c r="AQ252" t="b">
        <f>OR(H252&lt;=UserData!$D$14, UserData!$D$14=-1)</f>
        <v>1</v>
      </c>
      <c r="AR252" t="b">
        <f>OR(AH252&lt;=UserData!$D$13, UserData!$D$13=-1)</f>
        <v>1</v>
      </c>
      <c r="AS252" t="b">
        <f>AND(AQ252=TRUE,OR(I252=UserData!$D$15, UserData!$D$15=-1, UserData!$D$15=1))</f>
        <v>1</v>
      </c>
      <c r="AT252" t="b">
        <f>OR(J252=UserData!$D$19, UserData!$D$19=-1)</f>
        <v>1</v>
      </c>
      <c r="AU252" t="b">
        <f>OR(K252=UserData!$D$17, UserData!$D$17=-1)</f>
        <v>1</v>
      </c>
      <c r="AV252" t="b">
        <f>OR(L252=UserData!$D$18, UserData!$D$18=-1)</f>
        <v>1</v>
      </c>
      <c r="AW252" t="b">
        <f>OR(N252=UserData!$D$16, UserData!$D$16=-1)</f>
        <v>1</v>
      </c>
      <c r="AX252" t="b">
        <f>OR(O252&gt;=UserData!$D$20, UserData!$D$20=-1)</f>
        <v>1</v>
      </c>
      <c r="AY252" t="b">
        <f>AND(OR(P252&gt;=UserData!$D$21, UserData!$D$21=-1), OR(P252&lt;UserData!$D$22, UserData!$D$22=-1))</f>
        <v>1</v>
      </c>
      <c r="AZ252" t="b">
        <f>OR(Q252&lt;&gt;UserData!$D$24,UserData!$D$24=-1,UserData!$D$24=0)</f>
        <v>1</v>
      </c>
      <c r="BA252" s="12" t="b">
        <f>OR(R252=UserData!$D$23,UserData!$D$23=-1)</f>
        <v>1</v>
      </c>
      <c r="BB252" t="b">
        <f>AND(S252=1, UserData!$D$25=1)</f>
        <v>0</v>
      </c>
      <c r="BC252" t="b">
        <f>AND(T252=1, UserData!$D$26=1)</f>
        <v>0</v>
      </c>
      <c r="BD252" t="b">
        <f>AND(U252=1, UserData!$D$27=1)</f>
        <v>0</v>
      </c>
      <c r="BE252" t="b">
        <f>AND(V252=1, UserData!$D$28=1)</f>
        <v>0</v>
      </c>
      <c r="BF252" t="b">
        <f>AND(W252=1, UserData!$D$29=1)</f>
        <v>0</v>
      </c>
      <c r="BG252" t="b">
        <f>AND(X252=1, UserData!$D$30=1)</f>
        <v>0</v>
      </c>
      <c r="BH252" t="b">
        <f>AND(Y252=1, UserData!$D$31=1)</f>
        <v>0</v>
      </c>
      <c r="BI252" t="b">
        <f>AND(Z252=1, UserData!$D$32=1)</f>
        <v>0</v>
      </c>
      <c r="BJ252" t="b">
        <f>AND(AA252=1, UserData!$D$33=1)</f>
        <v>0</v>
      </c>
      <c r="BK252" t="b">
        <f>AND(AB252=1, UserData!$D$34=1)</f>
        <v>0</v>
      </c>
      <c r="BL252" t="b">
        <f>UserData!$C$25=-1</f>
        <v>1</v>
      </c>
      <c r="BN252">
        <f>IF(AK252=TRUE, COUNTIF(AJ252:AK252,TRUE)/2 * UserData!$D$35 + COUNTIF(AL252:AO252,TRUE)/4 * UserData!$D$36 + COUNTIF(AP252:AS252,TRUE)/4 * UserData!$D$37 + COUNTIF(AT252:AW252,TRUE)/4 * UserData!$D$38 + COUNTIF(AX252:BA252,TRUE)/4 * UserData!$D$39 + COUNTIF(BB252:BL252,TRUE) * UserData!$D$40, 0)</f>
        <v>30</v>
      </c>
    </row>
    <row r="253" spans="1:66" x14ac:dyDescent="0.2">
      <c r="A253">
        <v>705</v>
      </c>
      <c r="B253" s="3">
        <v>2</v>
      </c>
      <c r="C253" s="28">
        <v>90571.418867326429</v>
      </c>
      <c r="D253">
        <v>44</v>
      </c>
      <c r="E253">
        <v>31</v>
      </c>
      <c r="F253">
        <v>6</v>
      </c>
      <c r="G253">
        <v>3.7095020000000001</v>
      </c>
      <c r="H253">
        <v>8</v>
      </c>
      <c r="I253">
        <v>1</v>
      </c>
      <c r="J253">
        <v>1</v>
      </c>
      <c r="K253">
        <v>1</v>
      </c>
      <c r="L253">
        <v>1</v>
      </c>
      <c r="M253">
        <v>1</v>
      </c>
      <c r="N253">
        <v>0</v>
      </c>
      <c r="O253">
        <v>5</v>
      </c>
      <c r="P253">
        <v>2</v>
      </c>
      <c r="Q253">
        <v>0</v>
      </c>
      <c r="R253">
        <v>0</v>
      </c>
      <c r="S253">
        <v>0</v>
      </c>
      <c r="T253">
        <v>0</v>
      </c>
      <c r="U253">
        <v>1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3</v>
      </c>
      <c r="AD253">
        <v>0</v>
      </c>
      <c r="AE253">
        <v>7</v>
      </c>
      <c r="AF253">
        <v>51</v>
      </c>
      <c r="AG253">
        <v>33</v>
      </c>
      <c r="AH253">
        <v>6.8</v>
      </c>
      <c r="AJ253" t="b">
        <f>OR(AND(B253=1,UserData!$D$4=1), AND(B253=2,UserData!$D$5=1), AND(B253=3,UserData!$D$6=1), UserData!$D$4=-1)</f>
        <v>1</v>
      </c>
      <c r="AK253" t="b">
        <f>OR(AND(C253&lt;=UserData!$D$3,C253&gt;=UserData!$D$2),UserData!$D$2=-1)</f>
        <v>1</v>
      </c>
      <c r="AL253" s="12" t="b">
        <f>AND(OR(D253&gt;=UserData!$D$7, UserData!$D$7=-1), OR(D253&lt;UserData!$D$8, UserData!$D$8=-1))</f>
        <v>1</v>
      </c>
      <c r="AM253" s="12" t="b">
        <f>OR(AND(UserData!$D$9=1,E253&lt;=20),AND(UserData!$D$9=2,E253&gt;=20, E253&lt;=27),AND(UserData!$D$9=3,E253&gt;=28, E253&lt;=34),AND(UserData!$D$9=4,E253&gt;=35, E253&lt;=42),AND(UserData!$D$9=5,E253&gt;42),UserData!$D$9=-1)</f>
        <v>1</v>
      </c>
      <c r="AN253" s="12" t="b">
        <f>OR(AND(UserData!$D$11=1,F253&lt;=5),AND(UserData!$D$11=2,F253&gt;=6, F253&lt;=7),AND(UserData!$D$11=3,F253&gt;=8,F253&lt;=9),AND(UserData!$D$11=4,F253&gt;=10, F253&lt;=11),AND(UserData!$D$11=5,F253&gt;11),UserData!$D$11=-1)</f>
        <v>1</v>
      </c>
      <c r="AO253" t="b">
        <f>OR(AND(UserData!$D$10=1,AE253&lt;=6),AND(UserData!$D$10=2,AE253&gt;=7, AE253&lt;=8),AND(UserData!$D$10=3,AE253&gt;=9,AE253&lt;=14),AND(UserData!$D$10=4,AE253&gt;=15, AE253&lt;=19),AND(UserData!$D$10=5,AE253&gt;19),UserData!$D$10=-1)</f>
        <v>1</v>
      </c>
      <c r="AP253" s="12" t="b">
        <f>OR(G253&lt;=UserData!$D$12, UserData!$D$12=-1)</f>
        <v>1</v>
      </c>
      <c r="AQ253" t="b">
        <f>OR(H253&lt;=UserData!$D$14, UserData!$D$14=-1)</f>
        <v>1</v>
      </c>
      <c r="AR253" t="b">
        <f>OR(AH253&lt;=UserData!$D$13, UserData!$D$13=-1)</f>
        <v>1</v>
      </c>
      <c r="AS253" t="b">
        <f>AND(AQ253=TRUE,OR(I253=UserData!$D$15, UserData!$D$15=-1, UserData!$D$15=1))</f>
        <v>1</v>
      </c>
      <c r="AT253" t="b">
        <f>OR(J253=UserData!$D$19, UserData!$D$19=-1)</f>
        <v>1</v>
      </c>
      <c r="AU253" t="b">
        <f>OR(K253=UserData!$D$17, UserData!$D$17=-1)</f>
        <v>1</v>
      </c>
      <c r="AV253" t="b">
        <f>OR(L253=UserData!$D$18, UserData!$D$18=-1)</f>
        <v>1</v>
      </c>
      <c r="AW253" t="b">
        <f>OR(N253=UserData!$D$16, UserData!$D$16=-1)</f>
        <v>1</v>
      </c>
      <c r="AX253" t="b">
        <f>OR(O253&gt;=UserData!$D$20, UserData!$D$20=-1)</f>
        <v>1</v>
      </c>
      <c r="AY253" t="b">
        <f>AND(OR(P253&gt;=UserData!$D$21, UserData!$D$21=-1), OR(P253&lt;UserData!$D$22, UserData!$D$22=-1))</f>
        <v>1</v>
      </c>
      <c r="AZ253" t="b">
        <f>OR(Q253&lt;&gt;UserData!$D$24,UserData!$D$24=-1,UserData!$D$24=0)</f>
        <v>1</v>
      </c>
      <c r="BA253" s="12" t="b">
        <f>OR(R253=UserData!$D$23,UserData!$D$23=-1)</f>
        <v>1</v>
      </c>
      <c r="BB253" t="b">
        <f>AND(S253=1, UserData!$D$25=1)</f>
        <v>0</v>
      </c>
      <c r="BC253" t="b">
        <f>AND(T253=1, UserData!$D$26=1)</f>
        <v>0</v>
      </c>
      <c r="BD253" t="b">
        <f>AND(U253=1, UserData!$D$27=1)</f>
        <v>0</v>
      </c>
      <c r="BE253" t="b">
        <f>AND(V253=1, UserData!$D$28=1)</f>
        <v>0</v>
      </c>
      <c r="BF253" t="b">
        <f>AND(W253=1, UserData!$D$29=1)</f>
        <v>0</v>
      </c>
      <c r="BG253" t="b">
        <f>AND(X253=1, UserData!$D$30=1)</f>
        <v>0</v>
      </c>
      <c r="BH253" t="b">
        <f>AND(Y253=1, UserData!$D$31=1)</f>
        <v>0</v>
      </c>
      <c r="BI253" t="b">
        <f>AND(Z253=1, UserData!$D$32=1)</f>
        <v>0</v>
      </c>
      <c r="BJ253" t="b">
        <f>AND(AA253=1, UserData!$D$33=1)</f>
        <v>0</v>
      </c>
      <c r="BK253" t="b">
        <f>AND(AB253=1, UserData!$D$34=1)</f>
        <v>0</v>
      </c>
      <c r="BL253" t="b">
        <f>UserData!$C$25=-1</f>
        <v>1</v>
      </c>
      <c r="BN253">
        <f>IF(AK253=TRUE, COUNTIF(AJ253:AK253,TRUE)/2 * UserData!$D$35 + COUNTIF(AL253:AO253,TRUE)/4 * UserData!$D$36 + COUNTIF(AP253:AS253,TRUE)/4 * UserData!$D$37 + COUNTIF(AT253:AW253,TRUE)/4 * UserData!$D$38 + COUNTIF(AX253:BA253,TRUE)/4 * UserData!$D$39 + COUNTIF(BB253:BL253,TRUE) * UserData!$D$40, 0)</f>
        <v>30</v>
      </c>
    </row>
    <row r="254" spans="1:66" x14ac:dyDescent="0.2">
      <c r="A254">
        <v>706</v>
      </c>
      <c r="B254" s="3">
        <v>2</v>
      </c>
      <c r="C254" s="28">
        <v>90571.418867326429</v>
      </c>
      <c r="D254">
        <v>44</v>
      </c>
      <c r="E254">
        <v>31</v>
      </c>
      <c r="F254">
        <v>6</v>
      </c>
      <c r="G254">
        <v>3.7095020000000001</v>
      </c>
      <c r="H254">
        <v>8</v>
      </c>
      <c r="I254">
        <v>1</v>
      </c>
      <c r="J254">
        <v>1</v>
      </c>
      <c r="K254">
        <v>1</v>
      </c>
      <c r="L254">
        <v>1</v>
      </c>
      <c r="M254">
        <v>1</v>
      </c>
      <c r="N254">
        <v>0</v>
      </c>
      <c r="O254">
        <v>5</v>
      </c>
      <c r="P254">
        <v>2</v>
      </c>
      <c r="Q254">
        <v>0</v>
      </c>
      <c r="R254">
        <v>0</v>
      </c>
      <c r="S254">
        <v>0</v>
      </c>
      <c r="T254">
        <v>0</v>
      </c>
      <c r="U254">
        <v>1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3</v>
      </c>
      <c r="AD254">
        <v>0</v>
      </c>
      <c r="AE254">
        <v>7</v>
      </c>
      <c r="AF254">
        <v>51</v>
      </c>
      <c r="AG254">
        <v>33</v>
      </c>
      <c r="AH254">
        <v>6.8</v>
      </c>
      <c r="AJ254" t="b">
        <f>OR(AND(B254=1,UserData!$D$4=1), AND(B254=2,UserData!$D$5=1), AND(B254=3,UserData!$D$6=1), UserData!$D$4=-1)</f>
        <v>1</v>
      </c>
      <c r="AK254" t="b">
        <f>OR(AND(C254&lt;=UserData!$D$3,C254&gt;=UserData!$D$2),UserData!$D$2=-1)</f>
        <v>1</v>
      </c>
      <c r="AL254" s="12" t="b">
        <f>AND(OR(D254&gt;=UserData!$D$7, UserData!$D$7=-1), OR(D254&lt;UserData!$D$8, UserData!$D$8=-1))</f>
        <v>1</v>
      </c>
      <c r="AM254" s="12" t="b">
        <f>OR(AND(UserData!$D$9=1,E254&lt;=20),AND(UserData!$D$9=2,E254&gt;=20, E254&lt;=27),AND(UserData!$D$9=3,E254&gt;=28, E254&lt;=34),AND(UserData!$D$9=4,E254&gt;=35, E254&lt;=42),AND(UserData!$D$9=5,E254&gt;42),UserData!$D$9=-1)</f>
        <v>1</v>
      </c>
      <c r="AN254" s="12" t="b">
        <f>OR(AND(UserData!$D$11=1,F254&lt;=5),AND(UserData!$D$11=2,F254&gt;=6, F254&lt;=7),AND(UserData!$D$11=3,F254&gt;=8,F254&lt;=9),AND(UserData!$D$11=4,F254&gt;=10, F254&lt;=11),AND(UserData!$D$11=5,F254&gt;11),UserData!$D$11=-1)</f>
        <v>1</v>
      </c>
      <c r="AO254" t="b">
        <f>OR(AND(UserData!$D$10=1,AE254&lt;=6),AND(UserData!$D$10=2,AE254&gt;=7, AE254&lt;=8),AND(UserData!$D$10=3,AE254&gt;=9,AE254&lt;=14),AND(UserData!$D$10=4,AE254&gt;=15, AE254&lt;=19),AND(UserData!$D$10=5,AE254&gt;19),UserData!$D$10=-1)</f>
        <v>1</v>
      </c>
      <c r="AP254" s="12" t="b">
        <f>OR(G254&lt;=UserData!$D$12, UserData!$D$12=-1)</f>
        <v>1</v>
      </c>
      <c r="AQ254" t="b">
        <f>OR(H254&lt;=UserData!$D$14, UserData!$D$14=-1)</f>
        <v>1</v>
      </c>
      <c r="AR254" t="b">
        <f>OR(AH254&lt;=UserData!$D$13, UserData!$D$13=-1)</f>
        <v>1</v>
      </c>
      <c r="AS254" t="b">
        <f>AND(AQ254=TRUE,OR(I254=UserData!$D$15, UserData!$D$15=-1, UserData!$D$15=1))</f>
        <v>1</v>
      </c>
      <c r="AT254" t="b">
        <f>OR(J254=UserData!$D$19, UserData!$D$19=-1)</f>
        <v>1</v>
      </c>
      <c r="AU254" t="b">
        <f>OR(K254=UserData!$D$17, UserData!$D$17=-1)</f>
        <v>1</v>
      </c>
      <c r="AV254" t="b">
        <f>OR(L254=UserData!$D$18, UserData!$D$18=-1)</f>
        <v>1</v>
      </c>
      <c r="AW254" t="b">
        <f>OR(N254=UserData!$D$16, UserData!$D$16=-1)</f>
        <v>1</v>
      </c>
      <c r="AX254" t="b">
        <f>OR(O254&gt;=UserData!$D$20, UserData!$D$20=-1)</f>
        <v>1</v>
      </c>
      <c r="AY254" t="b">
        <f>AND(OR(P254&gt;=UserData!$D$21, UserData!$D$21=-1), OR(P254&lt;UserData!$D$22, UserData!$D$22=-1))</f>
        <v>1</v>
      </c>
      <c r="AZ254" t="b">
        <f>OR(Q254&lt;&gt;UserData!$D$24,UserData!$D$24=-1,UserData!$D$24=0)</f>
        <v>1</v>
      </c>
      <c r="BA254" s="12" t="b">
        <f>OR(R254=UserData!$D$23,UserData!$D$23=-1)</f>
        <v>1</v>
      </c>
      <c r="BB254" t="b">
        <f>AND(S254=1, UserData!$D$25=1)</f>
        <v>0</v>
      </c>
      <c r="BC254" t="b">
        <f>AND(T254=1, UserData!$D$26=1)</f>
        <v>0</v>
      </c>
      <c r="BD254" t="b">
        <f>AND(U254=1, UserData!$D$27=1)</f>
        <v>0</v>
      </c>
      <c r="BE254" t="b">
        <f>AND(V254=1, UserData!$D$28=1)</f>
        <v>0</v>
      </c>
      <c r="BF254" t="b">
        <f>AND(W254=1, UserData!$D$29=1)</f>
        <v>0</v>
      </c>
      <c r="BG254" t="b">
        <f>AND(X254=1, UserData!$D$30=1)</f>
        <v>0</v>
      </c>
      <c r="BH254" t="b">
        <f>AND(Y254=1, UserData!$D$31=1)</f>
        <v>0</v>
      </c>
      <c r="BI254" t="b">
        <f>AND(Z254=1, UserData!$D$32=1)</f>
        <v>0</v>
      </c>
      <c r="BJ254" t="b">
        <f>AND(AA254=1, UserData!$D$33=1)</f>
        <v>0</v>
      </c>
      <c r="BK254" t="b">
        <f>AND(AB254=1, UserData!$D$34=1)</f>
        <v>0</v>
      </c>
      <c r="BL254" t="b">
        <f>UserData!$C$25=-1</f>
        <v>1</v>
      </c>
      <c r="BN254">
        <f>IF(AK254=TRUE, COUNTIF(AJ254:AK254,TRUE)/2 * UserData!$D$35 + COUNTIF(AL254:AO254,TRUE)/4 * UserData!$D$36 + COUNTIF(AP254:AS254,TRUE)/4 * UserData!$D$37 + COUNTIF(AT254:AW254,TRUE)/4 * UserData!$D$38 + COUNTIF(AX254:BA254,TRUE)/4 * UserData!$D$39 + COUNTIF(BB254:BL254,TRUE) * UserData!$D$40, 0)</f>
        <v>30</v>
      </c>
    </row>
    <row r="255" spans="1:66" x14ac:dyDescent="0.2">
      <c r="A255">
        <v>1145</v>
      </c>
      <c r="B255" s="3">
        <v>2</v>
      </c>
      <c r="C255" s="28">
        <v>90571.418867326429</v>
      </c>
      <c r="D255">
        <v>44</v>
      </c>
      <c r="E255">
        <v>30</v>
      </c>
      <c r="F255">
        <v>6</v>
      </c>
      <c r="G255">
        <v>1.701729</v>
      </c>
      <c r="H255">
        <v>12</v>
      </c>
      <c r="I255">
        <v>1</v>
      </c>
      <c r="J255">
        <v>0</v>
      </c>
      <c r="K255">
        <v>1</v>
      </c>
      <c r="L255">
        <v>1</v>
      </c>
      <c r="M255">
        <v>1</v>
      </c>
      <c r="N255">
        <v>0</v>
      </c>
      <c r="O255">
        <v>9</v>
      </c>
      <c r="P255">
        <v>4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1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4</v>
      </c>
      <c r="AD255">
        <v>1</v>
      </c>
      <c r="AE255">
        <v>8</v>
      </c>
      <c r="AF255">
        <v>82</v>
      </c>
      <c r="AG255">
        <v>22</v>
      </c>
      <c r="AH255">
        <v>3.4</v>
      </c>
      <c r="AJ255" t="b">
        <f>OR(AND(B255=1,UserData!$D$4=1), AND(B255=2,UserData!$D$5=1), AND(B255=3,UserData!$D$6=1), UserData!$D$4=-1)</f>
        <v>1</v>
      </c>
      <c r="AK255" t="b">
        <f>OR(AND(C255&lt;=UserData!$D$3,C255&gt;=UserData!$D$2),UserData!$D$2=-1)</f>
        <v>1</v>
      </c>
      <c r="AL255" s="12" t="b">
        <f>AND(OR(D255&gt;=UserData!$D$7, UserData!$D$7=-1), OR(D255&lt;UserData!$D$8, UserData!$D$8=-1))</f>
        <v>1</v>
      </c>
      <c r="AM255" s="12" t="b">
        <f>OR(AND(UserData!$D$9=1,E255&lt;=20),AND(UserData!$D$9=2,E255&gt;=20, E255&lt;=27),AND(UserData!$D$9=3,E255&gt;=28, E255&lt;=34),AND(UserData!$D$9=4,E255&gt;=35, E255&lt;=42),AND(UserData!$D$9=5,E255&gt;42),UserData!$D$9=-1)</f>
        <v>1</v>
      </c>
      <c r="AN255" s="12" t="b">
        <f>OR(AND(UserData!$D$11=1,F255&lt;=5),AND(UserData!$D$11=2,F255&gt;=6, F255&lt;=7),AND(UserData!$D$11=3,F255&gt;=8,F255&lt;=9),AND(UserData!$D$11=4,F255&gt;=10, F255&lt;=11),AND(UserData!$D$11=5,F255&gt;11),UserData!$D$11=-1)</f>
        <v>1</v>
      </c>
      <c r="AO255" t="b">
        <f>OR(AND(UserData!$D$10=1,AE255&lt;=6),AND(UserData!$D$10=2,AE255&gt;=7, AE255&lt;=8),AND(UserData!$D$10=3,AE255&gt;=9,AE255&lt;=14),AND(UserData!$D$10=4,AE255&gt;=15, AE255&lt;=19),AND(UserData!$D$10=5,AE255&gt;19),UserData!$D$10=-1)</f>
        <v>1</v>
      </c>
      <c r="AP255" s="12" t="b">
        <f>OR(G255&lt;=UserData!$D$12, UserData!$D$12=-1)</f>
        <v>1</v>
      </c>
      <c r="AQ255" t="b">
        <f>OR(H255&lt;=UserData!$D$14, UserData!$D$14=-1)</f>
        <v>1</v>
      </c>
      <c r="AR255" t="b">
        <f>OR(AH255&lt;=UserData!$D$13, UserData!$D$13=-1)</f>
        <v>1</v>
      </c>
      <c r="AS255" t="b">
        <f>AND(AQ255=TRUE,OR(I255=UserData!$D$15, UserData!$D$15=-1, UserData!$D$15=1))</f>
        <v>1</v>
      </c>
      <c r="AT255" t="b">
        <f>OR(J255=UserData!$D$19, UserData!$D$19=-1)</f>
        <v>1</v>
      </c>
      <c r="AU255" t="b">
        <f>OR(K255=UserData!$D$17, UserData!$D$17=-1)</f>
        <v>1</v>
      </c>
      <c r="AV255" t="b">
        <f>OR(L255=UserData!$D$18, UserData!$D$18=-1)</f>
        <v>1</v>
      </c>
      <c r="AW255" t="b">
        <f>OR(N255=UserData!$D$16, UserData!$D$16=-1)</f>
        <v>1</v>
      </c>
      <c r="AX255" t="b">
        <f>OR(O255&gt;=UserData!$D$20, UserData!$D$20=-1)</f>
        <v>1</v>
      </c>
      <c r="AY255" t="b">
        <f>AND(OR(P255&gt;=UserData!$D$21, UserData!$D$21=-1), OR(P255&lt;UserData!$D$22, UserData!$D$22=-1))</f>
        <v>1</v>
      </c>
      <c r="AZ255" t="b">
        <f>OR(Q255&lt;&gt;UserData!$D$24,UserData!$D$24=-1,UserData!$D$24=0)</f>
        <v>1</v>
      </c>
      <c r="BA255" s="12" t="b">
        <f>OR(R255=UserData!$D$23,UserData!$D$23=-1)</f>
        <v>1</v>
      </c>
      <c r="BB255" t="b">
        <f>AND(S255=1, UserData!$D$25=1)</f>
        <v>0</v>
      </c>
      <c r="BC255" t="b">
        <f>AND(T255=1, UserData!$D$26=1)</f>
        <v>0</v>
      </c>
      <c r="BD255" t="b">
        <f>AND(U255=1, UserData!$D$27=1)</f>
        <v>0</v>
      </c>
      <c r="BE255" t="b">
        <f>AND(V255=1, UserData!$D$28=1)</f>
        <v>0</v>
      </c>
      <c r="BF255" t="b">
        <f>AND(W255=1, UserData!$D$29=1)</f>
        <v>0</v>
      </c>
      <c r="BG255" t="b">
        <f>AND(X255=1, UserData!$D$30=1)</f>
        <v>0</v>
      </c>
      <c r="BH255" t="b">
        <f>AND(Y255=1, UserData!$D$31=1)</f>
        <v>0</v>
      </c>
      <c r="BI255" t="b">
        <f>AND(Z255=1, UserData!$D$32=1)</f>
        <v>0</v>
      </c>
      <c r="BJ255" t="b">
        <f>AND(AA255=1, UserData!$D$33=1)</f>
        <v>0</v>
      </c>
      <c r="BK255" t="b">
        <f>AND(AB255=1, UserData!$D$34=1)</f>
        <v>0</v>
      </c>
      <c r="BL255" t="b">
        <f>UserData!$C$25=-1</f>
        <v>1</v>
      </c>
      <c r="BN255">
        <f>IF(AK255=TRUE, COUNTIF(AJ255:AK255,TRUE)/2 * UserData!$D$35 + COUNTIF(AL255:AO255,TRUE)/4 * UserData!$D$36 + COUNTIF(AP255:AS255,TRUE)/4 * UserData!$D$37 + COUNTIF(AT255:AW255,TRUE)/4 * UserData!$D$38 + COUNTIF(AX255:BA255,TRUE)/4 * UserData!$D$39 + COUNTIF(BB255:BL255,TRUE) * UserData!$D$40, 0)</f>
        <v>30</v>
      </c>
    </row>
    <row r="256" spans="1:66" x14ac:dyDescent="0.2">
      <c r="A256">
        <v>542</v>
      </c>
      <c r="B256" s="3">
        <v>2</v>
      </c>
      <c r="C256" s="28">
        <v>90571.418867326429</v>
      </c>
      <c r="D256">
        <v>44</v>
      </c>
      <c r="E256">
        <v>27</v>
      </c>
      <c r="F256">
        <v>7</v>
      </c>
      <c r="G256">
        <v>8.2952539999999999</v>
      </c>
      <c r="H256">
        <v>11</v>
      </c>
      <c r="I256">
        <v>1</v>
      </c>
      <c r="J256">
        <v>1</v>
      </c>
      <c r="K256">
        <v>1</v>
      </c>
      <c r="L256">
        <v>1</v>
      </c>
      <c r="M256">
        <v>1</v>
      </c>
      <c r="N256">
        <v>0</v>
      </c>
      <c r="O256">
        <v>5</v>
      </c>
      <c r="P256">
        <v>2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1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4</v>
      </c>
      <c r="AD256">
        <v>0</v>
      </c>
      <c r="AE256">
        <v>10</v>
      </c>
      <c r="AF256">
        <v>37</v>
      </c>
      <c r="AG256">
        <v>19</v>
      </c>
      <c r="AH256">
        <v>4</v>
      </c>
      <c r="AJ256" t="b">
        <f>OR(AND(B256=1,UserData!$D$4=1), AND(B256=2,UserData!$D$5=1), AND(B256=3,UserData!$D$6=1), UserData!$D$4=-1)</f>
        <v>1</v>
      </c>
      <c r="AK256" t="b">
        <f>OR(AND(C256&lt;=UserData!$D$3,C256&gt;=UserData!$D$2),UserData!$D$2=-1)</f>
        <v>1</v>
      </c>
      <c r="AL256" s="12" t="b">
        <f>AND(OR(D256&gt;=UserData!$D$7, UserData!$D$7=-1), OR(D256&lt;UserData!$D$8, UserData!$D$8=-1))</f>
        <v>1</v>
      </c>
      <c r="AM256" s="12" t="b">
        <f>OR(AND(UserData!$D$9=1,E256&lt;=20),AND(UserData!$D$9=2,E256&gt;=20, E256&lt;=27),AND(UserData!$D$9=3,E256&gt;=28, E256&lt;=34),AND(UserData!$D$9=4,E256&gt;=35, E256&lt;=42),AND(UserData!$D$9=5,E256&gt;42),UserData!$D$9=-1)</f>
        <v>1</v>
      </c>
      <c r="AN256" s="12" t="b">
        <f>OR(AND(UserData!$D$11=1,F256&lt;=5),AND(UserData!$D$11=2,F256&gt;=6, F256&lt;=7),AND(UserData!$D$11=3,F256&gt;=8,F256&lt;=9),AND(UserData!$D$11=4,F256&gt;=10, F256&lt;=11),AND(UserData!$D$11=5,F256&gt;11),UserData!$D$11=-1)</f>
        <v>1</v>
      </c>
      <c r="AO256" t="b">
        <f>OR(AND(UserData!$D$10=1,AE256&lt;=6),AND(UserData!$D$10=2,AE256&gt;=7, AE256&lt;=8),AND(UserData!$D$10=3,AE256&gt;=9,AE256&lt;=14),AND(UserData!$D$10=4,AE256&gt;=15, AE256&lt;=19),AND(UserData!$D$10=5,AE256&gt;19),UserData!$D$10=-1)</f>
        <v>1</v>
      </c>
      <c r="AP256" s="12" t="b">
        <f>OR(G256&lt;=UserData!$D$12, UserData!$D$12=-1)</f>
        <v>1</v>
      </c>
      <c r="AQ256" t="b">
        <f>OR(H256&lt;=UserData!$D$14, UserData!$D$14=-1)</f>
        <v>1</v>
      </c>
      <c r="AR256" t="b">
        <f>OR(AH256&lt;=UserData!$D$13, UserData!$D$13=-1)</f>
        <v>1</v>
      </c>
      <c r="AS256" t="b">
        <f>AND(AQ256=TRUE,OR(I256=UserData!$D$15, UserData!$D$15=-1, UserData!$D$15=1))</f>
        <v>1</v>
      </c>
      <c r="AT256" t="b">
        <f>OR(J256=UserData!$D$19, UserData!$D$19=-1)</f>
        <v>1</v>
      </c>
      <c r="AU256" t="b">
        <f>OR(K256=UserData!$D$17, UserData!$D$17=-1)</f>
        <v>1</v>
      </c>
      <c r="AV256" t="b">
        <f>OR(L256=UserData!$D$18, UserData!$D$18=-1)</f>
        <v>1</v>
      </c>
      <c r="AW256" t="b">
        <f>OR(N256=UserData!$D$16, UserData!$D$16=-1)</f>
        <v>1</v>
      </c>
      <c r="AX256" t="b">
        <f>OR(O256&gt;=UserData!$D$20, UserData!$D$20=-1)</f>
        <v>1</v>
      </c>
      <c r="AY256" t="b">
        <f>AND(OR(P256&gt;=UserData!$D$21, UserData!$D$21=-1), OR(P256&lt;UserData!$D$22, UserData!$D$22=-1))</f>
        <v>1</v>
      </c>
      <c r="AZ256" t="b">
        <f>OR(Q256&lt;&gt;UserData!$D$24,UserData!$D$24=-1,UserData!$D$24=0)</f>
        <v>1</v>
      </c>
      <c r="BA256" s="12" t="b">
        <f>OR(R256=UserData!$D$23,UserData!$D$23=-1)</f>
        <v>1</v>
      </c>
      <c r="BB256" t="b">
        <f>AND(S256=1, UserData!$D$25=1)</f>
        <v>0</v>
      </c>
      <c r="BC256" t="b">
        <f>AND(T256=1, UserData!$D$26=1)</f>
        <v>0</v>
      </c>
      <c r="BD256" t="b">
        <f>AND(U256=1, UserData!$D$27=1)</f>
        <v>0</v>
      </c>
      <c r="BE256" t="b">
        <f>AND(V256=1, UserData!$D$28=1)</f>
        <v>0</v>
      </c>
      <c r="BF256" t="b">
        <f>AND(W256=1, UserData!$D$29=1)</f>
        <v>0</v>
      </c>
      <c r="BG256" t="b">
        <f>AND(X256=1, UserData!$D$30=1)</f>
        <v>0</v>
      </c>
      <c r="BH256" t="b">
        <f>AND(Y256=1, UserData!$D$31=1)</f>
        <v>0</v>
      </c>
      <c r="BI256" t="b">
        <f>AND(Z256=1, UserData!$D$32=1)</f>
        <v>0</v>
      </c>
      <c r="BJ256" t="b">
        <f>AND(AA256=1, UserData!$D$33=1)</f>
        <v>0</v>
      </c>
      <c r="BK256" t="b">
        <f>AND(AB256=1, UserData!$D$34=1)</f>
        <v>0</v>
      </c>
      <c r="BL256" t="b">
        <f>UserData!$C$25=-1</f>
        <v>1</v>
      </c>
      <c r="BN256">
        <f>IF(AK256=TRUE, COUNTIF(AJ256:AK256,TRUE)/2 * UserData!$D$35 + COUNTIF(AL256:AO256,TRUE)/4 * UserData!$D$36 + COUNTIF(AP256:AS256,TRUE)/4 * UserData!$D$37 + COUNTIF(AT256:AW256,TRUE)/4 * UserData!$D$38 + COUNTIF(AX256:BA256,TRUE)/4 * UserData!$D$39 + COUNTIF(BB256:BL256,TRUE) * UserData!$D$40, 0)</f>
        <v>30</v>
      </c>
    </row>
    <row r="257" spans="1:66" x14ac:dyDescent="0.2">
      <c r="A257">
        <v>367</v>
      </c>
      <c r="B257" s="3">
        <v>2</v>
      </c>
      <c r="C257" s="28">
        <v>90571.557240634953</v>
      </c>
      <c r="D257">
        <v>55</v>
      </c>
      <c r="E257">
        <v>31</v>
      </c>
      <c r="F257">
        <v>9</v>
      </c>
      <c r="G257">
        <v>5.4885650000000004</v>
      </c>
      <c r="H257">
        <v>10</v>
      </c>
      <c r="I257">
        <v>1</v>
      </c>
      <c r="J257">
        <v>0</v>
      </c>
      <c r="K257">
        <v>1</v>
      </c>
      <c r="L257">
        <v>1</v>
      </c>
      <c r="M257">
        <v>1</v>
      </c>
      <c r="N257">
        <v>0</v>
      </c>
      <c r="O257">
        <v>16</v>
      </c>
      <c r="P257">
        <v>6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1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4</v>
      </c>
      <c r="AD257">
        <v>1</v>
      </c>
      <c r="AE257">
        <v>15</v>
      </c>
      <c r="AF257">
        <v>21</v>
      </c>
      <c r="AG257">
        <v>23</v>
      </c>
      <c r="AH257">
        <v>6.8</v>
      </c>
      <c r="AJ257" t="b">
        <f>OR(AND(B257=1,UserData!$D$4=1), AND(B257=2,UserData!$D$5=1), AND(B257=3,UserData!$D$6=1), UserData!$D$4=-1)</f>
        <v>1</v>
      </c>
      <c r="AK257" t="b">
        <f>OR(AND(C257&lt;=UserData!$D$3,C257&gt;=UserData!$D$2),UserData!$D$2=-1)</f>
        <v>1</v>
      </c>
      <c r="AL257" s="12" t="b">
        <f>AND(OR(D257&gt;=UserData!$D$7, UserData!$D$7=-1), OR(D257&lt;UserData!$D$8, UserData!$D$8=-1))</f>
        <v>1</v>
      </c>
      <c r="AM257" s="12" t="b">
        <f>OR(AND(UserData!$D$9=1,E257&lt;=20),AND(UserData!$D$9=2,E257&gt;=20, E257&lt;=27),AND(UserData!$D$9=3,E257&gt;=28, E257&lt;=34),AND(UserData!$D$9=4,E257&gt;=35, E257&lt;=42),AND(UserData!$D$9=5,E257&gt;42),UserData!$D$9=-1)</f>
        <v>1</v>
      </c>
      <c r="AN257" s="12" t="b">
        <f>OR(AND(UserData!$D$11=1,F257&lt;=5),AND(UserData!$D$11=2,F257&gt;=6, F257&lt;=7),AND(UserData!$D$11=3,F257&gt;=8,F257&lt;=9),AND(UserData!$D$11=4,F257&gt;=10, F257&lt;=11),AND(UserData!$D$11=5,F257&gt;11),UserData!$D$11=-1)</f>
        <v>1</v>
      </c>
      <c r="AO257" t="b">
        <f>OR(AND(UserData!$D$10=1,AE257&lt;=6),AND(UserData!$D$10=2,AE257&gt;=7, AE257&lt;=8),AND(UserData!$D$10=3,AE257&gt;=9,AE257&lt;=14),AND(UserData!$D$10=4,AE257&gt;=15, AE257&lt;=19),AND(UserData!$D$10=5,AE257&gt;19),UserData!$D$10=-1)</f>
        <v>1</v>
      </c>
      <c r="AP257" s="12" t="b">
        <f>OR(G257&lt;=UserData!$D$12, UserData!$D$12=-1)</f>
        <v>1</v>
      </c>
      <c r="AQ257" t="b">
        <f>OR(H257&lt;=UserData!$D$14, UserData!$D$14=-1)</f>
        <v>1</v>
      </c>
      <c r="AR257" t="b">
        <f>OR(AH257&lt;=UserData!$D$13, UserData!$D$13=-1)</f>
        <v>1</v>
      </c>
      <c r="AS257" t="b">
        <f>AND(AQ257=TRUE,OR(I257=UserData!$D$15, UserData!$D$15=-1, UserData!$D$15=1))</f>
        <v>1</v>
      </c>
      <c r="AT257" t="b">
        <f>OR(J257=UserData!$D$19, UserData!$D$19=-1)</f>
        <v>1</v>
      </c>
      <c r="AU257" t="b">
        <f>OR(K257=UserData!$D$17, UserData!$D$17=-1)</f>
        <v>1</v>
      </c>
      <c r="AV257" t="b">
        <f>OR(L257=UserData!$D$18, UserData!$D$18=-1)</f>
        <v>1</v>
      </c>
      <c r="AW257" t="b">
        <f>OR(N257=UserData!$D$16, UserData!$D$16=-1)</f>
        <v>1</v>
      </c>
      <c r="AX257" t="b">
        <f>OR(O257&gt;=UserData!$D$20, UserData!$D$20=-1)</f>
        <v>1</v>
      </c>
      <c r="AY257" t="b">
        <f>AND(OR(P257&gt;=UserData!$D$21, UserData!$D$21=-1), OR(P257&lt;UserData!$D$22, UserData!$D$22=-1))</f>
        <v>1</v>
      </c>
      <c r="AZ257" t="b">
        <f>OR(Q257&lt;&gt;UserData!$D$24,UserData!$D$24=-1,UserData!$D$24=0)</f>
        <v>1</v>
      </c>
      <c r="BA257" s="12" t="b">
        <f>OR(R257=UserData!$D$23,UserData!$D$23=-1)</f>
        <v>1</v>
      </c>
      <c r="BB257" t="b">
        <f>AND(S257=1, UserData!$D$25=1)</f>
        <v>0</v>
      </c>
      <c r="BC257" t="b">
        <f>AND(T257=1, UserData!$D$26=1)</f>
        <v>0</v>
      </c>
      <c r="BD257" t="b">
        <f>AND(U257=1, UserData!$D$27=1)</f>
        <v>0</v>
      </c>
      <c r="BE257" t="b">
        <f>AND(V257=1, UserData!$D$28=1)</f>
        <v>0</v>
      </c>
      <c r="BF257" t="b">
        <f>AND(W257=1, UserData!$D$29=1)</f>
        <v>0</v>
      </c>
      <c r="BG257" t="b">
        <f>AND(X257=1, UserData!$D$30=1)</f>
        <v>0</v>
      </c>
      <c r="BH257" t="b">
        <f>AND(Y257=1, UserData!$D$31=1)</f>
        <v>0</v>
      </c>
      <c r="BI257" t="b">
        <f>AND(Z257=1, UserData!$D$32=1)</f>
        <v>0</v>
      </c>
      <c r="BJ257" t="b">
        <f>AND(AA257=1, UserData!$D$33=1)</f>
        <v>0</v>
      </c>
      <c r="BK257" t="b">
        <f>AND(AB257=1, UserData!$D$34=1)</f>
        <v>0</v>
      </c>
      <c r="BL257" t="b">
        <f>UserData!$C$25=-1</f>
        <v>1</v>
      </c>
      <c r="BN257">
        <f>IF(AK257=TRUE, COUNTIF(AJ257:AK257,TRUE)/2 * UserData!$D$35 + COUNTIF(AL257:AO257,TRUE)/4 * UserData!$D$36 + COUNTIF(AP257:AS257,TRUE)/4 * UserData!$D$37 + COUNTIF(AT257:AW257,TRUE)/4 * UserData!$D$38 + COUNTIF(AX257:BA257,TRUE)/4 * UserData!$D$39 + COUNTIF(BB257:BL257,TRUE) * UserData!$D$40, 0)</f>
        <v>30</v>
      </c>
    </row>
    <row r="258" spans="1:66" x14ac:dyDescent="0.2">
      <c r="A258">
        <v>648</v>
      </c>
      <c r="B258" s="3">
        <v>2</v>
      </c>
      <c r="C258" s="28">
        <v>90571.620137593389</v>
      </c>
      <c r="D258">
        <v>50</v>
      </c>
      <c r="E258">
        <v>30</v>
      </c>
      <c r="F258">
        <v>10</v>
      </c>
      <c r="G258">
        <v>0.99132299999999995</v>
      </c>
      <c r="H258">
        <v>10</v>
      </c>
      <c r="I258">
        <v>1</v>
      </c>
      <c r="J258">
        <v>0</v>
      </c>
      <c r="K258">
        <v>1</v>
      </c>
      <c r="L258">
        <v>1</v>
      </c>
      <c r="M258">
        <v>1</v>
      </c>
      <c r="N258">
        <v>0</v>
      </c>
      <c r="O258">
        <v>14</v>
      </c>
      <c r="P258">
        <v>9</v>
      </c>
      <c r="Q258">
        <v>0</v>
      </c>
      <c r="R258">
        <v>0</v>
      </c>
      <c r="S258">
        <v>0</v>
      </c>
      <c r="T258">
        <v>0</v>
      </c>
      <c r="U258">
        <v>1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3</v>
      </c>
      <c r="AD258">
        <v>1</v>
      </c>
      <c r="AE258">
        <v>10</v>
      </c>
      <c r="AF258">
        <v>45</v>
      </c>
      <c r="AG258">
        <v>26</v>
      </c>
      <c r="AH258">
        <v>11</v>
      </c>
      <c r="AJ258" t="b">
        <f>OR(AND(B258=1,UserData!$D$4=1), AND(B258=2,UserData!$D$5=1), AND(B258=3,UserData!$D$6=1), UserData!$D$4=-1)</f>
        <v>1</v>
      </c>
      <c r="AK258" t="b">
        <f>OR(AND(C258&lt;=UserData!$D$3,C258&gt;=UserData!$D$2),UserData!$D$2=-1)</f>
        <v>1</v>
      </c>
      <c r="AL258" s="12" t="b">
        <f>AND(OR(D258&gt;=UserData!$D$7, UserData!$D$7=-1), OR(D258&lt;UserData!$D$8, UserData!$D$8=-1))</f>
        <v>1</v>
      </c>
      <c r="AM258" s="12" t="b">
        <f>OR(AND(UserData!$D$9=1,E258&lt;=20),AND(UserData!$D$9=2,E258&gt;=20, E258&lt;=27),AND(UserData!$D$9=3,E258&gt;=28, E258&lt;=34),AND(UserData!$D$9=4,E258&gt;=35, E258&lt;=42),AND(UserData!$D$9=5,E258&gt;42),UserData!$D$9=-1)</f>
        <v>1</v>
      </c>
      <c r="AN258" s="12" t="b">
        <f>OR(AND(UserData!$D$11=1,F258&lt;=5),AND(UserData!$D$11=2,F258&gt;=6, F258&lt;=7),AND(UserData!$D$11=3,F258&gt;=8,F258&lt;=9),AND(UserData!$D$11=4,F258&gt;=10, F258&lt;=11),AND(UserData!$D$11=5,F258&gt;11),UserData!$D$11=-1)</f>
        <v>1</v>
      </c>
      <c r="AO258" t="b">
        <f>OR(AND(UserData!$D$10=1,AE258&lt;=6),AND(UserData!$D$10=2,AE258&gt;=7, AE258&lt;=8),AND(UserData!$D$10=3,AE258&gt;=9,AE258&lt;=14),AND(UserData!$D$10=4,AE258&gt;=15, AE258&lt;=19),AND(UserData!$D$10=5,AE258&gt;19),UserData!$D$10=-1)</f>
        <v>1</v>
      </c>
      <c r="AP258" s="12" t="b">
        <f>OR(G258&lt;=UserData!$D$12, UserData!$D$12=-1)</f>
        <v>1</v>
      </c>
      <c r="AQ258" t="b">
        <f>OR(H258&lt;=UserData!$D$14, UserData!$D$14=-1)</f>
        <v>1</v>
      </c>
      <c r="AR258" t="b">
        <f>OR(AH258&lt;=UserData!$D$13, UserData!$D$13=-1)</f>
        <v>1</v>
      </c>
      <c r="AS258" t="b">
        <f>AND(AQ258=TRUE,OR(I258=UserData!$D$15, UserData!$D$15=-1, UserData!$D$15=1))</f>
        <v>1</v>
      </c>
      <c r="AT258" t="b">
        <f>OR(J258=UserData!$D$19, UserData!$D$19=-1)</f>
        <v>1</v>
      </c>
      <c r="AU258" t="b">
        <f>OR(K258=UserData!$D$17, UserData!$D$17=-1)</f>
        <v>1</v>
      </c>
      <c r="AV258" t="b">
        <f>OR(L258=UserData!$D$18, UserData!$D$18=-1)</f>
        <v>1</v>
      </c>
      <c r="AW258" t="b">
        <f>OR(N258=UserData!$D$16, UserData!$D$16=-1)</f>
        <v>1</v>
      </c>
      <c r="AX258" t="b">
        <f>OR(O258&gt;=UserData!$D$20, UserData!$D$20=-1)</f>
        <v>1</v>
      </c>
      <c r="AY258" t="b">
        <f>AND(OR(P258&gt;=UserData!$D$21, UserData!$D$21=-1), OR(P258&lt;UserData!$D$22, UserData!$D$22=-1))</f>
        <v>1</v>
      </c>
      <c r="AZ258" t="b">
        <f>OR(Q258&lt;&gt;UserData!$D$24,UserData!$D$24=-1,UserData!$D$24=0)</f>
        <v>1</v>
      </c>
      <c r="BA258" s="12" t="b">
        <f>OR(R258=UserData!$D$23,UserData!$D$23=-1)</f>
        <v>1</v>
      </c>
      <c r="BB258" t="b">
        <f>AND(S258=1, UserData!$D$25=1)</f>
        <v>0</v>
      </c>
      <c r="BC258" t="b">
        <f>AND(T258=1, UserData!$D$26=1)</f>
        <v>0</v>
      </c>
      <c r="BD258" t="b">
        <f>AND(U258=1, UserData!$D$27=1)</f>
        <v>0</v>
      </c>
      <c r="BE258" t="b">
        <f>AND(V258=1, UserData!$D$28=1)</f>
        <v>0</v>
      </c>
      <c r="BF258" t="b">
        <f>AND(W258=1, UserData!$D$29=1)</f>
        <v>0</v>
      </c>
      <c r="BG258" t="b">
        <f>AND(X258=1, UserData!$D$30=1)</f>
        <v>0</v>
      </c>
      <c r="BH258" t="b">
        <f>AND(Y258=1, UserData!$D$31=1)</f>
        <v>0</v>
      </c>
      <c r="BI258" t="b">
        <f>AND(Z258=1, UserData!$D$32=1)</f>
        <v>0</v>
      </c>
      <c r="BJ258" t="b">
        <f>AND(AA258=1, UserData!$D$33=1)</f>
        <v>0</v>
      </c>
      <c r="BK258" t="b">
        <f>AND(AB258=1, UserData!$D$34=1)</f>
        <v>0</v>
      </c>
      <c r="BL258" t="b">
        <f>UserData!$C$25=-1</f>
        <v>1</v>
      </c>
      <c r="BN258">
        <f>IF(AK258=TRUE, COUNTIF(AJ258:AK258,TRUE)/2 * UserData!$D$35 + COUNTIF(AL258:AO258,TRUE)/4 * UserData!$D$36 + COUNTIF(AP258:AS258,TRUE)/4 * UserData!$D$37 + COUNTIF(AT258:AW258,TRUE)/4 * UserData!$D$38 + COUNTIF(AX258:BA258,TRUE)/4 * UserData!$D$39 + COUNTIF(BB258:BL258,TRUE) * UserData!$D$40, 0)</f>
        <v>30</v>
      </c>
    </row>
    <row r="259" spans="1:66" x14ac:dyDescent="0.2">
      <c r="A259">
        <v>486</v>
      </c>
      <c r="B259" s="3">
        <v>2</v>
      </c>
      <c r="C259" s="28">
        <v>90571.620137593403</v>
      </c>
      <c r="D259">
        <v>45</v>
      </c>
      <c r="E259">
        <v>30</v>
      </c>
      <c r="F259">
        <v>7</v>
      </c>
      <c r="G259">
        <v>5.7137469999999997</v>
      </c>
      <c r="H259">
        <v>10</v>
      </c>
      <c r="I259">
        <v>1</v>
      </c>
      <c r="J259">
        <v>0</v>
      </c>
      <c r="K259">
        <v>0</v>
      </c>
      <c r="L259">
        <v>1</v>
      </c>
      <c r="M259">
        <v>0</v>
      </c>
      <c r="N259">
        <v>0</v>
      </c>
      <c r="O259">
        <v>17</v>
      </c>
      <c r="P259">
        <v>17</v>
      </c>
      <c r="Q259">
        <v>0</v>
      </c>
      <c r="R259">
        <v>1</v>
      </c>
      <c r="S259">
        <v>0</v>
      </c>
      <c r="T259">
        <v>0</v>
      </c>
      <c r="U259">
        <v>0</v>
      </c>
      <c r="V259">
        <v>1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4</v>
      </c>
      <c r="AD259">
        <v>1</v>
      </c>
      <c r="AE259">
        <v>8</v>
      </c>
      <c r="AF259">
        <v>34</v>
      </c>
      <c r="AG259">
        <v>25</v>
      </c>
      <c r="AH259">
        <v>8.6</v>
      </c>
      <c r="AJ259" t="b">
        <f>OR(AND(B259=1,UserData!$D$4=1), AND(B259=2,UserData!$D$5=1), AND(B259=3,UserData!$D$6=1), UserData!$D$4=-1)</f>
        <v>1</v>
      </c>
      <c r="AK259" t="b">
        <f>OR(AND(C259&lt;=UserData!$D$3,C259&gt;=UserData!$D$2),UserData!$D$2=-1)</f>
        <v>1</v>
      </c>
      <c r="AL259" s="12" t="b">
        <f>AND(OR(D259&gt;=UserData!$D$7, UserData!$D$7=-1), OR(D259&lt;UserData!$D$8, UserData!$D$8=-1))</f>
        <v>1</v>
      </c>
      <c r="AM259" s="12" t="b">
        <f>OR(AND(UserData!$D$9=1,E259&lt;=20),AND(UserData!$D$9=2,E259&gt;=20, E259&lt;=27),AND(UserData!$D$9=3,E259&gt;=28, E259&lt;=34),AND(UserData!$D$9=4,E259&gt;=35, E259&lt;=42),AND(UserData!$D$9=5,E259&gt;42),UserData!$D$9=-1)</f>
        <v>1</v>
      </c>
      <c r="AN259" s="12" t="b">
        <f>OR(AND(UserData!$D$11=1,F259&lt;=5),AND(UserData!$D$11=2,F259&gt;=6, F259&lt;=7),AND(UserData!$D$11=3,F259&gt;=8,F259&lt;=9),AND(UserData!$D$11=4,F259&gt;=10, F259&lt;=11),AND(UserData!$D$11=5,F259&gt;11),UserData!$D$11=-1)</f>
        <v>1</v>
      </c>
      <c r="AO259" t="b">
        <f>OR(AND(UserData!$D$10=1,AE259&lt;=6),AND(UserData!$D$10=2,AE259&gt;=7, AE259&lt;=8),AND(UserData!$D$10=3,AE259&gt;=9,AE259&lt;=14),AND(UserData!$D$10=4,AE259&gt;=15, AE259&lt;=19),AND(UserData!$D$10=5,AE259&gt;19),UserData!$D$10=-1)</f>
        <v>1</v>
      </c>
      <c r="AP259" s="12" t="b">
        <f>OR(G259&lt;=UserData!$D$12, UserData!$D$12=-1)</f>
        <v>1</v>
      </c>
      <c r="AQ259" t="b">
        <f>OR(H259&lt;=UserData!$D$14, UserData!$D$14=-1)</f>
        <v>1</v>
      </c>
      <c r="AR259" t="b">
        <f>OR(AH259&lt;=UserData!$D$13, UserData!$D$13=-1)</f>
        <v>1</v>
      </c>
      <c r="AS259" t="b">
        <f>AND(AQ259=TRUE,OR(I259=UserData!$D$15, UserData!$D$15=-1, UserData!$D$15=1))</f>
        <v>1</v>
      </c>
      <c r="AT259" t="b">
        <f>OR(J259=UserData!$D$19, UserData!$D$19=-1)</f>
        <v>1</v>
      </c>
      <c r="AU259" t="b">
        <f>OR(K259=UserData!$D$17, UserData!$D$17=-1)</f>
        <v>1</v>
      </c>
      <c r="AV259" t="b">
        <f>OR(L259=UserData!$D$18, UserData!$D$18=-1)</f>
        <v>1</v>
      </c>
      <c r="AW259" t="b">
        <f>OR(N259=UserData!$D$16, UserData!$D$16=-1)</f>
        <v>1</v>
      </c>
      <c r="AX259" t="b">
        <f>OR(O259&gt;=UserData!$D$20, UserData!$D$20=-1)</f>
        <v>1</v>
      </c>
      <c r="AY259" t="b">
        <f>AND(OR(P259&gt;=UserData!$D$21, UserData!$D$21=-1), OR(P259&lt;UserData!$D$22, UserData!$D$22=-1))</f>
        <v>1</v>
      </c>
      <c r="AZ259" t="b">
        <f>OR(Q259&lt;&gt;UserData!$D$24,UserData!$D$24=-1,UserData!$D$24=0)</f>
        <v>1</v>
      </c>
      <c r="BA259" s="12" t="b">
        <f>OR(R259=UserData!$D$23,UserData!$D$23=-1)</f>
        <v>1</v>
      </c>
      <c r="BB259" t="b">
        <f>AND(S259=1, UserData!$D$25=1)</f>
        <v>0</v>
      </c>
      <c r="BC259" t="b">
        <f>AND(T259=1, UserData!$D$26=1)</f>
        <v>0</v>
      </c>
      <c r="BD259" t="b">
        <f>AND(U259=1, UserData!$D$27=1)</f>
        <v>0</v>
      </c>
      <c r="BE259" t="b">
        <f>AND(V259=1, UserData!$D$28=1)</f>
        <v>0</v>
      </c>
      <c r="BF259" t="b">
        <f>AND(W259=1, UserData!$D$29=1)</f>
        <v>0</v>
      </c>
      <c r="BG259" t="b">
        <f>AND(X259=1, UserData!$D$30=1)</f>
        <v>0</v>
      </c>
      <c r="BH259" t="b">
        <f>AND(Y259=1, UserData!$D$31=1)</f>
        <v>0</v>
      </c>
      <c r="BI259" t="b">
        <f>AND(Z259=1, UserData!$D$32=1)</f>
        <v>0</v>
      </c>
      <c r="BJ259" t="b">
        <f>AND(AA259=1, UserData!$D$33=1)</f>
        <v>0</v>
      </c>
      <c r="BK259" t="b">
        <f>AND(AB259=1, UserData!$D$34=1)</f>
        <v>0</v>
      </c>
      <c r="BL259" t="b">
        <f>UserData!$C$25=-1</f>
        <v>1</v>
      </c>
      <c r="BN259">
        <f>IF(AK259=TRUE, COUNTIF(AJ259:AK259,TRUE)/2 * UserData!$D$35 + COUNTIF(AL259:AO259,TRUE)/4 * UserData!$D$36 + COUNTIF(AP259:AS259,TRUE)/4 * UserData!$D$37 + COUNTIF(AT259:AW259,TRUE)/4 * UserData!$D$38 + COUNTIF(AX259:BA259,TRUE)/4 * UserData!$D$39 + COUNTIF(BB259:BL259,TRUE) * UserData!$D$40, 0)</f>
        <v>30</v>
      </c>
    </row>
    <row r="260" spans="1:66" x14ac:dyDescent="0.2">
      <c r="A260">
        <v>238</v>
      </c>
      <c r="B260" s="3">
        <v>2</v>
      </c>
      <c r="C260" s="28">
        <v>90571.620137593403</v>
      </c>
      <c r="D260">
        <v>45</v>
      </c>
      <c r="E260">
        <v>29</v>
      </c>
      <c r="F260">
        <v>5</v>
      </c>
      <c r="G260">
        <v>8.9863959999999992</v>
      </c>
      <c r="H260">
        <v>5</v>
      </c>
      <c r="I260">
        <v>0</v>
      </c>
      <c r="J260">
        <v>0</v>
      </c>
      <c r="K260">
        <v>1</v>
      </c>
      <c r="L260">
        <v>1</v>
      </c>
      <c r="M260">
        <v>1</v>
      </c>
      <c r="N260">
        <v>0</v>
      </c>
      <c r="O260">
        <v>5</v>
      </c>
      <c r="P260">
        <v>2</v>
      </c>
      <c r="Q260">
        <v>0</v>
      </c>
      <c r="R260">
        <v>0</v>
      </c>
      <c r="S260">
        <v>0</v>
      </c>
      <c r="T260">
        <v>1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2</v>
      </c>
      <c r="AD260">
        <v>0</v>
      </c>
      <c r="AE260">
        <v>11</v>
      </c>
      <c r="AF260">
        <v>15</v>
      </c>
      <c r="AG260">
        <v>29</v>
      </c>
      <c r="AH260">
        <v>8.8000000000000007</v>
      </c>
      <c r="AJ260" t="b">
        <f>OR(AND(B260=1,UserData!$D$4=1), AND(B260=2,UserData!$D$5=1), AND(B260=3,UserData!$D$6=1), UserData!$D$4=-1)</f>
        <v>1</v>
      </c>
      <c r="AK260" t="b">
        <f>OR(AND(C260&lt;=UserData!$D$3,C260&gt;=UserData!$D$2),UserData!$D$2=-1)</f>
        <v>1</v>
      </c>
      <c r="AL260" s="12" t="b">
        <f>AND(OR(D260&gt;=UserData!$D$7, UserData!$D$7=-1), OR(D260&lt;UserData!$D$8, UserData!$D$8=-1))</f>
        <v>1</v>
      </c>
      <c r="AM260" s="12" t="b">
        <f>OR(AND(UserData!$D$9=1,E260&lt;=20),AND(UserData!$D$9=2,E260&gt;=20, E260&lt;=27),AND(UserData!$D$9=3,E260&gt;=28, E260&lt;=34),AND(UserData!$D$9=4,E260&gt;=35, E260&lt;=42),AND(UserData!$D$9=5,E260&gt;42),UserData!$D$9=-1)</f>
        <v>1</v>
      </c>
      <c r="AN260" s="12" t="b">
        <f>OR(AND(UserData!$D$11=1,F260&lt;=5),AND(UserData!$D$11=2,F260&gt;=6, F260&lt;=7),AND(UserData!$D$11=3,F260&gt;=8,F260&lt;=9),AND(UserData!$D$11=4,F260&gt;=10, F260&lt;=11),AND(UserData!$D$11=5,F260&gt;11),UserData!$D$11=-1)</f>
        <v>1</v>
      </c>
      <c r="AO260" t="b">
        <f>OR(AND(UserData!$D$10=1,AE260&lt;=6),AND(UserData!$D$10=2,AE260&gt;=7, AE260&lt;=8),AND(UserData!$D$10=3,AE260&gt;=9,AE260&lt;=14),AND(UserData!$D$10=4,AE260&gt;=15, AE260&lt;=19),AND(UserData!$D$10=5,AE260&gt;19),UserData!$D$10=-1)</f>
        <v>1</v>
      </c>
      <c r="AP260" s="12" t="b">
        <f>OR(G260&lt;=UserData!$D$12, UserData!$D$12=-1)</f>
        <v>1</v>
      </c>
      <c r="AQ260" t="b">
        <f>OR(H260&lt;=UserData!$D$14, UserData!$D$14=-1)</f>
        <v>1</v>
      </c>
      <c r="AR260" t="b">
        <f>OR(AH260&lt;=UserData!$D$13, UserData!$D$13=-1)</f>
        <v>1</v>
      </c>
      <c r="AS260" t="b">
        <f>AND(AQ260=TRUE,OR(I260=UserData!$D$15, UserData!$D$15=-1, UserData!$D$15=1))</f>
        <v>1</v>
      </c>
      <c r="AT260" t="b">
        <f>OR(J260=UserData!$D$19, UserData!$D$19=-1)</f>
        <v>1</v>
      </c>
      <c r="AU260" t="b">
        <f>OR(K260=UserData!$D$17, UserData!$D$17=-1)</f>
        <v>1</v>
      </c>
      <c r="AV260" t="b">
        <f>OR(L260=UserData!$D$18, UserData!$D$18=-1)</f>
        <v>1</v>
      </c>
      <c r="AW260" t="b">
        <f>OR(N260=UserData!$D$16, UserData!$D$16=-1)</f>
        <v>1</v>
      </c>
      <c r="AX260" t="b">
        <f>OR(O260&gt;=UserData!$D$20, UserData!$D$20=-1)</f>
        <v>1</v>
      </c>
      <c r="AY260" t="b">
        <f>AND(OR(P260&gt;=UserData!$D$21, UserData!$D$21=-1), OR(P260&lt;UserData!$D$22, UserData!$D$22=-1))</f>
        <v>1</v>
      </c>
      <c r="AZ260" t="b">
        <f>OR(Q260&lt;&gt;UserData!$D$24,UserData!$D$24=-1,UserData!$D$24=0)</f>
        <v>1</v>
      </c>
      <c r="BA260" s="12" t="b">
        <f>OR(R260=UserData!$D$23,UserData!$D$23=-1)</f>
        <v>1</v>
      </c>
      <c r="BB260" t="b">
        <f>AND(S260=1, UserData!$D$25=1)</f>
        <v>0</v>
      </c>
      <c r="BC260" t="b">
        <f>AND(T260=1, UserData!$D$26=1)</f>
        <v>0</v>
      </c>
      <c r="BD260" t="b">
        <f>AND(U260=1, UserData!$D$27=1)</f>
        <v>0</v>
      </c>
      <c r="BE260" t="b">
        <f>AND(V260=1, UserData!$D$28=1)</f>
        <v>0</v>
      </c>
      <c r="BF260" t="b">
        <f>AND(W260=1, UserData!$D$29=1)</f>
        <v>0</v>
      </c>
      <c r="BG260" t="b">
        <f>AND(X260=1, UserData!$D$30=1)</f>
        <v>0</v>
      </c>
      <c r="BH260" t="b">
        <f>AND(Y260=1, UserData!$D$31=1)</f>
        <v>0</v>
      </c>
      <c r="BI260" t="b">
        <f>AND(Z260=1, UserData!$D$32=1)</f>
        <v>0</v>
      </c>
      <c r="BJ260" t="b">
        <f>AND(AA260=1, UserData!$D$33=1)</f>
        <v>0</v>
      </c>
      <c r="BK260" t="b">
        <f>AND(AB260=1, UserData!$D$34=1)</f>
        <v>0</v>
      </c>
      <c r="BL260" t="b">
        <f>UserData!$C$25=-1</f>
        <v>1</v>
      </c>
      <c r="BN260">
        <f>IF(AK260=TRUE, COUNTIF(AJ260:AK260,TRUE)/2 * UserData!$D$35 + COUNTIF(AL260:AO260,TRUE)/4 * UserData!$D$36 + COUNTIF(AP260:AS260,TRUE)/4 * UserData!$D$37 + COUNTIF(AT260:AW260,TRUE)/4 * UserData!$D$38 + COUNTIF(AX260:BA260,TRUE)/4 * UserData!$D$39 + COUNTIF(BB260:BL260,TRUE) * UserData!$D$40, 0)</f>
        <v>30</v>
      </c>
    </row>
    <row r="261" spans="1:66" x14ac:dyDescent="0.2">
      <c r="A261">
        <v>1101</v>
      </c>
      <c r="B261" s="3">
        <v>2</v>
      </c>
      <c r="C261" s="28">
        <v>90571.620137593403</v>
      </c>
      <c r="D261">
        <v>45</v>
      </c>
      <c r="E261">
        <v>29</v>
      </c>
      <c r="F261">
        <v>7</v>
      </c>
      <c r="G261">
        <v>1.2661640000000001</v>
      </c>
      <c r="H261">
        <v>5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5</v>
      </c>
      <c r="P261">
        <v>1</v>
      </c>
      <c r="Q261">
        <v>1</v>
      </c>
      <c r="R261">
        <v>0</v>
      </c>
      <c r="S261">
        <v>0</v>
      </c>
      <c r="T261">
        <v>0</v>
      </c>
      <c r="U261">
        <v>1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3</v>
      </c>
      <c r="AD261">
        <v>0</v>
      </c>
      <c r="AE261">
        <v>9</v>
      </c>
      <c r="AF261">
        <v>80</v>
      </c>
      <c r="AG261">
        <v>20</v>
      </c>
      <c r="AH261">
        <v>5.5</v>
      </c>
      <c r="AJ261" t="b">
        <f>OR(AND(B261=1,UserData!$D$4=1), AND(B261=2,UserData!$D$5=1), AND(B261=3,UserData!$D$6=1), UserData!$D$4=-1)</f>
        <v>1</v>
      </c>
      <c r="AK261" t="b">
        <f>OR(AND(C261&lt;=UserData!$D$3,C261&gt;=UserData!$D$2),UserData!$D$2=-1)</f>
        <v>1</v>
      </c>
      <c r="AL261" s="12" t="b">
        <f>AND(OR(D261&gt;=UserData!$D$7, UserData!$D$7=-1), OR(D261&lt;UserData!$D$8, UserData!$D$8=-1))</f>
        <v>1</v>
      </c>
      <c r="AM261" s="12" t="b">
        <f>OR(AND(UserData!$D$9=1,E261&lt;=20),AND(UserData!$D$9=2,E261&gt;=20, E261&lt;=27),AND(UserData!$D$9=3,E261&gt;=28, E261&lt;=34),AND(UserData!$D$9=4,E261&gt;=35, E261&lt;=42),AND(UserData!$D$9=5,E261&gt;42),UserData!$D$9=-1)</f>
        <v>1</v>
      </c>
      <c r="AN261" s="12" t="b">
        <f>OR(AND(UserData!$D$11=1,F261&lt;=5),AND(UserData!$D$11=2,F261&gt;=6, F261&lt;=7),AND(UserData!$D$11=3,F261&gt;=8,F261&lt;=9),AND(UserData!$D$11=4,F261&gt;=10, F261&lt;=11),AND(UserData!$D$11=5,F261&gt;11),UserData!$D$11=-1)</f>
        <v>1</v>
      </c>
      <c r="AO261" t="b">
        <f>OR(AND(UserData!$D$10=1,AE261&lt;=6),AND(UserData!$D$10=2,AE261&gt;=7, AE261&lt;=8),AND(UserData!$D$10=3,AE261&gt;=9,AE261&lt;=14),AND(UserData!$D$10=4,AE261&gt;=15, AE261&lt;=19),AND(UserData!$D$10=5,AE261&gt;19),UserData!$D$10=-1)</f>
        <v>1</v>
      </c>
      <c r="AP261" s="12" t="b">
        <f>OR(G261&lt;=UserData!$D$12, UserData!$D$12=-1)</f>
        <v>1</v>
      </c>
      <c r="AQ261" t="b">
        <f>OR(H261&lt;=UserData!$D$14, UserData!$D$14=-1)</f>
        <v>1</v>
      </c>
      <c r="AR261" t="b">
        <f>OR(AH261&lt;=UserData!$D$13, UserData!$D$13=-1)</f>
        <v>1</v>
      </c>
      <c r="AS261" t="b">
        <f>AND(AQ261=TRUE,OR(I261=UserData!$D$15, UserData!$D$15=-1, UserData!$D$15=1))</f>
        <v>1</v>
      </c>
      <c r="AT261" t="b">
        <f>OR(J261=UserData!$D$19, UserData!$D$19=-1)</f>
        <v>1</v>
      </c>
      <c r="AU261" t="b">
        <f>OR(K261=UserData!$D$17, UserData!$D$17=-1)</f>
        <v>1</v>
      </c>
      <c r="AV261" t="b">
        <f>OR(L261=UserData!$D$18, UserData!$D$18=-1)</f>
        <v>1</v>
      </c>
      <c r="AW261" t="b">
        <f>OR(N261=UserData!$D$16, UserData!$D$16=-1)</f>
        <v>1</v>
      </c>
      <c r="AX261" t="b">
        <f>OR(O261&gt;=UserData!$D$20, UserData!$D$20=-1)</f>
        <v>1</v>
      </c>
      <c r="AY261" t="b">
        <f>AND(OR(P261&gt;=UserData!$D$21, UserData!$D$21=-1), OR(P261&lt;UserData!$D$22, UserData!$D$22=-1))</f>
        <v>1</v>
      </c>
      <c r="AZ261" t="b">
        <f>OR(Q261&lt;&gt;UserData!$D$24,UserData!$D$24=-1,UserData!$D$24=0)</f>
        <v>1</v>
      </c>
      <c r="BA261" s="12" t="b">
        <f>OR(R261=UserData!$D$23,UserData!$D$23=-1)</f>
        <v>1</v>
      </c>
      <c r="BB261" t="b">
        <f>AND(S261=1, UserData!$D$25=1)</f>
        <v>0</v>
      </c>
      <c r="BC261" t="b">
        <f>AND(T261=1, UserData!$D$26=1)</f>
        <v>0</v>
      </c>
      <c r="BD261" t="b">
        <f>AND(U261=1, UserData!$D$27=1)</f>
        <v>0</v>
      </c>
      <c r="BE261" t="b">
        <f>AND(V261=1, UserData!$D$28=1)</f>
        <v>0</v>
      </c>
      <c r="BF261" t="b">
        <f>AND(W261=1, UserData!$D$29=1)</f>
        <v>0</v>
      </c>
      <c r="BG261" t="b">
        <f>AND(X261=1, UserData!$D$30=1)</f>
        <v>0</v>
      </c>
      <c r="BH261" t="b">
        <f>AND(Y261=1, UserData!$D$31=1)</f>
        <v>0</v>
      </c>
      <c r="BI261" t="b">
        <f>AND(Z261=1, UserData!$D$32=1)</f>
        <v>0</v>
      </c>
      <c r="BJ261" t="b">
        <f>AND(AA261=1, UserData!$D$33=1)</f>
        <v>0</v>
      </c>
      <c r="BK261" t="b">
        <f>AND(AB261=1, UserData!$D$34=1)</f>
        <v>0</v>
      </c>
      <c r="BL261" t="b">
        <f>UserData!$C$25=-1</f>
        <v>1</v>
      </c>
      <c r="BN261">
        <f>IF(AK261=TRUE, COUNTIF(AJ261:AK261,TRUE)/2 * UserData!$D$35 + COUNTIF(AL261:AO261,TRUE)/4 * UserData!$D$36 + COUNTIF(AP261:AS261,TRUE)/4 * UserData!$D$37 + COUNTIF(AT261:AW261,TRUE)/4 * UserData!$D$38 + COUNTIF(AX261:BA261,TRUE)/4 * UserData!$D$39 + COUNTIF(BB261:BL261,TRUE) * UserData!$D$40, 0)</f>
        <v>30</v>
      </c>
    </row>
    <row r="262" spans="1:66" x14ac:dyDescent="0.2">
      <c r="A262">
        <v>308</v>
      </c>
      <c r="B262" s="3">
        <v>2</v>
      </c>
      <c r="C262" s="28">
        <v>90571.695613943506</v>
      </c>
      <c r="D262">
        <v>43</v>
      </c>
      <c r="E262">
        <v>28</v>
      </c>
      <c r="F262">
        <v>6</v>
      </c>
      <c r="G262">
        <v>8.8777690000000007</v>
      </c>
      <c r="H262">
        <v>7</v>
      </c>
      <c r="I262">
        <v>0</v>
      </c>
      <c r="J262">
        <v>1</v>
      </c>
      <c r="K262">
        <v>1</v>
      </c>
      <c r="L262">
        <v>1</v>
      </c>
      <c r="M262">
        <v>1</v>
      </c>
      <c r="N262">
        <v>0</v>
      </c>
      <c r="O262">
        <v>5</v>
      </c>
      <c r="P262">
        <v>3</v>
      </c>
      <c r="Q262">
        <v>0</v>
      </c>
      <c r="R262">
        <v>0</v>
      </c>
      <c r="S262">
        <v>1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1</v>
      </c>
      <c r="AD262">
        <v>0</v>
      </c>
      <c r="AE262">
        <v>9</v>
      </c>
      <c r="AF262">
        <v>19</v>
      </c>
      <c r="AG262">
        <v>31</v>
      </c>
      <c r="AH262">
        <v>5.4</v>
      </c>
      <c r="AJ262" t="b">
        <f>OR(AND(B262=1,UserData!$D$4=1), AND(B262=2,UserData!$D$5=1), AND(B262=3,UserData!$D$6=1), UserData!$D$4=-1)</f>
        <v>1</v>
      </c>
      <c r="AK262" t="b">
        <f>OR(AND(C262&lt;=UserData!$D$3,C262&gt;=UserData!$D$2),UserData!$D$2=-1)</f>
        <v>1</v>
      </c>
      <c r="AL262" s="12" t="b">
        <f>AND(OR(D262&gt;=UserData!$D$7, UserData!$D$7=-1), OR(D262&lt;UserData!$D$8, UserData!$D$8=-1))</f>
        <v>1</v>
      </c>
      <c r="AM262" s="12" t="b">
        <f>OR(AND(UserData!$D$9=1,E262&lt;=20),AND(UserData!$D$9=2,E262&gt;=20, E262&lt;=27),AND(UserData!$D$9=3,E262&gt;=28, E262&lt;=34),AND(UserData!$D$9=4,E262&gt;=35, E262&lt;=42),AND(UserData!$D$9=5,E262&gt;42),UserData!$D$9=-1)</f>
        <v>1</v>
      </c>
      <c r="AN262" s="12" t="b">
        <f>OR(AND(UserData!$D$11=1,F262&lt;=5),AND(UserData!$D$11=2,F262&gt;=6, F262&lt;=7),AND(UserData!$D$11=3,F262&gt;=8,F262&lt;=9),AND(UserData!$D$11=4,F262&gt;=10, F262&lt;=11),AND(UserData!$D$11=5,F262&gt;11),UserData!$D$11=-1)</f>
        <v>1</v>
      </c>
      <c r="AO262" t="b">
        <f>OR(AND(UserData!$D$10=1,AE262&lt;=6),AND(UserData!$D$10=2,AE262&gt;=7, AE262&lt;=8),AND(UserData!$D$10=3,AE262&gt;=9,AE262&lt;=14),AND(UserData!$D$10=4,AE262&gt;=15, AE262&lt;=19),AND(UserData!$D$10=5,AE262&gt;19),UserData!$D$10=-1)</f>
        <v>1</v>
      </c>
      <c r="AP262" s="12" t="b">
        <f>OR(G262&lt;=UserData!$D$12, UserData!$D$12=-1)</f>
        <v>1</v>
      </c>
      <c r="AQ262" t="b">
        <f>OR(H262&lt;=UserData!$D$14, UserData!$D$14=-1)</f>
        <v>1</v>
      </c>
      <c r="AR262" t="b">
        <f>OR(AH262&lt;=UserData!$D$13, UserData!$D$13=-1)</f>
        <v>1</v>
      </c>
      <c r="AS262" t="b">
        <f>AND(AQ262=TRUE,OR(I262=UserData!$D$15, UserData!$D$15=-1, UserData!$D$15=1))</f>
        <v>1</v>
      </c>
      <c r="AT262" t="b">
        <f>OR(J262=UserData!$D$19, UserData!$D$19=-1)</f>
        <v>1</v>
      </c>
      <c r="AU262" t="b">
        <f>OR(K262=UserData!$D$17, UserData!$D$17=-1)</f>
        <v>1</v>
      </c>
      <c r="AV262" t="b">
        <f>OR(L262=UserData!$D$18, UserData!$D$18=-1)</f>
        <v>1</v>
      </c>
      <c r="AW262" t="b">
        <f>OR(N262=UserData!$D$16, UserData!$D$16=-1)</f>
        <v>1</v>
      </c>
      <c r="AX262" t="b">
        <f>OR(O262&gt;=UserData!$D$20, UserData!$D$20=-1)</f>
        <v>1</v>
      </c>
      <c r="AY262" t="b">
        <f>AND(OR(P262&gt;=UserData!$D$21, UserData!$D$21=-1), OR(P262&lt;UserData!$D$22, UserData!$D$22=-1))</f>
        <v>1</v>
      </c>
      <c r="AZ262" t="b">
        <f>OR(Q262&lt;&gt;UserData!$D$24,UserData!$D$24=-1,UserData!$D$24=0)</f>
        <v>1</v>
      </c>
      <c r="BA262" s="12" t="b">
        <f>OR(R262=UserData!$D$23,UserData!$D$23=-1)</f>
        <v>1</v>
      </c>
      <c r="BB262" t="b">
        <f>AND(S262=1, UserData!$D$25=1)</f>
        <v>0</v>
      </c>
      <c r="BC262" t="b">
        <f>AND(T262=1, UserData!$D$26=1)</f>
        <v>0</v>
      </c>
      <c r="BD262" t="b">
        <f>AND(U262=1, UserData!$D$27=1)</f>
        <v>0</v>
      </c>
      <c r="BE262" t="b">
        <f>AND(V262=1, UserData!$D$28=1)</f>
        <v>0</v>
      </c>
      <c r="BF262" t="b">
        <f>AND(W262=1, UserData!$D$29=1)</f>
        <v>0</v>
      </c>
      <c r="BG262" t="b">
        <f>AND(X262=1, UserData!$D$30=1)</f>
        <v>0</v>
      </c>
      <c r="BH262" t="b">
        <f>AND(Y262=1, UserData!$D$31=1)</f>
        <v>0</v>
      </c>
      <c r="BI262" t="b">
        <f>AND(Z262=1, UserData!$D$32=1)</f>
        <v>0</v>
      </c>
      <c r="BJ262" t="b">
        <f>AND(AA262=1, UserData!$D$33=1)</f>
        <v>0</v>
      </c>
      <c r="BK262" t="b">
        <f>AND(AB262=1, UserData!$D$34=1)</f>
        <v>0</v>
      </c>
      <c r="BL262" t="b">
        <f>UserData!$C$25=-1</f>
        <v>1</v>
      </c>
      <c r="BN262">
        <f>IF(AK262=TRUE, COUNTIF(AJ262:AK262,TRUE)/2 * UserData!$D$35 + COUNTIF(AL262:AO262,TRUE)/4 * UserData!$D$36 + COUNTIF(AP262:AS262,TRUE)/4 * UserData!$D$37 + COUNTIF(AT262:AW262,TRUE)/4 * UserData!$D$38 + COUNTIF(AX262:BA262,TRUE)/4 * UserData!$D$39 + COUNTIF(BB262:BL262,TRUE) * UserData!$D$40, 0)</f>
        <v>30</v>
      </c>
    </row>
    <row r="263" spans="1:66" x14ac:dyDescent="0.2">
      <c r="A263">
        <v>778</v>
      </c>
      <c r="B263" s="3">
        <v>2</v>
      </c>
      <c r="C263" s="28">
        <v>90571.758510901942</v>
      </c>
      <c r="D263">
        <v>49</v>
      </c>
      <c r="E263">
        <v>31</v>
      </c>
      <c r="F263">
        <v>9</v>
      </c>
      <c r="G263">
        <v>9.8908959999999997</v>
      </c>
      <c r="H263">
        <v>10</v>
      </c>
      <c r="I263">
        <v>0</v>
      </c>
      <c r="J263">
        <v>0</v>
      </c>
      <c r="K263">
        <v>0</v>
      </c>
      <c r="L263">
        <v>1</v>
      </c>
      <c r="M263">
        <v>1</v>
      </c>
      <c r="N263">
        <v>0</v>
      </c>
      <c r="O263">
        <v>12</v>
      </c>
      <c r="P263">
        <v>5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1</v>
      </c>
      <c r="AE263">
        <v>9</v>
      </c>
      <c r="AF263">
        <v>54</v>
      </c>
      <c r="AG263">
        <v>23</v>
      </c>
      <c r="AH263">
        <v>4.4000000000000004</v>
      </c>
      <c r="AJ263" t="b">
        <f>OR(AND(B263=1,UserData!$D$4=1), AND(B263=2,UserData!$D$5=1), AND(B263=3,UserData!$D$6=1), UserData!$D$4=-1)</f>
        <v>1</v>
      </c>
      <c r="AK263" t="b">
        <f>OR(AND(C263&lt;=UserData!$D$3,C263&gt;=UserData!$D$2),UserData!$D$2=-1)</f>
        <v>1</v>
      </c>
      <c r="AL263" s="12" t="b">
        <f>AND(OR(D263&gt;=UserData!$D$7, UserData!$D$7=-1), OR(D263&lt;UserData!$D$8, UserData!$D$8=-1))</f>
        <v>1</v>
      </c>
      <c r="AM263" s="12" t="b">
        <f>OR(AND(UserData!$D$9=1,E263&lt;=20),AND(UserData!$D$9=2,E263&gt;=20, E263&lt;=27),AND(UserData!$D$9=3,E263&gt;=28, E263&lt;=34),AND(UserData!$D$9=4,E263&gt;=35, E263&lt;=42),AND(UserData!$D$9=5,E263&gt;42),UserData!$D$9=-1)</f>
        <v>1</v>
      </c>
      <c r="AN263" s="12" t="b">
        <f>OR(AND(UserData!$D$11=1,F263&lt;=5),AND(UserData!$D$11=2,F263&gt;=6, F263&lt;=7),AND(UserData!$D$11=3,F263&gt;=8,F263&lt;=9),AND(UserData!$D$11=4,F263&gt;=10, F263&lt;=11),AND(UserData!$D$11=5,F263&gt;11),UserData!$D$11=-1)</f>
        <v>1</v>
      </c>
      <c r="AO263" t="b">
        <f>OR(AND(UserData!$D$10=1,AE263&lt;=6),AND(UserData!$D$10=2,AE263&gt;=7, AE263&lt;=8),AND(UserData!$D$10=3,AE263&gt;=9,AE263&lt;=14),AND(UserData!$D$10=4,AE263&gt;=15, AE263&lt;=19),AND(UserData!$D$10=5,AE263&gt;19),UserData!$D$10=-1)</f>
        <v>1</v>
      </c>
      <c r="AP263" s="12" t="b">
        <f>OR(G263&lt;=UserData!$D$12, UserData!$D$12=-1)</f>
        <v>1</v>
      </c>
      <c r="AQ263" t="b">
        <f>OR(H263&lt;=UserData!$D$14, UserData!$D$14=-1)</f>
        <v>1</v>
      </c>
      <c r="AR263" t="b">
        <f>OR(AH263&lt;=UserData!$D$13, UserData!$D$13=-1)</f>
        <v>1</v>
      </c>
      <c r="AS263" t="b">
        <f>AND(AQ263=TRUE,OR(I263=UserData!$D$15, UserData!$D$15=-1, UserData!$D$15=1))</f>
        <v>1</v>
      </c>
      <c r="AT263" t="b">
        <f>OR(J263=UserData!$D$19, UserData!$D$19=-1)</f>
        <v>1</v>
      </c>
      <c r="AU263" t="b">
        <f>OR(K263=UserData!$D$17, UserData!$D$17=-1)</f>
        <v>1</v>
      </c>
      <c r="AV263" t="b">
        <f>OR(L263=UserData!$D$18, UserData!$D$18=-1)</f>
        <v>1</v>
      </c>
      <c r="AW263" t="b">
        <f>OR(N263=UserData!$D$16, UserData!$D$16=-1)</f>
        <v>1</v>
      </c>
      <c r="AX263" t="b">
        <f>OR(O263&gt;=UserData!$D$20, UserData!$D$20=-1)</f>
        <v>1</v>
      </c>
      <c r="AY263" t="b">
        <f>AND(OR(P263&gt;=UserData!$D$21, UserData!$D$21=-1), OR(P263&lt;UserData!$D$22, UserData!$D$22=-1))</f>
        <v>1</v>
      </c>
      <c r="AZ263" t="b">
        <f>OR(Q263&lt;&gt;UserData!$D$24,UserData!$D$24=-1,UserData!$D$24=0)</f>
        <v>1</v>
      </c>
      <c r="BA263" s="12" t="b">
        <f>OR(R263=UserData!$D$23,UserData!$D$23=-1)</f>
        <v>1</v>
      </c>
      <c r="BB263" t="b">
        <f>AND(S263=1, UserData!$D$25=1)</f>
        <v>0</v>
      </c>
      <c r="BC263" t="b">
        <f>AND(T263=1, UserData!$D$26=1)</f>
        <v>0</v>
      </c>
      <c r="BD263" t="b">
        <f>AND(U263=1, UserData!$D$27=1)</f>
        <v>0</v>
      </c>
      <c r="BE263" t="b">
        <f>AND(V263=1, UserData!$D$28=1)</f>
        <v>0</v>
      </c>
      <c r="BF263" t="b">
        <f>AND(W263=1, UserData!$D$29=1)</f>
        <v>0</v>
      </c>
      <c r="BG263" t="b">
        <f>AND(X263=1, UserData!$D$30=1)</f>
        <v>0</v>
      </c>
      <c r="BH263" t="b">
        <f>AND(Y263=1, UserData!$D$31=1)</f>
        <v>0</v>
      </c>
      <c r="BI263" t="b">
        <f>AND(Z263=1, UserData!$D$32=1)</f>
        <v>0</v>
      </c>
      <c r="BJ263" t="b">
        <f>AND(AA263=1, UserData!$D$33=1)</f>
        <v>0</v>
      </c>
      <c r="BK263" t="b">
        <f>AND(AB263=1, UserData!$D$34=1)</f>
        <v>0</v>
      </c>
      <c r="BL263" t="b">
        <f>UserData!$C$25=-1</f>
        <v>1</v>
      </c>
      <c r="BN263">
        <f>IF(AK263=TRUE, COUNTIF(AJ263:AK263,TRUE)/2 * UserData!$D$35 + COUNTIF(AL263:AO263,TRUE)/4 * UserData!$D$36 + COUNTIF(AP263:AS263,TRUE)/4 * UserData!$D$37 + COUNTIF(AT263:AW263,TRUE)/4 * UserData!$D$38 + COUNTIF(AX263:BA263,TRUE)/4 * UserData!$D$39 + COUNTIF(BB263:BL263,TRUE) * UserData!$D$40, 0)</f>
        <v>30</v>
      </c>
    </row>
    <row r="264" spans="1:66" x14ac:dyDescent="0.2">
      <c r="A264">
        <v>609</v>
      </c>
      <c r="B264" s="3">
        <v>1</v>
      </c>
      <c r="C264" s="28">
        <v>90571.771090293609</v>
      </c>
      <c r="D264">
        <v>38</v>
      </c>
      <c r="E264">
        <v>25</v>
      </c>
      <c r="F264">
        <v>6</v>
      </c>
      <c r="G264">
        <v>9.7476819999999993</v>
      </c>
      <c r="H264">
        <v>5</v>
      </c>
      <c r="I264">
        <v>1</v>
      </c>
      <c r="J264">
        <v>1</v>
      </c>
      <c r="K264">
        <v>1</v>
      </c>
      <c r="L264">
        <v>0</v>
      </c>
      <c r="M264">
        <v>1</v>
      </c>
      <c r="N264">
        <v>0</v>
      </c>
      <c r="O264">
        <v>9</v>
      </c>
      <c r="P264">
        <v>2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1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5</v>
      </c>
      <c r="AD264">
        <v>1</v>
      </c>
      <c r="AE264">
        <v>7</v>
      </c>
      <c r="AF264">
        <v>43</v>
      </c>
      <c r="AG264">
        <v>27</v>
      </c>
      <c r="AH264">
        <v>2.8</v>
      </c>
      <c r="AJ264" t="b">
        <f>OR(AND(B264=1,UserData!$D$4=1), AND(B264=2,UserData!$D$5=1), AND(B264=3,UserData!$D$6=1), UserData!$D$4=-1)</f>
        <v>1</v>
      </c>
      <c r="AK264" t="b">
        <f>OR(AND(C264&lt;=UserData!$D$3,C264&gt;=UserData!$D$2),UserData!$D$2=-1)</f>
        <v>1</v>
      </c>
      <c r="AL264" s="12" t="b">
        <f>AND(OR(D264&gt;=UserData!$D$7, UserData!$D$7=-1), OR(D264&lt;UserData!$D$8, UserData!$D$8=-1))</f>
        <v>1</v>
      </c>
      <c r="AM264" s="12" t="b">
        <f>OR(AND(UserData!$D$9=1,E264&lt;=20),AND(UserData!$D$9=2,E264&gt;=20, E264&lt;=27),AND(UserData!$D$9=3,E264&gt;=28, E264&lt;=34),AND(UserData!$D$9=4,E264&gt;=35, E264&lt;=42),AND(UserData!$D$9=5,E264&gt;42),UserData!$D$9=-1)</f>
        <v>1</v>
      </c>
      <c r="AN264" s="12" t="b">
        <f>OR(AND(UserData!$D$11=1,F264&lt;=5),AND(UserData!$D$11=2,F264&gt;=6, F264&lt;=7),AND(UserData!$D$11=3,F264&gt;=8,F264&lt;=9),AND(UserData!$D$11=4,F264&gt;=10, F264&lt;=11),AND(UserData!$D$11=5,F264&gt;11),UserData!$D$11=-1)</f>
        <v>1</v>
      </c>
      <c r="AO264" t="b">
        <f>OR(AND(UserData!$D$10=1,AE264&lt;=6),AND(UserData!$D$10=2,AE264&gt;=7, AE264&lt;=8),AND(UserData!$D$10=3,AE264&gt;=9,AE264&lt;=14),AND(UserData!$D$10=4,AE264&gt;=15, AE264&lt;=19),AND(UserData!$D$10=5,AE264&gt;19),UserData!$D$10=-1)</f>
        <v>1</v>
      </c>
      <c r="AP264" s="12" t="b">
        <f>OR(G264&lt;=UserData!$D$12, UserData!$D$12=-1)</f>
        <v>1</v>
      </c>
      <c r="AQ264" t="b">
        <f>OR(H264&lt;=UserData!$D$14, UserData!$D$14=-1)</f>
        <v>1</v>
      </c>
      <c r="AR264" t="b">
        <f>OR(AH264&lt;=UserData!$D$13, UserData!$D$13=-1)</f>
        <v>1</v>
      </c>
      <c r="AS264" t="b">
        <f>AND(AQ264=TRUE,OR(I264=UserData!$D$15, UserData!$D$15=-1, UserData!$D$15=1))</f>
        <v>1</v>
      </c>
      <c r="AT264" t="b">
        <f>OR(J264=UserData!$D$19, UserData!$D$19=-1)</f>
        <v>1</v>
      </c>
      <c r="AU264" t="b">
        <f>OR(K264=UserData!$D$17, UserData!$D$17=-1)</f>
        <v>1</v>
      </c>
      <c r="AV264" t="b">
        <f>OR(L264=UserData!$D$18, UserData!$D$18=-1)</f>
        <v>1</v>
      </c>
      <c r="AW264" t="b">
        <f>OR(N264=UserData!$D$16, UserData!$D$16=-1)</f>
        <v>1</v>
      </c>
      <c r="AX264" t="b">
        <f>OR(O264&gt;=UserData!$D$20, UserData!$D$20=-1)</f>
        <v>1</v>
      </c>
      <c r="AY264" t="b">
        <f>AND(OR(P264&gt;=UserData!$D$21, UserData!$D$21=-1), OR(P264&lt;UserData!$D$22, UserData!$D$22=-1))</f>
        <v>1</v>
      </c>
      <c r="AZ264" t="b">
        <f>OR(Q264&lt;&gt;UserData!$D$24,UserData!$D$24=-1,UserData!$D$24=0)</f>
        <v>1</v>
      </c>
      <c r="BA264" s="12" t="b">
        <f>OR(R264=UserData!$D$23,UserData!$D$23=-1)</f>
        <v>1</v>
      </c>
      <c r="BB264" t="b">
        <f>AND(S264=1, UserData!$D$25=1)</f>
        <v>0</v>
      </c>
      <c r="BC264" t="b">
        <f>AND(T264=1, UserData!$D$26=1)</f>
        <v>0</v>
      </c>
      <c r="BD264" t="b">
        <f>AND(U264=1, UserData!$D$27=1)</f>
        <v>0</v>
      </c>
      <c r="BE264" t="b">
        <f>AND(V264=1, UserData!$D$28=1)</f>
        <v>0</v>
      </c>
      <c r="BF264" t="b">
        <f>AND(W264=1, UserData!$D$29=1)</f>
        <v>0</v>
      </c>
      <c r="BG264" t="b">
        <f>AND(X264=1, UserData!$D$30=1)</f>
        <v>0</v>
      </c>
      <c r="BH264" t="b">
        <f>AND(Y264=1, UserData!$D$31=1)</f>
        <v>0</v>
      </c>
      <c r="BI264" t="b">
        <f>AND(Z264=1, UserData!$D$32=1)</f>
        <v>0</v>
      </c>
      <c r="BJ264" t="b">
        <f>AND(AA264=1, UserData!$D$33=1)</f>
        <v>0</v>
      </c>
      <c r="BK264" t="b">
        <f>AND(AB264=1, UserData!$D$34=1)</f>
        <v>0</v>
      </c>
      <c r="BL264" t="b">
        <f>UserData!$C$25=-1</f>
        <v>1</v>
      </c>
      <c r="BN264">
        <f>IF(AK264=TRUE, COUNTIF(AJ264:AK264,TRUE)/2 * UserData!$D$35 + COUNTIF(AL264:AO264,TRUE)/4 * UserData!$D$36 + COUNTIF(AP264:AS264,TRUE)/4 * UserData!$D$37 + COUNTIF(AT264:AW264,TRUE)/4 * UserData!$D$38 + COUNTIF(AX264:BA264,TRUE)/4 * UserData!$D$39 + COUNTIF(BB264:BL264,TRUE) * UserData!$D$40, 0)</f>
        <v>30</v>
      </c>
    </row>
    <row r="265" spans="1:66" x14ac:dyDescent="0.2">
      <c r="A265">
        <v>857</v>
      </c>
      <c r="B265" s="3">
        <v>1</v>
      </c>
      <c r="C265" s="28">
        <v>90571.771090293609</v>
      </c>
      <c r="D265">
        <v>38</v>
      </c>
      <c r="E265">
        <v>22</v>
      </c>
      <c r="F265">
        <v>6</v>
      </c>
      <c r="G265">
        <v>3.4628839999999999</v>
      </c>
      <c r="H265">
        <v>14</v>
      </c>
      <c r="I265">
        <v>1</v>
      </c>
      <c r="J265">
        <v>1</v>
      </c>
      <c r="K265">
        <v>0</v>
      </c>
      <c r="L265">
        <v>1</v>
      </c>
      <c r="M265">
        <v>1</v>
      </c>
      <c r="N265">
        <v>0</v>
      </c>
      <c r="O265">
        <v>9</v>
      </c>
      <c r="P265">
        <v>7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1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5</v>
      </c>
      <c r="AD265">
        <v>1</v>
      </c>
      <c r="AE265">
        <v>10</v>
      </c>
      <c r="AF265">
        <v>60</v>
      </c>
      <c r="AG265">
        <v>22</v>
      </c>
      <c r="AH265">
        <v>4.5999999999999996</v>
      </c>
      <c r="AJ265" t="b">
        <f>OR(AND(B265=1,UserData!$D$4=1), AND(B265=2,UserData!$D$5=1), AND(B265=3,UserData!$D$6=1), UserData!$D$4=-1)</f>
        <v>1</v>
      </c>
      <c r="AK265" t="b">
        <f>OR(AND(C265&lt;=UserData!$D$3,C265&gt;=UserData!$D$2),UserData!$D$2=-1)</f>
        <v>1</v>
      </c>
      <c r="AL265" s="12" t="b">
        <f>AND(OR(D265&gt;=UserData!$D$7, UserData!$D$7=-1), OR(D265&lt;UserData!$D$8, UserData!$D$8=-1))</f>
        <v>1</v>
      </c>
      <c r="AM265" s="12" t="b">
        <f>OR(AND(UserData!$D$9=1,E265&lt;=20),AND(UserData!$D$9=2,E265&gt;=20, E265&lt;=27),AND(UserData!$D$9=3,E265&gt;=28, E265&lt;=34),AND(UserData!$D$9=4,E265&gt;=35, E265&lt;=42),AND(UserData!$D$9=5,E265&gt;42),UserData!$D$9=-1)</f>
        <v>1</v>
      </c>
      <c r="AN265" s="12" t="b">
        <f>OR(AND(UserData!$D$11=1,F265&lt;=5),AND(UserData!$D$11=2,F265&gt;=6, F265&lt;=7),AND(UserData!$D$11=3,F265&gt;=8,F265&lt;=9),AND(UserData!$D$11=4,F265&gt;=10, F265&lt;=11),AND(UserData!$D$11=5,F265&gt;11),UserData!$D$11=-1)</f>
        <v>1</v>
      </c>
      <c r="AO265" t="b">
        <f>OR(AND(UserData!$D$10=1,AE265&lt;=6),AND(UserData!$D$10=2,AE265&gt;=7, AE265&lt;=8),AND(UserData!$D$10=3,AE265&gt;=9,AE265&lt;=14),AND(UserData!$D$10=4,AE265&gt;=15, AE265&lt;=19),AND(UserData!$D$10=5,AE265&gt;19),UserData!$D$10=-1)</f>
        <v>1</v>
      </c>
      <c r="AP265" s="12" t="b">
        <f>OR(G265&lt;=UserData!$D$12, UserData!$D$12=-1)</f>
        <v>1</v>
      </c>
      <c r="AQ265" t="b">
        <f>OR(H265&lt;=UserData!$D$14, UserData!$D$14=-1)</f>
        <v>1</v>
      </c>
      <c r="AR265" t="b">
        <f>OR(AH265&lt;=UserData!$D$13, UserData!$D$13=-1)</f>
        <v>1</v>
      </c>
      <c r="AS265" t="b">
        <f>AND(AQ265=TRUE,OR(I265=UserData!$D$15, UserData!$D$15=-1, UserData!$D$15=1))</f>
        <v>1</v>
      </c>
      <c r="AT265" t="b">
        <f>OR(J265=UserData!$D$19, UserData!$D$19=-1)</f>
        <v>1</v>
      </c>
      <c r="AU265" t="b">
        <f>OR(K265=UserData!$D$17, UserData!$D$17=-1)</f>
        <v>1</v>
      </c>
      <c r="AV265" t="b">
        <f>OR(L265=UserData!$D$18, UserData!$D$18=-1)</f>
        <v>1</v>
      </c>
      <c r="AW265" t="b">
        <f>OR(N265=UserData!$D$16, UserData!$D$16=-1)</f>
        <v>1</v>
      </c>
      <c r="AX265" t="b">
        <f>OR(O265&gt;=UserData!$D$20, UserData!$D$20=-1)</f>
        <v>1</v>
      </c>
      <c r="AY265" t="b">
        <f>AND(OR(P265&gt;=UserData!$D$21, UserData!$D$21=-1), OR(P265&lt;UserData!$D$22, UserData!$D$22=-1))</f>
        <v>1</v>
      </c>
      <c r="AZ265" t="b">
        <f>OR(Q265&lt;&gt;UserData!$D$24,UserData!$D$24=-1,UserData!$D$24=0)</f>
        <v>1</v>
      </c>
      <c r="BA265" s="12" t="b">
        <f>OR(R265=UserData!$D$23,UserData!$D$23=-1)</f>
        <v>1</v>
      </c>
      <c r="BB265" t="b">
        <f>AND(S265=1, UserData!$D$25=1)</f>
        <v>0</v>
      </c>
      <c r="BC265" t="b">
        <f>AND(T265=1, UserData!$D$26=1)</f>
        <v>0</v>
      </c>
      <c r="BD265" t="b">
        <f>AND(U265=1, UserData!$D$27=1)</f>
        <v>0</v>
      </c>
      <c r="BE265" t="b">
        <f>AND(V265=1, UserData!$D$28=1)</f>
        <v>0</v>
      </c>
      <c r="BF265" t="b">
        <f>AND(W265=1, UserData!$D$29=1)</f>
        <v>0</v>
      </c>
      <c r="BG265" t="b">
        <f>AND(X265=1, UserData!$D$30=1)</f>
        <v>0</v>
      </c>
      <c r="BH265" t="b">
        <f>AND(Y265=1, UserData!$D$31=1)</f>
        <v>0</v>
      </c>
      <c r="BI265" t="b">
        <f>AND(Z265=1, UserData!$D$32=1)</f>
        <v>0</v>
      </c>
      <c r="BJ265" t="b">
        <f>AND(AA265=1, UserData!$D$33=1)</f>
        <v>0</v>
      </c>
      <c r="BK265" t="b">
        <f>AND(AB265=1, UserData!$D$34=1)</f>
        <v>0</v>
      </c>
      <c r="BL265" t="b">
        <f>UserData!$C$25=-1</f>
        <v>1</v>
      </c>
      <c r="BN265">
        <f>IF(AK265=TRUE, COUNTIF(AJ265:AK265,TRUE)/2 * UserData!$D$35 + COUNTIF(AL265:AO265,TRUE)/4 * UserData!$D$36 + COUNTIF(AP265:AS265,TRUE)/4 * UserData!$D$37 + COUNTIF(AT265:AW265,TRUE)/4 * UserData!$D$38 + COUNTIF(AX265:BA265,TRUE)/4 * UserData!$D$39 + COUNTIF(BB265:BL265,TRUE) * UserData!$D$40, 0)</f>
        <v>30</v>
      </c>
    </row>
    <row r="266" spans="1:66" x14ac:dyDescent="0.2">
      <c r="A266">
        <v>655</v>
      </c>
      <c r="B266" s="3">
        <v>1</v>
      </c>
      <c r="C266" s="28">
        <v>90872.921727251131</v>
      </c>
      <c r="D266">
        <v>38</v>
      </c>
      <c r="E266">
        <v>23</v>
      </c>
      <c r="F266">
        <v>6</v>
      </c>
      <c r="G266">
        <v>0.95984400000000003</v>
      </c>
      <c r="H266">
        <v>5</v>
      </c>
      <c r="I266">
        <v>1</v>
      </c>
      <c r="J266">
        <v>0</v>
      </c>
      <c r="K266">
        <v>1</v>
      </c>
      <c r="L266">
        <v>1</v>
      </c>
      <c r="M266">
        <v>1</v>
      </c>
      <c r="N266">
        <v>0</v>
      </c>
      <c r="O266">
        <v>12</v>
      </c>
      <c r="P266">
        <v>11</v>
      </c>
      <c r="Q266">
        <v>0</v>
      </c>
      <c r="R266">
        <v>0</v>
      </c>
      <c r="S266">
        <v>0</v>
      </c>
      <c r="T266">
        <v>0</v>
      </c>
      <c r="U266">
        <v>1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3</v>
      </c>
      <c r="AD266">
        <v>1</v>
      </c>
      <c r="AE266">
        <v>9</v>
      </c>
      <c r="AF266">
        <v>45</v>
      </c>
      <c r="AG266">
        <v>26</v>
      </c>
      <c r="AH266">
        <v>11</v>
      </c>
      <c r="AJ266" t="b">
        <f>OR(AND(B266=1,UserData!$D$4=1), AND(B266=2,UserData!$D$5=1), AND(B266=3,UserData!$D$6=1), UserData!$D$4=-1)</f>
        <v>1</v>
      </c>
      <c r="AK266" t="b">
        <f>OR(AND(C266&lt;=UserData!$D$3,C266&gt;=UserData!$D$2),UserData!$D$2=-1)</f>
        <v>1</v>
      </c>
      <c r="AL266" s="12" t="b">
        <f>AND(OR(D266&gt;=UserData!$D$7, UserData!$D$7=-1), OR(D266&lt;UserData!$D$8, UserData!$D$8=-1))</f>
        <v>1</v>
      </c>
      <c r="AM266" s="12" t="b">
        <f>OR(AND(UserData!$D$9=1,E266&lt;=20),AND(UserData!$D$9=2,E266&gt;=20, E266&lt;=27),AND(UserData!$D$9=3,E266&gt;=28, E266&lt;=34),AND(UserData!$D$9=4,E266&gt;=35, E266&lt;=42),AND(UserData!$D$9=5,E266&gt;42),UserData!$D$9=-1)</f>
        <v>1</v>
      </c>
      <c r="AN266" s="12" t="b">
        <f>OR(AND(UserData!$D$11=1,F266&lt;=5),AND(UserData!$D$11=2,F266&gt;=6, F266&lt;=7),AND(UserData!$D$11=3,F266&gt;=8,F266&lt;=9),AND(UserData!$D$11=4,F266&gt;=10, F266&lt;=11),AND(UserData!$D$11=5,F266&gt;11),UserData!$D$11=-1)</f>
        <v>1</v>
      </c>
      <c r="AO266" t="b">
        <f>OR(AND(UserData!$D$10=1,AE266&lt;=6),AND(UserData!$D$10=2,AE266&gt;=7, AE266&lt;=8),AND(UserData!$D$10=3,AE266&gt;=9,AE266&lt;=14),AND(UserData!$D$10=4,AE266&gt;=15, AE266&lt;=19),AND(UserData!$D$10=5,AE266&gt;19),UserData!$D$10=-1)</f>
        <v>1</v>
      </c>
      <c r="AP266" s="12" t="b">
        <f>OR(G266&lt;=UserData!$D$12, UserData!$D$12=-1)</f>
        <v>1</v>
      </c>
      <c r="AQ266" t="b">
        <f>OR(H266&lt;=UserData!$D$14, UserData!$D$14=-1)</f>
        <v>1</v>
      </c>
      <c r="AR266" t="b">
        <f>OR(AH266&lt;=UserData!$D$13, UserData!$D$13=-1)</f>
        <v>1</v>
      </c>
      <c r="AS266" t="b">
        <f>AND(AQ266=TRUE,OR(I266=UserData!$D$15, UserData!$D$15=-1, UserData!$D$15=1))</f>
        <v>1</v>
      </c>
      <c r="AT266" t="b">
        <f>OR(J266=UserData!$D$19, UserData!$D$19=-1)</f>
        <v>1</v>
      </c>
      <c r="AU266" t="b">
        <f>OR(K266=UserData!$D$17, UserData!$D$17=-1)</f>
        <v>1</v>
      </c>
      <c r="AV266" t="b">
        <f>OR(L266=UserData!$D$18, UserData!$D$18=-1)</f>
        <v>1</v>
      </c>
      <c r="AW266" t="b">
        <f>OR(N266=UserData!$D$16, UserData!$D$16=-1)</f>
        <v>1</v>
      </c>
      <c r="AX266" t="b">
        <f>OR(O266&gt;=UserData!$D$20, UserData!$D$20=-1)</f>
        <v>1</v>
      </c>
      <c r="AY266" t="b">
        <f>AND(OR(P266&gt;=UserData!$D$21, UserData!$D$21=-1), OR(P266&lt;UserData!$D$22, UserData!$D$22=-1))</f>
        <v>1</v>
      </c>
      <c r="AZ266" t="b">
        <f>OR(Q266&lt;&gt;UserData!$D$24,UserData!$D$24=-1,UserData!$D$24=0)</f>
        <v>1</v>
      </c>
      <c r="BA266" s="12" t="b">
        <f>OR(R266=UserData!$D$23,UserData!$D$23=-1)</f>
        <v>1</v>
      </c>
      <c r="BB266" t="b">
        <f>AND(S266=1, UserData!$D$25=1)</f>
        <v>0</v>
      </c>
      <c r="BC266" t="b">
        <f>AND(T266=1, UserData!$D$26=1)</f>
        <v>0</v>
      </c>
      <c r="BD266" t="b">
        <f>AND(U266=1, UserData!$D$27=1)</f>
        <v>0</v>
      </c>
      <c r="BE266" t="b">
        <f>AND(V266=1, UserData!$D$28=1)</f>
        <v>0</v>
      </c>
      <c r="BF266" t="b">
        <f>AND(W266=1, UserData!$D$29=1)</f>
        <v>0</v>
      </c>
      <c r="BG266" t="b">
        <f>AND(X266=1, UserData!$D$30=1)</f>
        <v>0</v>
      </c>
      <c r="BH266" t="b">
        <f>AND(Y266=1, UserData!$D$31=1)</f>
        <v>0</v>
      </c>
      <c r="BI266" t="b">
        <f>AND(Z266=1, UserData!$D$32=1)</f>
        <v>0</v>
      </c>
      <c r="BJ266" t="b">
        <f>AND(AA266=1, UserData!$D$33=1)</f>
        <v>0</v>
      </c>
      <c r="BK266" t="b">
        <f>AND(AB266=1, UserData!$D$34=1)</f>
        <v>0</v>
      </c>
      <c r="BL266" t="b">
        <f>UserData!$C$25=-1</f>
        <v>1</v>
      </c>
      <c r="BN266">
        <f>IF(AK266=TRUE, COUNTIF(AJ266:AK266,TRUE)/2 * UserData!$D$35 + COUNTIF(AL266:AO266,TRUE)/4 * UserData!$D$36 + COUNTIF(AP266:AS266,TRUE)/4 * UserData!$D$37 + COUNTIF(AT266:AW266,TRUE)/4 * UserData!$D$38 + COUNTIF(AX266:BA266,TRUE)/4 * UserData!$D$39 + COUNTIF(BB266:BL266,TRUE) * UserData!$D$40, 0)</f>
        <v>30</v>
      </c>
    </row>
    <row r="267" spans="1:66" x14ac:dyDescent="0.2">
      <c r="A267">
        <v>527</v>
      </c>
      <c r="B267" s="3">
        <v>2</v>
      </c>
      <c r="C267" s="28">
        <v>91200.212340131664</v>
      </c>
      <c r="D267">
        <v>62</v>
      </c>
      <c r="E267">
        <v>32</v>
      </c>
      <c r="F267">
        <v>7</v>
      </c>
      <c r="G267">
        <v>8.7377400000000005</v>
      </c>
      <c r="H267">
        <v>15</v>
      </c>
      <c r="I267">
        <v>1</v>
      </c>
      <c r="J267">
        <v>1</v>
      </c>
      <c r="K267">
        <v>1</v>
      </c>
      <c r="L267">
        <v>0</v>
      </c>
      <c r="M267">
        <v>1</v>
      </c>
      <c r="N267">
        <v>0</v>
      </c>
      <c r="O267">
        <v>5</v>
      </c>
      <c r="P267">
        <v>2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1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4</v>
      </c>
      <c r="AD267">
        <v>0</v>
      </c>
      <c r="AE267">
        <v>23</v>
      </c>
      <c r="AF267">
        <v>37</v>
      </c>
      <c r="AG267">
        <v>19</v>
      </c>
      <c r="AH267">
        <v>4</v>
      </c>
      <c r="AJ267" t="b">
        <f>OR(AND(B267=1,UserData!$D$4=1), AND(B267=2,UserData!$D$5=1), AND(B267=3,UserData!$D$6=1), UserData!$D$4=-1)</f>
        <v>1</v>
      </c>
      <c r="AK267" t="b">
        <f>OR(AND(C267&lt;=UserData!$D$3,C267&gt;=UserData!$D$2),UserData!$D$2=-1)</f>
        <v>1</v>
      </c>
      <c r="AL267" s="12" t="b">
        <f>AND(OR(D267&gt;=UserData!$D$7, UserData!$D$7=-1), OR(D267&lt;UserData!$D$8, UserData!$D$8=-1))</f>
        <v>1</v>
      </c>
      <c r="AM267" s="12" t="b">
        <f>OR(AND(UserData!$D$9=1,E267&lt;=20),AND(UserData!$D$9=2,E267&gt;=20, E267&lt;=27),AND(UserData!$D$9=3,E267&gt;=28, E267&lt;=34),AND(UserData!$D$9=4,E267&gt;=35, E267&lt;=42),AND(UserData!$D$9=5,E267&gt;42),UserData!$D$9=-1)</f>
        <v>1</v>
      </c>
      <c r="AN267" s="12" t="b">
        <f>OR(AND(UserData!$D$11=1,F267&lt;=5),AND(UserData!$D$11=2,F267&gt;=6, F267&lt;=7),AND(UserData!$D$11=3,F267&gt;=8,F267&lt;=9),AND(UserData!$D$11=4,F267&gt;=10, F267&lt;=11),AND(UserData!$D$11=5,F267&gt;11),UserData!$D$11=-1)</f>
        <v>1</v>
      </c>
      <c r="AO267" t="b">
        <f>OR(AND(UserData!$D$10=1,AE267&lt;=6),AND(UserData!$D$10=2,AE267&gt;=7, AE267&lt;=8),AND(UserData!$D$10=3,AE267&gt;=9,AE267&lt;=14),AND(UserData!$D$10=4,AE267&gt;=15, AE267&lt;=19),AND(UserData!$D$10=5,AE267&gt;19),UserData!$D$10=-1)</f>
        <v>1</v>
      </c>
      <c r="AP267" s="12" t="b">
        <f>OR(G267&lt;=UserData!$D$12, UserData!$D$12=-1)</f>
        <v>1</v>
      </c>
      <c r="AQ267" t="b">
        <f>OR(H267&lt;=UserData!$D$14, UserData!$D$14=-1)</f>
        <v>1</v>
      </c>
      <c r="AR267" t="b">
        <f>OR(AH267&lt;=UserData!$D$13, UserData!$D$13=-1)</f>
        <v>1</v>
      </c>
      <c r="AS267" t="b">
        <f>AND(AQ267=TRUE,OR(I267=UserData!$D$15, UserData!$D$15=-1, UserData!$D$15=1))</f>
        <v>1</v>
      </c>
      <c r="AT267" t="b">
        <f>OR(J267=UserData!$D$19, UserData!$D$19=-1)</f>
        <v>1</v>
      </c>
      <c r="AU267" t="b">
        <f>OR(K267=UserData!$D$17, UserData!$D$17=-1)</f>
        <v>1</v>
      </c>
      <c r="AV267" t="b">
        <f>OR(L267=UserData!$D$18, UserData!$D$18=-1)</f>
        <v>1</v>
      </c>
      <c r="AW267" t="b">
        <f>OR(N267=UserData!$D$16, UserData!$D$16=-1)</f>
        <v>1</v>
      </c>
      <c r="AX267" t="b">
        <f>OR(O267&gt;=UserData!$D$20, UserData!$D$20=-1)</f>
        <v>1</v>
      </c>
      <c r="AY267" t="b">
        <f>AND(OR(P267&gt;=UserData!$D$21, UserData!$D$21=-1), OR(P267&lt;UserData!$D$22, UserData!$D$22=-1))</f>
        <v>1</v>
      </c>
      <c r="AZ267" t="b">
        <f>OR(Q267&lt;&gt;UserData!$D$24,UserData!$D$24=-1,UserData!$D$24=0)</f>
        <v>1</v>
      </c>
      <c r="BA267" s="12" t="b">
        <f>OR(R267=UserData!$D$23,UserData!$D$23=-1)</f>
        <v>1</v>
      </c>
      <c r="BB267" t="b">
        <f>AND(S267=1, UserData!$D$25=1)</f>
        <v>0</v>
      </c>
      <c r="BC267" t="b">
        <f>AND(T267=1, UserData!$D$26=1)</f>
        <v>0</v>
      </c>
      <c r="BD267" t="b">
        <f>AND(U267=1, UserData!$D$27=1)</f>
        <v>0</v>
      </c>
      <c r="BE267" t="b">
        <f>AND(V267=1, UserData!$D$28=1)</f>
        <v>0</v>
      </c>
      <c r="BF267" t="b">
        <f>AND(W267=1, UserData!$D$29=1)</f>
        <v>0</v>
      </c>
      <c r="BG267" t="b">
        <f>AND(X267=1, UserData!$D$30=1)</f>
        <v>0</v>
      </c>
      <c r="BH267" t="b">
        <f>AND(Y267=1, UserData!$D$31=1)</f>
        <v>0</v>
      </c>
      <c r="BI267" t="b">
        <f>AND(Z267=1, UserData!$D$32=1)</f>
        <v>0</v>
      </c>
      <c r="BJ267" t="b">
        <f>AND(AA267=1, UserData!$D$33=1)</f>
        <v>0</v>
      </c>
      <c r="BK267" t="b">
        <f>AND(AB267=1, UserData!$D$34=1)</f>
        <v>0</v>
      </c>
      <c r="BL267" t="b">
        <f>UserData!$C$25=-1</f>
        <v>1</v>
      </c>
      <c r="BN267">
        <f>IF(AK267=TRUE, COUNTIF(AJ267:AK267,TRUE)/2 * UserData!$D$35 + COUNTIF(AL267:AO267,TRUE)/4 * UserData!$D$36 + COUNTIF(AP267:AS267,TRUE)/4 * UserData!$D$37 + COUNTIF(AT267:AW267,TRUE)/4 * UserData!$D$38 + COUNTIF(AX267:BA267,TRUE)/4 * UserData!$D$39 + COUNTIF(BB267:BL267,TRUE) * UserData!$D$40, 0)</f>
        <v>30</v>
      </c>
    </row>
    <row r="268" spans="1:66" x14ac:dyDescent="0.2">
      <c r="A268">
        <v>94</v>
      </c>
      <c r="B268" s="3">
        <v>2</v>
      </c>
      <c r="C268" s="28">
        <v>91200.564563098858</v>
      </c>
      <c r="D268">
        <v>42</v>
      </c>
      <c r="E268">
        <v>26</v>
      </c>
      <c r="F268">
        <v>6</v>
      </c>
      <c r="G268">
        <v>5.1646450000000002</v>
      </c>
      <c r="H268">
        <v>9</v>
      </c>
      <c r="I268">
        <v>1</v>
      </c>
      <c r="J268">
        <v>1</v>
      </c>
      <c r="K268">
        <v>0</v>
      </c>
      <c r="L268">
        <v>0</v>
      </c>
      <c r="M268">
        <v>0</v>
      </c>
      <c r="N268">
        <v>0</v>
      </c>
      <c r="O268">
        <v>5</v>
      </c>
      <c r="P268">
        <v>1</v>
      </c>
      <c r="Q268">
        <v>1</v>
      </c>
      <c r="R268">
        <v>0</v>
      </c>
      <c r="S268">
        <v>1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1</v>
      </c>
      <c r="AD268">
        <v>0</v>
      </c>
      <c r="AE268">
        <v>10</v>
      </c>
      <c r="AF268">
        <v>7</v>
      </c>
      <c r="AG268">
        <v>21</v>
      </c>
      <c r="AH268">
        <v>5.0999999999999996</v>
      </c>
      <c r="AJ268" t="b">
        <f>OR(AND(B268=1,UserData!$D$4=1), AND(B268=2,UserData!$D$5=1), AND(B268=3,UserData!$D$6=1), UserData!$D$4=-1)</f>
        <v>1</v>
      </c>
      <c r="AK268" t="b">
        <f>OR(AND(C268&lt;=UserData!$D$3,C268&gt;=UserData!$D$2),UserData!$D$2=-1)</f>
        <v>1</v>
      </c>
      <c r="AL268" s="12" t="b">
        <f>AND(OR(D268&gt;=UserData!$D$7, UserData!$D$7=-1), OR(D268&lt;UserData!$D$8, UserData!$D$8=-1))</f>
        <v>1</v>
      </c>
      <c r="AM268" s="12" t="b">
        <f>OR(AND(UserData!$D$9=1,E268&lt;=20),AND(UserData!$D$9=2,E268&gt;=20, E268&lt;=27),AND(UserData!$D$9=3,E268&gt;=28, E268&lt;=34),AND(UserData!$D$9=4,E268&gt;=35, E268&lt;=42),AND(UserData!$D$9=5,E268&gt;42),UserData!$D$9=-1)</f>
        <v>1</v>
      </c>
      <c r="AN268" s="12" t="b">
        <f>OR(AND(UserData!$D$11=1,F268&lt;=5),AND(UserData!$D$11=2,F268&gt;=6, F268&lt;=7),AND(UserData!$D$11=3,F268&gt;=8,F268&lt;=9),AND(UserData!$D$11=4,F268&gt;=10, F268&lt;=11),AND(UserData!$D$11=5,F268&gt;11),UserData!$D$11=-1)</f>
        <v>1</v>
      </c>
      <c r="AO268" t="b">
        <f>OR(AND(UserData!$D$10=1,AE268&lt;=6),AND(UserData!$D$10=2,AE268&gt;=7, AE268&lt;=8),AND(UserData!$D$10=3,AE268&gt;=9,AE268&lt;=14),AND(UserData!$D$10=4,AE268&gt;=15, AE268&lt;=19),AND(UserData!$D$10=5,AE268&gt;19),UserData!$D$10=-1)</f>
        <v>1</v>
      </c>
      <c r="AP268" s="12" t="b">
        <f>OR(G268&lt;=UserData!$D$12, UserData!$D$12=-1)</f>
        <v>1</v>
      </c>
      <c r="AQ268" t="b">
        <f>OR(H268&lt;=UserData!$D$14, UserData!$D$14=-1)</f>
        <v>1</v>
      </c>
      <c r="AR268" t="b">
        <f>OR(AH268&lt;=UserData!$D$13, UserData!$D$13=-1)</f>
        <v>1</v>
      </c>
      <c r="AS268" t="b">
        <f>AND(AQ268=TRUE,OR(I268=UserData!$D$15, UserData!$D$15=-1, UserData!$D$15=1))</f>
        <v>1</v>
      </c>
      <c r="AT268" t="b">
        <f>OR(J268=UserData!$D$19, UserData!$D$19=-1)</f>
        <v>1</v>
      </c>
      <c r="AU268" t="b">
        <f>OR(K268=UserData!$D$17, UserData!$D$17=-1)</f>
        <v>1</v>
      </c>
      <c r="AV268" t="b">
        <f>OR(L268=UserData!$D$18, UserData!$D$18=-1)</f>
        <v>1</v>
      </c>
      <c r="AW268" t="b">
        <f>OR(N268=UserData!$D$16, UserData!$D$16=-1)</f>
        <v>1</v>
      </c>
      <c r="AX268" t="b">
        <f>OR(O268&gt;=UserData!$D$20, UserData!$D$20=-1)</f>
        <v>1</v>
      </c>
      <c r="AY268" t="b">
        <f>AND(OR(P268&gt;=UserData!$D$21, UserData!$D$21=-1), OR(P268&lt;UserData!$D$22, UserData!$D$22=-1))</f>
        <v>1</v>
      </c>
      <c r="AZ268" t="b">
        <f>OR(Q268&lt;&gt;UserData!$D$24,UserData!$D$24=-1,UserData!$D$24=0)</f>
        <v>1</v>
      </c>
      <c r="BA268" s="12" t="b">
        <f>OR(R268=UserData!$D$23,UserData!$D$23=-1)</f>
        <v>1</v>
      </c>
      <c r="BB268" t="b">
        <f>AND(S268=1, UserData!$D$25=1)</f>
        <v>0</v>
      </c>
      <c r="BC268" t="b">
        <f>AND(T268=1, UserData!$D$26=1)</f>
        <v>0</v>
      </c>
      <c r="BD268" t="b">
        <f>AND(U268=1, UserData!$D$27=1)</f>
        <v>0</v>
      </c>
      <c r="BE268" t="b">
        <f>AND(V268=1, UserData!$D$28=1)</f>
        <v>0</v>
      </c>
      <c r="BF268" t="b">
        <f>AND(W268=1, UserData!$D$29=1)</f>
        <v>0</v>
      </c>
      <c r="BG268" t="b">
        <f>AND(X268=1, UserData!$D$30=1)</f>
        <v>0</v>
      </c>
      <c r="BH268" t="b">
        <f>AND(Y268=1, UserData!$D$31=1)</f>
        <v>0</v>
      </c>
      <c r="BI268" t="b">
        <f>AND(Z268=1, UserData!$D$32=1)</f>
        <v>0</v>
      </c>
      <c r="BJ268" t="b">
        <f>AND(AA268=1, UserData!$D$33=1)</f>
        <v>0</v>
      </c>
      <c r="BK268" t="b">
        <f>AND(AB268=1, UserData!$D$34=1)</f>
        <v>0</v>
      </c>
      <c r="BL268" t="b">
        <f>UserData!$C$25=-1</f>
        <v>1</v>
      </c>
      <c r="BN268">
        <f>IF(AK268=TRUE, COUNTIF(AJ268:AK268,TRUE)/2 * UserData!$D$35 + COUNTIF(AL268:AO268,TRUE)/4 * UserData!$D$36 + COUNTIF(AP268:AS268,TRUE)/4 * UserData!$D$37 + COUNTIF(AT268:AW268,TRUE)/4 * UserData!$D$38 + COUNTIF(AX268:BA268,TRUE)/4 * UserData!$D$39 + COUNTIF(BB268:BL268,TRUE) * UserData!$D$40, 0)</f>
        <v>30</v>
      </c>
    </row>
    <row r="269" spans="1:66" x14ac:dyDescent="0.2">
      <c r="A269">
        <v>267</v>
      </c>
      <c r="B269" s="3">
        <v>2</v>
      </c>
      <c r="C269" s="28">
        <v>91200.740674582456</v>
      </c>
      <c r="D269">
        <v>44</v>
      </c>
      <c r="E269">
        <v>33</v>
      </c>
      <c r="F269">
        <v>6</v>
      </c>
      <c r="G269">
        <v>8.1200740000000007</v>
      </c>
      <c r="H269">
        <v>10</v>
      </c>
      <c r="I269">
        <v>1</v>
      </c>
      <c r="J269">
        <v>1</v>
      </c>
      <c r="K269">
        <v>1</v>
      </c>
      <c r="L269">
        <v>1</v>
      </c>
      <c r="M269">
        <v>1</v>
      </c>
      <c r="N269">
        <v>0</v>
      </c>
      <c r="O269">
        <v>5</v>
      </c>
      <c r="P269">
        <v>2</v>
      </c>
      <c r="Q269">
        <v>0</v>
      </c>
      <c r="R269">
        <v>0</v>
      </c>
      <c r="S269">
        <v>0</v>
      </c>
      <c r="T269">
        <v>1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2</v>
      </c>
      <c r="AD269">
        <v>0</v>
      </c>
      <c r="AE269">
        <v>5</v>
      </c>
      <c r="AF269">
        <v>17</v>
      </c>
      <c r="AG269">
        <v>11</v>
      </c>
      <c r="AH269">
        <v>0.7</v>
      </c>
      <c r="AJ269" t="b">
        <f>OR(AND(B269=1,UserData!$D$4=1), AND(B269=2,UserData!$D$5=1), AND(B269=3,UserData!$D$6=1), UserData!$D$4=-1)</f>
        <v>1</v>
      </c>
      <c r="AK269" t="b">
        <f>OR(AND(C269&lt;=UserData!$D$3,C269&gt;=UserData!$D$2),UserData!$D$2=-1)</f>
        <v>1</v>
      </c>
      <c r="AL269" s="12" t="b">
        <f>AND(OR(D269&gt;=UserData!$D$7, UserData!$D$7=-1), OR(D269&lt;UserData!$D$8, UserData!$D$8=-1))</f>
        <v>1</v>
      </c>
      <c r="AM269" s="12" t="b">
        <f>OR(AND(UserData!$D$9=1,E269&lt;=20),AND(UserData!$D$9=2,E269&gt;=20, E269&lt;=27),AND(UserData!$D$9=3,E269&gt;=28, E269&lt;=34),AND(UserData!$D$9=4,E269&gt;=35, E269&lt;=42),AND(UserData!$D$9=5,E269&gt;42),UserData!$D$9=-1)</f>
        <v>1</v>
      </c>
      <c r="AN269" s="12" t="b">
        <f>OR(AND(UserData!$D$11=1,F269&lt;=5),AND(UserData!$D$11=2,F269&gt;=6, F269&lt;=7),AND(UserData!$D$11=3,F269&gt;=8,F269&lt;=9),AND(UserData!$D$11=4,F269&gt;=10, F269&lt;=11),AND(UserData!$D$11=5,F269&gt;11),UserData!$D$11=-1)</f>
        <v>1</v>
      </c>
      <c r="AO269" t="b">
        <f>OR(AND(UserData!$D$10=1,AE269&lt;=6),AND(UserData!$D$10=2,AE269&gt;=7, AE269&lt;=8),AND(UserData!$D$10=3,AE269&gt;=9,AE269&lt;=14),AND(UserData!$D$10=4,AE269&gt;=15, AE269&lt;=19),AND(UserData!$D$10=5,AE269&gt;19),UserData!$D$10=-1)</f>
        <v>1</v>
      </c>
      <c r="AP269" s="12" t="b">
        <f>OR(G269&lt;=UserData!$D$12, UserData!$D$12=-1)</f>
        <v>1</v>
      </c>
      <c r="AQ269" t="b">
        <f>OR(H269&lt;=UserData!$D$14, UserData!$D$14=-1)</f>
        <v>1</v>
      </c>
      <c r="AR269" t="b">
        <f>OR(AH269&lt;=UserData!$D$13, UserData!$D$13=-1)</f>
        <v>1</v>
      </c>
      <c r="AS269" t="b">
        <f>AND(AQ269=TRUE,OR(I269=UserData!$D$15, UserData!$D$15=-1, UserData!$D$15=1))</f>
        <v>1</v>
      </c>
      <c r="AT269" t="b">
        <f>OR(J269=UserData!$D$19, UserData!$D$19=-1)</f>
        <v>1</v>
      </c>
      <c r="AU269" t="b">
        <f>OR(K269=UserData!$D$17, UserData!$D$17=-1)</f>
        <v>1</v>
      </c>
      <c r="AV269" t="b">
        <f>OR(L269=UserData!$D$18, UserData!$D$18=-1)</f>
        <v>1</v>
      </c>
      <c r="AW269" t="b">
        <f>OR(N269=UserData!$D$16, UserData!$D$16=-1)</f>
        <v>1</v>
      </c>
      <c r="AX269" t="b">
        <f>OR(O269&gt;=UserData!$D$20, UserData!$D$20=-1)</f>
        <v>1</v>
      </c>
      <c r="AY269" t="b">
        <f>AND(OR(P269&gt;=UserData!$D$21, UserData!$D$21=-1), OR(P269&lt;UserData!$D$22, UserData!$D$22=-1))</f>
        <v>1</v>
      </c>
      <c r="AZ269" t="b">
        <f>OR(Q269&lt;&gt;UserData!$D$24,UserData!$D$24=-1,UserData!$D$24=0)</f>
        <v>1</v>
      </c>
      <c r="BA269" s="12" t="b">
        <f>OR(R269=UserData!$D$23,UserData!$D$23=-1)</f>
        <v>1</v>
      </c>
      <c r="BB269" t="b">
        <f>AND(S269=1, UserData!$D$25=1)</f>
        <v>0</v>
      </c>
      <c r="BC269" t="b">
        <f>AND(T269=1, UserData!$D$26=1)</f>
        <v>0</v>
      </c>
      <c r="BD269" t="b">
        <f>AND(U269=1, UserData!$D$27=1)</f>
        <v>0</v>
      </c>
      <c r="BE269" t="b">
        <f>AND(V269=1, UserData!$D$28=1)</f>
        <v>0</v>
      </c>
      <c r="BF269" t="b">
        <f>AND(W269=1, UserData!$D$29=1)</f>
        <v>0</v>
      </c>
      <c r="BG269" t="b">
        <f>AND(X269=1, UserData!$D$30=1)</f>
        <v>0</v>
      </c>
      <c r="BH269" t="b">
        <f>AND(Y269=1, UserData!$D$31=1)</f>
        <v>0</v>
      </c>
      <c r="BI269" t="b">
        <f>AND(Z269=1, UserData!$D$32=1)</f>
        <v>0</v>
      </c>
      <c r="BJ269" t="b">
        <f>AND(AA269=1, UserData!$D$33=1)</f>
        <v>0</v>
      </c>
      <c r="BK269" t="b">
        <f>AND(AB269=1, UserData!$D$34=1)</f>
        <v>0</v>
      </c>
      <c r="BL269" t="b">
        <f>UserData!$C$25=-1</f>
        <v>1</v>
      </c>
      <c r="BN269">
        <f>IF(AK269=TRUE, COUNTIF(AJ269:AK269,TRUE)/2 * UserData!$D$35 + COUNTIF(AL269:AO269,TRUE)/4 * UserData!$D$36 + COUNTIF(AP269:AS269,TRUE)/4 * UserData!$D$37 + COUNTIF(AT269:AW269,TRUE)/4 * UserData!$D$38 + COUNTIF(AX269:BA269,TRUE)/4 * UserData!$D$39 + COUNTIF(BB269:BL269,TRUE) * UserData!$D$40, 0)</f>
        <v>30</v>
      </c>
    </row>
    <row r="270" spans="1:66" x14ac:dyDescent="0.2">
      <c r="A270">
        <v>953</v>
      </c>
      <c r="B270" s="3">
        <v>2</v>
      </c>
      <c r="C270" s="28">
        <v>91200.778412757514</v>
      </c>
      <c r="D270">
        <v>43</v>
      </c>
      <c r="E270">
        <v>24</v>
      </c>
      <c r="F270">
        <v>6</v>
      </c>
      <c r="G270">
        <v>2.3677589999999999</v>
      </c>
      <c r="H270">
        <v>10</v>
      </c>
      <c r="I270">
        <v>1</v>
      </c>
      <c r="J270">
        <v>1</v>
      </c>
      <c r="K270">
        <v>0</v>
      </c>
      <c r="L270">
        <v>1</v>
      </c>
      <c r="M270">
        <v>0</v>
      </c>
      <c r="N270">
        <v>0</v>
      </c>
      <c r="O270">
        <v>5</v>
      </c>
      <c r="P270">
        <v>5</v>
      </c>
      <c r="Q270">
        <v>0</v>
      </c>
      <c r="R270">
        <v>1</v>
      </c>
      <c r="S270">
        <v>0</v>
      </c>
      <c r="T270">
        <v>0</v>
      </c>
      <c r="U270">
        <v>1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3</v>
      </c>
      <c r="AD270">
        <v>0</v>
      </c>
      <c r="AE270">
        <v>13</v>
      </c>
      <c r="AF270">
        <v>65</v>
      </c>
      <c r="AG270">
        <v>31</v>
      </c>
      <c r="AH270">
        <v>4.4000000000000004</v>
      </c>
      <c r="AJ270" t="b">
        <f>OR(AND(B270=1,UserData!$D$4=1), AND(B270=2,UserData!$D$5=1), AND(B270=3,UserData!$D$6=1), UserData!$D$4=-1)</f>
        <v>1</v>
      </c>
      <c r="AK270" t="b">
        <f>OR(AND(C270&lt;=UserData!$D$3,C270&gt;=UserData!$D$2),UserData!$D$2=-1)</f>
        <v>1</v>
      </c>
      <c r="AL270" s="12" t="b">
        <f>AND(OR(D270&gt;=UserData!$D$7, UserData!$D$7=-1), OR(D270&lt;UserData!$D$8, UserData!$D$8=-1))</f>
        <v>1</v>
      </c>
      <c r="AM270" s="12" t="b">
        <f>OR(AND(UserData!$D$9=1,E270&lt;=20),AND(UserData!$D$9=2,E270&gt;=20, E270&lt;=27),AND(UserData!$D$9=3,E270&gt;=28, E270&lt;=34),AND(UserData!$D$9=4,E270&gt;=35, E270&lt;=42),AND(UserData!$D$9=5,E270&gt;42),UserData!$D$9=-1)</f>
        <v>1</v>
      </c>
      <c r="AN270" s="12" t="b">
        <f>OR(AND(UserData!$D$11=1,F270&lt;=5),AND(UserData!$D$11=2,F270&gt;=6, F270&lt;=7),AND(UserData!$D$11=3,F270&gt;=8,F270&lt;=9),AND(UserData!$D$11=4,F270&gt;=10, F270&lt;=11),AND(UserData!$D$11=5,F270&gt;11),UserData!$D$11=-1)</f>
        <v>1</v>
      </c>
      <c r="AO270" t="b">
        <f>OR(AND(UserData!$D$10=1,AE270&lt;=6),AND(UserData!$D$10=2,AE270&gt;=7, AE270&lt;=8),AND(UserData!$D$10=3,AE270&gt;=9,AE270&lt;=14),AND(UserData!$D$10=4,AE270&gt;=15, AE270&lt;=19),AND(UserData!$D$10=5,AE270&gt;19),UserData!$D$10=-1)</f>
        <v>1</v>
      </c>
      <c r="AP270" s="12" t="b">
        <f>OR(G270&lt;=UserData!$D$12, UserData!$D$12=-1)</f>
        <v>1</v>
      </c>
      <c r="AQ270" t="b">
        <f>OR(H270&lt;=UserData!$D$14, UserData!$D$14=-1)</f>
        <v>1</v>
      </c>
      <c r="AR270" t="b">
        <f>OR(AH270&lt;=UserData!$D$13, UserData!$D$13=-1)</f>
        <v>1</v>
      </c>
      <c r="AS270" t="b">
        <f>AND(AQ270=TRUE,OR(I270=UserData!$D$15, UserData!$D$15=-1, UserData!$D$15=1))</f>
        <v>1</v>
      </c>
      <c r="AT270" t="b">
        <f>OR(J270=UserData!$D$19, UserData!$D$19=-1)</f>
        <v>1</v>
      </c>
      <c r="AU270" t="b">
        <f>OR(K270=UserData!$D$17, UserData!$D$17=-1)</f>
        <v>1</v>
      </c>
      <c r="AV270" t="b">
        <f>OR(L270=UserData!$D$18, UserData!$D$18=-1)</f>
        <v>1</v>
      </c>
      <c r="AW270" t="b">
        <f>OR(N270=UserData!$D$16, UserData!$D$16=-1)</f>
        <v>1</v>
      </c>
      <c r="AX270" t="b">
        <f>OR(O270&gt;=UserData!$D$20, UserData!$D$20=-1)</f>
        <v>1</v>
      </c>
      <c r="AY270" t="b">
        <f>AND(OR(P270&gt;=UserData!$D$21, UserData!$D$21=-1), OR(P270&lt;UserData!$D$22, UserData!$D$22=-1))</f>
        <v>1</v>
      </c>
      <c r="AZ270" t="b">
        <f>OR(Q270&lt;&gt;UserData!$D$24,UserData!$D$24=-1,UserData!$D$24=0)</f>
        <v>1</v>
      </c>
      <c r="BA270" s="12" t="b">
        <f>OR(R270=UserData!$D$23,UserData!$D$23=-1)</f>
        <v>1</v>
      </c>
      <c r="BB270" t="b">
        <f>AND(S270=1, UserData!$D$25=1)</f>
        <v>0</v>
      </c>
      <c r="BC270" t="b">
        <f>AND(T270=1, UserData!$D$26=1)</f>
        <v>0</v>
      </c>
      <c r="BD270" t="b">
        <f>AND(U270=1, UserData!$D$27=1)</f>
        <v>0</v>
      </c>
      <c r="BE270" t="b">
        <f>AND(V270=1, UserData!$D$28=1)</f>
        <v>0</v>
      </c>
      <c r="BF270" t="b">
        <f>AND(W270=1, UserData!$D$29=1)</f>
        <v>0</v>
      </c>
      <c r="BG270" t="b">
        <f>AND(X270=1, UserData!$D$30=1)</f>
        <v>0</v>
      </c>
      <c r="BH270" t="b">
        <f>AND(Y270=1, UserData!$D$31=1)</f>
        <v>0</v>
      </c>
      <c r="BI270" t="b">
        <f>AND(Z270=1, UserData!$D$32=1)</f>
        <v>0</v>
      </c>
      <c r="BJ270" t="b">
        <f>AND(AA270=1, UserData!$D$33=1)</f>
        <v>0</v>
      </c>
      <c r="BK270" t="b">
        <f>AND(AB270=1, UserData!$D$34=1)</f>
        <v>0</v>
      </c>
      <c r="BL270" t="b">
        <f>UserData!$C$25=-1</f>
        <v>1</v>
      </c>
      <c r="BN270">
        <f>IF(AK270=TRUE, COUNTIF(AJ270:AK270,TRUE)/2 * UserData!$D$35 + COUNTIF(AL270:AO270,TRUE)/4 * UserData!$D$36 + COUNTIF(AP270:AS270,TRUE)/4 * UserData!$D$37 + COUNTIF(AT270:AW270,TRUE)/4 * UserData!$D$38 + COUNTIF(AX270:BA270,TRUE)/4 * UserData!$D$39 + COUNTIF(BB270:BL270,TRUE) * UserData!$D$40, 0)</f>
        <v>30</v>
      </c>
    </row>
    <row r="271" spans="1:66" x14ac:dyDescent="0.2">
      <c r="A271">
        <v>1156</v>
      </c>
      <c r="B271" s="3">
        <v>2</v>
      </c>
      <c r="C271" s="28">
        <v>91461.486305445258</v>
      </c>
      <c r="D271">
        <v>45</v>
      </c>
      <c r="E271">
        <v>29</v>
      </c>
      <c r="F271">
        <v>5</v>
      </c>
      <c r="G271">
        <v>8.2714990000000004</v>
      </c>
      <c r="H271">
        <v>10</v>
      </c>
      <c r="I271">
        <v>1</v>
      </c>
      <c r="J271">
        <v>1</v>
      </c>
      <c r="K271">
        <v>1</v>
      </c>
      <c r="L271">
        <v>1</v>
      </c>
      <c r="M271">
        <v>1</v>
      </c>
      <c r="N271">
        <v>0</v>
      </c>
      <c r="O271">
        <v>9</v>
      </c>
      <c r="P271">
        <v>8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1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5</v>
      </c>
      <c r="AD271">
        <v>1</v>
      </c>
      <c r="AE271">
        <v>11</v>
      </c>
      <c r="AF271">
        <v>84</v>
      </c>
      <c r="AG271">
        <v>24</v>
      </c>
      <c r="AH271">
        <v>6.2</v>
      </c>
      <c r="AJ271" t="b">
        <f>OR(AND(B271=1,UserData!$D$4=1), AND(B271=2,UserData!$D$5=1), AND(B271=3,UserData!$D$6=1), UserData!$D$4=-1)</f>
        <v>1</v>
      </c>
      <c r="AK271" t="b">
        <f>OR(AND(C271&lt;=UserData!$D$3,C271&gt;=UserData!$D$2),UserData!$D$2=-1)</f>
        <v>1</v>
      </c>
      <c r="AL271" s="12" t="b">
        <f>AND(OR(D271&gt;=UserData!$D$7, UserData!$D$7=-1), OR(D271&lt;UserData!$D$8, UserData!$D$8=-1))</f>
        <v>1</v>
      </c>
      <c r="AM271" s="12" t="b">
        <f>OR(AND(UserData!$D$9=1,E271&lt;=20),AND(UserData!$D$9=2,E271&gt;=20, E271&lt;=27),AND(UserData!$D$9=3,E271&gt;=28, E271&lt;=34),AND(UserData!$D$9=4,E271&gt;=35, E271&lt;=42),AND(UserData!$D$9=5,E271&gt;42),UserData!$D$9=-1)</f>
        <v>1</v>
      </c>
      <c r="AN271" s="12" t="b">
        <f>OR(AND(UserData!$D$11=1,F271&lt;=5),AND(UserData!$D$11=2,F271&gt;=6, F271&lt;=7),AND(UserData!$D$11=3,F271&gt;=8,F271&lt;=9),AND(UserData!$D$11=4,F271&gt;=10, F271&lt;=11),AND(UserData!$D$11=5,F271&gt;11),UserData!$D$11=-1)</f>
        <v>1</v>
      </c>
      <c r="AO271" t="b">
        <f>OR(AND(UserData!$D$10=1,AE271&lt;=6),AND(UserData!$D$10=2,AE271&gt;=7, AE271&lt;=8),AND(UserData!$D$10=3,AE271&gt;=9,AE271&lt;=14),AND(UserData!$D$10=4,AE271&gt;=15, AE271&lt;=19),AND(UserData!$D$10=5,AE271&gt;19),UserData!$D$10=-1)</f>
        <v>1</v>
      </c>
      <c r="AP271" s="12" t="b">
        <f>OR(G271&lt;=UserData!$D$12, UserData!$D$12=-1)</f>
        <v>1</v>
      </c>
      <c r="AQ271" t="b">
        <f>OR(H271&lt;=UserData!$D$14, UserData!$D$14=-1)</f>
        <v>1</v>
      </c>
      <c r="AR271" t="b">
        <f>OR(AH271&lt;=UserData!$D$13, UserData!$D$13=-1)</f>
        <v>1</v>
      </c>
      <c r="AS271" t="b">
        <f>AND(AQ271=TRUE,OR(I271=UserData!$D$15, UserData!$D$15=-1, UserData!$D$15=1))</f>
        <v>1</v>
      </c>
      <c r="AT271" t="b">
        <f>OR(J271=UserData!$D$19, UserData!$D$19=-1)</f>
        <v>1</v>
      </c>
      <c r="AU271" t="b">
        <f>OR(K271=UserData!$D$17, UserData!$D$17=-1)</f>
        <v>1</v>
      </c>
      <c r="AV271" t="b">
        <f>OR(L271=UserData!$D$18, UserData!$D$18=-1)</f>
        <v>1</v>
      </c>
      <c r="AW271" t="b">
        <f>OR(N271=UserData!$D$16, UserData!$D$16=-1)</f>
        <v>1</v>
      </c>
      <c r="AX271" t="b">
        <f>OR(O271&gt;=UserData!$D$20, UserData!$D$20=-1)</f>
        <v>1</v>
      </c>
      <c r="AY271" t="b">
        <f>AND(OR(P271&gt;=UserData!$D$21, UserData!$D$21=-1), OR(P271&lt;UserData!$D$22, UserData!$D$22=-1))</f>
        <v>1</v>
      </c>
      <c r="AZ271" t="b">
        <f>OR(Q271&lt;&gt;UserData!$D$24,UserData!$D$24=-1,UserData!$D$24=0)</f>
        <v>1</v>
      </c>
      <c r="BA271" s="12" t="b">
        <f>OR(R271=UserData!$D$23,UserData!$D$23=-1)</f>
        <v>1</v>
      </c>
      <c r="BB271" t="b">
        <f>AND(S271=1, UserData!$D$25=1)</f>
        <v>0</v>
      </c>
      <c r="BC271" t="b">
        <f>AND(T271=1, UserData!$D$26=1)</f>
        <v>0</v>
      </c>
      <c r="BD271" t="b">
        <f>AND(U271=1, UserData!$D$27=1)</f>
        <v>0</v>
      </c>
      <c r="BE271" t="b">
        <f>AND(V271=1, UserData!$D$28=1)</f>
        <v>0</v>
      </c>
      <c r="BF271" t="b">
        <f>AND(W271=1, UserData!$D$29=1)</f>
        <v>0</v>
      </c>
      <c r="BG271" t="b">
        <f>AND(X271=1, UserData!$D$30=1)</f>
        <v>0</v>
      </c>
      <c r="BH271" t="b">
        <f>AND(Y271=1, UserData!$D$31=1)</f>
        <v>0</v>
      </c>
      <c r="BI271" t="b">
        <f>AND(Z271=1, UserData!$D$32=1)</f>
        <v>0</v>
      </c>
      <c r="BJ271" t="b">
        <f>AND(AA271=1, UserData!$D$33=1)</f>
        <v>0</v>
      </c>
      <c r="BK271" t="b">
        <f>AND(AB271=1, UserData!$D$34=1)</f>
        <v>0</v>
      </c>
      <c r="BL271" t="b">
        <f>UserData!$C$25=-1</f>
        <v>1</v>
      </c>
      <c r="BN271">
        <f>IF(AK271=TRUE, COUNTIF(AJ271:AK271,TRUE)/2 * UserData!$D$35 + COUNTIF(AL271:AO271,TRUE)/4 * UserData!$D$36 + COUNTIF(AP271:AS271,TRUE)/4 * UserData!$D$37 + COUNTIF(AT271:AW271,TRUE)/4 * UserData!$D$38 + COUNTIF(AX271:BA271,TRUE)/4 * UserData!$D$39 + COUNTIF(BB271:BL271,TRUE) * UserData!$D$40, 0)</f>
        <v>30</v>
      </c>
    </row>
    <row r="272" spans="1:66" x14ac:dyDescent="0.2">
      <c r="A272">
        <v>363</v>
      </c>
      <c r="B272" s="3">
        <v>2</v>
      </c>
      <c r="C272" s="28">
        <v>91829.156765637134</v>
      </c>
      <c r="D272">
        <v>64</v>
      </c>
      <c r="E272">
        <v>32</v>
      </c>
      <c r="F272">
        <v>12</v>
      </c>
      <c r="G272">
        <v>5.3380809999999999</v>
      </c>
      <c r="H272">
        <v>10</v>
      </c>
      <c r="I272">
        <v>0</v>
      </c>
      <c r="J272">
        <v>0</v>
      </c>
      <c r="K272">
        <v>0</v>
      </c>
      <c r="L272">
        <v>1</v>
      </c>
      <c r="M272">
        <v>1</v>
      </c>
      <c r="N272">
        <v>0</v>
      </c>
      <c r="O272">
        <v>17</v>
      </c>
      <c r="P272">
        <v>12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1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4</v>
      </c>
      <c r="AD272">
        <v>1</v>
      </c>
      <c r="AE272">
        <v>20</v>
      </c>
      <c r="AF272">
        <v>21</v>
      </c>
      <c r="AG272">
        <v>23</v>
      </c>
      <c r="AH272">
        <v>6.8</v>
      </c>
      <c r="AJ272" t="b">
        <f>OR(AND(B272=1,UserData!$D$4=1), AND(B272=2,UserData!$D$5=1), AND(B272=3,UserData!$D$6=1), UserData!$D$4=-1)</f>
        <v>1</v>
      </c>
      <c r="AK272" t="b">
        <f>OR(AND(C272&lt;=UserData!$D$3,C272&gt;=UserData!$D$2),UserData!$D$2=-1)</f>
        <v>1</v>
      </c>
      <c r="AL272" s="12" t="b">
        <f>AND(OR(D272&gt;=UserData!$D$7, UserData!$D$7=-1), OR(D272&lt;UserData!$D$8, UserData!$D$8=-1))</f>
        <v>1</v>
      </c>
      <c r="AM272" s="12" t="b">
        <f>OR(AND(UserData!$D$9=1,E272&lt;=20),AND(UserData!$D$9=2,E272&gt;=20, E272&lt;=27),AND(UserData!$D$9=3,E272&gt;=28, E272&lt;=34),AND(UserData!$D$9=4,E272&gt;=35, E272&lt;=42),AND(UserData!$D$9=5,E272&gt;42),UserData!$D$9=-1)</f>
        <v>1</v>
      </c>
      <c r="AN272" s="12" t="b">
        <f>OR(AND(UserData!$D$11=1,F272&lt;=5),AND(UserData!$D$11=2,F272&gt;=6, F272&lt;=7),AND(UserData!$D$11=3,F272&gt;=8,F272&lt;=9),AND(UserData!$D$11=4,F272&gt;=10, F272&lt;=11),AND(UserData!$D$11=5,F272&gt;11),UserData!$D$11=-1)</f>
        <v>1</v>
      </c>
      <c r="AO272" t="b">
        <f>OR(AND(UserData!$D$10=1,AE272&lt;=6),AND(UserData!$D$10=2,AE272&gt;=7, AE272&lt;=8),AND(UserData!$D$10=3,AE272&gt;=9,AE272&lt;=14),AND(UserData!$D$10=4,AE272&gt;=15, AE272&lt;=19),AND(UserData!$D$10=5,AE272&gt;19),UserData!$D$10=-1)</f>
        <v>1</v>
      </c>
      <c r="AP272" s="12" t="b">
        <f>OR(G272&lt;=UserData!$D$12, UserData!$D$12=-1)</f>
        <v>1</v>
      </c>
      <c r="AQ272" t="b">
        <f>OR(H272&lt;=UserData!$D$14, UserData!$D$14=-1)</f>
        <v>1</v>
      </c>
      <c r="AR272" t="b">
        <f>OR(AH272&lt;=UserData!$D$13, UserData!$D$13=-1)</f>
        <v>1</v>
      </c>
      <c r="AS272" t="b">
        <f>AND(AQ272=TRUE,OR(I272=UserData!$D$15, UserData!$D$15=-1, UserData!$D$15=1))</f>
        <v>1</v>
      </c>
      <c r="AT272" t="b">
        <f>OR(J272=UserData!$D$19, UserData!$D$19=-1)</f>
        <v>1</v>
      </c>
      <c r="AU272" t="b">
        <f>OR(K272=UserData!$D$17, UserData!$D$17=-1)</f>
        <v>1</v>
      </c>
      <c r="AV272" t="b">
        <f>OR(L272=UserData!$D$18, UserData!$D$18=-1)</f>
        <v>1</v>
      </c>
      <c r="AW272" t="b">
        <f>OR(N272=UserData!$D$16, UserData!$D$16=-1)</f>
        <v>1</v>
      </c>
      <c r="AX272" t="b">
        <f>OR(O272&gt;=UserData!$D$20, UserData!$D$20=-1)</f>
        <v>1</v>
      </c>
      <c r="AY272" t="b">
        <f>AND(OR(P272&gt;=UserData!$D$21, UserData!$D$21=-1), OR(P272&lt;UserData!$D$22, UserData!$D$22=-1))</f>
        <v>1</v>
      </c>
      <c r="AZ272" t="b">
        <f>OR(Q272&lt;&gt;UserData!$D$24,UserData!$D$24=-1,UserData!$D$24=0)</f>
        <v>1</v>
      </c>
      <c r="BA272" s="12" t="b">
        <f>OR(R272=UserData!$D$23,UserData!$D$23=-1)</f>
        <v>1</v>
      </c>
      <c r="BB272" t="b">
        <f>AND(S272=1, UserData!$D$25=1)</f>
        <v>0</v>
      </c>
      <c r="BC272" t="b">
        <f>AND(T272=1, UserData!$D$26=1)</f>
        <v>0</v>
      </c>
      <c r="BD272" t="b">
        <f>AND(U272=1, UserData!$D$27=1)</f>
        <v>0</v>
      </c>
      <c r="BE272" t="b">
        <f>AND(V272=1, UserData!$D$28=1)</f>
        <v>0</v>
      </c>
      <c r="BF272" t="b">
        <f>AND(W272=1, UserData!$D$29=1)</f>
        <v>0</v>
      </c>
      <c r="BG272" t="b">
        <f>AND(X272=1, UserData!$D$30=1)</f>
        <v>0</v>
      </c>
      <c r="BH272" t="b">
        <f>AND(Y272=1, UserData!$D$31=1)</f>
        <v>0</v>
      </c>
      <c r="BI272" t="b">
        <f>AND(Z272=1, UserData!$D$32=1)</f>
        <v>0</v>
      </c>
      <c r="BJ272" t="b">
        <f>AND(AA272=1, UserData!$D$33=1)</f>
        <v>0</v>
      </c>
      <c r="BK272" t="b">
        <f>AND(AB272=1, UserData!$D$34=1)</f>
        <v>0</v>
      </c>
      <c r="BL272" t="b">
        <f>UserData!$C$25=-1</f>
        <v>1</v>
      </c>
      <c r="BN272">
        <f>IF(AK272=TRUE, COUNTIF(AJ272:AK272,TRUE)/2 * UserData!$D$35 + COUNTIF(AL272:AO272,TRUE)/4 * UserData!$D$36 + COUNTIF(AP272:AS272,TRUE)/4 * UserData!$D$37 + COUNTIF(AT272:AW272,TRUE)/4 * UserData!$D$38 + COUNTIF(AX272:BA272,TRUE)/4 * UserData!$D$39 + COUNTIF(BB272:BL272,TRUE) * UserData!$D$40, 0)</f>
        <v>30</v>
      </c>
    </row>
    <row r="273" spans="1:66" x14ac:dyDescent="0.2">
      <c r="A273">
        <v>362</v>
      </c>
      <c r="B273" s="3">
        <v>2</v>
      </c>
      <c r="C273" s="28">
        <v>91829.156765637134</v>
      </c>
      <c r="D273">
        <v>64</v>
      </c>
      <c r="E273">
        <v>33</v>
      </c>
      <c r="F273">
        <v>13</v>
      </c>
      <c r="G273">
        <v>5.2897829999999999</v>
      </c>
      <c r="H273">
        <v>15</v>
      </c>
      <c r="I273">
        <v>0</v>
      </c>
      <c r="J273">
        <v>0</v>
      </c>
      <c r="K273">
        <v>0</v>
      </c>
      <c r="L273">
        <v>1</v>
      </c>
      <c r="M273">
        <v>1</v>
      </c>
      <c r="N273">
        <v>0</v>
      </c>
      <c r="O273">
        <v>17</v>
      </c>
      <c r="P273">
        <v>14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1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4</v>
      </c>
      <c r="AD273">
        <v>1</v>
      </c>
      <c r="AE273">
        <v>18</v>
      </c>
      <c r="AF273">
        <v>21</v>
      </c>
      <c r="AG273">
        <v>23</v>
      </c>
      <c r="AH273">
        <v>6.8</v>
      </c>
      <c r="AJ273" t="b">
        <f>OR(AND(B273=1,UserData!$D$4=1), AND(B273=2,UserData!$D$5=1), AND(B273=3,UserData!$D$6=1), UserData!$D$4=-1)</f>
        <v>1</v>
      </c>
      <c r="AK273" t="b">
        <f>OR(AND(C273&lt;=UserData!$D$3,C273&gt;=UserData!$D$2),UserData!$D$2=-1)</f>
        <v>1</v>
      </c>
      <c r="AL273" s="12" t="b">
        <f>AND(OR(D273&gt;=UserData!$D$7, UserData!$D$7=-1), OR(D273&lt;UserData!$D$8, UserData!$D$8=-1))</f>
        <v>1</v>
      </c>
      <c r="AM273" s="12" t="b">
        <f>OR(AND(UserData!$D$9=1,E273&lt;=20),AND(UserData!$D$9=2,E273&gt;=20, E273&lt;=27),AND(UserData!$D$9=3,E273&gt;=28, E273&lt;=34),AND(UserData!$D$9=4,E273&gt;=35, E273&lt;=42),AND(UserData!$D$9=5,E273&gt;42),UserData!$D$9=-1)</f>
        <v>1</v>
      </c>
      <c r="AN273" s="12" t="b">
        <f>OR(AND(UserData!$D$11=1,F273&lt;=5),AND(UserData!$D$11=2,F273&gt;=6, F273&lt;=7),AND(UserData!$D$11=3,F273&gt;=8,F273&lt;=9),AND(UserData!$D$11=4,F273&gt;=10, F273&lt;=11),AND(UserData!$D$11=5,F273&gt;11),UserData!$D$11=-1)</f>
        <v>1</v>
      </c>
      <c r="AO273" t="b">
        <f>OR(AND(UserData!$D$10=1,AE273&lt;=6),AND(UserData!$D$10=2,AE273&gt;=7, AE273&lt;=8),AND(UserData!$D$10=3,AE273&gt;=9,AE273&lt;=14),AND(UserData!$D$10=4,AE273&gt;=15, AE273&lt;=19),AND(UserData!$D$10=5,AE273&gt;19),UserData!$D$10=-1)</f>
        <v>1</v>
      </c>
      <c r="AP273" s="12" t="b">
        <f>OR(G273&lt;=UserData!$D$12, UserData!$D$12=-1)</f>
        <v>1</v>
      </c>
      <c r="AQ273" t="b">
        <f>OR(H273&lt;=UserData!$D$14, UserData!$D$14=-1)</f>
        <v>1</v>
      </c>
      <c r="AR273" t="b">
        <f>OR(AH273&lt;=UserData!$D$13, UserData!$D$13=-1)</f>
        <v>1</v>
      </c>
      <c r="AS273" t="b">
        <f>AND(AQ273=TRUE,OR(I273=UserData!$D$15, UserData!$D$15=-1, UserData!$D$15=1))</f>
        <v>1</v>
      </c>
      <c r="AT273" t="b">
        <f>OR(J273=UserData!$D$19, UserData!$D$19=-1)</f>
        <v>1</v>
      </c>
      <c r="AU273" t="b">
        <f>OR(K273=UserData!$D$17, UserData!$D$17=-1)</f>
        <v>1</v>
      </c>
      <c r="AV273" t="b">
        <f>OR(L273=UserData!$D$18, UserData!$D$18=-1)</f>
        <v>1</v>
      </c>
      <c r="AW273" t="b">
        <f>OR(N273=UserData!$D$16, UserData!$D$16=-1)</f>
        <v>1</v>
      </c>
      <c r="AX273" t="b">
        <f>OR(O273&gt;=UserData!$D$20, UserData!$D$20=-1)</f>
        <v>1</v>
      </c>
      <c r="AY273" t="b">
        <f>AND(OR(P273&gt;=UserData!$D$21, UserData!$D$21=-1), OR(P273&lt;UserData!$D$22, UserData!$D$22=-1))</f>
        <v>1</v>
      </c>
      <c r="AZ273" t="b">
        <f>OR(Q273&lt;&gt;UserData!$D$24,UserData!$D$24=-1,UserData!$D$24=0)</f>
        <v>1</v>
      </c>
      <c r="BA273" s="12" t="b">
        <f>OR(R273=UserData!$D$23,UserData!$D$23=-1)</f>
        <v>1</v>
      </c>
      <c r="BB273" t="b">
        <f>AND(S273=1, UserData!$D$25=1)</f>
        <v>0</v>
      </c>
      <c r="BC273" t="b">
        <f>AND(T273=1, UserData!$D$26=1)</f>
        <v>0</v>
      </c>
      <c r="BD273" t="b">
        <f>AND(U273=1, UserData!$D$27=1)</f>
        <v>0</v>
      </c>
      <c r="BE273" t="b">
        <f>AND(V273=1, UserData!$D$28=1)</f>
        <v>0</v>
      </c>
      <c r="BF273" t="b">
        <f>AND(W273=1, UserData!$D$29=1)</f>
        <v>0</v>
      </c>
      <c r="BG273" t="b">
        <f>AND(X273=1, UserData!$D$30=1)</f>
        <v>0</v>
      </c>
      <c r="BH273" t="b">
        <f>AND(Y273=1, UserData!$D$31=1)</f>
        <v>0</v>
      </c>
      <c r="BI273" t="b">
        <f>AND(Z273=1, UserData!$D$32=1)</f>
        <v>0</v>
      </c>
      <c r="BJ273" t="b">
        <f>AND(AA273=1, UserData!$D$33=1)</f>
        <v>0</v>
      </c>
      <c r="BK273" t="b">
        <f>AND(AB273=1, UserData!$D$34=1)</f>
        <v>0</v>
      </c>
      <c r="BL273" t="b">
        <f>UserData!$C$25=-1</f>
        <v>1</v>
      </c>
      <c r="BN273">
        <f>IF(AK273=TRUE, COUNTIF(AJ273:AK273,TRUE)/2 * UserData!$D$35 + COUNTIF(AL273:AO273,TRUE)/4 * UserData!$D$36 + COUNTIF(AP273:AS273,TRUE)/4 * UserData!$D$37 + COUNTIF(AT273:AW273,TRUE)/4 * UserData!$D$38 + COUNTIF(AX273:BA273,TRUE)/4 * UserData!$D$39 + COUNTIF(BB273:BL273,TRUE) * UserData!$D$40, 0)</f>
        <v>30</v>
      </c>
    </row>
    <row r="274" spans="1:66" x14ac:dyDescent="0.2">
      <c r="A274">
        <v>999</v>
      </c>
      <c r="B274" s="3">
        <v>2</v>
      </c>
      <c r="C274" s="28">
        <v>91829.358035904108</v>
      </c>
      <c r="D274">
        <v>48</v>
      </c>
      <c r="E274">
        <v>30</v>
      </c>
      <c r="F274">
        <v>7</v>
      </c>
      <c r="G274">
        <v>3.4453719999999999</v>
      </c>
      <c r="H274">
        <v>10</v>
      </c>
      <c r="I274">
        <v>0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12</v>
      </c>
      <c r="P274">
        <v>2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4</v>
      </c>
      <c r="AD274">
        <v>1</v>
      </c>
      <c r="AE274">
        <v>11</v>
      </c>
      <c r="AF274">
        <v>70</v>
      </c>
      <c r="AG274">
        <v>18</v>
      </c>
      <c r="AH274">
        <v>9</v>
      </c>
      <c r="AJ274" t="b">
        <f>OR(AND(B274=1,UserData!$D$4=1), AND(B274=2,UserData!$D$5=1), AND(B274=3,UserData!$D$6=1), UserData!$D$4=-1)</f>
        <v>1</v>
      </c>
      <c r="AK274" t="b">
        <f>OR(AND(C274&lt;=UserData!$D$3,C274&gt;=UserData!$D$2),UserData!$D$2=-1)</f>
        <v>1</v>
      </c>
      <c r="AL274" s="12" t="b">
        <f>AND(OR(D274&gt;=UserData!$D$7, UserData!$D$7=-1), OR(D274&lt;UserData!$D$8, UserData!$D$8=-1))</f>
        <v>1</v>
      </c>
      <c r="AM274" s="12" t="b">
        <f>OR(AND(UserData!$D$9=1,E274&lt;=20),AND(UserData!$D$9=2,E274&gt;=20, E274&lt;=27),AND(UserData!$D$9=3,E274&gt;=28, E274&lt;=34),AND(UserData!$D$9=4,E274&gt;=35, E274&lt;=42),AND(UserData!$D$9=5,E274&gt;42),UserData!$D$9=-1)</f>
        <v>1</v>
      </c>
      <c r="AN274" s="12" t="b">
        <f>OR(AND(UserData!$D$11=1,F274&lt;=5),AND(UserData!$D$11=2,F274&gt;=6, F274&lt;=7),AND(UserData!$D$11=3,F274&gt;=8,F274&lt;=9),AND(UserData!$D$11=4,F274&gt;=10, F274&lt;=11),AND(UserData!$D$11=5,F274&gt;11),UserData!$D$11=-1)</f>
        <v>1</v>
      </c>
      <c r="AO274" t="b">
        <f>OR(AND(UserData!$D$10=1,AE274&lt;=6),AND(UserData!$D$10=2,AE274&gt;=7, AE274&lt;=8),AND(UserData!$D$10=3,AE274&gt;=9,AE274&lt;=14),AND(UserData!$D$10=4,AE274&gt;=15, AE274&lt;=19),AND(UserData!$D$10=5,AE274&gt;19),UserData!$D$10=-1)</f>
        <v>1</v>
      </c>
      <c r="AP274" s="12" t="b">
        <f>OR(G274&lt;=UserData!$D$12, UserData!$D$12=-1)</f>
        <v>1</v>
      </c>
      <c r="AQ274" t="b">
        <f>OR(H274&lt;=UserData!$D$14, UserData!$D$14=-1)</f>
        <v>1</v>
      </c>
      <c r="AR274" t="b">
        <f>OR(AH274&lt;=UserData!$D$13, UserData!$D$13=-1)</f>
        <v>1</v>
      </c>
      <c r="AS274" t="b">
        <f>AND(AQ274=TRUE,OR(I274=UserData!$D$15, UserData!$D$15=-1, UserData!$D$15=1))</f>
        <v>1</v>
      </c>
      <c r="AT274" t="b">
        <f>OR(J274=UserData!$D$19, UserData!$D$19=-1)</f>
        <v>1</v>
      </c>
      <c r="AU274" t="b">
        <f>OR(K274=UserData!$D$17, UserData!$D$17=-1)</f>
        <v>1</v>
      </c>
      <c r="AV274" t="b">
        <f>OR(L274=UserData!$D$18, UserData!$D$18=-1)</f>
        <v>1</v>
      </c>
      <c r="AW274" t="b">
        <f>OR(N274=UserData!$D$16, UserData!$D$16=-1)</f>
        <v>1</v>
      </c>
      <c r="AX274" t="b">
        <f>OR(O274&gt;=UserData!$D$20, UserData!$D$20=-1)</f>
        <v>1</v>
      </c>
      <c r="AY274" t="b">
        <f>AND(OR(P274&gt;=UserData!$D$21, UserData!$D$21=-1), OR(P274&lt;UserData!$D$22, UserData!$D$22=-1))</f>
        <v>1</v>
      </c>
      <c r="AZ274" t="b">
        <f>OR(Q274&lt;&gt;UserData!$D$24,UserData!$D$24=-1,UserData!$D$24=0)</f>
        <v>1</v>
      </c>
      <c r="BA274" s="12" t="b">
        <f>OR(R274=UserData!$D$23,UserData!$D$23=-1)</f>
        <v>1</v>
      </c>
      <c r="BB274" t="b">
        <f>AND(S274=1, UserData!$D$25=1)</f>
        <v>0</v>
      </c>
      <c r="BC274" t="b">
        <f>AND(T274=1, UserData!$D$26=1)</f>
        <v>0</v>
      </c>
      <c r="BD274" t="b">
        <f>AND(U274=1, UserData!$D$27=1)</f>
        <v>0</v>
      </c>
      <c r="BE274" t="b">
        <f>AND(V274=1, UserData!$D$28=1)</f>
        <v>0</v>
      </c>
      <c r="BF274" t="b">
        <f>AND(W274=1, UserData!$D$29=1)</f>
        <v>0</v>
      </c>
      <c r="BG274" t="b">
        <f>AND(X274=1, UserData!$D$30=1)</f>
        <v>0</v>
      </c>
      <c r="BH274" t="b">
        <f>AND(Y274=1, UserData!$D$31=1)</f>
        <v>0</v>
      </c>
      <c r="BI274" t="b">
        <f>AND(Z274=1, UserData!$D$32=1)</f>
        <v>0</v>
      </c>
      <c r="BJ274" t="b">
        <f>AND(AA274=1, UserData!$D$33=1)</f>
        <v>0</v>
      </c>
      <c r="BK274" t="b">
        <f>AND(AB274=1, UserData!$D$34=1)</f>
        <v>0</v>
      </c>
      <c r="BL274" t="b">
        <f>UserData!$C$25=-1</f>
        <v>1</v>
      </c>
      <c r="BN274">
        <f>IF(AK274=TRUE, COUNTIF(AJ274:AK274,TRUE)/2 * UserData!$D$35 + COUNTIF(AL274:AO274,TRUE)/4 * UserData!$D$36 + COUNTIF(AP274:AS274,TRUE)/4 * UserData!$D$37 + COUNTIF(AT274:AW274,TRUE)/4 * UserData!$D$38 + COUNTIF(AX274:BA274,TRUE)/4 * UserData!$D$39 + COUNTIF(BB274:BL274,TRUE) * UserData!$D$40, 0)</f>
        <v>30</v>
      </c>
    </row>
    <row r="275" spans="1:66" x14ac:dyDescent="0.2">
      <c r="A275">
        <v>1099</v>
      </c>
      <c r="B275" s="3">
        <v>2</v>
      </c>
      <c r="C275" s="28">
        <v>91829.358035904108</v>
      </c>
      <c r="D275">
        <v>48</v>
      </c>
      <c r="E275">
        <v>33</v>
      </c>
      <c r="F275">
        <v>9</v>
      </c>
      <c r="G275">
        <v>1.624744</v>
      </c>
      <c r="H275">
        <v>12</v>
      </c>
      <c r="I275">
        <v>1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12</v>
      </c>
      <c r="P275">
        <v>1</v>
      </c>
      <c r="Q275">
        <v>1</v>
      </c>
      <c r="R275">
        <v>0</v>
      </c>
      <c r="S275">
        <v>0</v>
      </c>
      <c r="T275">
        <v>0</v>
      </c>
      <c r="U275">
        <v>1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3</v>
      </c>
      <c r="AD275">
        <v>1</v>
      </c>
      <c r="AE275">
        <v>6</v>
      </c>
      <c r="AF275">
        <v>80</v>
      </c>
      <c r="AG275">
        <v>20</v>
      </c>
      <c r="AH275">
        <v>5.5</v>
      </c>
      <c r="AJ275" t="b">
        <f>OR(AND(B275=1,UserData!$D$4=1), AND(B275=2,UserData!$D$5=1), AND(B275=3,UserData!$D$6=1), UserData!$D$4=-1)</f>
        <v>1</v>
      </c>
      <c r="AK275" t="b">
        <f>OR(AND(C275&lt;=UserData!$D$3,C275&gt;=UserData!$D$2),UserData!$D$2=-1)</f>
        <v>1</v>
      </c>
      <c r="AL275" s="12" t="b">
        <f>AND(OR(D275&gt;=UserData!$D$7, UserData!$D$7=-1), OR(D275&lt;UserData!$D$8, UserData!$D$8=-1))</f>
        <v>1</v>
      </c>
      <c r="AM275" s="12" t="b">
        <f>OR(AND(UserData!$D$9=1,E275&lt;=20),AND(UserData!$D$9=2,E275&gt;=20, E275&lt;=27),AND(UserData!$D$9=3,E275&gt;=28, E275&lt;=34),AND(UserData!$D$9=4,E275&gt;=35, E275&lt;=42),AND(UserData!$D$9=5,E275&gt;42),UserData!$D$9=-1)</f>
        <v>1</v>
      </c>
      <c r="AN275" s="12" t="b">
        <f>OR(AND(UserData!$D$11=1,F275&lt;=5),AND(UserData!$D$11=2,F275&gt;=6, F275&lt;=7),AND(UserData!$D$11=3,F275&gt;=8,F275&lt;=9),AND(UserData!$D$11=4,F275&gt;=10, F275&lt;=11),AND(UserData!$D$11=5,F275&gt;11),UserData!$D$11=-1)</f>
        <v>1</v>
      </c>
      <c r="AO275" t="b">
        <f>OR(AND(UserData!$D$10=1,AE275&lt;=6),AND(UserData!$D$10=2,AE275&gt;=7, AE275&lt;=8),AND(UserData!$D$10=3,AE275&gt;=9,AE275&lt;=14),AND(UserData!$D$10=4,AE275&gt;=15, AE275&lt;=19),AND(UserData!$D$10=5,AE275&gt;19),UserData!$D$10=-1)</f>
        <v>1</v>
      </c>
      <c r="AP275" s="12" t="b">
        <f>OR(G275&lt;=UserData!$D$12, UserData!$D$12=-1)</f>
        <v>1</v>
      </c>
      <c r="AQ275" t="b">
        <f>OR(H275&lt;=UserData!$D$14, UserData!$D$14=-1)</f>
        <v>1</v>
      </c>
      <c r="AR275" t="b">
        <f>OR(AH275&lt;=UserData!$D$13, UserData!$D$13=-1)</f>
        <v>1</v>
      </c>
      <c r="AS275" t="b">
        <f>AND(AQ275=TRUE,OR(I275=UserData!$D$15, UserData!$D$15=-1, UserData!$D$15=1))</f>
        <v>1</v>
      </c>
      <c r="AT275" t="b">
        <f>OR(J275=UserData!$D$19, UserData!$D$19=-1)</f>
        <v>1</v>
      </c>
      <c r="AU275" t="b">
        <f>OR(K275=UserData!$D$17, UserData!$D$17=-1)</f>
        <v>1</v>
      </c>
      <c r="AV275" t="b">
        <f>OR(L275=UserData!$D$18, UserData!$D$18=-1)</f>
        <v>1</v>
      </c>
      <c r="AW275" t="b">
        <f>OR(N275=UserData!$D$16, UserData!$D$16=-1)</f>
        <v>1</v>
      </c>
      <c r="AX275" t="b">
        <f>OR(O275&gt;=UserData!$D$20, UserData!$D$20=-1)</f>
        <v>1</v>
      </c>
      <c r="AY275" t="b">
        <f>AND(OR(P275&gt;=UserData!$D$21, UserData!$D$21=-1), OR(P275&lt;UserData!$D$22, UserData!$D$22=-1))</f>
        <v>1</v>
      </c>
      <c r="AZ275" t="b">
        <f>OR(Q275&lt;&gt;UserData!$D$24,UserData!$D$24=-1,UserData!$D$24=0)</f>
        <v>1</v>
      </c>
      <c r="BA275" s="12" t="b">
        <f>OR(R275=UserData!$D$23,UserData!$D$23=-1)</f>
        <v>1</v>
      </c>
      <c r="BB275" t="b">
        <f>AND(S275=1, UserData!$D$25=1)</f>
        <v>0</v>
      </c>
      <c r="BC275" t="b">
        <f>AND(T275=1, UserData!$D$26=1)</f>
        <v>0</v>
      </c>
      <c r="BD275" t="b">
        <f>AND(U275=1, UserData!$D$27=1)</f>
        <v>0</v>
      </c>
      <c r="BE275" t="b">
        <f>AND(V275=1, UserData!$D$28=1)</f>
        <v>0</v>
      </c>
      <c r="BF275" t="b">
        <f>AND(W275=1, UserData!$D$29=1)</f>
        <v>0</v>
      </c>
      <c r="BG275" t="b">
        <f>AND(X275=1, UserData!$D$30=1)</f>
        <v>0</v>
      </c>
      <c r="BH275" t="b">
        <f>AND(Y275=1, UserData!$D$31=1)</f>
        <v>0</v>
      </c>
      <c r="BI275" t="b">
        <f>AND(Z275=1, UserData!$D$32=1)</f>
        <v>0</v>
      </c>
      <c r="BJ275" t="b">
        <f>AND(AA275=1, UserData!$D$33=1)</f>
        <v>0</v>
      </c>
      <c r="BK275" t="b">
        <f>AND(AB275=1, UserData!$D$34=1)</f>
        <v>0</v>
      </c>
      <c r="BL275" t="b">
        <f>UserData!$C$25=-1</f>
        <v>1</v>
      </c>
      <c r="BN275">
        <f>IF(AK275=TRUE, COUNTIF(AJ275:AK275,TRUE)/2 * UserData!$D$35 + COUNTIF(AL275:AO275,TRUE)/4 * UserData!$D$36 + COUNTIF(AP275:AS275,TRUE)/4 * UserData!$D$37 + COUNTIF(AT275:AW275,TRUE)/4 * UserData!$D$38 + COUNTIF(AX275:BA275,TRUE)/4 * UserData!$D$39 + COUNTIF(BB275:BL275,TRUE) * UserData!$D$40, 0)</f>
        <v>30</v>
      </c>
    </row>
    <row r="276" spans="1:66" x14ac:dyDescent="0.2">
      <c r="A276">
        <v>607</v>
      </c>
      <c r="B276" s="3">
        <v>1</v>
      </c>
      <c r="C276" s="28">
        <v>91829.433512254225</v>
      </c>
      <c r="D276">
        <v>38</v>
      </c>
      <c r="E276">
        <v>21</v>
      </c>
      <c r="F276">
        <v>7</v>
      </c>
      <c r="G276">
        <v>8.3904390000000006</v>
      </c>
      <c r="H276">
        <v>17</v>
      </c>
      <c r="I276">
        <v>1</v>
      </c>
      <c r="J276">
        <v>0</v>
      </c>
      <c r="K276">
        <v>1</v>
      </c>
      <c r="L276">
        <v>1</v>
      </c>
      <c r="M276">
        <v>1</v>
      </c>
      <c r="N276">
        <v>0</v>
      </c>
      <c r="O276">
        <v>9</v>
      </c>
      <c r="P276">
        <v>3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1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5</v>
      </c>
      <c r="AD276">
        <v>1</v>
      </c>
      <c r="AE276">
        <v>10</v>
      </c>
      <c r="AF276">
        <v>42</v>
      </c>
      <c r="AG276">
        <v>14</v>
      </c>
      <c r="AH276">
        <v>6.6</v>
      </c>
      <c r="AJ276" t="b">
        <f>OR(AND(B276=1,UserData!$D$4=1), AND(B276=2,UserData!$D$5=1), AND(B276=3,UserData!$D$6=1), UserData!$D$4=-1)</f>
        <v>1</v>
      </c>
      <c r="AK276" t="b">
        <f>OR(AND(C276&lt;=UserData!$D$3,C276&gt;=UserData!$D$2),UserData!$D$2=-1)</f>
        <v>1</v>
      </c>
      <c r="AL276" s="12" t="b">
        <f>AND(OR(D276&gt;=UserData!$D$7, UserData!$D$7=-1), OR(D276&lt;UserData!$D$8, UserData!$D$8=-1))</f>
        <v>1</v>
      </c>
      <c r="AM276" s="12" t="b">
        <f>OR(AND(UserData!$D$9=1,E276&lt;=20),AND(UserData!$D$9=2,E276&gt;=20, E276&lt;=27),AND(UserData!$D$9=3,E276&gt;=28, E276&lt;=34),AND(UserData!$D$9=4,E276&gt;=35, E276&lt;=42),AND(UserData!$D$9=5,E276&gt;42),UserData!$D$9=-1)</f>
        <v>1</v>
      </c>
      <c r="AN276" s="12" t="b">
        <f>OR(AND(UserData!$D$11=1,F276&lt;=5),AND(UserData!$D$11=2,F276&gt;=6, F276&lt;=7),AND(UserData!$D$11=3,F276&gt;=8,F276&lt;=9),AND(UserData!$D$11=4,F276&gt;=10, F276&lt;=11),AND(UserData!$D$11=5,F276&gt;11),UserData!$D$11=-1)</f>
        <v>1</v>
      </c>
      <c r="AO276" t="b">
        <f>OR(AND(UserData!$D$10=1,AE276&lt;=6),AND(UserData!$D$10=2,AE276&gt;=7, AE276&lt;=8),AND(UserData!$D$10=3,AE276&gt;=9,AE276&lt;=14),AND(UserData!$D$10=4,AE276&gt;=15, AE276&lt;=19),AND(UserData!$D$10=5,AE276&gt;19),UserData!$D$10=-1)</f>
        <v>1</v>
      </c>
      <c r="AP276" s="12" t="b">
        <f>OR(G276&lt;=UserData!$D$12, UserData!$D$12=-1)</f>
        <v>1</v>
      </c>
      <c r="AQ276" t="b">
        <f>OR(H276&lt;=UserData!$D$14, UserData!$D$14=-1)</f>
        <v>1</v>
      </c>
      <c r="AR276" t="b">
        <f>OR(AH276&lt;=UserData!$D$13, UserData!$D$13=-1)</f>
        <v>1</v>
      </c>
      <c r="AS276" t="b">
        <f>AND(AQ276=TRUE,OR(I276=UserData!$D$15, UserData!$D$15=-1, UserData!$D$15=1))</f>
        <v>1</v>
      </c>
      <c r="AT276" t="b">
        <f>OR(J276=UserData!$D$19, UserData!$D$19=-1)</f>
        <v>1</v>
      </c>
      <c r="AU276" t="b">
        <f>OR(K276=UserData!$D$17, UserData!$D$17=-1)</f>
        <v>1</v>
      </c>
      <c r="AV276" t="b">
        <f>OR(L276=UserData!$D$18, UserData!$D$18=-1)</f>
        <v>1</v>
      </c>
      <c r="AW276" t="b">
        <f>OR(N276=UserData!$D$16, UserData!$D$16=-1)</f>
        <v>1</v>
      </c>
      <c r="AX276" t="b">
        <f>OR(O276&gt;=UserData!$D$20, UserData!$D$20=-1)</f>
        <v>1</v>
      </c>
      <c r="AY276" t="b">
        <f>AND(OR(P276&gt;=UserData!$D$21, UserData!$D$21=-1), OR(P276&lt;UserData!$D$22, UserData!$D$22=-1))</f>
        <v>1</v>
      </c>
      <c r="AZ276" t="b">
        <f>OR(Q276&lt;&gt;UserData!$D$24,UserData!$D$24=-1,UserData!$D$24=0)</f>
        <v>1</v>
      </c>
      <c r="BA276" s="12" t="b">
        <f>OR(R276=UserData!$D$23,UserData!$D$23=-1)</f>
        <v>1</v>
      </c>
      <c r="BB276" t="b">
        <f>AND(S276=1, UserData!$D$25=1)</f>
        <v>0</v>
      </c>
      <c r="BC276" t="b">
        <f>AND(T276=1, UserData!$D$26=1)</f>
        <v>0</v>
      </c>
      <c r="BD276" t="b">
        <f>AND(U276=1, UserData!$D$27=1)</f>
        <v>0</v>
      </c>
      <c r="BE276" t="b">
        <f>AND(V276=1, UserData!$D$28=1)</f>
        <v>0</v>
      </c>
      <c r="BF276" t="b">
        <f>AND(W276=1, UserData!$D$29=1)</f>
        <v>0</v>
      </c>
      <c r="BG276" t="b">
        <f>AND(X276=1, UserData!$D$30=1)</f>
        <v>0</v>
      </c>
      <c r="BH276" t="b">
        <f>AND(Y276=1, UserData!$D$31=1)</f>
        <v>0</v>
      </c>
      <c r="BI276" t="b">
        <f>AND(Z276=1, UserData!$D$32=1)</f>
        <v>0</v>
      </c>
      <c r="BJ276" t="b">
        <f>AND(AA276=1, UserData!$D$33=1)</f>
        <v>0</v>
      </c>
      <c r="BK276" t="b">
        <f>AND(AB276=1, UserData!$D$34=1)</f>
        <v>0</v>
      </c>
      <c r="BL276" t="b">
        <f>UserData!$C$25=-1</f>
        <v>1</v>
      </c>
      <c r="BN276">
        <f>IF(AK276=TRUE, COUNTIF(AJ276:AK276,TRUE)/2 * UserData!$D$35 + COUNTIF(AL276:AO276,TRUE)/4 * UserData!$D$36 + COUNTIF(AP276:AS276,TRUE)/4 * UserData!$D$37 + COUNTIF(AT276:AW276,TRUE)/4 * UserData!$D$38 + COUNTIF(AX276:BA276,TRUE)/4 * UserData!$D$39 + COUNTIF(BB276:BL276,TRUE) * UserData!$D$40, 0)</f>
        <v>30</v>
      </c>
    </row>
    <row r="277" spans="1:66" x14ac:dyDescent="0.2">
      <c r="A277">
        <v>91</v>
      </c>
      <c r="B277" s="3">
        <v>2</v>
      </c>
      <c r="C277" s="28">
        <v>91829.508988604342</v>
      </c>
      <c r="D277">
        <v>44</v>
      </c>
      <c r="E277">
        <v>33</v>
      </c>
      <c r="F277">
        <v>6</v>
      </c>
      <c r="G277">
        <v>4.8717540000000001</v>
      </c>
      <c r="H277">
        <v>10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5</v>
      </c>
      <c r="P277">
        <v>1</v>
      </c>
      <c r="Q277">
        <v>1</v>
      </c>
      <c r="R277">
        <v>0</v>
      </c>
      <c r="S277">
        <v>1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1</v>
      </c>
      <c r="AD277">
        <v>0</v>
      </c>
      <c r="AE277">
        <v>5</v>
      </c>
      <c r="AF277">
        <v>7</v>
      </c>
      <c r="AG277">
        <v>21</v>
      </c>
      <c r="AH277">
        <v>5.0999999999999996</v>
      </c>
      <c r="AJ277" t="b">
        <f>OR(AND(B277=1,UserData!$D$4=1), AND(B277=2,UserData!$D$5=1), AND(B277=3,UserData!$D$6=1), UserData!$D$4=-1)</f>
        <v>1</v>
      </c>
      <c r="AK277" t="b">
        <f>OR(AND(C277&lt;=UserData!$D$3,C277&gt;=UserData!$D$2),UserData!$D$2=-1)</f>
        <v>1</v>
      </c>
      <c r="AL277" s="12" t="b">
        <f>AND(OR(D277&gt;=UserData!$D$7, UserData!$D$7=-1), OR(D277&lt;UserData!$D$8, UserData!$D$8=-1))</f>
        <v>1</v>
      </c>
      <c r="AM277" s="12" t="b">
        <f>OR(AND(UserData!$D$9=1,E277&lt;=20),AND(UserData!$D$9=2,E277&gt;=20, E277&lt;=27),AND(UserData!$D$9=3,E277&gt;=28, E277&lt;=34),AND(UserData!$D$9=4,E277&gt;=35, E277&lt;=42),AND(UserData!$D$9=5,E277&gt;42),UserData!$D$9=-1)</f>
        <v>1</v>
      </c>
      <c r="AN277" s="12" t="b">
        <f>OR(AND(UserData!$D$11=1,F277&lt;=5),AND(UserData!$D$11=2,F277&gt;=6, F277&lt;=7),AND(UserData!$D$11=3,F277&gt;=8,F277&lt;=9),AND(UserData!$D$11=4,F277&gt;=10, F277&lt;=11),AND(UserData!$D$11=5,F277&gt;11),UserData!$D$11=-1)</f>
        <v>1</v>
      </c>
      <c r="AO277" t="b">
        <f>OR(AND(UserData!$D$10=1,AE277&lt;=6),AND(UserData!$D$10=2,AE277&gt;=7, AE277&lt;=8),AND(UserData!$D$10=3,AE277&gt;=9,AE277&lt;=14),AND(UserData!$D$10=4,AE277&gt;=15, AE277&lt;=19),AND(UserData!$D$10=5,AE277&gt;19),UserData!$D$10=-1)</f>
        <v>1</v>
      </c>
      <c r="AP277" s="12" t="b">
        <f>OR(G277&lt;=UserData!$D$12, UserData!$D$12=-1)</f>
        <v>1</v>
      </c>
      <c r="AQ277" t="b">
        <f>OR(H277&lt;=UserData!$D$14, UserData!$D$14=-1)</f>
        <v>1</v>
      </c>
      <c r="AR277" t="b">
        <f>OR(AH277&lt;=UserData!$D$13, UserData!$D$13=-1)</f>
        <v>1</v>
      </c>
      <c r="AS277" t="b">
        <f>AND(AQ277=TRUE,OR(I277=UserData!$D$15, UserData!$D$15=-1, UserData!$D$15=1))</f>
        <v>1</v>
      </c>
      <c r="AT277" t="b">
        <f>OR(J277=UserData!$D$19, UserData!$D$19=-1)</f>
        <v>1</v>
      </c>
      <c r="AU277" t="b">
        <f>OR(K277=UserData!$D$17, UserData!$D$17=-1)</f>
        <v>1</v>
      </c>
      <c r="AV277" t="b">
        <f>OR(L277=UserData!$D$18, UserData!$D$18=-1)</f>
        <v>1</v>
      </c>
      <c r="AW277" t="b">
        <f>OR(N277=UserData!$D$16, UserData!$D$16=-1)</f>
        <v>1</v>
      </c>
      <c r="AX277" t="b">
        <f>OR(O277&gt;=UserData!$D$20, UserData!$D$20=-1)</f>
        <v>1</v>
      </c>
      <c r="AY277" t="b">
        <f>AND(OR(P277&gt;=UserData!$D$21, UserData!$D$21=-1), OR(P277&lt;UserData!$D$22, UserData!$D$22=-1))</f>
        <v>1</v>
      </c>
      <c r="AZ277" t="b">
        <f>OR(Q277&lt;&gt;UserData!$D$24,UserData!$D$24=-1,UserData!$D$24=0)</f>
        <v>1</v>
      </c>
      <c r="BA277" s="12" t="b">
        <f>OR(R277=UserData!$D$23,UserData!$D$23=-1)</f>
        <v>1</v>
      </c>
      <c r="BB277" t="b">
        <f>AND(S277=1, UserData!$D$25=1)</f>
        <v>0</v>
      </c>
      <c r="BC277" t="b">
        <f>AND(T277=1, UserData!$D$26=1)</f>
        <v>0</v>
      </c>
      <c r="BD277" t="b">
        <f>AND(U277=1, UserData!$D$27=1)</f>
        <v>0</v>
      </c>
      <c r="BE277" t="b">
        <f>AND(V277=1, UserData!$D$28=1)</f>
        <v>0</v>
      </c>
      <c r="BF277" t="b">
        <f>AND(W277=1, UserData!$D$29=1)</f>
        <v>0</v>
      </c>
      <c r="BG277" t="b">
        <f>AND(X277=1, UserData!$D$30=1)</f>
        <v>0</v>
      </c>
      <c r="BH277" t="b">
        <f>AND(Y277=1, UserData!$D$31=1)</f>
        <v>0</v>
      </c>
      <c r="BI277" t="b">
        <f>AND(Z277=1, UserData!$D$32=1)</f>
        <v>0</v>
      </c>
      <c r="BJ277" t="b">
        <f>AND(AA277=1, UserData!$D$33=1)</f>
        <v>0</v>
      </c>
      <c r="BK277" t="b">
        <f>AND(AB277=1, UserData!$D$34=1)</f>
        <v>0</v>
      </c>
      <c r="BL277" t="b">
        <f>UserData!$C$25=-1</f>
        <v>1</v>
      </c>
      <c r="BN277">
        <f>IF(AK277=TRUE, COUNTIF(AJ277:AK277,TRUE)/2 * UserData!$D$35 + COUNTIF(AL277:AO277,TRUE)/4 * UserData!$D$36 + COUNTIF(AP277:AS277,TRUE)/4 * UserData!$D$37 + COUNTIF(AT277:AW277,TRUE)/4 * UserData!$D$38 + COUNTIF(AX277:BA277,TRUE)/4 * UserData!$D$39 + COUNTIF(BB277:BL277,TRUE) * UserData!$D$40, 0)</f>
        <v>30</v>
      </c>
    </row>
    <row r="278" spans="1:66" x14ac:dyDescent="0.2">
      <c r="A278">
        <v>639</v>
      </c>
      <c r="B278" s="3">
        <v>2</v>
      </c>
      <c r="C278" s="28">
        <v>91829.559306171068</v>
      </c>
      <c r="D278">
        <v>50</v>
      </c>
      <c r="E278">
        <v>31</v>
      </c>
      <c r="F278">
        <v>9</v>
      </c>
      <c r="G278">
        <v>2.162639</v>
      </c>
      <c r="H278">
        <v>22</v>
      </c>
      <c r="I278">
        <v>1</v>
      </c>
      <c r="J278">
        <v>0</v>
      </c>
      <c r="K278">
        <v>1</v>
      </c>
      <c r="L278">
        <v>1</v>
      </c>
      <c r="M278">
        <v>1</v>
      </c>
      <c r="N278">
        <v>0</v>
      </c>
      <c r="O278">
        <v>12</v>
      </c>
      <c r="P278">
        <v>3</v>
      </c>
      <c r="Q278">
        <v>0</v>
      </c>
      <c r="R278">
        <v>0</v>
      </c>
      <c r="S278">
        <v>0</v>
      </c>
      <c r="T278">
        <v>0</v>
      </c>
      <c r="U278">
        <v>1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3</v>
      </c>
      <c r="AD278">
        <v>1</v>
      </c>
      <c r="AE278">
        <v>10</v>
      </c>
      <c r="AF278">
        <v>45</v>
      </c>
      <c r="AG278">
        <v>26</v>
      </c>
      <c r="AH278">
        <v>11</v>
      </c>
      <c r="AJ278" t="b">
        <f>OR(AND(B278=1,UserData!$D$4=1), AND(B278=2,UserData!$D$5=1), AND(B278=3,UserData!$D$6=1), UserData!$D$4=-1)</f>
        <v>1</v>
      </c>
      <c r="AK278" t="b">
        <f>OR(AND(C278&lt;=UserData!$D$3,C278&gt;=UserData!$D$2),UserData!$D$2=-1)</f>
        <v>1</v>
      </c>
      <c r="AL278" s="12" t="b">
        <f>AND(OR(D278&gt;=UserData!$D$7, UserData!$D$7=-1), OR(D278&lt;UserData!$D$8, UserData!$D$8=-1))</f>
        <v>1</v>
      </c>
      <c r="AM278" s="12" t="b">
        <f>OR(AND(UserData!$D$9=1,E278&lt;=20),AND(UserData!$D$9=2,E278&gt;=20, E278&lt;=27),AND(UserData!$D$9=3,E278&gt;=28, E278&lt;=34),AND(UserData!$D$9=4,E278&gt;=35, E278&lt;=42),AND(UserData!$D$9=5,E278&gt;42),UserData!$D$9=-1)</f>
        <v>1</v>
      </c>
      <c r="AN278" s="12" t="b">
        <f>OR(AND(UserData!$D$11=1,F278&lt;=5),AND(UserData!$D$11=2,F278&gt;=6, F278&lt;=7),AND(UserData!$D$11=3,F278&gt;=8,F278&lt;=9),AND(UserData!$D$11=4,F278&gt;=10, F278&lt;=11),AND(UserData!$D$11=5,F278&gt;11),UserData!$D$11=-1)</f>
        <v>1</v>
      </c>
      <c r="AO278" t="b">
        <f>OR(AND(UserData!$D$10=1,AE278&lt;=6),AND(UserData!$D$10=2,AE278&gt;=7, AE278&lt;=8),AND(UserData!$D$10=3,AE278&gt;=9,AE278&lt;=14),AND(UserData!$D$10=4,AE278&gt;=15, AE278&lt;=19),AND(UserData!$D$10=5,AE278&gt;19),UserData!$D$10=-1)</f>
        <v>1</v>
      </c>
      <c r="AP278" s="12" t="b">
        <f>OR(G278&lt;=UserData!$D$12, UserData!$D$12=-1)</f>
        <v>1</v>
      </c>
      <c r="AQ278" t="b">
        <f>OR(H278&lt;=UserData!$D$14, UserData!$D$14=-1)</f>
        <v>1</v>
      </c>
      <c r="AR278" t="b">
        <f>OR(AH278&lt;=UserData!$D$13, UserData!$D$13=-1)</f>
        <v>1</v>
      </c>
      <c r="AS278" t="b">
        <f>AND(AQ278=TRUE,OR(I278=UserData!$D$15, UserData!$D$15=-1, UserData!$D$15=1))</f>
        <v>1</v>
      </c>
      <c r="AT278" t="b">
        <f>OR(J278=UserData!$D$19, UserData!$D$19=-1)</f>
        <v>1</v>
      </c>
      <c r="AU278" t="b">
        <f>OR(K278=UserData!$D$17, UserData!$D$17=-1)</f>
        <v>1</v>
      </c>
      <c r="AV278" t="b">
        <f>OR(L278=UserData!$D$18, UserData!$D$18=-1)</f>
        <v>1</v>
      </c>
      <c r="AW278" t="b">
        <f>OR(N278=UserData!$D$16, UserData!$D$16=-1)</f>
        <v>1</v>
      </c>
      <c r="AX278" t="b">
        <f>OR(O278&gt;=UserData!$D$20, UserData!$D$20=-1)</f>
        <v>1</v>
      </c>
      <c r="AY278" t="b">
        <f>AND(OR(P278&gt;=UserData!$D$21, UserData!$D$21=-1), OR(P278&lt;UserData!$D$22, UserData!$D$22=-1))</f>
        <v>1</v>
      </c>
      <c r="AZ278" t="b">
        <f>OR(Q278&lt;&gt;UserData!$D$24,UserData!$D$24=-1,UserData!$D$24=0)</f>
        <v>1</v>
      </c>
      <c r="BA278" s="12" t="b">
        <f>OR(R278=UserData!$D$23,UserData!$D$23=-1)</f>
        <v>1</v>
      </c>
      <c r="BB278" t="b">
        <f>AND(S278=1, UserData!$D$25=1)</f>
        <v>0</v>
      </c>
      <c r="BC278" t="b">
        <f>AND(T278=1, UserData!$D$26=1)</f>
        <v>0</v>
      </c>
      <c r="BD278" t="b">
        <f>AND(U278=1, UserData!$D$27=1)</f>
        <v>0</v>
      </c>
      <c r="BE278" t="b">
        <f>AND(V278=1, UserData!$D$28=1)</f>
        <v>0</v>
      </c>
      <c r="BF278" t="b">
        <f>AND(W278=1, UserData!$D$29=1)</f>
        <v>0</v>
      </c>
      <c r="BG278" t="b">
        <f>AND(X278=1, UserData!$D$30=1)</f>
        <v>0</v>
      </c>
      <c r="BH278" t="b">
        <f>AND(Y278=1, UserData!$D$31=1)</f>
        <v>0</v>
      </c>
      <c r="BI278" t="b">
        <f>AND(Z278=1, UserData!$D$32=1)</f>
        <v>0</v>
      </c>
      <c r="BJ278" t="b">
        <f>AND(AA278=1, UserData!$D$33=1)</f>
        <v>0</v>
      </c>
      <c r="BK278" t="b">
        <f>AND(AB278=1, UserData!$D$34=1)</f>
        <v>0</v>
      </c>
      <c r="BL278" t="b">
        <f>UserData!$C$25=-1</f>
        <v>1</v>
      </c>
      <c r="BN278">
        <f>IF(AK278=TRUE, COUNTIF(AJ278:AK278,TRUE)/2 * UserData!$D$35 + COUNTIF(AL278:AO278,TRUE)/4 * UserData!$D$36 + COUNTIF(AP278:AS278,TRUE)/4 * UserData!$D$37 + COUNTIF(AT278:AW278,TRUE)/4 * UserData!$D$38 + COUNTIF(AX278:BA278,TRUE)/4 * UserData!$D$39 + COUNTIF(BB278:BL278,TRUE) * UserData!$D$40, 0)</f>
        <v>30</v>
      </c>
    </row>
    <row r="279" spans="1:66" x14ac:dyDescent="0.2">
      <c r="A279">
        <v>846</v>
      </c>
      <c r="B279" s="3">
        <v>2</v>
      </c>
      <c r="C279" s="28">
        <v>91829.559306171082</v>
      </c>
      <c r="D279">
        <v>40</v>
      </c>
      <c r="E279">
        <v>25</v>
      </c>
      <c r="F279">
        <v>7</v>
      </c>
      <c r="G279">
        <v>5.2467300000000003</v>
      </c>
      <c r="H279">
        <v>8</v>
      </c>
      <c r="I279">
        <v>1</v>
      </c>
      <c r="J279">
        <v>0</v>
      </c>
      <c r="K279">
        <v>1</v>
      </c>
      <c r="L279">
        <v>1</v>
      </c>
      <c r="M279">
        <v>1</v>
      </c>
      <c r="N279">
        <v>0</v>
      </c>
      <c r="O279">
        <v>9</v>
      </c>
      <c r="P279">
        <v>6</v>
      </c>
      <c r="Q279">
        <v>0</v>
      </c>
      <c r="R279">
        <v>0</v>
      </c>
      <c r="S279">
        <v>0</v>
      </c>
      <c r="T279">
        <v>0</v>
      </c>
      <c r="U279">
        <v>1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3</v>
      </c>
      <c r="AD279">
        <v>1</v>
      </c>
      <c r="AE279">
        <v>8</v>
      </c>
      <c r="AF279">
        <v>59</v>
      </c>
      <c r="AG279">
        <v>22</v>
      </c>
      <c r="AH279">
        <v>3.9</v>
      </c>
      <c r="AJ279" t="b">
        <f>OR(AND(B279=1,UserData!$D$4=1), AND(B279=2,UserData!$D$5=1), AND(B279=3,UserData!$D$6=1), UserData!$D$4=-1)</f>
        <v>1</v>
      </c>
      <c r="AK279" t="b">
        <f>OR(AND(C279&lt;=UserData!$D$3,C279&gt;=UserData!$D$2),UserData!$D$2=-1)</f>
        <v>1</v>
      </c>
      <c r="AL279" s="12" t="b">
        <f>AND(OR(D279&gt;=UserData!$D$7, UserData!$D$7=-1), OR(D279&lt;UserData!$D$8, UserData!$D$8=-1))</f>
        <v>1</v>
      </c>
      <c r="AM279" s="12" t="b">
        <f>OR(AND(UserData!$D$9=1,E279&lt;=20),AND(UserData!$D$9=2,E279&gt;=20, E279&lt;=27),AND(UserData!$D$9=3,E279&gt;=28, E279&lt;=34),AND(UserData!$D$9=4,E279&gt;=35, E279&lt;=42),AND(UserData!$D$9=5,E279&gt;42),UserData!$D$9=-1)</f>
        <v>1</v>
      </c>
      <c r="AN279" s="12" t="b">
        <f>OR(AND(UserData!$D$11=1,F279&lt;=5),AND(UserData!$D$11=2,F279&gt;=6, F279&lt;=7),AND(UserData!$D$11=3,F279&gt;=8,F279&lt;=9),AND(UserData!$D$11=4,F279&gt;=10, F279&lt;=11),AND(UserData!$D$11=5,F279&gt;11),UserData!$D$11=-1)</f>
        <v>1</v>
      </c>
      <c r="AO279" t="b">
        <f>OR(AND(UserData!$D$10=1,AE279&lt;=6),AND(UserData!$D$10=2,AE279&gt;=7, AE279&lt;=8),AND(UserData!$D$10=3,AE279&gt;=9,AE279&lt;=14),AND(UserData!$D$10=4,AE279&gt;=15, AE279&lt;=19),AND(UserData!$D$10=5,AE279&gt;19),UserData!$D$10=-1)</f>
        <v>1</v>
      </c>
      <c r="AP279" s="12" t="b">
        <f>OR(G279&lt;=UserData!$D$12, UserData!$D$12=-1)</f>
        <v>1</v>
      </c>
      <c r="AQ279" t="b">
        <f>OR(H279&lt;=UserData!$D$14, UserData!$D$14=-1)</f>
        <v>1</v>
      </c>
      <c r="AR279" t="b">
        <f>OR(AH279&lt;=UserData!$D$13, UserData!$D$13=-1)</f>
        <v>1</v>
      </c>
      <c r="AS279" t="b">
        <f>AND(AQ279=TRUE,OR(I279=UserData!$D$15, UserData!$D$15=-1, UserData!$D$15=1))</f>
        <v>1</v>
      </c>
      <c r="AT279" t="b">
        <f>OR(J279=UserData!$D$19, UserData!$D$19=-1)</f>
        <v>1</v>
      </c>
      <c r="AU279" t="b">
        <f>OR(K279=UserData!$D$17, UserData!$D$17=-1)</f>
        <v>1</v>
      </c>
      <c r="AV279" t="b">
        <f>OR(L279=UserData!$D$18, UserData!$D$18=-1)</f>
        <v>1</v>
      </c>
      <c r="AW279" t="b">
        <f>OR(N279=UserData!$D$16, UserData!$D$16=-1)</f>
        <v>1</v>
      </c>
      <c r="AX279" t="b">
        <f>OR(O279&gt;=UserData!$D$20, UserData!$D$20=-1)</f>
        <v>1</v>
      </c>
      <c r="AY279" t="b">
        <f>AND(OR(P279&gt;=UserData!$D$21, UserData!$D$21=-1), OR(P279&lt;UserData!$D$22, UserData!$D$22=-1))</f>
        <v>1</v>
      </c>
      <c r="AZ279" t="b">
        <f>OR(Q279&lt;&gt;UserData!$D$24,UserData!$D$24=-1,UserData!$D$24=0)</f>
        <v>1</v>
      </c>
      <c r="BA279" s="12" t="b">
        <f>OR(R279=UserData!$D$23,UserData!$D$23=-1)</f>
        <v>1</v>
      </c>
      <c r="BB279" t="b">
        <f>AND(S279=1, UserData!$D$25=1)</f>
        <v>0</v>
      </c>
      <c r="BC279" t="b">
        <f>AND(T279=1, UserData!$D$26=1)</f>
        <v>0</v>
      </c>
      <c r="BD279" t="b">
        <f>AND(U279=1, UserData!$D$27=1)</f>
        <v>0</v>
      </c>
      <c r="BE279" t="b">
        <f>AND(V279=1, UserData!$D$28=1)</f>
        <v>0</v>
      </c>
      <c r="BF279" t="b">
        <f>AND(W279=1, UserData!$D$29=1)</f>
        <v>0</v>
      </c>
      <c r="BG279" t="b">
        <f>AND(X279=1, UserData!$D$30=1)</f>
        <v>0</v>
      </c>
      <c r="BH279" t="b">
        <f>AND(Y279=1, UserData!$D$31=1)</f>
        <v>0</v>
      </c>
      <c r="BI279" t="b">
        <f>AND(Z279=1, UserData!$D$32=1)</f>
        <v>0</v>
      </c>
      <c r="BJ279" t="b">
        <f>AND(AA279=1, UserData!$D$33=1)</f>
        <v>0</v>
      </c>
      <c r="BK279" t="b">
        <f>AND(AB279=1, UserData!$D$34=1)</f>
        <v>0</v>
      </c>
      <c r="BL279" t="b">
        <f>UserData!$C$25=-1</f>
        <v>1</v>
      </c>
      <c r="BN279">
        <f>IF(AK279=TRUE, COUNTIF(AJ279:AK279,TRUE)/2 * UserData!$D$35 + COUNTIF(AL279:AO279,TRUE)/4 * UserData!$D$36 + COUNTIF(AP279:AS279,TRUE)/4 * UserData!$D$37 + COUNTIF(AT279:AW279,TRUE)/4 * UserData!$D$38 + COUNTIF(AX279:BA279,TRUE)/4 * UserData!$D$39 + COUNTIF(BB279:BL279,TRUE) * UserData!$D$40, 0)</f>
        <v>30</v>
      </c>
    </row>
    <row r="280" spans="1:66" x14ac:dyDescent="0.2">
      <c r="A280">
        <v>520</v>
      </c>
      <c r="B280" s="3">
        <v>2</v>
      </c>
      <c r="C280" s="28">
        <v>91829.609623737822</v>
      </c>
      <c r="D280">
        <v>62</v>
      </c>
      <c r="E280">
        <v>31</v>
      </c>
      <c r="F280">
        <v>11</v>
      </c>
      <c r="G280">
        <v>5.858536</v>
      </c>
      <c r="H280">
        <v>10</v>
      </c>
      <c r="I280">
        <v>1</v>
      </c>
      <c r="J280">
        <v>1</v>
      </c>
      <c r="K280">
        <v>0</v>
      </c>
      <c r="L280">
        <v>1</v>
      </c>
      <c r="M280">
        <v>1</v>
      </c>
      <c r="N280">
        <v>0</v>
      </c>
      <c r="O280">
        <v>22</v>
      </c>
      <c r="P280">
        <v>17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1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4</v>
      </c>
      <c r="AD280">
        <v>1</v>
      </c>
      <c r="AE280">
        <v>20</v>
      </c>
      <c r="AF280">
        <v>36</v>
      </c>
      <c r="AG280">
        <v>42</v>
      </c>
      <c r="AH280">
        <v>9</v>
      </c>
      <c r="AJ280" t="b">
        <f>OR(AND(B280=1,UserData!$D$4=1), AND(B280=2,UserData!$D$5=1), AND(B280=3,UserData!$D$6=1), UserData!$D$4=-1)</f>
        <v>1</v>
      </c>
      <c r="AK280" t="b">
        <f>OR(AND(C280&lt;=UserData!$D$3,C280&gt;=UserData!$D$2),UserData!$D$2=-1)</f>
        <v>1</v>
      </c>
      <c r="AL280" s="12" t="b">
        <f>AND(OR(D280&gt;=UserData!$D$7, UserData!$D$7=-1), OR(D280&lt;UserData!$D$8, UserData!$D$8=-1))</f>
        <v>1</v>
      </c>
      <c r="AM280" s="12" t="b">
        <f>OR(AND(UserData!$D$9=1,E280&lt;=20),AND(UserData!$D$9=2,E280&gt;=20, E280&lt;=27),AND(UserData!$D$9=3,E280&gt;=28, E280&lt;=34),AND(UserData!$D$9=4,E280&gt;=35, E280&lt;=42),AND(UserData!$D$9=5,E280&gt;42),UserData!$D$9=-1)</f>
        <v>1</v>
      </c>
      <c r="AN280" s="12" t="b">
        <f>OR(AND(UserData!$D$11=1,F280&lt;=5),AND(UserData!$D$11=2,F280&gt;=6, F280&lt;=7),AND(UserData!$D$11=3,F280&gt;=8,F280&lt;=9),AND(UserData!$D$11=4,F280&gt;=10, F280&lt;=11),AND(UserData!$D$11=5,F280&gt;11),UserData!$D$11=-1)</f>
        <v>1</v>
      </c>
      <c r="AO280" t="b">
        <f>OR(AND(UserData!$D$10=1,AE280&lt;=6),AND(UserData!$D$10=2,AE280&gt;=7, AE280&lt;=8),AND(UserData!$D$10=3,AE280&gt;=9,AE280&lt;=14),AND(UserData!$D$10=4,AE280&gt;=15, AE280&lt;=19),AND(UserData!$D$10=5,AE280&gt;19),UserData!$D$10=-1)</f>
        <v>1</v>
      </c>
      <c r="AP280" s="12" t="b">
        <f>OR(G280&lt;=UserData!$D$12, UserData!$D$12=-1)</f>
        <v>1</v>
      </c>
      <c r="AQ280" t="b">
        <f>OR(H280&lt;=UserData!$D$14, UserData!$D$14=-1)</f>
        <v>1</v>
      </c>
      <c r="AR280" t="b">
        <f>OR(AH280&lt;=UserData!$D$13, UserData!$D$13=-1)</f>
        <v>1</v>
      </c>
      <c r="AS280" t="b">
        <f>AND(AQ280=TRUE,OR(I280=UserData!$D$15, UserData!$D$15=-1, UserData!$D$15=1))</f>
        <v>1</v>
      </c>
      <c r="AT280" t="b">
        <f>OR(J280=UserData!$D$19, UserData!$D$19=-1)</f>
        <v>1</v>
      </c>
      <c r="AU280" t="b">
        <f>OR(K280=UserData!$D$17, UserData!$D$17=-1)</f>
        <v>1</v>
      </c>
      <c r="AV280" t="b">
        <f>OR(L280=UserData!$D$18, UserData!$D$18=-1)</f>
        <v>1</v>
      </c>
      <c r="AW280" t="b">
        <f>OR(N280=UserData!$D$16, UserData!$D$16=-1)</f>
        <v>1</v>
      </c>
      <c r="AX280" t="b">
        <f>OR(O280&gt;=UserData!$D$20, UserData!$D$20=-1)</f>
        <v>1</v>
      </c>
      <c r="AY280" t="b">
        <f>AND(OR(P280&gt;=UserData!$D$21, UserData!$D$21=-1), OR(P280&lt;UserData!$D$22, UserData!$D$22=-1))</f>
        <v>1</v>
      </c>
      <c r="AZ280" t="b">
        <f>OR(Q280&lt;&gt;UserData!$D$24,UserData!$D$24=-1,UserData!$D$24=0)</f>
        <v>1</v>
      </c>
      <c r="BA280" s="12" t="b">
        <f>OR(R280=UserData!$D$23,UserData!$D$23=-1)</f>
        <v>1</v>
      </c>
      <c r="BB280" t="b">
        <f>AND(S280=1, UserData!$D$25=1)</f>
        <v>0</v>
      </c>
      <c r="BC280" t="b">
        <f>AND(T280=1, UserData!$D$26=1)</f>
        <v>0</v>
      </c>
      <c r="BD280" t="b">
        <f>AND(U280=1, UserData!$D$27=1)</f>
        <v>0</v>
      </c>
      <c r="BE280" t="b">
        <f>AND(V280=1, UserData!$D$28=1)</f>
        <v>0</v>
      </c>
      <c r="BF280" t="b">
        <f>AND(W280=1, UserData!$D$29=1)</f>
        <v>0</v>
      </c>
      <c r="BG280" t="b">
        <f>AND(X280=1, UserData!$D$30=1)</f>
        <v>0</v>
      </c>
      <c r="BH280" t="b">
        <f>AND(Y280=1, UserData!$D$31=1)</f>
        <v>0</v>
      </c>
      <c r="BI280" t="b">
        <f>AND(Z280=1, UserData!$D$32=1)</f>
        <v>0</v>
      </c>
      <c r="BJ280" t="b">
        <f>AND(AA280=1, UserData!$D$33=1)</f>
        <v>0</v>
      </c>
      <c r="BK280" t="b">
        <f>AND(AB280=1, UserData!$D$34=1)</f>
        <v>0</v>
      </c>
      <c r="BL280" t="b">
        <f>UserData!$C$25=-1</f>
        <v>1</v>
      </c>
      <c r="BN280">
        <f>IF(AK280=TRUE, COUNTIF(AJ280:AK280,TRUE)/2 * UserData!$D$35 + COUNTIF(AL280:AO280,TRUE)/4 * UserData!$D$36 + COUNTIF(AP280:AS280,TRUE)/4 * UserData!$D$37 + COUNTIF(AT280:AW280,TRUE)/4 * UserData!$D$38 + COUNTIF(AX280:BA280,TRUE)/4 * UserData!$D$39 + COUNTIF(BB280:BL280,TRUE) * UserData!$D$40, 0)</f>
        <v>30</v>
      </c>
    </row>
    <row r="281" spans="1:66" x14ac:dyDescent="0.2">
      <c r="A281">
        <v>626</v>
      </c>
      <c r="B281" s="3">
        <v>2</v>
      </c>
      <c r="C281" s="28">
        <v>91829.760576438057</v>
      </c>
      <c r="D281">
        <v>46</v>
      </c>
      <c r="E281">
        <v>29</v>
      </c>
      <c r="F281">
        <v>6</v>
      </c>
      <c r="G281">
        <v>0.83657099999999995</v>
      </c>
      <c r="H281">
        <v>7</v>
      </c>
      <c r="I281">
        <v>1</v>
      </c>
      <c r="J281">
        <v>0</v>
      </c>
      <c r="K281">
        <v>1</v>
      </c>
      <c r="L281">
        <v>1</v>
      </c>
      <c r="M281">
        <v>1</v>
      </c>
      <c r="N281">
        <v>0</v>
      </c>
      <c r="O281">
        <v>12</v>
      </c>
      <c r="P281">
        <v>11</v>
      </c>
      <c r="Q281">
        <v>0</v>
      </c>
      <c r="R281">
        <v>0</v>
      </c>
      <c r="S281">
        <v>0</v>
      </c>
      <c r="T281">
        <v>0</v>
      </c>
      <c r="U281">
        <v>1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3</v>
      </c>
      <c r="AD281">
        <v>1</v>
      </c>
      <c r="AE281">
        <v>11</v>
      </c>
      <c r="AF281">
        <v>45</v>
      </c>
      <c r="AG281">
        <v>26</v>
      </c>
      <c r="AH281">
        <v>11</v>
      </c>
      <c r="AJ281" t="b">
        <f>OR(AND(B281=1,UserData!$D$4=1), AND(B281=2,UserData!$D$5=1), AND(B281=3,UserData!$D$6=1), UserData!$D$4=-1)</f>
        <v>1</v>
      </c>
      <c r="AK281" t="b">
        <f>OR(AND(C281&lt;=UserData!$D$3,C281&gt;=UserData!$D$2),UserData!$D$2=-1)</f>
        <v>1</v>
      </c>
      <c r="AL281" s="12" t="b">
        <f>AND(OR(D281&gt;=UserData!$D$7, UserData!$D$7=-1), OR(D281&lt;UserData!$D$8, UserData!$D$8=-1))</f>
        <v>1</v>
      </c>
      <c r="AM281" s="12" t="b">
        <f>OR(AND(UserData!$D$9=1,E281&lt;=20),AND(UserData!$D$9=2,E281&gt;=20, E281&lt;=27),AND(UserData!$D$9=3,E281&gt;=28, E281&lt;=34),AND(UserData!$D$9=4,E281&gt;=35, E281&lt;=42),AND(UserData!$D$9=5,E281&gt;42),UserData!$D$9=-1)</f>
        <v>1</v>
      </c>
      <c r="AN281" s="12" t="b">
        <f>OR(AND(UserData!$D$11=1,F281&lt;=5),AND(UserData!$D$11=2,F281&gt;=6, F281&lt;=7),AND(UserData!$D$11=3,F281&gt;=8,F281&lt;=9),AND(UserData!$D$11=4,F281&gt;=10, F281&lt;=11),AND(UserData!$D$11=5,F281&gt;11),UserData!$D$11=-1)</f>
        <v>1</v>
      </c>
      <c r="AO281" t="b">
        <f>OR(AND(UserData!$D$10=1,AE281&lt;=6),AND(UserData!$D$10=2,AE281&gt;=7, AE281&lt;=8),AND(UserData!$D$10=3,AE281&gt;=9,AE281&lt;=14),AND(UserData!$D$10=4,AE281&gt;=15, AE281&lt;=19),AND(UserData!$D$10=5,AE281&gt;19),UserData!$D$10=-1)</f>
        <v>1</v>
      </c>
      <c r="AP281" s="12" t="b">
        <f>OR(G281&lt;=UserData!$D$12, UserData!$D$12=-1)</f>
        <v>1</v>
      </c>
      <c r="AQ281" t="b">
        <f>OR(H281&lt;=UserData!$D$14, UserData!$D$14=-1)</f>
        <v>1</v>
      </c>
      <c r="AR281" t="b">
        <f>OR(AH281&lt;=UserData!$D$13, UserData!$D$13=-1)</f>
        <v>1</v>
      </c>
      <c r="AS281" t="b">
        <f>AND(AQ281=TRUE,OR(I281=UserData!$D$15, UserData!$D$15=-1, UserData!$D$15=1))</f>
        <v>1</v>
      </c>
      <c r="AT281" t="b">
        <f>OR(J281=UserData!$D$19, UserData!$D$19=-1)</f>
        <v>1</v>
      </c>
      <c r="AU281" t="b">
        <f>OR(K281=UserData!$D$17, UserData!$D$17=-1)</f>
        <v>1</v>
      </c>
      <c r="AV281" t="b">
        <f>OR(L281=UserData!$D$18, UserData!$D$18=-1)</f>
        <v>1</v>
      </c>
      <c r="AW281" t="b">
        <f>OR(N281=UserData!$D$16, UserData!$D$16=-1)</f>
        <v>1</v>
      </c>
      <c r="AX281" t="b">
        <f>OR(O281&gt;=UserData!$D$20, UserData!$D$20=-1)</f>
        <v>1</v>
      </c>
      <c r="AY281" t="b">
        <f>AND(OR(P281&gt;=UserData!$D$21, UserData!$D$21=-1), OR(P281&lt;UserData!$D$22, UserData!$D$22=-1))</f>
        <v>1</v>
      </c>
      <c r="AZ281" t="b">
        <f>OR(Q281&lt;&gt;UserData!$D$24,UserData!$D$24=-1,UserData!$D$24=0)</f>
        <v>1</v>
      </c>
      <c r="BA281" s="12" t="b">
        <f>OR(R281=UserData!$D$23,UserData!$D$23=-1)</f>
        <v>1</v>
      </c>
      <c r="BB281" t="b">
        <f>AND(S281=1, UserData!$D$25=1)</f>
        <v>0</v>
      </c>
      <c r="BC281" t="b">
        <f>AND(T281=1, UserData!$D$26=1)</f>
        <v>0</v>
      </c>
      <c r="BD281" t="b">
        <f>AND(U281=1, UserData!$D$27=1)</f>
        <v>0</v>
      </c>
      <c r="BE281" t="b">
        <f>AND(V281=1, UserData!$D$28=1)</f>
        <v>0</v>
      </c>
      <c r="BF281" t="b">
        <f>AND(W281=1, UserData!$D$29=1)</f>
        <v>0</v>
      </c>
      <c r="BG281" t="b">
        <f>AND(X281=1, UserData!$D$30=1)</f>
        <v>0</v>
      </c>
      <c r="BH281" t="b">
        <f>AND(Y281=1, UserData!$D$31=1)</f>
        <v>0</v>
      </c>
      <c r="BI281" t="b">
        <f>AND(Z281=1, UserData!$D$32=1)</f>
        <v>0</v>
      </c>
      <c r="BJ281" t="b">
        <f>AND(AA281=1, UserData!$D$33=1)</f>
        <v>0</v>
      </c>
      <c r="BK281" t="b">
        <f>AND(AB281=1, UserData!$D$34=1)</f>
        <v>0</v>
      </c>
      <c r="BL281" t="b">
        <f>UserData!$C$25=-1</f>
        <v>1</v>
      </c>
      <c r="BN281">
        <f>IF(AK281=TRUE, COUNTIF(AJ281:AK281,TRUE)/2 * UserData!$D$35 + COUNTIF(AL281:AO281,TRUE)/4 * UserData!$D$36 + COUNTIF(AP281:AS281,TRUE)/4 * UserData!$D$37 + COUNTIF(AT281:AW281,TRUE)/4 * UserData!$D$38 + COUNTIF(AX281:BA281,TRUE)/4 * UserData!$D$39 + COUNTIF(BB281:BL281,TRUE) * UserData!$D$40, 0)</f>
        <v>30</v>
      </c>
    </row>
    <row r="282" spans="1:66" x14ac:dyDescent="0.2">
      <c r="A282">
        <v>353</v>
      </c>
      <c r="B282" s="3">
        <v>2</v>
      </c>
      <c r="C282" s="28">
        <v>91829.810894004797</v>
      </c>
      <c r="D282">
        <v>49</v>
      </c>
      <c r="E282">
        <v>31</v>
      </c>
      <c r="F282">
        <v>9</v>
      </c>
      <c r="G282">
        <v>2.162639</v>
      </c>
      <c r="H282">
        <v>3</v>
      </c>
      <c r="I282">
        <v>0</v>
      </c>
      <c r="J282">
        <v>0</v>
      </c>
      <c r="K282">
        <v>1</v>
      </c>
      <c r="L282">
        <v>1</v>
      </c>
      <c r="M282">
        <v>1</v>
      </c>
      <c r="N282">
        <v>0</v>
      </c>
      <c r="O282">
        <v>12</v>
      </c>
      <c r="P282">
        <v>4</v>
      </c>
      <c r="Q282">
        <v>0</v>
      </c>
      <c r="R282">
        <v>0</v>
      </c>
      <c r="S282">
        <v>0</v>
      </c>
      <c r="T282">
        <v>0</v>
      </c>
      <c r="U282">
        <v>1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3</v>
      </c>
      <c r="AD282">
        <v>1</v>
      </c>
      <c r="AE282">
        <v>9</v>
      </c>
      <c r="AF282">
        <v>21</v>
      </c>
      <c r="AG282">
        <v>23</v>
      </c>
      <c r="AH282">
        <v>6.8</v>
      </c>
      <c r="AJ282" t="b">
        <f>OR(AND(B282=1,UserData!$D$4=1), AND(B282=2,UserData!$D$5=1), AND(B282=3,UserData!$D$6=1), UserData!$D$4=-1)</f>
        <v>1</v>
      </c>
      <c r="AK282" t="b">
        <f>OR(AND(C282&lt;=UserData!$D$3,C282&gt;=UserData!$D$2),UserData!$D$2=-1)</f>
        <v>1</v>
      </c>
      <c r="AL282" s="12" t="b">
        <f>AND(OR(D282&gt;=UserData!$D$7, UserData!$D$7=-1), OR(D282&lt;UserData!$D$8, UserData!$D$8=-1))</f>
        <v>1</v>
      </c>
      <c r="AM282" s="12" t="b">
        <f>OR(AND(UserData!$D$9=1,E282&lt;=20),AND(UserData!$D$9=2,E282&gt;=20, E282&lt;=27),AND(UserData!$D$9=3,E282&gt;=28, E282&lt;=34),AND(UserData!$D$9=4,E282&gt;=35, E282&lt;=42),AND(UserData!$D$9=5,E282&gt;42),UserData!$D$9=-1)</f>
        <v>1</v>
      </c>
      <c r="AN282" s="12" t="b">
        <f>OR(AND(UserData!$D$11=1,F282&lt;=5),AND(UserData!$D$11=2,F282&gt;=6, F282&lt;=7),AND(UserData!$D$11=3,F282&gt;=8,F282&lt;=9),AND(UserData!$D$11=4,F282&gt;=10, F282&lt;=11),AND(UserData!$D$11=5,F282&gt;11),UserData!$D$11=-1)</f>
        <v>1</v>
      </c>
      <c r="AO282" t="b">
        <f>OR(AND(UserData!$D$10=1,AE282&lt;=6),AND(UserData!$D$10=2,AE282&gt;=7, AE282&lt;=8),AND(UserData!$D$10=3,AE282&gt;=9,AE282&lt;=14),AND(UserData!$D$10=4,AE282&gt;=15, AE282&lt;=19),AND(UserData!$D$10=5,AE282&gt;19),UserData!$D$10=-1)</f>
        <v>1</v>
      </c>
      <c r="AP282" s="12" t="b">
        <f>OR(G282&lt;=UserData!$D$12, UserData!$D$12=-1)</f>
        <v>1</v>
      </c>
      <c r="AQ282" t="b">
        <f>OR(H282&lt;=UserData!$D$14, UserData!$D$14=-1)</f>
        <v>1</v>
      </c>
      <c r="AR282" t="b">
        <f>OR(AH282&lt;=UserData!$D$13, UserData!$D$13=-1)</f>
        <v>1</v>
      </c>
      <c r="AS282" t="b">
        <f>AND(AQ282=TRUE,OR(I282=UserData!$D$15, UserData!$D$15=-1, UserData!$D$15=1))</f>
        <v>1</v>
      </c>
      <c r="AT282" t="b">
        <f>OR(J282=UserData!$D$19, UserData!$D$19=-1)</f>
        <v>1</v>
      </c>
      <c r="AU282" t="b">
        <f>OR(K282=UserData!$D$17, UserData!$D$17=-1)</f>
        <v>1</v>
      </c>
      <c r="AV282" t="b">
        <f>OR(L282=UserData!$D$18, UserData!$D$18=-1)</f>
        <v>1</v>
      </c>
      <c r="AW282" t="b">
        <f>OR(N282=UserData!$D$16, UserData!$D$16=-1)</f>
        <v>1</v>
      </c>
      <c r="AX282" t="b">
        <f>OR(O282&gt;=UserData!$D$20, UserData!$D$20=-1)</f>
        <v>1</v>
      </c>
      <c r="AY282" t="b">
        <f>AND(OR(P282&gt;=UserData!$D$21, UserData!$D$21=-1), OR(P282&lt;UserData!$D$22, UserData!$D$22=-1))</f>
        <v>1</v>
      </c>
      <c r="AZ282" t="b">
        <f>OR(Q282&lt;&gt;UserData!$D$24,UserData!$D$24=-1,UserData!$D$24=0)</f>
        <v>1</v>
      </c>
      <c r="BA282" s="12" t="b">
        <f>OR(R282=UserData!$D$23,UserData!$D$23=-1)</f>
        <v>1</v>
      </c>
      <c r="BB282" t="b">
        <f>AND(S282=1, UserData!$D$25=1)</f>
        <v>0</v>
      </c>
      <c r="BC282" t="b">
        <f>AND(T282=1, UserData!$D$26=1)</f>
        <v>0</v>
      </c>
      <c r="BD282" t="b">
        <f>AND(U282=1, UserData!$D$27=1)</f>
        <v>0</v>
      </c>
      <c r="BE282" t="b">
        <f>AND(V282=1, UserData!$D$28=1)</f>
        <v>0</v>
      </c>
      <c r="BF282" t="b">
        <f>AND(W282=1, UserData!$D$29=1)</f>
        <v>0</v>
      </c>
      <c r="BG282" t="b">
        <f>AND(X282=1, UserData!$D$30=1)</f>
        <v>0</v>
      </c>
      <c r="BH282" t="b">
        <f>AND(Y282=1, UserData!$D$31=1)</f>
        <v>0</v>
      </c>
      <c r="BI282" t="b">
        <f>AND(Z282=1, UserData!$D$32=1)</f>
        <v>0</v>
      </c>
      <c r="BJ282" t="b">
        <f>AND(AA282=1, UserData!$D$33=1)</f>
        <v>0</v>
      </c>
      <c r="BK282" t="b">
        <f>AND(AB282=1, UserData!$D$34=1)</f>
        <v>0</v>
      </c>
      <c r="BL282" t="b">
        <f>UserData!$C$25=-1</f>
        <v>1</v>
      </c>
      <c r="BN282">
        <f>IF(AK282=TRUE, COUNTIF(AJ282:AK282,TRUE)/2 * UserData!$D$35 + COUNTIF(AL282:AO282,TRUE)/4 * UserData!$D$36 + COUNTIF(AP282:AS282,TRUE)/4 * UserData!$D$37 + COUNTIF(AT282:AW282,TRUE)/4 * UserData!$D$38 + COUNTIF(AX282:BA282,TRUE)/4 * UserData!$D$39 + COUNTIF(BB282:BL282,TRUE) * UserData!$D$40, 0)</f>
        <v>30</v>
      </c>
    </row>
    <row r="283" spans="1:66" x14ac:dyDescent="0.2">
      <c r="A283">
        <v>925</v>
      </c>
      <c r="B283" s="3">
        <v>2</v>
      </c>
      <c r="C283" s="28">
        <v>92454.402849986989</v>
      </c>
      <c r="D283">
        <v>44</v>
      </c>
      <c r="E283">
        <v>26</v>
      </c>
      <c r="F283">
        <v>6</v>
      </c>
      <c r="G283">
        <v>3.3985470000000002</v>
      </c>
      <c r="H283">
        <v>7</v>
      </c>
      <c r="I283">
        <v>0</v>
      </c>
      <c r="J283">
        <v>0</v>
      </c>
      <c r="K283">
        <v>1</v>
      </c>
      <c r="L283">
        <v>1</v>
      </c>
      <c r="M283">
        <v>1</v>
      </c>
      <c r="N283">
        <v>0</v>
      </c>
      <c r="O283">
        <v>12</v>
      </c>
      <c r="P283">
        <v>10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1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4</v>
      </c>
      <c r="AD283">
        <v>1</v>
      </c>
      <c r="AE283">
        <v>12</v>
      </c>
      <c r="AF283">
        <v>62</v>
      </c>
      <c r="AG283">
        <v>15</v>
      </c>
      <c r="AH283">
        <v>5.0999999999999996</v>
      </c>
      <c r="AJ283" t="b">
        <f>OR(AND(B283=1,UserData!$D$4=1), AND(B283=2,UserData!$D$5=1), AND(B283=3,UserData!$D$6=1), UserData!$D$4=-1)</f>
        <v>1</v>
      </c>
      <c r="AK283" t="b">
        <f>OR(AND(C283&lt;=UserData!$D$3,C283&gt;=UserData!$D$2),UserData!$D$2=-1)</f>
        <v>1</v>
      </c>
      <c r="AL283" s="12" t="b">
        <f>AND(OR(D283&gt;=UserData!$D$7, UserData!$D$7=-1), OR(D283&lt;UserData!$D$8, UserData!$D$8=-1))</f>
        <v>1</v>
      </c>
      <c r="AM283" s="12" t="b">
        <f>OR(AND(UserData!$D$9=1,E283&lt;=20),AND(UserData!$D$9=2,E283&gt;=20, E283&lt;=27),AND(UserData!$D$9=3,E283&gt;=28, E283&lt;=34),AND(UserData!$D$9=4,E283&gt;=35, E283&lt;=42),AND(UserData!$D$9=5,E283&gt;42),UserData!$D$9=-1)</f>
        <v>1</v>
      </c>
      <c r="AN283" s="12" t="b">
        <f>OR(AND(UserData!$D$11=1,F283&lt;=5),AND(UserData!$D$11=2,F283&gt;=6, F283&lt;=7),AND(UserData!$D$11=3,F283&gt;=8,F283&lt;=9),AND(UserData!$D$11=4,F283&gt;=10, F283&lt;=11),AND(UserData!$D$11=5,F283&gt;11),UserData!$D$11=-1)</f>
        <v>1</v>
      </c>
      <c r="AO283" t="b">
        <f>OR(AND(UserData!$D$10=1,AE283&lt;=6),AND(UserData!$D$10=2,AE283&gt;=7, AE283&lt;=8),AND(UserData!$D$10=3,AE283&gt;=9,AE283&lt;=14),AND(UserData!$D$10=4,AE283&gt;=15, AE283&lt;=19),AND(UserData!$D$10=5,AE283&gt;19),UserData!$D$10=-1)</f>
        <v>1</v>
      </c>
      <c r="AP283" s="12" t="b">
        <f>OR(G283&lt;=UserData!$D$12, UserData!$D$12=-1)</f>
        <v>1</v>
      </c>
      <c r="AQ283" t="b">
        <f>OR(H283&lt;=UserData!$D$14, UserData!$D$14=-1)</f>
        <v>1</v>
      </c>
      <c r="AR283" t="b">
        <f>OR(AH283&lt;=UserData!$D$13, UserData!$D$13=-1)</f>
        <v>1</v>
      </c>
      <c r="AS283" t="b">
        <f>AND(AQ283=TRUE,OR(I283=UserData!$D$15, UserData!$D$15=-1, UserData!$D$15=1))</f>
        <v>1</v>
      </c>
      <c r="AT283" t="b">
        <f>OR(J283=UserData!$D$19, UserData!$D$19=-1)</f>
        <v>1</v>
      </c>
      <c r="AU283" t="b">
        <f>OR(K283=UserData!$D$17, UserData!$D$17=-1)</f>
        <v>1</v>
      </c>
      <c r="AV283" t="b">
        <f>OR(L283=UserData!$D$18, UserData!$D$18=-1)</f>
        <v>1</v>
      </c>
      <c r="AW283" t="b">
        <f>OR(N283=UserData!$D$16, UserData!$D$16=-1)</f>
        <v>1</v>
      </c>
      <c r="AX283" t="b">
        <f>OR(O283&gt;=UserData!$D$20, UserData!$D$20=-1)</f>
        <v>1</v>
      </c>
      <c r="AY283" t="b">
        <f>AND(OR(P283&gt;=UserData!$D$21, UserData!$D$21=-1), OR(P283&lt;UserData!$D$22, UserData!$D$22=-1))</f>
        <v>1</v>
      </c>
      <c r="AZ283" t="b">
        <f>OR(Q283&lt;&gt;UserData!$D$24,UserData!$D$24=-1,UserData!$D$24=0)</f>
        <v>1</v>
      </c>
      <c r="BA283" s="12" t="b">
        <f>OR(R283=UserData!$D$23,UserData!$D$23=-1)</f>
        <v>1</v>
      </c>
      <c r="BB283" t="b">
        <f>AND(S283=1, UserData!$D$25=1)</f>
        <v>0</v>
      </c>
      <c r="BC283" t="b">
        <f>AND(T283=1, UserData!$D$26=1)</f>
        <v>0</v>
      </c>
      <c r="BD283" t="b">
        <f>AND(U283=1, UserData!$D$27=1)</f>
        <v>0</v>
      </c>
      <c r="BE283" t="b">
        <f>AND(V283=1, UserData!$D$28=1)</f>
        <v>0</v>
      </c>
      <c r="BF283" t="b">
        <f>AND(W283=1, UserData!$D$29=1)</f>
        <v>0</v>
      </c>
      <c r="BG283" t="b">
        <f>AND(X283=1, UserData!$D$30=1)</f>
        <v>0</v>
      </c>
      <c r="BH283" t="b">
        <f>AND(Y283=1, UserData!$D$31=1)</f>
        <v>0</v>
      </c>
      <c r="BI283" t="b">
        <f>AND(Z283=1, UserData!$D$32=1)</f>
        <v>0</v>
      </c>
      <c r="BJ283" t="b">
        <f>AND(AA283=1, UserData!$D$33=1)</f>
        <v>0</v>
      </c>
      <c r="BK283" t="b">
        <f>AND(AB283=1, UserData!$D$34=1)</f>
        <v>0</v>
      </c>
      <c r="BL283" t="b">
        <f>UserData!$C$25=-1</f>
        <v>1</v>
      </c>
      <c r="BN283">
        <f>IF(AK283=TRUE, COUNTIF(AJ283:AK283,TRUE)/2 * UserData!$D$35 + COUNTIF(AL283:AO283,TRUE)/4 * UserData!$D$36 + COUNTIF(AP283:AS283,TRUE)/4 * UserData!$D$37 + COUNTIF(AT283:AW283,TRUE)/4 * UserData!$D$38 + COUNTIF(AX283:BA283,TRUE)/4 * UserData!$D$39 + COUNTIF(BB283:BL283,TRUE) * UserData!$D$40, 0)</f>
        <v>30</v>
      </c>
    </row>
    <row r="284" spans="1:66" x14ac:dyDescent="0.2">
      <c r="A284">
        <v>277</v>
      </c>
      <c r="B284" s="3">
        <v>2</v>
      </c>
      <c r="C284" s="28">
        <v>92622.299990817046</v>
      </c>
      <c r="D284">
        <v>43</v>
      </c>
      <c r="E284">
        <v>30</v>
      </c>
      <c r="F284">
        <v>7</v>
      </c>
      <c r="G284">
        <v>9.0343230000000005</v>
      </c>
      <c r="H284">
        <v>5</v>
      </c>
      <c r="I284">
        <v>1</v>
      </c>
      <c r="J284">
        <v>1</v>
      </c>
      <c r="K284">
        <v>0</v>
      </c>
      <c r="L284">
        <v>1</v>
      </c>
      <c r="M284">
        <v>1</v>
      </c>
      <c r="N284">
        <v>0</v>
      </c>
      <c r="O284">
        <v>5</v>
      </c>
      <c r="P284">
        <v>4</v>
      </c>
      <c r="Q284">
        <v>0</v>
      </c>
      <c r="R284">
        <v>0</v>
      </c>
      <c r="S284">
        <v>1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1</v>
      </c>
      <c r="AD284">
        <v>0</v>
      </c>
      <c r="AE284">
        <v>6</v>
      </c>
      <c r="AF284">
        <v>18</v>
      </c>
      <c r="AG284">
        <v>28</v>
      </c>
      <c r="AH284">
        <v>5.5</v>
      </c>
      <c r="AJ284" t="b">
        <f>OR(AND(B284=1,UserData!$D$4=1), AND(B284=2,UserData!$D$5=1), AND(B284=3,UserData!$D$6=1), UserData!$D$4=-1)</f>
        <v>1</v>
      </c>
      <c r="AK284" t="b">
        <f>OR(AND(C284&lt;=UserData!$D$3,C284&gt;=UserData!$D$2),UserData!$D$2=-1)</f>
        <v>1</v>
      </c>
      <c r="AL284" s="12" t="b">
        <f>AND(OR(D284&gt;=UserData!$D$7, UserData!$D$7=-1), OR(D284&lt;UserData!$D$8, UserData!$D$8=-1))</f>
        <v>1</v>
      </c>
      <c r="AM284" s="12" t="b">
        <f>OR(AND(UserData!$D$9=1,E284&lt;=20),AND(UserData!$D$9=2,E284&gt;=20, E284&lt;=27),AND(UserData!$D$9=3,E284&gt;=28, E284&lt;=34),AND(UserData!$D$9=4,E284&gt;=35, E284&lt;=42),AND(UserData!$D$9=5,E284&gt;42),UserData!$D$9=-1)</f>
        <v>1</v>
      </c>
      <c r="AN284" s="12" t="b">
        <f>OR(AND(UserData!$D$11=1,F284&lt;=5),AND(UserData!$D$11=2,F284&gt;=6, F284&lt;=7),AND(UserData!$D$11=3,F284&gt;=8,F284&lt;=9),AND(UserData!$D$11=4,F284&gt;=10, F284&lt;=11),AND(UserData!$D$11=5,F284&gt;11),UserData!$D$11=-1)</f>
        <v>1</v>
      </c>
      <c r="AO284" t="b">
        <f>OR(AND(UserData!$D$10=1,AE284&lt;=6),AND(UserData!$D$10=2,AE284&gt;=7, AE284&lt;=8),AND(UserData!$D$10=3,AE284&gt;=9,AE284&lt;=14),AND(UserData!$D$10=4,AE284&gt;=15, AE284&lt;=19),AND(UserData!$D$10=5,AE284&gt;19),UserData!$D$10=-1)</f>
        <v>1</v>
      </c>
      <c r="AP284" s="12" t="b">
        <f>OR(G284&lt;=UserData!$D$12, UserData!$D$12=-1)</f>
        <v>1</v>
      </c>
      <c r="AQ284" t="b">
        <f>OR(H284&lt;=UserData!$D$14, UserData!$D$14=-1)</f>
        <v>1</v>
      </c>
      <c r="AR284" t="b">
        <f>OR(AH284&lt;=UserData!$D$13, UserData!$D$13=-1)</f>
        <v>1</v>
      </c>
      <c r="AS284" t="b">
        <f>AND(AQ284=TRUE,OR(I284=UserData!$D$15, UserData!$D$15=-1, UserData!$D$15=1))</f>
        <v>1</v>
      </c>
      <c r="AT284" t="b">
        <f>OR(J284=UserData!$D$19, UserData!$D$19=-1)</f>
        <v>1</v>
      </c>
      <c r="AU284" t="b">
        <f>OR(K284=UserData!$D$17, UserData!$D$17=-1)</f>
        <v>1</v>
      </c>
      <c r="AV284" t="b">
        <f>OR(L284=UserData!$D$18, UserData!$D$18=-1)</f>
        <v>1</v>
      </c>
      <c r="AW284" t="b">
        <f>OR(N284=UserData!$D$16, UserData!$D$16=-1)</f>
        <v>1</v>
      </c>
      <c r="AX284" t="b">
        <f>OR(O284&gt;=UserData!$D$20, UserData!$D$20=-1)</f>
        <v>1</v>
      </c>
      <c r="AY284" t="b">
        <f>AND(OR(P284&gt;=UserData!$D$21, UserData!$D$21=-1), OR(P284&lt;UserData!$D$22, UserData!$D$22=-1))</f>
        <v>1</v>
      </c>
      <c r="AZ284" t="b">
        <f>OR(Q284&lt;&gt;UserData!$D$24,UserData!$D$24=-1,UserData!$D$24=0)</f>
        <v>1</v>
      </c>
      <c r="BA284" s="12" t="b">
        <f>OR(R284=UserData!$D$23,UserData!$D$23=-1)</f>
        <v>1</v>
      </c>
      <c r="BB284" t="b">
        <f>AND(S284=1, UserData!$D$25=1)</f>
        <v>0</v>
      </c>
      <c r="BC284" t="b">
        <f>AND(T284=1, UserData!$D$26=1)</f>
        <v>0</v>
      </c>
      <c r="BD284" t="b">
        <f>AND(U284=1, UserData!$D$27=1)</f>
        <v>0</v>
      </c>
      <c r="BE284" t="b">
        <f>AND(V284=1, UserData!$D$28=1)</f>
        <v>0</v>
      </c>
      <c r="BF284" t="b">
        <f>AND(W284=1, UserData!$D$29=1)</f>
        <v>0</v>
      </c>
      <c r="BG284" t="b">
        <f>AND(X284=1, UserData!$D$30=1)</f>
        <v>0</v>
      </c>
      <c r="BH284" t="b">
        <f>AND(Y284=1, UserData!$D$31=1)</f>
        <v>0</v>
      </c>
      <c r="BI284" t="b">
        <f>AND(Z284=1, UserData!$D$32=1)</f>
        <v>0</v>
      </c>
      <c r="BJ284" t="b">
        <f>AND(AA284=1, UserData!$D$33=1)</f>
        <v>0</v>
      </c>
      <c r="BK284" t="b">
        <f>AND(AB284=1, UserData!$D$34=1)</f>
        <v>0</v>
      </c>
      <c r="BL284" t="b">
        <f>UserData!$C$25=-1</f>
        <v>1</v>
      </c>
      <c r="BN284">
        <f>IF(AK284=TRUE, COUNTIF(AJ284:AK284,TRUE)/2 * UserData!$D$35 + COUNTIF(AL284:AO284,TRUE)/4 * UserData!$D$36 + COUNTIF(AP284:AS284,TRUE)/4 * UserData!$D$37 + COUNTIF(AT284:AW284,TRUE)/4 * UserData!$D$38 + COUNTIF(AX284:BA284,TRUE)/4 * UserData!$D$39 + COUNTIF(BB284:BL284,TRUE) * UserData!$D$40, 0)</f>
        <v>30</v>
      </c>
    </row>
    <row r="285" spans="1:66" x14ac:dyDescent="0.2">
      <c r="A285">
        <v>636</v>
      </c>
      <c r="B285" s="3">
        <v>2</v>
      </c>
      <c r="C285" s="28">
        <v>93075.975751964594</v>
      </c>
      <c r="D285">
        <v>44</v>
      </c>
      <c r="E285">
        <v>27</v>
      </c>
      <c r="F285">
        <v>7</v>
      </c>
      <c r="G285">
        <v>0.56201800000000002</v>
      </c>
      <c r="H285">
        <v>3</v>
      </c>
      <c r="I285">
        <v>1</v>
      </c>
      <c r="J285">
        <v>0</v>
      </c>
      <c r="K285">
        <v>1</v>
      </c>
      <c r="L285">
        <v>1</v>
      </c>
      <c r="M285">
        <v>1</v>
      </c>
      <c r="N285">
        <v>0</v>
      </c>
      <c r="O285">
        <v>12</v>
      </c>
      <c r="P285">
        <v>5</v>
      </c>
      <c r="Q285">
        <v>0</v>
      </c>
      <c r="R285">
        <v>0</v>
      </c>
      <c r="S285">
        <v>0</v>
      </c>
      <c r="T285">
        <v>0</v>
      </c>
      <c r="U285">
        <v>1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3</v>
      </c>
      <c r="AD285">
        <v>1</v>
      </c>
      <c r="AE285">
        <v>10</v>
      </c>
      <c r="AF285">
        <v>45</v>
      </c>
      <c r="AG285">
        <v>26</v>
      </c>
      <c r="AH285">
        <v>11</v>
      </c>
      <c r="AJ285" t="b">
        <f>OR(AND(B285=1,UserData!$D$4=1), AND(B285=2,UserData!$D$5=1), AND(B285=3,UserData!$D$6=1), UserData!$D$4=-1)</f>
        <v>1</v>
      </c>
      <c r="AK285" t="b">
        <f>OR(AND(C285&lt;=UserData!$D$3,C285&gt;=UserData!$D$2),UserData!$D$2=-1)</f>
        <v>1</v>
      </c>
      <c r="AL285" s="12" t="b">
        <f>AND(OR(D285&gt;=UserData!$D$7, UserData!$D$7=-1), OR(D285&lt;UserData!$D$8, UserData!$D$8=-1))</f>
        <v>1</v>
      </c>
      <c r="AM285" s="12" t="b">
        <f>OR(AND(UserData!$D$9=1,E285&lt;=20),AND(UserData!$D$9=2,E285&gt;=20, E285&lt;=27),AND(UserData!$D$9=3,E285&gt;=28, E285&lt;=34),AND(UserData!$D$9=4,E285&gt;=35, E285&lt;=42),AND(UserData!$D$9=5,E285&gt;42),UserData!$D$9=-1)</f>
        <v>1</v>
      </c>
      <c r="AN285" s="12" t="b">
        <f>OR(AND(UserData!$D$11=1,F285&lt;=5),AND(UserData!$D$11=2,F285&gt;=6, F285&lt;=7),AND(UserData!$D$11=3,F285&gt;=8,F285&lt;=9),AND(UserData!$D$11=4,F285&gt;=10, F285&lt;=11),AND(UserData!$D$11=5,F285&gt;11),UserData!$D$11=-1)</f>
        <v>1</v>
      </c>
      <c r="AO285" t="b">
        <f>OR(AND(UserData!$D$10=1,AE285&lt;=6),AND(UserData!$D$10=2,AE285&gt;=7, AE285&lt;=8),AND(UserData!$D$10=3,AE285&gt;=9,AE285&lt;=14),AND(UserData!$D$10=4,AE285&gt;=15, AE285&lt;=19),AND(UserData!$D$10=5,AE285&gt;19),UserData!$D$10=-1)</f>
        <v>1</v>
      </c>
      <c r="AP285" s="12" t="b">
        <f>OR(G285&lt;=UserData!$D$12, UserData!$D$12=-1)</f>
        <v>1</v>
      </c>
      <c r="AQ285" t="b">
        <f>OR(H285&lt;=UserData!$D$14, UserData!$D$14=-1)</f>
        <v>1</v>
      </c>
      <c r="AR285" t="b">
        <f>OR(AH285&lt;=UserData!$D$13, UserData!$D$13=-1)</f>
        <v>1</v>
      </c>
      <c r="AS285" t="b">
        <f>AND(AQ285=TRUE,OR(I285=UserData!$D$15, UserData!$D$15=-1, UserData!$D$15=1))</f>
        <v>1</v>
      </c>
      <c r="AT285" t="b">
        <f>OR(J285=UserData!$D$19, UserData!$D$19=-1)</f>
        <v>1</v>
      </c>
      <c r="AU285" t="b">
        <f>OR(K285=UserData!$D$17, UserData!$D$17=-1)</f>
        <v>1</v>
      </c>
      <c r="AV285" t="b">
        <f>OR(L285=UserData!$D$18, UserData!$D$18=-1)</f>
        <v>1</v>
      </c>
      <c r="AW285" t="b">
        <f>OR(N285=UserData!$D$16, UserData!$D$16=-1)</f>
        <v>1</v>
      </c>
      <c r="AX285" t="b">
        <f>OR(O285&gt;=UserData!$D$20, UserData!$D$20=-1)</f>
        <v>1</v>
      </c>
      <c r="AY285" t="b">
        <f>AND(OR(P285&gt;=UserData!$D$21, UserData!$D$21=-1), OR(P285&lt;UserData!$D$22, UserData!$D$22=-1))</f>
        <v>1</v>
      </c>
      <c r="AZ285" t="b">
        <f>OR(Q285&lt;&gt;UserData!$D$24,UserData!$D$24=-1,UserData!$D$24=0)</f>
        <v>1</v>
      </c>
      <c r="BA285" s="12" t="b">
        <f>OR(R285=UserData!$D$23,UserData!$D$23=-1)</f>
        <v>1</v>
      </c>
      <c r="BB285" t="b">
        <f>AND(S285=1, UserData!$D$25=1)</f>
        <v>0</v>
      </c>
      <c r="BC285" t="b">
        <f>AND(T285=1, UserData!$D$26=1)</f>
        <v>0</v>
      </c>
      <c r="BD285" t="b">
        <f>AND(U285=1, UserData!$D$27=1)</f>
        <v>0</v>
      </c>
      <c r="BE285" t="b">
        <f>AND(V285=1, UserData!$D$28=1)</f>
        <v>0</v>
      </c>
      <c r="BF285" t="b">
        <f>AND(W285=1, UserData!$D$29=1)</f>
        <v>0</v>
      </c>
      <c r="BG285" t="b">
        <f>AND(X285=1, UserData!$D$30=1)</f>
        <v>0</v>
      </c>
      <c r="BH285" t="b">
        <f>AND(Y285=1, UserData!$D$31=1)</f>
        <v>0</v>
      </c>
      <c r="BI285" t="b">
        <f>AND(Z285=1, UserData!$D$32=1)</f>
        <v>0</v>
      </c>
      <c r="BJ285" t="b">
        <f>AND(AA285=1, UserData!$D$33=1)</f>
        <v>0</v>
      </c>
      <c r="BK285" t="b">
        <f>AND(AB285=1, UserData!$D$34=1)</f>
        <v>0</v>
      </c>
      <c r="BL285" t="b">
        <f>UserData!$C$25=-1</f>
        <v>1</v>
      </c>
      <c r="BN285">
        <f>IF(AK285=TRUE, COUNTIF(AJ285:AK285,TRUE)/2 * UserData!$D$35 + COUNTIF(AL285:AO285,TRUE)/4 * UserData!$D$36 + COUNTIF(AP285:AS285,TRUE)/4 * UserData!$D$37 + COUNTIF(AT285:AW285,TRUE)/4 * UserData!$D$38 + COUNTIF(AX285:BA285,TRUE)/4 * UserData!$D$39 + COUNTIF(BB285:BL285,TRUE) * UserData!$D$40, 0)</f>
        <v>30</v>
      </c>
    </row>
    <row r="286" spans="1:66" x14ac:dyDescent="0.2">
      <c r="A286">
        <v>652</v>
      </c>
      <c r="B286" s="3">
        <v>2</v>
      </c>
      <c r="C286" s="28">
        <v>93075.975751964594</v>
      </c>
      <c r="D286">
        <v>44</v>
      </c>
      <c r="E286">
        <v>27</v>
      </c>
      <c r="F286">
        <v>7</v>
      </c>
      <c r="G286">
        <v>0.56201800000000002</v>
      </c>
      <c r="H286">
        <v>3</v>
      </c>
      <c r="I286">
        <v>1</v>
      </c>
      <c r="J286">
        <v>0</v>
      </c>
      <c r="K286">
        <v>1</v>
      </c>
      <c r="L286">
        <v>1</v>
      </c>
      <c r="M286">
        <v>1</v>
      </c>
      <c r="N286">
        <v>0</v>
      </c>
      <c r="O286">
        <v>12</v>
      </c>
      <c r="P286">
        <v>5</v>
      </c>
      <c r="Q286">
        <v>0</v>
      </c>
      <c r="R286">
        <v>0</v>
      </c>
      <c r="S286">
        <v>0</v>
      </c>
      <c r="T286">
        <v>0</v>
      </c>
      <c r="U286">
        <v>1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3</v>
      </c>
      <c r="AD286">
        <v>1</v>
      </c>
      <c r="AE286">
        <v>10</v>
      </c>
      <c r="AF286">
        <v>45</v>
      </c>
      <c r="AG286">
        <v>26</v>
      </c>
      <c r="AH286">
        <v>11</v>
      </c>
      <c r="AJ286" t="b">
        <f>OR(AND(B286=1,UserData!$D$4=1), AND(B286=2,UserData!$D$5=1), AND(B286=3,UserData!$D$6=1), UserData!$D$4=-1)</f>
        <v>1</v>
      </c>
      <c r="AK286" t="b">
        <f>OR(AND(C286&lt;=UserData!$D$3,C286&gt;=UserData!$D$2),UserData!$D$2=-1)</f>
        <v>1</v>
      </c>
      <c r="AL286" s="12" t="b">
        <f>AND(OR(D286&gt;=UserData!$D$7, UserData!$D$7=-1), OR(D286&lt;UserData!$D$8, UserData!$D$8=-1))</f>
        <v>1</v>
      </c>
      <c r="AM286" s="12" t="b">
        <f>OR(AND(UserData!$D$9=1,E286&lt;=20),AND(UserData!$D$9=2,E286&gt;=20, E286&lt;=27),AND(UserData!$D$9=3,E286&gt;=28, E286&lt;=34),AND(UserData!$D$9=4,E286&gt;=35, E286&lt;=42),AND(UserData!$D$9=5,E286&gt;42),UserData!$D$9=-1)</f>
        <v>1</v>
      </c>
      <c r="AN286" s="12" t="b">
        <f>OR(AND(UserData!$D$11=1,F286&lt;=5),AND(UserData!$D$11=2,F286&gt;=6, F286&lt;=7),AND(UserData!$D$11=3,F286&gt;=8,F286&lt;=9),AND(UserData!$D$11=4,F286&gt;=10, F286&lt;=11),AND(UserData!$D$11=5,F286&gt;11),UserData!$D$11=-1)</f>
        <v>1</v>
      </c>
      <c r="AO286" t="b">
        <f>OR(AND(UserData!$D$10=1,AE286&lt;=6),AND(UserData!$D$10=2,AE286&gt;=7, AE286&lt;=8),AND(UserData!$D$10=3,AE286&gt;=9,AE286&lt;=14),AND(UserData!$D$10=4,AE286&gt;=15, AE286&lt;=19),AND(UserData!$D$10=5,AE286&gt;19),UserData!$D$10=-1)</f>
        <v>1</v>
      </c>
      <c r="AP286" s="12" t="b">
        <f>OR(G286&lt;=UserData!$D$12, UserData!$D$12=-1)</f>
        <v>1</v>
      </c>
      <c r="AQ286" t="b">
        <f>OR(H286&lt;=UserData!$D$14, UserData!$D$14=-1)</f>
        <v>1</v>
      </c>
      <c r="AR286" t="b">
        <f>OR(AH286&lt;=UserData!$D$13, UserData!$D$13=-1)</f>
        <v>1</v>
      </c>
      <c r="AS286" t="b">
        <f>AND(AQ286=TRUE,OR(I286=UserData!$D$15, UserData!$D$15=-1, UserData!$D$15=1))</f>
        <v>1</v>
      </c>
      <c r="AT286" t="b">
        <f>OR(J286=UserData!$D$19, UserData!$D$19=-1)</f>
        <v>1</v>
      </c>
      <c r="AU286" t="b">
        <f>OR(K286=UserData!$D$17, UserData!$D$17=-1)</f>
        <v>1</v>
      </c>
      <c r="AV286" t="b">
        <f>OR(L286=UserData!$D$18, UserData!$D$18=-1)</f>
        <v>1</v>
      </c>
      <c r="AW286" t="b">
        <f>OR(N286=UserData!$D$16, UserData!$D$16=-1)</f>
        <v>1</v>
      </c>
      <c r="AX286" t="b">
        <f>OR(O286&gt;=UserData!$D$20, UserData!$D$20=-1)</f>
        <v>1</v>
      </c>
      <c r="AY286" t="b">
        <f>AND(OR(P286&gt;=UserData!$D$21, UserData!$D$21=-1), OR(P286&lt;UserData!$D$22, UserData!$D$22=-1))</f>
        <v>1</v>
      </c>
      <c r="AZ286" t="b">
        <f>OR(Q286&lt;&gt;UserData!$D$24,UserData!$D$24=-1,UserData!$D$24=0)</f>
        <v>1</v>
      </c>
      <c r="BA286" s="12" t="b">
        <f>OR(R286=UserData!$D$23,UserData!$D$23=-1)</f>
        <v>1</v>
      </c>
      <c r="BB286" t="b">
        <f>AND(S286=1, UserData!$D$25=1)</f>
        <v>0</v>
      </c>
      <c r="BC286" t="b">
        <f>AND(T286=1, UserData!$D$26=1)</f>
        <v>0</v>
      </c>
      <c r="BD286" t="b">
        <f>AND(U286=1, UserData!$D$27=1)</f>
        <v>0</v>
      </c>
      <c r="BE286" t="b">
        <f>AND(V286=1, UserData!$D$28=1)</f>
        <v>0</v>
      </c>
      <c r="BF286" t="b">
        <f>AND(W286=1, UserData!$D$29=1)</f>
        <v>0</v>
      </c>
      <c r="BG286" t="b">
        <f>AND(X286=1, UserData!$D$30=1)</f>
        <v>0</v>
      </c>
      <c r="BH286" t="b">
        <f>AND(Y286=1, UserData!$D$31=1)</f>
        <v>0</v>
      </c>
      <c r="BI286" t="b">
        <f>AND(Z286=1, UserData!$D$32=1)</f>
        <v>0</v>
      </c>
      <c r="BJ286" t="b">
        <f>AND(AA286=1, UserData!$D$33=1)</f>
        <v>0</v>
      </c>
      <c r="BK286" t="b">
        <f>AND(AB286=1, UserData!$D$34=1)</f>
        <v>0</v>
      </c>
      <c r="BL286" t="b">
        <f>UserData!$C$25=-1</f>
        <v>1</v>
      </c>
      <c r="BN286">
        <f>IF(AK286=TRUE, COUNTIF(AJ286:AK286,TRUE)/2 * UserData!$D$35 + COUNTIF(AL286:AO286,TRUE)/4 * UserData!$D$36 + COUNTIF(AP286:AS286,TRUE)/4 * UserData!$D$37 + COUNTIF(AT286:AW286,TRUE)/4 * UserData!$D$38 + COUNTIF(AX286:BA286,TRUE)/4 * UserData!$D$39 + COUNTIF(BB286:BL286,TRUE) * UserData!$D$40, 0)</f>
        <v>30</v>
      </c>
    </row>
    <row r="287" spans="1:66" x14ac:dyDescent="0.2">
      <c r="A287">
        <v>996</v>
      </c>
      <c r="B287" s="3">
        <v>2</v>
      </c>
      <c r="C287" s="28">
        <v>93087.246886915047</v>
      </c>
      <c r="D287">
        <v>45</v>
      </c>
      <c r="E287">
        <v>29</v>
      </c>
      <c r="F287">
        <v>6</v>
      </c>
      <c r="G287">
        <v>4.1296799999999996</v>
      </c>
      <c r="H287">
        <v>14</v>
      </c>
      <c r="I287">
        <v>1</v>
      </c>
      <c r="J287">
        <v>0</v>
      </c>
      <c r="K287">
        <v>0</v>
      </c>
      <c r="L287">
        <v>1</v>
      </c>
      <c r="M287">
        <v>1</v>
      </c>
      <c r="N287">
        <v>0</v>
      </c>
      <c r="O287">
        <v>12</v>
      </c>
      <c r="P287">
        <v>5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1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4</v>
      </c>
      <c r="AD287">
        <v>1</v>
      </c>
      <c r="AE287">
        <v>10</v>
      </c>
      <c r="AF287">
        <v>70</v>
      </c>
      <c r="AG287">
        <v>18</v>
      </c>
      <c r="AH287">
        <v>9</v>
      </c>
      <c r="AJ287" t="b">
        <f>OR(AND(B287=1,UserData!$D$4=1), AND(B287=2,UserData!$D$5=1), AND(B287=3,UserData!$D$6=1), UserData!$D$4=-1)</f>
        <v>1</v>
      </c>
      <c r="AK287" t="b">
        <f>OR(AND(C287&lt;=UserData!$D$3,C287&gt;=UserData!$D$2),UserData!$D$2=-1)</f>
        <v>1</v>
      </c>
      <c r="AL287" s="12" t="b">
        <f>AND(OR(D287&gt;=UserData!$D$7, UserData!$D$7=-1), OR(D287&lt;UserData!$D$8, UserData!$D$8=-1))</f>
        <v>1</v>
      </c>
      <c r="AM287" s="12" t="b">
        <f>OR(AND(UserData!$D$9=1,E287&lt;=20),AND(UserData!$D$9=2,E287&gt;=20, E287&lt;=27),AND(UserData!$D$9=3,E287&gt;=28, E287&lt;=34),AND(UserData!$D$9=4,E287&gt;=35, E287&lt;=42),AND(UserData!$D$9=5,E287&gt;42),UserData!$D$9=-1)</f>
        <v>1</v>
      </c>
      <c r="AN287" s="12" t="b">
        <f>OR(AND(UserData!$D$11=1,F287&lt;=5),AND(UserData!$D$11=2,F287&gt;=6, F287&lt;=7),AND(UserData!$D$11=3,F287&gt;=8,F287&lt;=9),AND(UserData!$D$11=4,F287&gt;=10, F287&lt;=11),AND(UserData!$D$11=5,F287&gt;11),UserData!$D$11=-1)</f>
        <v>1</v>
      </c>
      <c r="AO287" t="b">
        <f>OR(AND(UserData!$D$10=1,AE287&lt;=6),AND(UserData!$D$10=2,AE287&gt;=7, AE287&lt;=8),AND(UserData!$D$10=3,AE287&gt;=9,AE287&lt;=14),AND(UserData!$D$10=4,AE287&gt;=15, AE287&lt;=19),AND(UserData!$D$10=5,AE287&gt;19),UserData!$D$10=-1)</f>
        <v>1</v>
      </c>
      <c r="AP287" s="12" t="b">
        <f>OR(G287&lt;=UserData!$D$12, UserData!$D$12=-1)</f>
        <v>1</v>
      </c>
      <c r="AQ287" t="b">
        <f>OR(H287&lt;=UserData!$D$14, UserData!$D$14=-1)</f>
        <v>1</v>
      </c>
      <c r="AR287" t="b">
        <f>OR(AH287&lt;=UserData!$D$13, UserData!$D$13=-1)</f>
        <v>1</v>
      </c>
      <c r="AS287" t="b">
        <f>AND(AQ287=TRUE,OR(I287=UserData!$D$15, UserData!$D$15=-1, UserData!$D$15=1))</f>
        <v>1</v>
      </c>
      <c r="AT287" t="b">
        <f>OR(J287=UserData!$D$19, UserData!$D$19=-1)</f>
        <v>1</v>
      </c>
      <c r="AU287" t="b">
        <f>OR(K287=UserData!$D$17, UserData!$D$17=-1)</f>
        <v>1</v>
      </c>
      <c r="AV287" t="b">
        <f>OR(L287=UserData!$D$18, UserData!$D$18=-1)</f>
        <v>1</v>
      </c>
      <c r="AW287" t="b">
        <f>OR(N287=UserData!$D$16, UserData!$D$16=-1)</f>
        <v>1</v>
      </c>
      <c r="AX287" t="b">
        <f>OR(O287&gt;=UserData!$D$20, UserData!$D$20=-1)</f>
        <v>1</v>
      </c>
      <c r="AY287" t="b">
        <f>AND(OR(P287&gt;=UserData!$D$21, UserData!$D$21=-1), OR(P287&lt;UserData!$D$22, UserData!$D$22=-1))</f>
        <v>1</v>
      </c>
      <c r="AZ287" t="b">
        <f>OR(Q287&lt;&gt;UserData!$D$24,UserData!$D$24=-1,UserData!$D$24=0)</f>
        <v>1</v>
      </c>
      <c r="BA287" s="12" t="b">
        <f>OR(R287=UserData!$D$23,UserData!$D$23=-1)</f>
        <v>1</v>
      </c>
      <c r="BB287" t="b">
        <f>AND(S287=1, UserData!$D$25=1)</f>
        <v>0</v>
      </c>
      <c r="BC287" t="b">
        <f>AND(T287=1, UserData!$D$26=1)</f>
        <v>0</v>
      </c>
      <c r="BD287" t="b">
        <f>AND(U287=1, UserData!$D$27=1)</f>
        <v>0</v>
      </c>
      <c r="BE287" t="b">
        <f>AND(V287=1, UserData!$D$28=1)</f>
        <v>0</v>
      </c>
      <c r="BF287" t="b">
        <f>AND(W287=1, UserData!$D$29=1)</f>
        <v>0</v>
      </c>
      <c r="BG287" t="b">
        <f>AND(X287=1, UserData!$D$30=1)</f>
        <v>0</v>
      </c>
      <c r="BH287" t="b">
        <f>AND(Y287=1, UserData!$D$31=1)</f>
        <v>0</v>
      </c>
      <c r="BI287" t="b">
        <f>AND(Z287=1, UserData!$D$32=1)</f>
        <v>0</v>
      </c>
      <c r="BJ287" t="b">
        <f>AND(AA287=1, UserData!$D$33=1)</f>
        <v>0</v>
      </c>
      <c r="BK287" t="b">
        <f>AND(AB287=1, UserData!$D$34=1)</f>
        <v>0</v>
      </c>
      <c r="BL287" t="b">
        <f>UserData!$C$25=-1</f>
        <v>1</v>
      </c>
      <c r="BN287">
        <f>IF(AK287=TRUE, COUNTIF(AJ287:AK287,TRUE)/2 * UserData!$D$35 + COUNTIF(AL287:AO287,TRUE)/4 * UserData!$D$36 + COUNTIF(AP287:AS287,TRUE)/4 * UserData!$D$37 + COUNTIF(AT287:AW287,TRUE)/4 * UserData!$D$38 + COUNTIF(AX287:BA287,TRUE)/4 * UserData!$D$39 + COUNTIF(BB287:BL287,TRUE) * UserData!$D$40, 0)</f>
        <v>30</v>
      </c>
    </row>
    <row r="288" spans="1:66" x14ac:dyDescent="0.2">
      <c r="A288">
        <v>1000</v>
      </c>
      <c r="B288" s="3">
        <v>2</v>
      </c>
      <c r="C288" s="28">
        <v>93087.246886915047</v>
      </c>
      <c r="D288">
        <v>45</v>
      </c>
      <c r="E288">
        <v>29</v>
      </c>
      <c r="F288">
        <v>6</v>
      </c>
      <c r="G288">
        <v>4.1296799999999996</v>
      </c>
      <c r="H288">
        <v>14</v>
      </c>
      <c r="I288">
        <v>1</v>
      </c>
      <c r="J288">
        <v>0</v>
      </c>
      <c r="K288">
        <v>0</v>
      </c>
      <c r="L288">
        <v>1</v>
      </c>
      <c r="M288">
        <v>1</v>
      </c>
      <c r="N288">
        <v>0</v>
      </c>
      <c r="O288">
        <v>12</v>
      </c>
      <c r="P288">
        <v>5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1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4</v>
      </c>
      <c r="AD288">
        <v>1</v>
      </c>
      <c r="AE288">
        <v>10</v>
      </c>
      <c r="AF288">
        <v>70</v>
      </c>
      <c r="AG288">
        <v>18</v>
      </c>
      <c r="AH288">
        <v>9</v>
      </c>
      <c r="AJ288" t="b">
        <f>OR(AND(B288=1,UserData!$D$4=1), AND(B288=2,UserData!$D$5=1), AND(B288=3,UserData!$D$6=1), UserData!$D$4=-1)</f>
        <v>1</v>
      </c>
      <c r="AK288" t="b">
        <f>OR(AND(C288&lt;=UserData!$D$3,C288&gt;=UserData!$D$2),UserData!$D$2=-1)</f>
        <v>1</v>
      </c>
      <c r="AL288" s="12" t="b">
        <f>AND(OR(D288&gt;=UserData!$D$7, UserData!$D$7=-1), OR(D288&lt;UserData!$D$8, UserData!$D$8=-1))</f>
        <v>1</v>
      </c>
      <c r="AM288" s="12" t="b">
        <f>OR(AND(UserData!$D$9=1,E288&lt;=20),AND(UserData!$D$9=2,E288&gt;=20, E288&lt;=27),AND(UserData!$D$9=3,E288&gt;=28, E288&lt;=34),AND(UserData!$D$9=4,E288&gt;=35, E288&lt;=42),AND(UserData!$D$9=5,E288&gt;42),UserData!$D$9=-1)</f>
        <v>1</v>
      </c>
      <c r="AN288" s="12" t="b">
        <f>OR(AND(UserData!$D$11=1,F288&lt;=5),AND(UserData!$D$11=2,F288&gt;=6, F288&lt;=7),AND(UserData!$D$11=3,F288&gt;=8,F288&lt;=9),AND(UserData!$D$11=4,F288&gt;=10, F288&lt;=11),AND(UserData!$D$11=5,F288&gt;11),UserData!$D$11=-1)</f>
        <v>1</v>
      </c>
      <c r="AO288" t="b">
        <f>OR(AND(UserData!$D$10=1,AE288&lt;=6),AND(UserData!$D$10=2,AE288&gt;=7, AE288&lt;=8),AND(UserData!$D$10=3,AE288&gt;=9,AE288&lt;=14),AND(UserData!$D$10=4,AE288&gt;=15, AE288&lt;=19),AND(UserData!$D$10=5,AE288&gt;19),UserData!$D$10=-1)</f>
        <v>1</v>
      </c>
      <c r="AP288" s="12" t="b">
        <f>OR(G288&lt;=UserData!$D$12, UserData!$D$12=-1)</f>
        <v>1</v>
      </c>
      <c r="AQ288" t="b">
        <f>OR(H288&lt;=UserData!$D$14, UserData!$D$14=-1)</f>
        <v>1</v>
      </c>
      <c r="AR288" t="b">
        <f>OR(AH288&lt;=UserData!$D$13, UserData!$D$13=-1)</f>
        <v>1</v>
      </c>
      <c r="AS288" t="b">
        <f>AND(AQ288=TRUE,OR(I288=UserData!$D$15, UserData!$D$15=-1, UserData!$D$15=1))</f>
        <v>1</v>
      </c>
      <c r="AT288" t="b">
        <f>OR(J288=UserData!$D$19, UserData!$D$19=-1)</f>
        <v>1</v>
      </c>
      <c r="AU288" t="b">
        <f>OR(K288=UserData!$D$17, UserData!$D$17=-1)</f>
        <v>1</v>
      </c>
      <c r="AV288" t="b">
        <f>OR(L288=UserData!$D$18, UserData!$D$18=-1)</f>
        <v>1</v>
      </c>
      <c r="AW288" t="b">
        <f>OR(N288=UserData!$D$16, UserData!$D$16=-1)</f>
        <v>1</v>
      </c>
      <c r="AX288" t="b">
        <f>OR(O288&gt;=UserData!$D$20, UserData!$D$20=-1)</f>
        <v>1</v>
      </c>
      <c r="AY288" t="b">
        <f>AND(OR(P288&gt;=UserData!$D$21, UserData!$D$21=-1), OR(P288&lt;UserData!$D$22, UserData!$D$22=-1))</f>
        <v>1</v>
      </c>
      <c r="AZ288" t="b">
        <f>OR(Q288&lt;&gt;UserData!$D$24,UserData!$D$24=-1,UserData!$D$24=0)</f>
        <v>1</v>
      </c>
      <c r="BA288" s="12" t="b">
        <f>OR(R288=UserData!$D$23,UserData!$D$23=-1)</f>
        <v>1</v>
      </c>
      <c r="BB288" t="b">
        <f>AND(S288=1, UserData!$D$25=1)</f>
        <v>0</v>
      </c>
      <c r="BC288" t="b">
        <f>AND(T288=1, UserData!$D$26=1)</f>
        <v>0</v>
      </c>
      <c r="BD288" t="b">
        <f>AND(U288=1, UserData!$D$27=1)</f>
        <v>0</v>
      </c>
      <c r="BE288" t="b">
        <f>AND(V288=1, UserData!$D$28=1)</f>
        <v>0</v>
      </c>
      <c r="BF288" t="b">
        <f>AND(W288=1, UserData!$D$29=1)</f>
        <v>0</v>
      </c>
      <c r="BG288" t="b">
        <f>AND(X288=1, UserData!$D$30=1)</f>
        <v>0</v>
      </c>
      <c r="BH288" t="b">
        <f>AND(Y288=1, UserData!$D$31=1)</f>
        <v>0</v>
      </c>
      <c r="BI288" t="b">
        <f>AND(Z288=1, UserData!$D$32=1)</f>
        <v>0</v>
      </c>
      <c r="BJ288" t="b">
        <f>AND(AA288=1, UserData!$D$33=1)</f>
        <v>0</v>
      </c>
      <c r="BK288" t="b">
        <f>AND(AB288=1, UserData!$D$34=1)</f>
        <v>0</v>
      </c>
      <c r="BL288" t="b">
        <f>UserData!$C$25=-1</f>
        <v>1</v>
      </c>
      <c r="BN288">
        <f>IF(AK288=TRUE, COUNTIF(AJ288:AK288,TRUE)/2 * UserData!$D$35 + COUNTIF(AL288:AO288,TRUE)/4 * UserData!$D$36 + COUNTIF(AP288:AS288,TRUE)/4 * UserData!$D$37 + COUNTIF(AT288:AW288,TRUE)/4 * UserData!$D$38 + COUNTIF(AX288:BA288,TRUE)/4 * UserData!$D$39 + COUNTIF(BB288:BL288,TRUE) * UserData!$D$40, 0)</f>
        <v>30</v>
      </c>
    </row>
    <row r="289" spans="1:66" x14ac:dyDescent="0.2">
      <c r="A289">
        <v>669</v>
      </c>
      <c r="B289" s="3">
        <v>2</v>
      </c>
      <c r="C289" s="28">
        <v>93087.246886915047</v>
      </c>
      <c r="D289">
        <v>42</v>
      </c>
      <c r="E289">
        <v>26</v>
      </c>
      <c r="F289">
        <v>6</v>
      </c>
      <c r="G289">
        <v>4.6317329999999997</v>
      </c>
      <c r="H289">
        <v>13</v>
      </c>
      <c r="I289">
        <v>1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5</v>
      </c>
      <c r="P289">
        <v>1</v>
      </c>
      <c r="Q289">
        <v>1</v>
      </c>
      <c r="R289">
        <v>0</v>
      </c>
      <c r="S289">
        <v>1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1</v>
      </c>
      <c r="AD289">
        <v>0</v>
      </c>
      <c r="AE289">
        <v>10</v>
      </c>
      <c r="AF289">
        <v>47</v>
      </c>
      <c r="AG289">
        <v>34</v>
      </c>
      <c r="AH289">
        <v>5.5</v>
      </c>
      <c r="AJ289" t="b">
        <f>OR(AND(B289=1,UserData!$D$4=1), AND(B289=2,UserData!$D$5=1), AND(B289=3,UserData!$D$6=1), UserData!$D$4=-1)</f>
        <v>1</v>
      </c>
      <c r="AK289" t="b">
        <f>OR(AND(C289&lt;=UserData!$D$3,C289&gt;=UserData!$D$2),UserData!$D$2=-1)</f>
        <v>1</v>
      </c>
      <c r="AL289" s="12" t="b">
        <f>AND(OR(D289&gt;=UserData!$D$7, UserData!$D$7=-1), OR(D289&lt;UserData!$D$8, UserData!$D$8=-1))</f>
        <v>1</v>
      </c>
      <c r="AM289" s="12" t="b">
        <f>OR(AND(UserData!$D$9=1,E289&lt;=20),AND(UserData!$D$9=2,E289&gt;=20, E289&lt;=27),AND(UserData!$D$9=3,E289&gt;=28, E289&lt;=34),AND(UserData!$D$9=4,E289&gt;=35, E289&lt;=42),AND(UserData!$D$9=5,E289&gt;42),UserData!$D$9=-1)</f>
        <v>1</v>
      </c>
      <c r="AN289" s="12" t="b">
        <f>OR(AND(UserData!$D$11=1,F289&lt;=5),AND(UserData!$D$11=2,F289&gt;=6, F289&lt;=7),AND(UserData!$D$11=3,F289&gt;=8,F289&lt;=9),AND(UserData!$D$11=4,F289&gt;=10, F289&lt;=11),AND(UserData!$D$11=5,F289&gt;11),UserData!$D$11=-1)</f>
        <v>1</v>
      </c>
      <c r="AO289" t="b">
        <f>OR(AND(UserData!$D$10=1,AE289&lt;=6),AND(UserData!$D$10=2,AE289&gt;=7, AE289&lt;=8),AND(UserData!$D$10=3,AE289&gt;=9,AE289&lt;=14),AND(UserData!$D$10=4,AE289&gt;=15, AE289&lt;=19),AND(UserData!$D$10=5,AE289&gt;19),UserData!$D$10=-1)</f>
        <v>1</v>
      </c>
      <c r="AP289" s="12" t="b">
        <f>OR(G289&lt;=UserData!$D$12, UserData!$D$12=-1)</f>
        <v>1</v>
      </c>
      <c r="AQ289" t="b">
        <f>OR(H289&lt;=UserData!$D$14, UserData!$D$14=-1)</f>
        <v>1</v>
      </c>
      <c r="AR289" t="b">
        <f>OR(AH289&lt;=UserData!$D$13, UserData!$D$13=-1)</f>
        <v>1</v>
      </c>
      <c r="AS289" t="b">
        <f>AND(AQ289=TRUE,OR(I289=UserData!$D$15, UserData!$D$15=-1, UserData!$D$15=1))</f>
        <v>1</v>
      </c>
      <c r="AT289" t="b">
        <f>OR(J289=UserData!$D$19, UserData!$D$19=-1)</f>
        <v>1</v>
      </c>
      <c r="AU289" t="b">
        <f>OR(K289=UserData!$D$17, UserData!$D$17=-1)</f>
        <v>1</v>
      </c>
      <c r="AV289" t="b">
        <f>OR(L289=UserData!$D$18, UserData!$D$18=-1)</f>
        <v>1</v>
      </c>
      <c r="AW289" t="b">
        <f>OR(N289=UserData!$D$16, UserData!$D$16=-1)</f>
        <v>1</v>
      </c>
      <c r="AX289" t="b">
        <f>OR(O289&gt;=UserData!$D$20, UserData!$D$20=-1)</f>
        <v>1</v>
      </c>
      <c r="AY289" t="b">
        <f>AND(OR(P289&gt;=UserData!$D$21, UserData!$D$21=-1), OR(P289&lt;UserData!$D$22, UserData!$D$22=-1))</f>
        <v>1</v>
      </c>
      <c r="AZ289" t="b">
        <f>OR(Q289&lt;&gt;UserData!$D$24,UserData!$D$24=-1,UserData!$D$24=0)</f>
        <v>1</v>
      </c>
      <c r="BA289" s="12" t="b">
        <f>OR(R289=UserData!$D$23,UserData!$D$23=-1)</f>
        <v>1</v>
      </c>
      <c r="BB289" t="b">
        <f>AND(S289=1, UserData!$D$25=1)</f>
        <v>0</v>
      </c>
      <c r="BC289" t="b">
        <f>AND(T289=1, UserData!$D$26=1)</f>
        <v>0</v>
      </c>
      <c r="BD289" t="b">
        <f>AND(U289=1, UserData!$D$27=1)</f>
        <v>0</v>
      </c>
      <c r="BE289" t="b">
        <f>AND(V289=1, UserData!$D$28=1)</f>
        <v>0</v>
      </c>
      <c r="BF289" t="b">
        <f>AND(W289=1, UserData!$D$29=1)</f>
        <v>0</v>
      </c>
      <c r="BG289" t="b">
        <f>AND(X289=1, UserData!$D$30=1)</f>
        <v>0</v>
      </c>
      <c r="BH289" t="b">
        <f>AND(Y289=1, UserData!$D$31=1)</f>
        <v>0</v>
      </c>
      <c r="BI289" t="b">
        <f>AND(Z289=1, UserData!$D$32=1)</f>
        <v>0</v>
      </c>
      <c r="BJ289" t="b">
        <f>AND(AA289=1, UserData!$D$33=1)</f>
        <v>0</v>
      </c>
      <c r="BK289" t="b">
        <f>AND(AB289=1, UserData!$D$34=1)</f>
        <v>0</v>
      </c>
      <c r="BL289" t="b">
        <f>UserData!$C$25=-1</f>
        <v>1</v>
      </c>
      <c r="BN289">
        <f>IF(AK289=TRUE, COUNTIF(AJ289:AK289,TRUE)/2 * UserData!$D$35 + COUNTIF(AL289:AO289,TRUE)/4 * UserData!$D$36 + COUNTIF(AP289:AS289,TRUE)/4 * UserData!$D$37 + COUNTIF(AT289:AW289,TRUE)/4 * UserData!$D$38 + COUNTIF(AX289:BA289,TRUE)/4 * UserData!$D$39 + COUNTIF(BB289:BL289,TRUE) * UserData!$D$40, 0)</f>
        <v>30</v>
      </c>
    </row>
    <row r="290" spans="1:66" x14ac:dyDescent="0.2">
      <c r="A290">
        <v>1125</v>
      </c>
      <c r="B290" s="3">
        <v>2</v>
      </c>
      <c r="C290" s="28">
        <v>93087.485895357066</v>
      </c>
      <c r="D290">
        <v>43</v>
      </c>
      <c r="E290">
        <v>29</v>
      </c>
      <c r="F290">
        <v>5</v>
      </c>
      <c r="G290">
        <v>7.0781580000000002</v>
      </c>
      <c r="H290">
        <v>13</v>
      </c>
      <c r="I290">
        <v>1</v>
      </c>
      <c r="J290">
        <v>1</v>
      </c>
      <c r="K290">
        <v>1</v>
      </c>
      <c r="L290">
        <v>0</v>
      </c>
      <c r="M290">
        <v>1</v>
      </c>
      <c r="N290">
        <v>0</v>
      </c>
      <c r="O290">
        <v>9</v>
      </c>
      <c r="P290">
        <v>2</v>
      </c>
      <c r="Q290">
        <v>0</v>
      </c>
      <c r="R290">
        <v>0</v>
      </c>
      <c r="S290">
        <v>0</v>
      </c>
      <c r="T290">
        <v>0</v>
      </c>
      <c r="U290">
        <v>1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3</v>
      </c>
      <c r="AD290">
        <v>1</v>
      </c>
      <c r="AE290">
        <v>9</v>
      </c>
      <c r="AF290">
        <v>81</v>
      </c>
      <c r="AG290">
        <v>39</v>
      </c>
      <c r="AH290">
        <v>9.5</v>
      </c>
      <c r="AJ290" t="b">
        <f>OR(AND(B290=1,UserData!$D$4=1), AND(B290=2,UserData!$D$5=1), AND(B290=3,UserData!$D$6=1), UserData!$D$4=-1)</f>
        <v>1</v>
      </c>
      <c r="AK290" t="b">
        <f>OR(AND(C290&lt;=UserData!$D$3,C290&gt;=UserData!$D$2),UserData!$D$2=-1)</f>
        <v>1</v>
      </c>
      <c r="AL290" s="12" t="b">
        <f>AND(OR(D290&gt;=UserData!$D$7, UserData!$D$7=-1), OR(D290&lt;UserData!$D$8, UserData!$D$8=-1))</f>
        <v>1</v>
      </c>
      <c r="AM290" s="12" t="b">
        <f>OR(AND(UserData!$D$9=1,E290&lt;=20),AND(UserData!$D$9=2,E290&gt;=20, E290&lt;=27),AND(UserData!$D$9=3,E290&gt;=28, E290&lt;=34),AND(UserData!$D$9=4,E290&gt;=35, E290&lt;=42),AND(UserData!$D$9=5,E290&gt;42),UserData!$D$9=-1)</f>
        <v>1</v>
      </c>
      <c r="AN290" s="12" t="b">
        <f>OR(AND(UserData!$D$11=1,F290&lt;=5),AND(UserData!$D$11=2,F290&gt;=6, F290&lt;=7),AND(UserData!$D$11=3,F290&gt;=8,F290&lt;=9),AND(UserData!$D$11=4,F290&gt;=10, F290&lt;=11),AND(UserData!$D$11=5,F290&gt;11),UserData!$D$11=-1)</f>
        <v>1</v>
      </c>
      <c r="AO290" t="b">
        <f>OR(AND(UserData!$D$10=1,AE290&lt;=6),AND(UserData!$D$10=2,AE290&gt;=7, AE290&lt;=8),AND(UserData!$D$10=3,AE290&gt;=9,AE290&lt;=14),AND(UserData!$D$10=4,AE290&gt;=15, AE290&lt;=19),AND(UserData!$D$10=5,AE290&gt;19),UserData!$D$10=-1)</f>
        <v>1</v>
      </c>
      <c r="AP290" s="12" t="b">
        <f>OR(G290&lt;=UserData!$D$12, UserData!$D$12=-1)</f>
        <v>1</v>
      </c>
      <c r="AQ290" t="b">
        <f>OR(H290&lt;=UserData!$D$14, UserData!$D$14=-1)</f>
        <v>1</v>
      </c>
      <c r="AR290" t="b">
        <f>OR(AH290&lt;=UserData!$D$13, UserData!$D$13=-1)</f>
        <v>1</v>
      </c>
      <c r="AS290" t="b">
        <f>AND(AQ290=TRUE,OR(I290=UserData!$D$15, UserData!$D$15=-1, UserData!$D$15=1))</f>
        <v>1</v>
      </c>
      <c r="AT290" t="b">
        <f>OR(J290=UserData!$D$19, UserData!$D$19=-1)</f>
        <v>1</v>
      </c>
      <c r="AU290" t="b">
        <f>OR(K290=UserData!$D$17, UserData!$D$17=-1)</f>
        <v>1</v>
      </c>
      <c r="AV290" t="b">
        <f>OR(L290=UserData!$D$18, UserData!$D$18=-1)</f>
        <v>1</v>
      </c>
      <c r="AW290" t="b">
        <f>OR(N290=UserData!$D$16, UserData!$D$16=-1)</f>
        <v>1</v>
      </c>
      <c r="AX290" t="b">
        <f>OR(O290&gt;=UserData!$D$20, UserData!$D$20=-1)</f>
        <v>1</v>
      </c>
      <c r="AY290" t="b">
        <f>AND(OR(P290&gt;=UserData!$D$21, UserData!$D$21=-1), OR(P290&lt;UserData!$D$22, UserData!$D$22=-1))</f>
        <v>1</v>
      </c>
      <c r="AZ290" t="b">
        <f>OR(Q290&lt;&gt;UserData!$D$24,UserData!$D$24=-1,UserData!$D$24=0)</f>
        <v>1</v>
      </c>
      <c r="BA290" s="12" t="b">
        <f>OR(R290=UserData!$D$23,UserData!$D$23=-1)</f>
        <v>1</v>
      </c>
      <c r="BB290" t="b">
        <f>AND(S290=1, UserData!$D$25=1)</f>
        <v>0</v>
      </c>
      <c r="BC290" t="b">
        <f>AND(T290=1, UserData!$D$26=1)</f>
        <v>0</v>
      </c>
      <c r="BD290" t="b">
        <f>AND(U290=1, UserData!$D$27=1)</f>
        <v>0</v>
      </c>
      <c r="BE290" t="b">
        <f>AND(V290=1, UserData!$D$28=1)</f>
        <v>0</v>
      </c>
      <c r="BF290" t="b">
        <f>AND(W290=1, UserData!$D$29=1)</f>
        <v>0</v>
      </c>
      <c r="BG290" t="b">
        <f>AND(X290=1, UserData!$D$30=1)</f>
        <v>0</v>
      </c>
      <c r="BH290" t="b">
        <f>AND(Y290=1, UserData!$D$31=1)</f>
        <v>0</v>
      </c>
      <c r="BI290" t="b">
        <f>AND(Z290=1, UserData!$D$32=1)</f>
        <v>0</v>
      </c>
      <c r="BJ290" t="b">
        <f>AND(AA290=1, UserData!$D$33=1)</f>
        <v>0</v>
      </c>
      <c r="BK290" t="b">
        <f>AND(AB290=1, UserData!$D$34=1)</f>
        <v>0</v>
      </c>
      <c r="BL290" t="b">
        <f>UserData!$C$25=-1</f>
        <v>1</v>
      </c>
      <c r="BN290">
        <f>IF(AK290=TRUE, COUNTIF(AJ290:AK290,TRUE)/2 * UserData!$D$35 + COUNTIF(AL290:AO290,TRUE)/4 * UserData!$D$36 + COUNTIF(AP290:AS290,TRUE)/4 * UserData!$D$37 + COUNTIF(AT290:AW290,TRUE)/4 * UserData!$D$38 + COUNTIF(AX290:BA290,TRUE)/4 * UserData!$D$39 + COUNTIF(BB290:BL290,TRUE) * UserData!$D$40, 0)</f>
        <v>30</v>
      </c>
    </row>
    <row r="291" spans="1:66" x14ac:dyDescent="0.2">
      <c r="A291">
        <v>212</v>
      </c>
      <c r="B291" s="3">
        <v>2</v>
      </c>
      <c r="C291" s="28">
        <v>93087.485895357066</v>
      </c>
      <c r="D291">
        <v>43</v>
      </c>
      <c r="E291">
        <v>31</v>
      </c>
      <c r="F291">
        <v>6</v>
      </c>
      <c r="G291">
        <v>6.9686779999999997</v>
      </c>
      <c r="H291">
        <v>17</v>
      </c>
      <c r="I291">
        <v>1</v>
      </c>
      <c r="J291">
        <v>1</v>
      </c>
      <c r="K291">
        <v>0</v>
      </c>
      <c r="L291">
        <v>1</v>
      </c>
      <c r="M291">
        <v>1</v>
      </c>
      <c r="N291">
        <v>0</v>
      </c>
      <c r="O291">
        <v>9</v>
      </c>
      <c r="P291">
        <v>5</v>
      </c>
      <c r="Q291">
        <v>0</v>
      </c>
      <c r="R291">
        <v>0</v>
      </c>
      <c r="S291">
        <v>0</v>
      </c>
      <c r="T291">
        <v>0</v>
      </c>
      <c r="U291">
        <v>1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3</v>
      </c>
      <c r="AD291">
        <v>1</v>
      </c>
      <c r="AE291">
        <v>6</v>
      </c>
      <c r="AF291">
        <v>14</v>
      </c>
      <c r="AG291">
        <v>28</v>
      </c>
      <c r="AH291">
        <v>7.2</v>
      </c>
      <c r="AJ291" t="b">
        <f>OR(AND(B291=1,UserData!$D$4=1), AND(B291=2,UserData!$D$5=1), AND(B291=3,UserData!$D$6=1), UserData!$D$4=-1)</f>
        <v>1</v>
      </c>
      <c r="AK291" t="b">
        <f>OR(AND(C291&lt;=UserData!$D$3,C291&gt;=UserData!$D$2),UserData!$D$2=-1)</f>
        <v>1</v>
      </c>
      <c r="AL291" s="12" t="b">
        <f>AND(OR(D291&gt;=UserData!$D$7, UserData!$D$7=-1), OR(D291&lt;UserData!$D$8, UserData!$D$8=-1))</f>
        <v>1</v>
      </c>
      <c r="AM291" s="12" t="b">
        <f>OR(AND(UserData!$D$9=1,E291&lt;=20),AND(UserData!$D$9=2,E291&gt;=20, E291&lt;=27),AND(UserData!$D$9=3,E291&gt;=28, E291&lt;=34),AND(UserData!$D$9=4,E291&gt;=35, E291&lt;=42),AND(UserData!$D$9=5,E291&gt;42),UserData!$D$9=-1)</f>
        <v>1</v>
      </c>
      <c r="AN291" s="12" t="b">
        <f>OR(AND(UserData!$D$11=1,F291&lt;=5),AND(UserData!$D$11=2,F291&gt;=6, F291&lt;=7),AND(UserData!$D$11=3,F291&gt;=8,F291&lt;=9),AND(UserData!$D$11=4,F291&gt;=10, F291&lt;=11),AND(UserData!$D$11=5,F291&gt;11),UserData!$D$11=-1)</f>
        <v>1</v>
      </c>
      <c r="AO291" t="b">
        <f>OR(AND(UserData!$D$10=1,AE291&lt;=6),AND(UserData!$D$10=2,AE291&gt;=7, AE291&lt;=8),AND(UserData!$D$10=3,AE291&gt;=9,AE291&lt;=14),AND(UserData!$D$10=4,AE291&gt;=15, AE291&lt;=19),AND(UserData!$D$10=5,AE291&gt;19),UserData!$D$10=-1)</f>
        <v>1</v>
      </c>
      <c r="AP291" s="12" t="b">
        <f>OR(G291&lt;=UserData!$D$12, UserData!$D$12=-1)</f>
        <v>1</v>
      </c>
      <c r="AQ291" t="b">
        <f>OR(H291&lt;=UserData!$D$14, UserData!$D$14=-1)</f>
        <v>1</v>
      </c>
      <c r="AR291" t="b">
        <f>OR(AH291&lt;=UserData!$D$13, UserData!$D$13=-1)</f>
        <v>1</v>
      </c>
      <c r="AS291" t="b">
        <f>AND(AQ291=TRUE,OR(I291=UserData!$D$15, UserData!$D$15=-1, UserData!$D$15=1))</f>
        <v>1</v>
      </c>
      <c r="AT291" t="b">
        <f>OR(J291=UserData!$D$19, UserData!$D$19=-1)</f>
        <v>1</v>
      </c>
      <c r="AU291" t="b">
        <f>OR(K291=UserData!$D$17, UserData!$D$17=-1)</f>
        <v>1</v>
      </c>
      <c r="AV291" t="b">
        <f>OR(L291=UserData!$D$18, UserData!$D$18=-1)</f>
        <v>1</v>
      </c>
      <c r="AW291" t="b">
        <f>OR(N291=UserData!$D$16, UserData!$D$16=-1)</f>
        <v>1</v>
      </c>
      <c r="AX291" t="b">
        <f>OR(O291&gt;=UserData!$D$20, UserData!$D$20=-1)</f>
        <v>1</v>
      </c>
      <c r="AY291" t="b">
        <f>AND(OR(P291&gt;=UserData!$D$21, UserData!$D$21=-1), OR(P291&lt;UserData!$D$22, UserData!$D$22=-1))</f>
        <v>1</v>
      </c>
      <c r="AZ291" t="b">
        <f>OR(Q291&lt;&gt;UserData!$D$24,UserData!$D$24=-1,UserData!$D$24=0)</f>
        <v>1</v>
      </c>
      <c r="BA291" s="12" t="b">
        <f>OR(R291=UserData!$D$23,UserData!$D$23=-1)</f>
        <v>1</v>
      </c>
      <c r="BB291" t="b">
        <f>AND(S291=1, UserData!$D$25=1)</f>
        <v>0</v>
      </c>
      <c r="BC291" t="b">
        <f>AND(T291=1, UserData!$D$26=1)</f>
        <v>0</v>
      </c>
      <c r="BD291" t="b">
        <f>AND(U291=1, UserData!$D$27=1)</f>
        <v>0</v>
      </c>
      <c r="BE291" t="b">
        <f>AND(V291=1, UserData!$D$28=1)</f>
        <v>0</v>
      </c>
      <c r="BF291" t="b">
        <f>AND(W291=1, UserData!$D$29=1)</f>
        <v>0</v>
      </c>
      <c r="BG291" t="b">
        <f>AND(X291=1, UserData!$D$30=1)</f>
        <v>0</v>
      </c>
      <c r="BH291" t="b">
        <f>AND(Y291=1, UserData!$D$31=1)</f>
        <v>0</v>
      </c>
      <c r="BI291" t="b">
        <f>AND(Z291=1, UserData!$D$32=1)</f>
        <v>0</v>
      </c>
      <c r="BJ291" t="b">
        <f>AND(AA291=1, UserData!$D$33=1)</f>
        <v>0</v>
      </c>
      <c r="BK291" t="b">
        <f>AND(AB291=1, UserData!$D$34=1)</f>
        <v>0</v>
      </c>
      <c r="BL291" t="b">
        <f>UserData!$C$25=-1</f>
        <v>1</v>
      </c>
      <c r="BN291">
        <f>IF(AK291=TRUE, COUNTIF(AJ291:AK291,TRUE)/2 * UserData!$D$35 + COUNTIF(AL291:AO291,TRUE)/4 * UserData!$D$36 + COUNTIF(AP291:AS291,TRUE)/4 * UserData!$D$37 + COUNTIF(AT291:AW291,TRUE)/4 * UserData!$D$38 + COUNTIF(AX291:BA291,TRUE)/4 * UserData!$D$39 + COUNTIF(BB291:BL291,TRUE) * UserData!$D$40, 0)</f>
        <v>30</v>
      </c>
    </row>
    <row r="292" spans="1:66" x14ac:dyDescent="0.2">
      <c r="A292">
        <v>714</v>
      </c>
      <c r="B292" s="3">
        <v>2</v>
      </c>
      <c r="C292" s="28">
        <v>93087.599109882241</v>
      </c>
      <c r="D292">
        <v>41</v>
      </c>
      <c r="E292">
        <v>28</v>
      </c>
      <c r="F292">
        <v>6</v>
      </c>
      <c r="G292">
        <v>5.1151099999999996</v>
      </c>
      <c r="H292">
        <v>29</v>
      </c>
      <c r="I292">
        <v>1</v>
      </c>
      <c r="J292">
        <v>1</v>
      </c>
      <c r="K292">
        <v>1</v>
      </c>
      <c r="L292">
        <v>1</v>
      </c>
      <c r="M292">
        <v>1</v>
      </c>
      <c r="N292">
        <v>0</v>
      </c>
      <c r="O292">
        <v>9</v>
      </c>
      <c r="P292">
        <v>8</v>
      </c>
      <c r="Q292">
        <v>0</v>
      </c>
      <c r="R292">
        <v>0</v>
      </c>
      <c r="S292">
        <v>0</v>
      </c>
      <c r="T292">
        <v>0</v>
      </c>
      <c r="U292">
        <v>1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3</v>
      </c>
      <c r="AD292">
        <v>1</v>
      </c>
      <c r="AE292">
        <v>7</v>
      </c>
      <c r="AF292">
        <v>52</v>
      </c>
      <c r="AG292">
        <v>40</v>
      </c>
      <c r="AH292">
        <v>11</v>
      </c>
      <c r="AJ292" t="b">
        <f>OR(AND(B292=1,UserData!$D$4=1), AND(B292=2,UserData!$D$5=1), AND(B292=3,UserData!$D$6=1), UserData!$D$4=-1)</f>
        <v>1</v>
      </c>
      <c r="AK292" t="b">
        <f>OR(AND(C292&lt;=UserData!$D$3,C292&gt;=UserData!$D$2),UserData!$D$2=-1)</f>
        <v>1</v>
      </c>
      <c r="AL292" s="12" t="b">
        <f>AND(OR(D292&gt;=UserData!$D$7, UserData!$D$7=-1), OR(D292&lt;UserData!$D$8, UserData!$D$8=-1))</f>
        <v>1</v>
      </c>
      <c r="AM292" s="12" t="b">
        <f>OR(AND(UserData!$D$9=1,E292&lt;=20),AND(UserData!$D$9=2,E292&gt;=20, E292&lt;=27),AND(UserData!$D$9=3,E292&gt;=28, E292&lt;=34),AND(UserData!$D$9=4,E292&gt;=35, E292&lt;=42),AND(UserData!$D$9=5,E292&gt;42),UserData!$D$9=-1)</f>
        <v>1</v>
      </c>
      <c r="AN292" s="12" t="b">
        <f>OR(AND(UserData!$D$11=1,F292&lt;=5),AND(UserData!$D$11=2,F292&gt;=6, F292&lt;=7),AND(UserData!$D$11=3,F292&gt;=8,F292&lt;=9),AND(UserData!$D$11=4,F292&gt;=10, F292&lt;=11),AND(UserData!$D$11=5,F292&gt;11),UserData!$D$11=-1)</f>
        <v>1</v>
      </c>
      <c r="AO292" t="b">
        <f>OR(AND(UserData!$D$10=1,AE292&lt;=6),AND(UserData!$D$10=2,AE292&gt;=7, AE292&lt;=8),AND(UserData!$D$10=3,AE292&gt;=9,AE292&lt;=14),AND(UserData!$D$10=4,AE292&gt;=15, AE292&lt;=19),AND(UserData!$D$10=5,AE292&gt;19),UserData!$D$10=-1)</f>
        <v>1</v>
      </c>
      <c r="AP292" s="12" t="b">
        <f>OR(G292&lt;=UserData!$D$12, UserData!$D$12=-1)</f>
        <v>1</v>
      </c>
      <c r="AQ292" t="b">
        <f>OR(H292&lt;=UserData!$D$14, UserData!$D$14=-1)</f>
        <v>1</v>
      </c>
      <c r="AR292" t="b">
        <f>OR(AH292&lt;=UserData!$D$13, UserData!$D$13=-1)</f>
        <v>1</v>
      </c>
      <c r="AS292" t="b">
        <f>AND(AQ292=TRUE,OR(I292=UserData!$D$15, UserData!$D$15=-1, UserData!$D$15=1))</f>
        <v>1</v>
      </c>
      <c r="AT292" t="b">
        <f>OR(J292=UserData!$D$19, UserData!$D$19=-1)</f>
        <v>1</v>
      </c>
      <c r="AU292" t="b">
        <f>OR(K292=UserData!$D$17, UserData!$D$17=-1)</f>
        <v>1</v>
      </c>
      <c r="AV292" t="b">
        <f>OR(L292=UserData!$D$18, UserData!$D$18=-1)</f>
        <v>1</v>
      </c>
      <c r="AW292" t="b">
        <f>OR(N292=UserData!$D$16, UserData!$D$16=-1)</f>
        <v>1</v>
      </c>
      <c r="AX292" t="b">
        <f>OR(O292&gt;=UserData!$D$20, UserData!$D$20=-1)</f>
        <v>1</v>
      </c>
      <c r="AY292" t="b">
        <f>AND(OR(P292&gt;=UserData!$D$21, UserData!$D$21=-1), OR(P292&lt;UserData!$D$22, UserData!$D$22=-1))</f>
        <v>1</v>
      </c>
      <c r="AZ292" t="b">
        <f>OR(Q292&lt;&gt;UserData!$D$24,UserData!$D$24=-1,UserData!$D$24=0)</f>
        <v>1</v>
      </c>
      <c r="BA292" s="12" t="b">
        <f>OR(R292=UserData!$D$23,UserData!$D$23=-1)</f>
        <v>1</v>
      </c>
      <c r="BB292" t="b">
        <f>AND(S292=1, UserData!$D$25=1)</f>
        <v>0</v>
      </c>
      <c r="BC292" t="b">
        <f>AND(T292=1, UserData!$D$26=1)</f>
        <v>0</v>
      </c>
      <c r="BD292" t="b">
        <f>AND(U292=1, UserData!$D$27=1)</f>
        <v>0</v>
      </c>
      <c r="BE292" t="b">
        <f>AND(V292=1, UserData!$D$28=1)</f>
        <v>0</v>
      </c>
      <c r="BF292" t="b">
        <f>AND(W292=1, UserData!$D$29=1)</f>
        <v>0</v>
      </c>
      <c r="BG292" t="b">
        <f>AND(X292=1, UserData!$D$30=1)</f>
        <v>0</v>
      </c>
      <c r="BH292" t="b">
        <f>AND(Y292=1, UserData!$D$31=1)</f>
        <v>0</v>
      </c>
      <c r="BI292" t="b">
        <f>AND(Z292=1, UserData!$D$32=1)</f>
        <v>0</v>
      </c>
      <c r="BJ292" t="b">
        <f>AND(AA292=1, UserData!$D$33=1)</f>
        <v>0</v>
      </c>
      <c r="BK292" t="b">
        <f>AND(AB292=1, UserData!$D$34=1)</f>
        <v>0</v>
      </c>
      <c r="BL292" t="b">
        <f>UserData!$C$25=-1</f>
        <v>1</v>
      </c>
      <c r="BN292">
        <f>IF(AK292=TRUE, COUNTIF(AJ292:AK292,TRUE)/2 * UserData!$D$35 + COUNTIF(AL292:AO292,TRUE)/4 * UserData!$D$36 + COUNTIF(AP292:AS292,TRUE)/4 * UserData!$D$37 + COUNTIF(AT292:AW292,TRUE)/4 * UserData!$D$38 + COUNTIF(AX292:BA292,TRUE)/4 * UserData!$D$39 + COUNTIF(BB292:BL292,TRUE) * UserData!$D$40, 0)</f>
        <v>30</v>
      </c>
    </row>
    <row r="293" spans="1:66" x14ac:dyDescent="0.2">
      <c r="A293">
        <v>366</v>
      </c>
      <c r="B293" s="3">
        <v>2</v>
      </c>
      <c r="C293" s="28">
        <v>93087.699745015736</v>
      </c>
      <c r="D293">
        <v>52</v>
      </c>
      <c r="E293">
        <v>32</v>
      </c>
      <c r="F293">
        <v>10</v>
      </c>
      <c r="G293">
        <v>5.2642579999999999</v>
      </c>
      <c r="H293">
        <v>7</v>
      </c>
      <c r="I293">
        <v>0</v>
      </c>
      <c r="J293">
        <v>0</v>
      </c>
      <c r="K293">
        <v>0</v>
      </c>
      <c r="L293">
        <v>1</v>
      </c>
      <c r="M293">
        <v>1</v>
      </c>
      <c r="N293">
        <v>0</v>
      </c>
      <c r="O293">
        <v>14</v>
      </c>
      <c r="P293">
        <v>7</v>
      </c>
      <c r="Q293">
        <v>0</v>
      </c>
      <c r="R293">
        <v>0</v>
      </c>
      <c r="S293">
        <v>0</v>
      </c>
      <c r="T293">
        <v>0</v>
      </c>
      <c r="U293">
        <v>1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3</v>
      </c>
      <c r="AD293">
        <v>1</v>
      </c>
      <c r="AE293">
        <v>10</v>
      </c>
      <c r="AF293">
        <v>21</v>
      </c>
      <c r="AG293">
        <v>23</v>
      </c>
      <c r="AH293">
        <v>6.8</v>
      </c>
      <c r="AJ293" t="b">
        <f>OR(AND(B293=1,UserData!$D$4=1), AND(B293=2,UserData!$D$5=1), AND(B293=3,UserData!$D$6=1), UserData!$D$4=-1)</f>
        <v>1</v>
      </c>
      <c r="AK293" t="b">
        <f>OR(AND(C293&lt;=UserData!$D$3,C293&gt;=UserData!$D$2),UserData!$D$2=-1)</f>
        <v>1</v>
      </c>
      <c r="AL293" s="12" t="b">
        <f>AND(OR(D293&gt;=UserData!$D$7, UserData!$D$7=-1), OR(D293&lt;UserData!$D$8, UserData!$D$8=-1))</f>
        <v>1</v>
      </c>
      <c r="AM293" s="12" t="b">
        <f>OR(AND(UserData!$D$9=1,E293&lt;=20),AND(UserData!$D$9=2,E293&gt;=20, E293&lt;=27),AND(UserData!$D$9=3,E293&gt;=28, E293&lt;=34),AND(UserData!$D$9=4,E293&gt;=35, E293&lt;=42),AND(UserData!$D$9=5,E293&gt;42),UserData!$D$9=-1)</f>
        <v>1</v>
      </c>
      <c r="AN293" s="12" t="b">
        <f>OR(AND(UserData!$D$11=1,F293&lt;=5),AND(UserData!$D$11=2,F293&gt;=6, F293&lt;=7),AND(UserData!$D$11=3,F293&gt;=8,F293&lt;=9),AND(UserData!$D$11=4,F293&gt;=10, F293&lt;=11),AND(UserData!$D$11=5,F293&gt;11),UserData!$D$11=-1)</f>
        <v>1</v>
      </c>
      <c r="AO293" t="b">
        <f>OR(AND(UserData!$D$10=1,AE293&lt;=6),AND(UserData!$D$10=2,AE293&gt;=7, AE293&lt;=8),AND(UserData!$D$10=3,AE293&gt;=9,AE293&lt;=14),AND(UserData!$D$10=4,AE293&gt;=15, AE293&lt;=19),AND(UserData!$D$10=5,AE293&gt;19),UserData!$D$10=-1)</f>
        <v>1</v>
      </c>
      <c r="AP293" s="12" t="b">
        <f>OR(G293&lt;=UserData!$D$12, UserData!$D$12=-1)</f>
        <v>1</v>
      </c>
      <c r="AQ293" t="b">
        <f>OR(H293&lt;=UserData!$D$14, UserData!$D$14=-1)</f>
        <v>1</v>
      </c>
      <c r="AR293" t="b">
        <f>OR(AH293&lt;=UserData!$D$13, UserData!$D$13=-1)</f>
        <v>1</v>
      </c>
      <c r="AS293" t="b">
        <f>AND(AQ293=TRUE,OR(I293=UserData!$D$15, UserData!$D$15=-1, UserData!$D$15=1))</f>
        <v>1</v>
      </c>
      <c r="AT293" t="b">
        <f>OR(J293=UserData!$D$19, UserData!$D$19=-1)</f>
        <v>1</v>
      </c>
      <c r="AU293" t="b">
        <f>OR(K293=UserData!$D$17, UserData!$D$17=-1)</f>
        <v>1</v>
      </c>
      <c r="AV293" t="b">
        <f>OR(L293=UserData!$D$18, UserData!$D$18=-1)</f>
        <v>1</v>
      </c>
      <c r="AW293" t="b">
        <f>OR(N293=UserData!$D$16, UserData!$D$16=-1)</f>
        <v>1</v>
      </c>
      <c r="AX293" t="b">
        <f>OR(O293&gt;=UserData!$D$20, UserData!$D$20=-1)</f>
        <v>1</v>
      </c>
      <c r="AY293" t="b">
        <f>AND(OR(P293&gt;=UserData!$D$21, UserData!$D$21=-1), OR(P293&lt;UserData!$D$22, UserData!$D$22=-1))</f>
        <v>1</v>
      </c>
      <c r="AZ293" t="b">
        <f>OR(Q293&lt;&gt;UserData!$D$24,UserData!$D$24=-1,UserData!$D$24=0)</f>
        <v>1</v>
      </c>
      <c r="BA293" s="12" t="b">
        <f>OR(R293=UserData!$D$23,UserData!$D$23=-1)</f>
        <v>1</v>
      </c>
      <c r="BB293" t="b">
        <f>AND(S293=1, UserData!$D$25=1)</f>
        <v>0</v>
      </c>
      <c r="BC293" t="b">
        <f>AND(T293=1, UserData!$D$26=1)</f>
        <v>0</v>
      </c>
      <c r="BD293" t="b">
        <f>AND(U293=1, UserData!$D$27=1)</f>
        <v>0</v>
      </c>
      <c r="BE293" t="b">
        <f>AND(V293=1, UserData!$D$28=1)</f>
        <v>0</v>
      </c>
      <c r="BF293" t="b">
        <f>AND(W293=1, UserData!$D$29=1)</f>
        <v>0</v>
      </c>
      <c r="BG293" t="b">
        <f>AND(X293=1, UserData!$D$30=1)</f>
        <v>0</v>
      </c>
      <c r="BH293" t="b">
        <f>AND(Y293=1, UserData!$D$31=1)</f>
        <v>0</v>
      </c>
      <c r="BI293" t="b">
        <f>AND(Z293=1, UserData!$D$32=1)</f>
        <v>0</v>
      </c>
      <c r="BJ293" t="b">
        <f>AND(AA293=1, UserData!$D$33=1)</f>
        <v>0</v>
      </c>
      <c r="BK293" t="b">
        <f>AND(AB293=1, UserData!$D$34=1)</f>
        <v>0</v>
      </c>
      <c r="BL293" t="b">
        <f>UserData!$C$25=-1</f>
        <v>1</v>
      </c>
      <c r="BN293">
        <f>IF(AK293=TRUE, COUNTIF(AJ293:AK293,TRUE)/2 * UserData!$D$35 + COUNTIF(AL293:AO293,TRUE)/4 * UserData!$D$36 + COUNTIF(AP293:AS293,TRUE)/4 * UserData!$D$37 + COUNTIF(AT293:AW293,TRUE)/4 * UserData!$D$38 + COUNTIF(AX293:BA293,TRUE)/4 * UserData!$D$39 + COUNTIF(BB293:BL293,TRUE) * UserData!$D$40, 0)</f>
        <v>30</v>
      </c>
    </row>
    <row r="294" spans="1:66" x14ac:dyDescent="0.2">
      <c r="A294">
        <v>1001</v>
      </c>
      <c r="B294" s="3">
        <v>2</v>
      </c>
      <c r="C294" s="28">
        <v>93495.523623468631</v>
      </c>
      <c r="D294">
        <v>44</v>
      </c>
      <c r="E294">
        <v>28</v>
      </c>
      <c r="F294">
        <v>6</v>
      </c>
      <c r="G294">
        <v>7.8498910000000004</v>
      </c>
      <c r="H294">
        <v>13</v>
      </c>
      <c r="I294">
        <v>1</v>
      </c>
      <c r="J294">
        <v>0</v>
      </c>
      <c r="K294">
        <v>1</v>
      </c>
      <c r="L294">
        <v>0</v>
      </c>
      <c r="M294">
        <v>0</v>
      </c>
      <c r="N294">
        <v>0</v>
      </c>
      <c r="O294">
        <v>9</v>
      </c>
      <c r="P294">
        <v>9</v>
      </c>
      <c r="Q294">
        <v>0</v>
      </c>
      <c r="R294">
        <v>1</v>
      </c>
      <c r="S294">
        <v>1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1</v>
      </c>
      <c r="AD294">
        <v>0</v>
      </c>
      <c r="AE294">
        <v>10</v>
      </c>
      <c r="AF294">
        <v>71</v>
      </c>
      <c r="AG294">
        <v>26</v>
      </c>
      <c r="AH294">
        <v>7.4</v>
      </c>
      <c r="AJ294" t="b">
        <f>OR(AND(B294=1,UserData!$D$4=1), AND(B294=2,UserData!$D$5=1), AND(B294=3,UserData!$D$6=1), UserData!$D$4=-1)</f>
        <v>1</v>
      </c>
      <c r="AK294" t="b">
        <f>OR(AND(C294&lt;=UserData!$D$3,C294&gt;=UserData!$D$2),UserData!$D$2=-1)</f>
        <v>1</v>
      </c>
      <c r="AL294" s="12" t="b">
        <f>AND(OR(D294&gt;=UserData!$D$7, UserData!$D$7=-1), OR(D294&lt;UserData!$D$8, UserData!$D$8=-1))</f>
        <v>1</v>
      </c>
      <c r="AM294" s="12" t="b">
        <f>OR(AND(UserData!$D$9=1,E294&lt;=20),AND(UserData!$D$9=2,E294&gt;=20, E294&lt;=27),AND(UserData!$D$9=3,E294&gt;=28, E294&lt;=34),AND(UserData!$D$9=4,E294&gt;=35, E294&lt;=42),AND(UserData!$D$9=5,E294&gt;42),UserData!$D$9=-1)</f>
        <v>1</v>
      </c>
      <c r="AN294" s="12" t="b">
        <f>OR(AND(UserData!$D$11=1,F294&lt;=5),AND(UserData!$D$11=2,F294&gt;=6, F294&lt;=7),AND(UserData!$D$11=3,F294&gt;=8,F294&lt;=9),AND(UserData!$D$11=4,F294&gt;=10, F294&lt;=11),AND(UserData!$D$11=5,F294&gt;11),UserData!$D$11=-1)</f>
        <v>1</v>
      </c>
      <c r="AO294" t="b">
        <f>OR(AND(UserData!$D$10=1,AE294&lt;=6),AND(UserData!$D$10=2,AE294&gt;=7, AE294&lt;=8),AND(UserData!$D$10=3,AE294&gt;=9,AE294&lt;=14),AND(UserData!$D$10=4,AE294&gt;=15, AE294&lt;=19),AND(UserData!$D$10=5,AE294&gt;19),UserData!$D$10=-1)</f>
        <v>1</v>
      </c>
      <c r="AP294" s="12" t="b">
        <f>OR(G294&lt;=UserData!$D$12, UserData!$D$12=-1)</f>
        <v>1</v>
      </c>
      <c r="AQ294" t="b">
        <f>OR(H294&lt;=UserData!$D$14, UserData!$D$14=-1)</f>
        <v>1</v>
      </c>
      <c r="AR294" t="b">
        <f>OR(AH294&lt;=UserData!$D$13, UserData!$D$13=-1)</f>
        <v>1</v>
      </c>
      <c r="AS294" t="b">
        <f>AND(AQ294=TRUE,OR(I294=UserData!$D$15, UserData!$D$15=-1, UserData!$D$15=1))</f>
        <v>1</v>
      </c>
      <c r="AT294" t="b">
        <f>OR(J294=UserData!$D$19, UserData!$D$19=-1)</f>
        <v>1</v>
      </c>
      <c r="AU294" t="b">
        <f>OR(K294=UserData!$D$17, UserData!$D$17=-1)</f>
        <v>1</v>
      </c>
      <c r="AV294" t="b">
        <f>OR(L294=UserData!$D$18, UserData!$D$18=-1)</f>
        <v>1</v>
      </c>
      <c r="AW294" t="b">
        <f>OR(N294=UserData!$D$16, UserData!$D$16=-1)</f>
        <v>1</v>
      </c>
      <c r="AX294" t="b">
        <f>OR(O294&gt;=UserData!$D$20, UserData!$D$20=-1)</f>
        <v>1</v>
      </c>
      <c r="AY294" t="b">
        <f>AND(OR(P294&gt;=UserData!$D$21, UserData!$D$21=-1), OR(P294&lt;UserData!$D$22, UserData!$D$22=-1))</f>
        <v>1</v>
      </c>
      <c r="AZ294" t="b">
        <f>OR(Q294&lt;&gt;UserData!$D$24,UserData!$D$24=-1,UserData!$D$24=0)</f>
        <v>1</v>
      </c>
      <c r="BA294" s="12" t="b">
        <f>OR(R294=UserData!$D$23,UserData!$D$23=-1)</f>
        <v>1</v>
      </c>
      <c r="BB294" t="b">
        <f>AND(S294=1, UserData!$D$25=1)</f>
        <v>0</v>
      </c>
      <c r="BC294" t="b">
        <f>AND(T294=1, UserData!$D$26=1)</f>
        <v>0</v>
      </c>
      <c r="BD294" t="b">
        <f>AND(U294=1, UserData!$D$27=1)</f>
        <v>0</v>
      </c>
      <c r="BE294" t="b">
        <f>AND(V294=1, UserData!$D$28=1)</f>
        <v>0</v>
      </c>
      <c r="BF294" t="b">
        <f>AND(W294=1, UserData!$D$29=1)</f>
        <v>0</v>
      </c>
      <c r="BG294" t="b">
        <f>AND(X294=1, UserData!$D$30=1)</f>
        <v>0</v>
      </c>
      <c r="BH294" t="b">
        <f>AND(Y294=1, UserData!$D$31=1)</f>
        <v>0</v>
      </c>
      <c r="BI294" t="b">
        <f>AND(Z294=1, UserData!$D$32=1)</f>
        <v>0</v>
      </c>
      <c r="BJ294" t="b">
        <f>AND(AA294=1, UserData!$D$33=1)</f>
        <v>0</v>
      </c>
      <c r="BK294" t="b">
        <f>AND(AB294=1, UserData!$D$34=1)</f>
        <v>0</v>
      </c>
      <c r="BL294" t="b">
        <f>UserData!$C$25=-1</f>
        <v>1</v>
      </c>
      <c r="BN294">
        <f>IF(AK294=TRUE, COUNTIF(AJ294:AK294,TRUE)/2 * UserData!$D$35 + COUNTIF(AL294:AO294,TRUE)/4 * UserData!$D$36 + COUNTIF(AP294:AS294,TRUE)/4 * UserData!$D$37 + COUNTIF(AT294:AW294,TRUE)/4 * UserData!$D$38 + COUNTIF(AX294:BA294,TRUE)/4 * UserData!$D$39 + COUNTIF(BB294:BL294,TRUE) * UserData!$D$40, 0)</f>
        <v>30</v>
      </c>
    </row>
    <row r="295" spans="1:66" x14ac:dyDescent="0.2">
      <c r="A295">
        <v>27</v>
      </c>
      <c r="B295" s="3">
        <v>2</v>
      </c>
      <c r="C295" s="28">
        <v>94224.574848009506</v>
      </c>
      <c r="D295">
        <v>56</v>
      </c>
      <c r="E295">
        <v>29</v>
      </c>
      <c r="F295">
        <v>11</v>
      </c>
      <c r="G295">
        <v>6.0955550000000001</v>
      </c>
      <c r="H295">
        <v>13</v>
      </c>
      <c r="I295">
        <v>1</v>
      </c>
      <c r="J295">
        <v>1</v>
      </c>
      <c r="K295">
        <v>0</v>
      </c>
      <c r="L295">
        <v>1</v>
      </c>
      <c r="M295">
        <v>1</v>
      </c>
      <c r="N295">
        <v>1</v>
      </c>
      <c r="O295">
        <v>15</v>
      </c>
      <c r="P295">
        <v>10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1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5</v>
      </c>
      <c r="AD295">
        <v>1</v>
      </c>
      <c r="AE295">
        <v>16</v>
      </c>
      <c r="AF295">
        <v>2</v>
      </c>
      <c r="AG295">
        <v>11</v>
      </c>
      <c r="AH295">
        <v>3.5</v>
      </c>
      <c r="AJ295" t="b">
        <f>OR(AND(B295=1,UserData!$D$4=1), AND(B295=2,UserData!$D$5=1), AND(B295=3,UserData!$D$6=1), UserData!$D$4=-1)</f>
        <v>1</v>
      </c>
      <c r="AK295" t="b">
        <f>OR(AND(C295&lt;=UserData!$D$3,C295&gt;=UserData!$D$2),UserData!$D$2=-1)</f>
        <v>1</v>
      </c>
      <c r="AL295" s="12" t="b">
        <f>AND(OR(D295&gt;=UserData!$D$7, UserData!$D$7=-1), OR(D295&lt;UserData!$D$8, UserData!$D$8=-1))</f>
        <v>1</v>
      </c>
      <c r="AM295" s="12" t="b">
        <f>OR(AND(UserData!$D$9=1,E295&lt;=20),AND(UserData!$D$9=2,E295&gt;=20, E295&lt;=27),AND(UserData!$D$9=3,E295&gt;=28, E295&lt;=34),AND(UserData!$D$9=4,E295&gt;=35, E295&lt;=42),AND(UserData!$D$9=5,E295&gt;42),UserData!$D$9=-1)</f>
        <v>1</v>
      </c>
      <c r="AN295" s="12" t="b">
        <f>OR(AND(UserData!$D$11=1,F295&lt;=5),AND(UserData!$D$11=2,F295&gt;=6, F295&lt;=7),AND(UserData!$D$11=3,F295&gt;=8,F295&lt;=9),AND(UserData!$D$11=4,F295&gt;=10, F295&lt;=11),AND(UserData!$D$11=5,F295&gt;11),UserData!$D$11=-1)</f>
        <v>1</v>
      </c>
      <c r="AO295" t="b">
        <f>OR(AND(UserData!$D$10=1,AE295&lt;=6),AND(UserData!$D$10=2,AE295&gt;=7, AE295&lt;=8),AND(UserData!$D$10=3,AE295&gt;=9,AE295&lt;=14),AND(UserData!$D$10=4,AE295&gt;=15, AE295&lt;=19),AND(UserData!$D$10=5,AE295&gt;19),UserData!$D$10=-1)</f>
        <v>1</v>
      </c>
      <c r="AP295" s="12" t="b">
        <f>OR(G295&lt;=UserData!$D$12, UserData!$D$12=-1)</f>
        <v>1</v>
      </c>
      <c r="AQ295" t="b">
        <f>OR(H295&lt;=UserData!$D$14, UserData!$D$14=-1)</f>
        <v>1</v>
      </c>
      <c r="AR295" t="b">
        <f>OR(AH295&lt;=UserData!$D$13, UserData!$D$13=-1)</f>
        <v>1</v>
      </c>
      <c r="AS295" t="b">
        <f>AND(AQ295=TRUE,OR(I295=UserData!$D$15, UserData!$D$15=-1, UserData!$D$15=1))</f>
        <v>1</v>
      </c>
      <c r="AT295" t="b">
        <f>OR(J295=UserData!$D$19, UserData!$D$19=-1)</f>
        <v>1</v>
      </c>
      <c r="AU295" t="b">
        <f>OR(K295=UserData!$D$17, UserData!$D$17=-1)</f>
        <v>1</v>
      </c>
      <c r="AV295" t="b">
        <f>OR(L295=UserData!$D$18, UserData!$D$18=-1)</f>
        <v>1</v>
      </c>
      <c r="AW295" t="b">
        <f>OR(N295=UserData!$D$16, UserData!$D$16=-1)</f>
        <v>1</v>
      </c>
      <c r="AX295" t="b">
        <f>OR(O295&gt;=UserData!$D$20, UserData!$D$20=-1)</f>
        <v>1</v>
      </c>
      <c r="AY295" t="b">
        <f>AND(OR(P295&gt;=UserData!$D$21, UserData!$D$21=-1), OR(P295&lt;UserData!$D$22, UserData!$D$22=-1))</f>
        <v>1</v>
      </c>
      <c r="AZ295" t="b">
        <f>OR(Q295&lt;&gt;UserData!$D$24,UserData!$D$24=-1,UserData!$D$24=0)</f>
        <v>1</v>
      </c>
      <c r="BA295" s="12" t="b">
        <f>OR(R295=UserData!$D$23,UserData!$D$23=-1)</f>
        <v>1</v>
      </c>
      <c r="BB295" t="b">
        <f>AND(S295=1, UserData!$D$25=1)</f>
        <v>0</v>
      </c>
      <c r="BC295" t="b">
        <f>AND(T295=1, UserData!$D$26=1)</f>
        <v>0</v>
      </c>
      <c r="BD295" t="b">
        <f>AND(U295=1, UserData!$D$27=1)</f>
        <v>0</v>
      </c>
      <c r="BE295" t="b">
        <f>AND(V295=1, UserData!$D$28=1)</f>
        <v>0</v>
      </c>
      <c r="BF295" t="b">
        <f>AND(W295=1, UserData!$D$29=1)</f>
        <v>0</v>
      </c>
      <c r="BG295" t="b">
        <f>AND(X295=1, UserData!$D$30=1)</f>
        <v>0</v>
      </c>
      <c r="BH295" t="b">
        <f>AND(Y295=1, UserData!$D$31=1)</f>
        <v>0</v>
      </c>
      <c r="BI295" t="b">
        <f>AND(Z295=1, UserData!$D$32=1)</f>
        <v>0</v>
      </c>
      <c r="BJ295" t="b">
        <f>AND(AA295=1, UserData!$D$33=1)</f>
        <v>0</v>
      </c>
      <c r="BK295" t="b">
        <f>AND(AB295=1, UserData!$D$34=1)</f>
        <v>0</v>
      </c>
      <c r="BL295" t="b">
        <f>UserData!$C$25=-1</f>
        <v>1</v>
      </c>
      <c r="BN295">
        <f>IF(AK295=TRUE, COUNTIF(AJ295:AK295,TRUE)/2 * UserData!$D$35 + COUNTIF(AL295:AO295,TRUE)/4 * UserData!$D$36 + COUNTIF(AP295:AS295,TRUE)/4 * UserData!$D$37 + COUNTIF(AT295:AW295,TRUE)/4 * UserData!$D$38 + COUNTIF(AX295:BA295,TRUE)/4 * UserData!$D$39 + COUNTIF(BB295:BL295,TRUE) * UserData!$D$40, 0)</f>
        <v>30</v>
      </c>
    </row>
    <row r="296" spans="1:66" x14ac:dyDescent="0.2">
      <c r="A296">
        <v>508</v>
      </c>
      <c r="B296" s="3">
        <v>2</v>
      </c>
      <c r="C296" s="28">
        <v>94345.186055492726</v>
      </c>
      <c r="D296">
        <v>58</v>
      </c>
      <c r="E296">
        <v>23</v>
      </c>
      <c r="F296">
        <v>9</v>
      </c>
      <c r="G296">
        <v>5.9099409999999999</v>
      </c>
      <c r="H296">
        <v>5</v>
      </c>
      <c r="I296">
        <v>1</v>
      </c>
      <c r="J296">
        <v>0</v>
      </c>
      <c r="K296">
        <v>1</v>
      </c>
      <c r="L296">
        <v>1</v>
      </c>
      <c r="M296">
        <v>1</v>
      </c>
      <c r="N296">
        <v>0</v>
      </c>
      <c r="O296">
        <v>18</v>
      </c>
      <c r="P296">
        <v>17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4</v>
      </c>
      <c r="AD296">
        <v>1</v>
      </c>
      <c r="AE296">
        <v>26</v>
      </c>
      <c r="AF296">
        <v>34</v>
      </c>
      <c r="AG296">
        <v>25</v>
      </c>
      <c r="AH296">
        <v>8.6</v>
      </c>
      <c r="AJ296" t="b">
        <f>OR(AND(B296=1,UserData!$D$4=1), AND(B296=2,UserData!$D$5=1), AND(B296=3,UserData!$D$6=1), UserData!$D$4=-1)</f>
        <v>1</v>
      </c>
      <c r="AK296" t="b">
        <f>OR(AND(C296&lt;=UserData!$D$3,C296&gt;=UserData!$D$2),UserData!$D$2=-1)</f>
        <v>1</v>
      </c>
      <c r="AL296" s="12" t="b">
        <f>AND(OR(D296&gt;=UserData!$D$7, UserData!$D$7=-1), OR(D296&lt;UserData!$D$8, UserData!$D$8=-1))</f>
        <v>1</v>
      </c>
      <c r="AM296" s="12" t="b">
        <f>OR(AND(UserData!$D$9=1,E296&lt;=20),AND(UserData!$D$9=2,E296&gt;=20, E296&lt;=27),AND(UserData!$D$9=3,E296&gt;=28, E296&lt;=34),AND(UserData!$D$9=4,E296&gt;=35, E296&lt;=42),AND(UserData!$D$9=5,E296&gt;42),UserData!$D$9=-1)</f>
        <v>1</v>
      </c>
      <c r="AN296" s="12" t="b">
        <f>OR(AND(UserData!$D$11=1,F296&lt;=5),AND(UserData!$D$11=2,F296&gt;=6, F296&lt;=7),AND(UserData!$D$11=3,F296&gt;=8,F296&lt;=9),AND(UserData!$D$11=4,F296&gt;=10, F296&lt;=11),AND(UserData!$D$11=5,F296&gt;11),UserData!$D$11=-1)</f>
        <v>1</v>
      </c>
      <c r="AO296" t="b">
        <f>OR(AND(UserData!$D$10=1,AE296&lt;=6),AND(UserData!$D$10=2,AE296&gt;=7, AE296&lt;=8),AND(UserData!$D$10=3,AE296&gt;=9,AE296&lt;=14),AND(UserData!$D$10=4,AE296&gt;=15, AE296&lt;=19),AND(UserData!$D$10=5,AE296&gt;19),UserData!$D$10=-1)</f>
        <v>1</v>
      </c>
      <c r="AP296" s="12" t="b">
        <f>OR(G296&lt;=UserData!$D$12, UserData!$D$12=-1)</f>
        <v>1</v>
      </c>
      <c r="AQ296" t="b">
        <f>OR(H296&lt;=UserData!$D$14, UserData!$D$14=-1)</f>
        <v>1</v>
      </c>
      <c r="AR296" t="b">
        <f>OR(AH296&lt;=UserData!$D$13, UserData!$D$13=-1)</f>
        <v>1</v>
      </c>
      <c r="AS296" t="b">
        <f>AND(AQ296=TRUE,OR(I296=UserData!$D$15, UserData!$D$15=-1, UserData!$D$15=1))</f>
        <v>1</v>
      </c>
      <c r="AT296" t="b">
        <f>OR(J296=UserData!$D$19, UserData!$D$19=-1)</f>
        <v>1</v>
      </c>
      <c r="AU296" t="b">
        <f>OR(K296=UserData!$D$17, UserData!$D$17=-1)</f>
        <v>1</v>
      </c>
      <c r="AV296" t="b">
        <f>OR(L296=UserData!$D$18, UserData!$D$18=-1)</f>
        <v>1</v>
      </c>
      <c r="AW296" t="b">
        <f>OR(N296=UserData!$D$16, UserData!$D$16=-1)</f>
        <v>1</v>
      </c>
      <c r="AX296" t="b">
        <f>OR(O296&gt;=UserData!$D$20, UserData!$D$20=-1)</f>
        <v>1</v>
      </c>
      <c r="AY296" t="b">
        <f>AND(OR(P296&gt;=UserData!$D$21, UserData!$D$21=-1), OR(P296&lt;UserData!$D$22, UserData!$D$22=-1))</f>
        <v>1</v>
      </c>
      <c r="AZ296" t="b">
        <f>OR(Q296&lt;&gt;UserData!$D$24,UserData!$D$24=-1,UserData!$D$24=0)</f>
        <v>1</v>
      </c>
      <c r="BA296" s="12" t="b">
        <f>OR(R296=UserData!$D$23,UserData!$D$23=-1)</f>
        <v>1</v>
      </c>
      <c r="BB296" t="b">
        <f>AND(S296=1, UserData!$D$25=1)</f>
        <v>0</v>
      </c>
      <c r="BC296" t="b">
        <f>AND(T296=1, UserData!$D$26=1)</f>
        <v>0</v>
      </c>
      <c r="BD296" t="b">
        <f>AND(U296=1, UserData!$D$27=1)</f>
        <v>0</v>
      </c>
      <c r="BE296" t="b">
        <f>AND(V296=1, UserData!$D$28=1)</f>
        <v>0</v>
      </c>
      <c r="BF296" t="b">
        <f>AND(W296=1, UserData!$D$29=1)</f>
        <v>0</v>
      </c>
      <c r="BG296" t="b">
        <f>AND(X296=1, UserData!$D$30=1)</f>
        <v>0</v>
      </c>
      <c r="BH296" t="b">
        <f>AND(Y296=1, UserData!$D$31=1)</f>
        <v>0</v>
      </c>
      <c r="BI296" t="b">
        <f>AND(Z296=1, UserData!$D$32=1)</f>
        <v>0</v>
      </c>
      <c r="BJ296" t="b">
        <f>AND(AA296=1, UserData!$D$33=1)</f>
        <v>0</v>
      </c>
      <c r="BK296" t="b">
        <f>AND(AB296=1, UserData!$D$34=1)</f>
        <v>0</v>
      </c>
      <c r="BL296" t="b">
        <f>UserData!$C$25=-1</f>
        <v>1</v>
      </c>
      <c r="BN296">
        <f>IF(AK296=TRUE, COUNTIF(AJ296:AK296,TRUE)/2 * UserData!$D$35 + COUNTIF(AL296:AO296,TRUE)/4 * UserData!$D$36 + COUNTIF(AP296:AS296,TRUE)/4 * UserData!$D$37 + COUNTIF(AT296:AW296,TRUE)/4 * UserData!$D$38 + COUNTIF(AX296:BA296,TRUE)/4 * UserData!$D$39 + COUNTIF(BB296:BL296,TRUE) * UserData!$D$40, 0)</f>
        <v>30</v>
      </c>
    </row>
    <row r="297" spans="1:66" x14ac:dyDescent="0.2">
      <c r="A297">
        <v>631</v>
      </c>
      <c r="B297" s="3">
        <v>2</v>
      </c>
      <c r="C297" s="28">
        <v>94345.211214276118</v>
      </c>
      <c r="D297">
        <v>42</v>
      </c>
      <c r="E297">
        <v>26</v>
      </c>
      <c r="F297">
        <v>8</v>
      </c>
      <c r="G297">
        <v>1.06863</v>
      </c>
      <c r="H297">
        <v>13</v>
      </c>
      <c r="I297">
        <v>1</v>
      </c>
      <c r="J297">
        <v>1</v>
      </c>
      <c r="K297">
        <v>1</v>
      </c>
      <c r="L297">
        <v>0</v>
      </c>
      <c r="M297">
        <v>0</v>
      </c>
      <c r="N297">
        <v>0</v>
      </c>
      <c r="O297">
        <v>9</v>
      </c>
      <c r="P297">
        <v>1</v>
      </c>
      <c r="Q297">
        <v>1</v>
      </c>
      <c r="R297">
        <v>0</v>
      </c>
      <c r="S297">
        <v>0</v>
      </c>
      <c r="T297">
        <v>0</v>
      </c>
      <c r="U297">
        <v>1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3</v>
      </c>
      <c r="AD297">
        <v>1</v>
      </c>
      <c r="AE297">
        <v>8</v>
      </c>
      <c r="AF297">
        <v>45</v>
      </c>
      <c r="AG297">
        <v>26</v>
      </c>
      <c r="AH297">
        <v>11</v>
      </c>
      <c r="AJ297" t="b">
        <f>OR(AND(B297=1,UserData!$D$4=1), AND(B297=2,UserData!$D$5=1), AND(B297=3,UserData!$D$6=1), UserData!$D$4=-1)</f>
        <v>1</v>
      </c>
      <c r="AK297" t="b">
        <f>OR(AND(C297&lt;=UserData!$D$3,C297&gt;=UserData!$D$2),UserData!$D$2=-1)</f>
        <v>1</v>
      </c>
      <c r="AL297" s="12" t="b">
        <f>AND(OR(D297&gt;=UserData!$D$7, UserData!$D$7=-1), OR(D297&lt;UserData!$D$8, UserData!$D$8=-1))</f>
        <v>1</v>
      </c>
      <c r="AM297" s="12" t="b">
        <f>OR(AND(UserData!$D$9=1,E297&lt;=20),AND(UserData!$D$9=2,E297&gt;=20, E297&lt;=27),AND(UserData!$D$9=3,E297&gt;=28, E297&lt;=34),AND(UserData!$D$9=4,E297&gt;=35, E297&lt;=42),AND(UserData!$D$9=5,E297&gt;42),UserData!$D$9=-1)</f>
        <v>1</v>
      </c>
      <c r="AN297" s="12" t="b">
        <f>OR(AND(UserData!$D$11=1,F297&lt;=5),AND(UserData!$D$11=2,F297&gt;=6, F297&lt;=7),AND(UserData!$D$11=3,F297&gt;=8,F297&lt;=9),AND(UserData!$D$11=4,F297&gt;=10, F297&lt;=11),AND(UserData!$D$11=5,F297&gt;11),UserData!$D$11=-1)</f>
        <v>1</v>
      </c>
      <c r="AO297" t="b">
        <f>OR(AND(UserData!$D$10=1,AE297&lt;=6),AND(UserData!$D$10=2,AE297&gt;=7, AE297&lt;=8),AND(UserData!$D$10=3,AE297&gt;=9,AE297&lt;=14),AND(UserData!$D$10=4,AE297&gt;=15, AE297&lt;=19),AND(UserData!$D$10=5,AE297&gt;19),UserData!$D$10=-1)</f>
        <v>1</v>
      </c>
      <c r="AP297" s="12" t="b">
        <f>OR(G297&lt;=UserData!$D$12, UserData!$D$12=-1)</f>
        <v>1</v>
      </c>
      <c r="AQ297" t="b">
        <f>OR(H297&lt;=UserData!$D$14, UserData!$D$14=-1)</f>
        <v>1</v>
      </c>
      <c r="AR297" t="b">
        <f>OR(AH297&lt;=UserData!$D$13, UserData!$D$13=-1)</f>
        <v>1</v>
      </c>
      <c r="AS297" t="b">
        <f>AND(AQ297=TRUE,OR(I297=UserData!$D$15, UserData!$D$15=-1, UserData!$D$15=1))</f>
        <v>1</v>
      </c>
      <c r="AT297" t="b">
        <f>OR(J297=UserData!$D$19, UserData!$D$19=-1)</f>
        <v>1</v>
      </c>
      <c r="AU297" t="b">
        <f>OR(K297=UserData!$D$17, UserData!$D$17=-1)</f>
        <v>1</v>
      </c>
      <c r="AV297" t="b">
        <f>OR(L297=UserData!$D$18, UserData!$D$18=-1)</f>
        <v>1</v>
      </c>
      <c r="AW297" t="b">
        <f>OR(N297=UserData!$D$16, UserData!$D$16=-1)</f>
        <v>1</v>
      </c>
      <c r="AX297" t="b">
        <f>OR(O297&gt;=UserData!$D$20, UserData!$D$20=-1)</f>
        <v>1</v>
      </c>
      <c r="AY297" t="b">
        <f>AND(OR(P297&gt;=UserData!$D$21, UserData!$D$21=-1), OR(P297&lt;UserData!$D$22, UserData!$D$22=-1))</f>
        <v>1</v>
      </c>
      <c r="AZ297" t="b">
        <f>OR(Q297&lt;&gt;UserData!$D$24,UserData!$D$24=-1,UserData!$D$24=0)</f>
        <v>1</v>
      </c>
      <c r="BA297" s="12" t="b">
        <f>OR(R297=UserData!$D$23,UserData!$D$23=-1)</f>
        <v>1</v>
      </c>
      <c r="BB297" t="b">
        <f>AND(S297=1, UserData!$D$25=1)</f>
        <v>0</v>
      </c>
      <c r="BC297" t="b">
        <f>AND(T297=1, UserData!$D$26=1)</f>
        <v>0</v>
      </c>
      <c r="BD297" t="b">
        <f>AND(U297=1, UserData!$D$27=1)</f>
        <v>0</v>
      </c>
      <c r="BE297" t="b">
        <f>AND(V297=1, UserData!$D$28=1)</f>
        <v>0</v>
      </c>
      <c r="BF297" t="b">
        <f>AND(W297=1, UserData!$D$29=1)</f>
        <v>0</v>
      </c>
      <c r="BG297" t="b">
        <f>AND(X297=1, UserData!$D$30=1)</f>
        <v>0</v>
      </c>
      <c r="BH297" t="b">
        <f>AND(Y297=1, UserData!$D$31=1)</f>
        <v>0</v>
      </c>
      <c r="BI297" t="b">
        <f>AND(Z297=1, UserData!$D$32=1)</f>
        <v>0</v>
      </c>
      <c r="BJ297" t="b">
        <f>AND(AA297=1, UserData!$D$33=1)</f>
        <v>0</v>
      </c>
      <c r="BK297" t="b">
        <f>AND(AB297=1, UserData!$D$34=1)</f>
        <v>0</v>
      </c>
      <c r="BL297" t="b">
        <f>UserData!$C$25=-1</f>
        <v>1</v>
      </c>
      <c r="BN297">
        <f>IF(AK297=TRUE, COUNTIF(AJ297:AK297,TRUE)/2 * UserData!$D$35 + COUNTIF(AL297:AO297,TRUE)/4 * UserData!$D$36 + COUNTIF(AP297:AS297,TRUE)/4 * UserData!$D$37 + COUNTIF(AT297:AW297,TRUE)/4 * UserData!$D$38 + COUNTIF(AX297:BA297,TRUE)/4 * UserData!$D$39 + COUNTIF(BB297:BL297,TRUE) * UserData!$D$40, 0)</f>
        <v>30</v>
      </c>
    </row>
    <row r="298" spans="1:66" x14ac:dyDescent="0.2">
      <c r="A298">
        <v>304</v>
      </c>
      <c r="B298" s="3">
        <v>2</v>
      </c>
      <c r="C298" s="28">
        <v>94345.626334201734</v>
      </c>
      <c r="D298">
        <v>45</v>
      </c>
      <c r="E298">
        <v>30</v>
      </c>
      <c r="F298">
        <v>6</v>
      </c>
      <c r="G298">
        <v>9.2163819999999994</v>
      </c>
      <c r="H298">
        <v>7</v>
      </c>
      <c r="I298">
        <v>0</v>
      </c>
      <c r="J298">
        <v>0</v>
      </c>
      <c r="K298">
        <v>1</v>
      </c>
      <c r="L298">
        <v>1</v>
      </c>
      <c r="M298">
        <v>0</v>
      </c>
      <c r="N298">
        <v>0</v>
      </c>
      <c r="O298">
        <v>5</v>
      </c>
      <c r="P298">
        <v>5</v>
      </c>
      <c r="Q298">
        <v>0</v>
      </c>
      <c r="R298">
        <v>1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0</v>
      </c>
      <c r="AE298">
        <v>9</v>
      </c>
      <c r="AF298">
        <v>19</v>
      </c>
      <c r="AG298">
        <v>31</v>
      </c>
      <c r="AH298">
        <v>5.4</v>
      </c>
      <c r="AJ298" t="b">
        <f>OR(AND(B298=1,UserData!$D$4=1), AND(B298=2,UserData!$D$5=1), AND(B298=3,UserData!$D$6=1), UserData!$D$4=-1)</f>
        <v>1</v>
      </c>
      <c r="AK298" t="b">
        <f>OR(AND(C298&lt;=UserData!$D$3,C298&gt;=UserData!$D$2),UserData!$D$2=-1)</f>
        <v>1</v>
      </c>
      <c r="AL298" s="12" t="b">
        <f>AND(OR(D298&gt;=UserData!$D$7, UserData!$D$7=-1), OR(D298&lt;UserData!$D$8, UserData!$D$8=-1))</f>
        <v>1</v>
      </c>
      <c r="AM298" s="12" t="b">
        <f>OR(AND(UserData!$D$9=1,E298&lt;=20),AND(UserData!$D$9=2,E298&gt;=20, E298&lt;=27),AND(UserData!$D$9=3,E298&gt;=28, E298&lt;=34),AND(UserData!$D$9=4,E298&gt;=35, E298&lt;=42),AND(UserData!$D$9=5,E298&gt;42),UserData!$D$9=-1)</f>
        <v>1</v>
      </c>
      <c r="AN298" s="12" t="b">
        <f>OR(AND(UserData!$D$11=1,F298&lt;=5),AND(UserData!$D$11=2,F298&gt;=6, F298&lt;=7),AND(UserData!$D$11=3,F298&gt;=8,F298&lt;=9),AND(UserData!$D$11=4,F298&gt;=10, F298&lt;=11),AND(UserData!$D$11=5,F298&gt;11),UserData!$D$11=-1)</f>
        <v>1</v>
      </c>
      <c r="AO298" t="b">
        <f>OR(AND(UserData!$D$10=1,AE298&lt;=6),AND(UserData!$D$10=2,AE298&gt;=7, AE298&lt;=8),AND(UserData!$D$10=3,AE298&gt;=9,AE298&lt;=14),AND(UserData!$D$10=4,AE298&gt;=15, AE298&lt;=19),AND(UserData!$D$10=5,AE298&gt;19),UserData!$D$10=-1)</f>
        <v>1</v>
      </c>
      <c r="AP298" s="12" t="b">
        <f>OR(G298&lt;=UserData!$D$12, UserData!$D$12=-1)</f>
        <v>1</v>
      </c>
      <c r="AQ298" t="b">
        <f>OR(H298&lt;=UserData!$D$14, UserData!$D$14=-1)</f>
        <v>1</v>
      </c>
      <c r="AR298" t="b">
        <f>OR(AH298&lt;=UserData!$D$13, UserData!$D$13=-1)</f>
        <v>1</v>
      </c>
      <c r="AS298" t="b">
        <f>AND(AQ298=TRUE,OR(I298=UserData!$D$15, UserData!$D$15=-1, UserData!$D$15=1))</f>
        <v>1</v>
      </c>
      <c r="AT298" t="b">
        <f>OR(J298=UserData!$D$19, UserData!$D$19=-1)</f>
        <v>1</v>
      </c>
      <c r="AU298" t="b">
        <f>OR(K298=UserData!$D$17, UserData!$D$17=-1)</f>
        <v>1</v>
      </c>
      <c r="AV298" t="b">
        <f>OR(L298=UserData!$D$18, UserData!$D$18=-1)</f>
        <v>1</v>
      </c>
      <c r="AW298" t="b">
        <f>OR(N298=UserData!$D$16, UserData!$D$16=-1)</f>
        <v>1</v>
      </c>
      <c r="AX298" t="b">
        <f>OR(O298&gt;=UserData!$D$20, UserData!$D$20=-1)</f>
        <v>1</v>
      </c>
      <c r="AY298" t="b">
        <f>AND(OR(P298&gt;=UserData!$D$21, UserData!$D$21=-1), OR(P298&lt;UserData!$D$22, UserData!$D$22=-1))</f>
        <v>1</v>
      </c>
      <c r="AZ298" t="b">
        <f>OR(Q298&lt;&gt;UserData!$D$24,UserData!$D$24=-1,UserData!$D$24=0)</f>
        <v>1</v>
      </c>
      <c r="BA298" s="12" t="b">
        <f>OR(R298=UserData!$D$23,UserData!$D$23=-1)</f>
        <v>1</v>
      </c>
      <c r="BB298" t="b">
        <f>AND(S298=1, UserData!$D$25=1)</f>
        <v>0</v>
      </c>
      <c r="BC298" t="b">
        <f>AND(T298=1, UserData!$D$26=1)</f>
        <v>0</v>
      </c>
      <c r="BD298" t="b">
        <f>AND(U298=1, UserData!$D$27=1)</f>
        <v>0</v>
      </c>
      <c r="BE298" t="b">
        <f>AND(V298=1, UserData!$D$28=1)</f>
        <v>0</v>
      </c>
      <c r="BF298" t="b">
        <f>AND(W298=1, UserData!$D$29=1)</f>
        <v>0</v>
      </c>
      <c r="BG298" t="b">
        <f>AND(X298=1, UserData!$D$30=1)</f>
        <v>0</v>
      </c>
      <c r="BH298" t="b">
        <f>AND(Y298=1, UserData!$D$31=1)</f>
        <v>0</v>
      </c>
      <c r="BI298" t="b">
        <f>AND(Z298=1, UserData!$D$32=1)</f>
        <v>0</v>
      </c>
      <c r="BJ298" t="b">
        <f>AND(AA298=1, UserData!$D$33=1)</f>
        <v>0</v>
      </c>
      <c r="BK298" t="b">
        <f>AND(AB298=1, UserData!$D$34=1)</f>
        <v>0</v>
      </c>
      <c r="BL298" t="b">
        <f>UserData!$C$25=-1</f>
        <v>1</v>
      </c>
      <c r="BN298">
        <f>IF(AK298=TRUE, COUNTIF(AJ298:AK298,TRUE)/2 * UserData!$D$35 + COUNTIF(AL298:AO298,TRUE)/4 * UserData!$D$36 + COUNTIF(AP298:AS298,TRUE)/4 * UserData!$D$37 + COUNTIF(AT298:AW298,TRUE)/4 * UserData!$D$38 + COUNTIF(AX298:BA298,TRUE)/4 * UserData!$D$39 + COUNTIF(BB298:BL298,TRUE) * UserData!$D$40, 0)</f>
        <v>30</v>
      </c>
    </row>
    <row r="299" spans="1:66" x14ac:dyDescent="0.2">
      <c r="A299">
        <v>1172</v>
      </c>
      <c r="B299" s="3">
        <v>2</v>
      </c>
      <c r="C299" s="28">
        <v>94345.626334201734</v>
      </c>
      <c r="D299">
        <v>45</v>
      </c>
      <c r="E299">
        <v>29</v>
      </c>
      <c r="F299">
        <v>6</v>
      </c>
      <c r="G299">
        <v>9.6993360000000006</v>
      </c>
      <c r="H299">
        <v>20</v>
      </c>
      <c r="I299">
        <v>1</v>
      </c>
      <c r="J299">
        <v>0</v>
      </c>
      <c r="K299">
        <v>1</v>
      </c>
      <c r="L299">
        <v>1</v>
      </c>
      <c r="M299">
        <v>0</v>
      </c>
      <c r="N299">
        <v>0</v>
      </c>
      <c r="O299">
        <v>9</v>
      </c>
      <c r="P299">
        <v>1</v>
      </c>
      <c r="Q299">
        <v>1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1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5</v>
      </c>
      <c r="AD299">
        <v>0</v>
      </c>
      <c r="AE299">
        <v>10</v>
      </c>
      <c r="AF299">
        <v>84</v>
      </c>
      <c r="AG299">
        <v>24</v>
      </c>
      <c r="AH299">
        <v>6.2</v>
      </c>
      <c r="AJ299" t="b">
        <f>OR(AND(B299=1,UserData!$D$4=1), AND(B299=2,UserData!$D$5=1), AND(B299=3,UserData!$D$6=1), UserData!$D$4=-1)</f>
        <v>1</v>
      </c>
      <c r="AK299" t="b">
        <f>OR(AND(C299&lt;=UserData!$D$3,C299&gt;=UserData!$D$2),UserData!$D$2=-1)</f>
        <v>1</v>
      </c>
      <c r="AL299" s="12" t="b">
        <f>AND(OR(D299&gt;=UserData!$D$7, UserData!$D$7=-1), OR(D299&lt;UserData!$D$8, UserData!$D$8=-1))</f>
        <v>1</v>
      </c>
      <c r="AM299" s="12" t="b">
        <f>OR(AND(UserData!$D$9=1,E299&lt;=20),AND(UserData!$D$9=2,E299&gt;=20, E299&lt;=27),AND(UserData!$D$9=3,E299&gt;=28, E299&lt;=34),AND(UserData!$D$9=4,E299&gt;=35, E299&lt;=42),AND(UserData!$D$9=5,E299&gt;42),UserData!$D$9=-1)</f>
        <v>1</v>
      </c>
      <c r="AN299" s="12" t="b">
        <f>OR(AND(UserData!$D$11=1,F299&lt;=5),AND(UserData!$D$11=2,F299&gt;=6, F299&lt;=7),AND(UserData!$D$11=3,F299&gt;=8,F299&lt;=9),AND(UserData!$D$11=4,F299&gt;=10, F299&lt;=11),AND(UserData!$D$11=5,F299&gt;11),UserData!$D$11=-1)</f>
        <v>1</v>
      </c>
      <c r="AO299" t="b">
        <f>OR(AND(UserData!$D$10=1,AE299&lt;=6),AND(UserData!$D$10=2,AE299&gt;=7, AE299&lt;=8),AND(UserData!$D$10=3,AE299&gt;=9,AE299&lt;=14),AND(UserData!$D$10=4,AE299&gt;=15, AE299&lt;=19),AND(UserData!$D$10=5,AE299&gt;19),UserData!$D$10=-1)</f>
        <v>1</v>
      </c>
      <c r="AP299" s="12" t="b">
        <f>OR(G299&lt;=UserData!$D$12, UserData!$D$12=-1)</f>
        <v>1</v>
      </c>
      <c r="AQ299" t="b">
        <f>OR(H299&lt;=UserData!$D$14, UserData!$D$14=-1)</f>
        <v>1</v>
      </c>
      <c r="AR299" t="b">
        <f>OR(AH299&lt;=UserData!$D$13, UserData!$D$13=-1)</f>
        <v>1</v>
      </c>
      <c r="AS299" t="b">
        <f>AND(AQ299=TRUE,OR(I299=UserData!$D$15, UserData!$D$15=-1, UserData!$D$15=1))</f>
        <v>1</v>
      </c>
      <c r="AT299" t="b">
        <f>OR(J299=UserData!$D$19, UserData!$D$19=-1)</f>
        <v>1</v>
      </c>
      <c r="AU299" t="b">
        <f>OR(K299=UserData!$D$17, UserData!$D$17=-1)</f>
        <v>1</v>
      </c>
      <c r="AV299" t="b">
        <f>OR(L299=UserData!$D$18, UserData!$D$18=-1)</f>
        <v>1</v>
      </c>
      <c r="AW299" t="b">
        <f>OR(N299=UserData!$D$16, UserData!$D$16=-1)</f>
        <v>1</v>
      </c>
      <c r="AX299" t="b">
        <f>OR(O299&gt;=UserData!$D$20, UserData!$D$20=-1)</f>
        <v>1</v>
      </c>
      <c r="AY299" t="b">
        <f>AND(OR(P299&gt;=UserData!$D$21, UserData!$D$21=-1), OR(P299&lt;UserData!$D$22, UserData!$D$22=-1))</f>
        <v>1</v>
      </c>
      <c r="AZ299" t="b">
        <f>OR(Q299&lt;&gt;UserData!$D$24,UserData!$D$24=-1,UserData!$D$24=0)</f>
        <v>1</v>
      </c>
      <c r="BA299" s="12" t="b">
        <f>OR(R299=UserData!$D$23,UserData!$D$23=-1)</f>
        <v>1</v>
      </c>
      <c r="BB299" t="b">
        <f>AND(S299=1, UserData!$D$25=1)</f>
        <v>0</v>
      </c>
      <c r="BC299" t="b">
        <f>AND(T299=1, UserData!$D$26=1)</f>
        <v>0</v>
      </c>
      <c r="BD299" t="b">
        <f>AND(U299=1, UserData!$D$27=1)</f>
        <v>0</v>
      </c>
      <c r="BE299" t="b">
        <f>AND(V299=1, UserData!$D$28=1)</f>
        <v>0</v>
      </c>
      <c r="BF299" t="b">
        <f>AND(W299=1, UserData!$D$29=1)</f>
        <v>0</v>
      </c>
      <c r="BG299" t="b">
        <f>AND(X299=1, UserData!$D$30=1)</f>
        <v>0</v>
      </c>
      <c r="BH299" t="b">
        <f>AND(Y299=1, UserData!$D$31=1)</f>
        <v>0</v>
      </c>
      <c r="BI299" t="b">
        <f>AND(Z299=1, UserData!$D$32=1)</f>
        <v>0</v>
      </c>
      <c r="BJ299" t="b">
        <f>AND(AA299=1, UserData!$D$33=1)</f>
        <v>0</v>
      </c>
      <c r="BK299" t="b">
        <f>AND(AB299=1, UserData!$D$34=1)</f>
        <v>0</v>
      </c>
      <c r="BL299" t="b">
        <f>UserData!$C$25=-1</f>
        <v>1</v>
      </c>
      <c r="BN299">
        <f>IF(AK299=TRUE, COUNTIF(AJ299:AK299,TRUE)/2 * UserData!$D$35 + COUNTIF(AL299:AO299,TRUE)/4 * UserData!$D$36 + COUNTIF(AP299:AS299,TRUE)/4 * UserData!$D$37 + COUNTIF(AT299:AW299,TRUE)/4 * UserData!$D$38 + COUNTIF(AX299:BA299,TRUE)/4 * UserData!$D$39 + COUNTIF(BB299:BL299,TRUE) * UserData!$D$40, 0)</f>
        <v>30</v>
      </c>
    </row>
    <row r="300" spans="1:66" x14ac:dyDescent="0.2">
      <c r="A300">
        <v>10</v>
      </c>
      <c r="B300" s="3">
        <v>2</v>
      </c>
      <c r="C300" s="28">
        <v>94345.651492985111</v>
      </c>
      <c r="D300">
        <v>43</v>
      </c>
      <c r="E300">
        <v>26</v>
      </c>
      <c r="F300">
        <v>6</v>
      </c>
      <c r="G300">
        <v>0.95998000000000006</v>
      </c>
      <c r="H300">
        <v>18</v>
      </c>
      <c r="I300">
        <v>1</v>
      </c>
      <c r="J300">
        <v>1</v>
      </c>
      <c r="K300">
        <v>1</v>
      </c>
      <c r="L300">
        <v>1</v>
      </c>
      <c r="M300">
        <v>1</v>
      </c>
      <c r="N300">
        <v>0</v>
      </c>
      <c r="O300">
        <v>5</v>
      </c>
      <c r="P300">
        <v>4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4</v>
      </c>
      <c r="AD300">
        <v>0</v>
      </c>
      <c r="AE300">
        <v>11</v>
      </c>
      <c r="AF300">
        <v>1</v>
      </c>
      <c r="AG300">
        <v>11</v>
      </c>
      <c r="AH300">
        <v>3.1</v>
      </c>
      <c r="AJ300" t="b">
        <f>OR(AND(B300=1,UserData!$D$4=1), AND(B300=2,UserData!$D$5=1), AND(B300=3,UserData!$D$6=1), UserData!$D$4=-1)</f>
        <v>1</v>
      </c>
      <c r="AK300" t="b">
        <f>OR(AND(C300&lt;=UserData!$D$3,C300&gt;=UserData!$D$2),UserData!$D$2=-1)</f>
        <v>1</v>
      </c>
      <c r="AL300" s="12" t="b">
        <f>AND(OR(D300&gt;=UserData!$D$7, UserData!$D$7=-1), OR(D300&lt;UserData!$D$8, UserData!$D$8=-1))</f>
        <v>1</v>
      </c>
      <c r="AM300" s="12" t="b">
        <f>OR(AND(UserData!$D$9=1,E300&lt;=20),AND(UserData!$D$9=2,E300&gt;=20, E300&lt;=27),AND(UserData!$D$9=3,E300&gt;=28, E300&lt;=34),AND(UserData!$D$9=4,E300&gt;=35, E300&lt;=42),AND(UserData!$D$9=5,E300&gt;42),UserData!$D$9=-1)</f>
        <v>1</v>
      </c>
      <c r="AN300" s="12" t="b">
        <f>OR(AND(UserData!$D$11=1,F300&lt;=5),AND(UserData!$D$11=2,F300&gt;=6, F300&lt;=7),AND(UserData!$D$11=3,F300&gt;=8,F300&lt;=9),AND(UserData!$D$11=4,F300&gt;=10, F300&lt;=11),AND(UserData!$D$11=5,F300&gt;11),UserData!$D$11=-1)</f>
        <v>1</v>
      </c>
      <c r="AO300" t="b">
        <f>OR(AND(UserData!$D$10=1,AE300&lt;=6),AND(UserData!$D$10=2,AE300&gt;=7, AE300&lt;=8),AND(UserData!$D$10=3,AE300&gt;=9,AE300&lt;=14),AND(UserData!$D$10=4,AE300&gt;=15, AE300&lt;=19),AND(UserData!$D$10=5,AE300&gt;19),UserData!$D$10=-1)</f>
        <v>1</v>
      </c>
      <c r="AP300" s="12" t="b">
        <f>OR(G300&lt;=UserData!$D$12, UserData!$D$12=-1)</f>
        <v>1</v>
      </c>
      <c r="AQ300" t="b">
        <f>OR(H300&lt;=UserData!$D$14, UserData!$D$14=-1)</f>
        <v>1</v>
      </c>
      <c r="AR300" t="b">
        <f>OR(AH300&lt;=UserData!$D$13, UserData!$D$13=-1)</f>
        <v>1</v>
      </c>
      <c r="AS300" t="b">
        <f>AND(AQ300=TRUE,OR(I300=UserData!$D$15, UserData!$D$15=-1, UserData!$D$15=1))</f>
        <v>1</v>
      </c>
      <c r="AT300" t="b">
        <f>OR(J300=UserData!$D$19, UserData!$D$19=-1)</f>
        <v>1</v>
      </c>
      <c r="AU300" t="b">
        <f>OR(K300=UserData!$D$17, UserData!$D$17=-1)</f>
        <v>1</v>
      </c>
      <c r="AV300" t="b">
        <f>OR(L300=UserData!$D$18, UserData!$D$18=-1)</f>
        <v>1</v>
      </c>
      <c r="AW300" t="b">
        <f>OR(N300=UserData!$D$16, UserData!$D$16=-1)</f>
        <v>1</v>
      </c>
      <c r="AX300" t="b">
        <f>OR(O300&gt;=UserData!$D$20, UserData!$D$20=-1)</f>
        <v>1</v>
      </c>
      <c r="AY300" t="b">
        <f>AND(OR(P300&gt;=UserData!$D$21, UserData!$D$21=-1), OR(P300&lt;UserData!$D$22, UserData!$D$22=-1))</f>
        <v>1</v>
      </c>
      <c r="AZ300" t="b">
        <f>OR(Q300&lt;&gt;UserData!$D$24,UserData!$D$24=-1,UserData!$D$24=0)</f>
        <v>1</v>
      </c>
      <c r="BA300" s="12" t="b">
        <f>OR(R300=UserData!$D$23,UserData!$D$23=-1)</f>
        <v>1</v>
      </c>
      <c r="BB300" t="b">
        <f>AND(S300=1, UserData!$D$25=1)</f>
        <v>0</v>
      </c>
      <c r="BC300" t="b">
        <f>AND(T300=1, UserData!$D$26=1)</f>
        <v>0</v>
      </c>
      <c r="BD300" t="b">
        <f>AND(U300=1, UserData!$D$27=1)</f>
        <v>0</v>
      </c>
      <c r="BE300" t="b">
        <f>AND(V300=1, UserData!$D$28=1)</f>
        <v>0</v>
      </c>
      <c r="BF300" t="b">
        <f>AND(W300=1, UserData!$D$29=1)</f>
        <v>0</v>
      </c>
      <c r="BG300" t="b">
        <f>AND(X300=1, UserData!$D$30=1)</f>
        <v>0</v>
      </c>
      <c r="BH300" t="b">
        <f>AND(Y300=1, UserData!$D$31=1)</f>
        <v>0</v>
      </c>
      <c r="BI300" t="b">
        <f>AND(Z300=1, UserData!$D$32=1)</f>
        <v>0</v>
      </c>
      <c r="BJ300" t="b">
        <f>AND(AA300=1, UserData!$D$33=1)</f>
        <v>0</v>
      </c>
      <c r="BK300" t="b">
        <f>AND(AB300=1, UserData!$D$34=1)</f>
        <v>0</v>
      </c>
      <c r="BL300" t="b">
        <f>UserData!$C$25=-1</f>
        <v>1</v>
      </c>
      <c r="BN300">
        <f>IF(AK300=TRUE, COUNTIF(AJ300:AK300,TRUE)/2 * UserData!$D$35 + COUNTIF(AL300:AO300,TRUE)/4 * UserData!$D$36 + COUNTIF(AP300:AS300,TRUE)/4 * UserData!$D$37 + COUNTIF(AT300:AW300,TRUE)/4 * UserData!$D$38 + COUNTIF(AX300:BA300,TRUE)/4 * UserData!$D$39 + COUNTIF(BB300:BL300,TRUE) * UserData!$D$40, 0)</f>
        <v>30</v>
      </c>
    </row>
    <row r="301" spans="1:66" x14ac:dyDescent="0.2">
      <c r="A301">
        <v>328</v>
      </c>
      <c r="B301" s="3">
        <v>2</v>
      </c>
      <c r="C301" s="28">
        <v>94345.651492985111</v>
      </c>
      <c r="D301">
        <v>43</v>
      </c>
      <c r="E301">
        <v>27</v>
      </c>
      <c r="F301">
        <v>7</v>
      </c>
      <c r="G301">
        <v>5.7102870000000001</v>
      </c>
      <c r="H301">
        <v>15</v>
      </c>
      <c r="I301">
        <v>1</v>
      </c>
      <c r="J301">
        <v>0</v>
      </c>
      <c r="K301">
        <v>1</v>
      </c>
      <c r="L301">
        <v>1</v>
      </c>
      <c r="M301">
        <v>1</v>
      </c>
      <c r="N301">
        <v>0</v>
      </c>
      <c r="O301">
        <v>9</v>
      </c>
      <c r="P301">
        <v>8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1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4</v>
      </c>
      <c r="AD301">
        <v>1</v>
      </c>
      <c r="AE301">
        <v>9</v>
      </c>
      <c r="AF301">
        <v>21</v>
      </c>
      <c r="AG301">
        <v>23</v>
      </c>
      <c r="AH301">
        <v>6.8</v>
      </c>
      <c r="AJ301" t="b">
        <f>OR(AND(B301=1,UserData!$D$4=1), AND(B301=2,UserData!$D$5=1), AND(B301=3,UserData!$D$6=1), UserData!$D$4=-1)</f>
        <v>1</v>
      </c>
      <c r="AK301" t="b">
        <f>OR(AND(C301&lt;=UserData!$D$3,C301&gt;=UserData!$D$2),UserData!$D$2=-1)</f>
        <v>1</v>
      </c>
      <c r="AL301" s="12" t="b">
        <f>AND(OR(D301&gt;=UserData!$D$7, UserData!$D$7=-1), OR(D301&lt;UserData!$D$8, UserData!$D$8=-1))</f>
        <v>1</v>
      </c>
      <c r="AM301" s="12" t="b">
        <f>OR(AND(UserData!$D$9=1,E301&lt;=20),AND(UserData!$D$9=2,E301&gt;=20, E301&lt;=27),AND(UserData!$D$9=3,E301&gt;=28, E301&lt;=34),AND(UserData!$D$9=4,E301&gt;=35, E301&lt;=42),AND(UserData!$D$9=5,E301&gt;42),UserData!$D$9=-1)</f>
        <v>1</v>
      </c>
      <c r="AN301" s="12" t="b">
        <f>OR(AND(UserData!$D$11=1,F301&lt;=5),AND(UserData!$D$11=2,F301&gt;=6, F301&lt;=7),AND(UserData!$D$11=3,F301&gt;=8,F301&lt;=9),AND(UserData!$D$11=4,F301&gt;=10, F301&lt;=11),AND(UserData!$D$11=5,F301&gt;11),UserData!$D$11=-1)</f>
        <v>1</v>
      </c>
      <c r="AO301" t="b">
        <f>OR(AND(UserData!$D$10=1,AE301&lt;=6),AND(UserData!$D$10=2,AE301&gt;=7, AE301&lt;=8),AND(UserData!$D$10=3,AE301&gt;=9,AE301&lt;=14),AND(UserData!$D$10=4,AE301&gt;=15, AE301&lt;=19),AND(UserData!$D$10=5,AE301&gt;19),UserData!$D$10=-1)</f>
        <v>1</v>
      </c>
      <c r="AP301" s="12" t="b">
        <f>OR(G301&lt;=UserData!$D$12, UserData!$D$12=-1)</f>
        <v>1</v>
      </c>
      <c r="AQ301" t="b">
        <f>OR(H301&lt;=UserData!$D$14, UserData!$D$14=-1)</f>
        <v>1</v>
      </c>
      <c r="AR301" t="b">
        <f>OR(AH301&lt;=UserData!$D$13, UserData!$D$13=-1)</f>
        <v>1</v>
      </c>
      <c r="AS301" t="b">
        <f>AND(AQ301=TRUE,OR(I301=UserData!$D$15, UserData!$D$15=-1, UserData!$D$15=1))</f>
        <v>1</v>
      </c>
      <c r="AT301" t="b">
        <f>OR(J301=UserData!$D$19, UserData!$D$19=-1)</f>
        <v>1</v>
      </c>
      <c r="AU301" t="b">
        <f>OR(K301=UserData!$D$17, UserData!$D$17=-1)</f>
        <v>1</v>
      </c>
      <c r="AV301" t="b">
        <f>OR(L301=UserData!$D$18, UserData!$D$18=-1)</f>
        <v>1</v>
      </c>
      <c r="AW301" t="b">
        <f>OR(N301=UserData!$D$16, UserData!$D$16=-1)</f>
        <v>1</v>
      </c>
      <c r="AX301" t="b">
        <f>OR(O301&gt;=UserData!$D$20, UserData!$D$20=-1)</f>
        <v>1</v>
      </c>
      <c r="AY301" t="b">
        <f>AND(OR(P301&gt;=UserData!$D$21, UserData!$D$21=-1), OR(P301&lt;UserData!$D$22, UserData!$D$22=-1))</f>
        <v>1</v>
      </c>
      <c r="AZ301" t="b">
        <f>OR(Q301&lt;&gt;UserData!$D$24,UserData!$D$24=-1,UserData!$D$24=0)</f>
        <v>1</v>
      </c>
      <c r="BA301" s="12" t="b">
        <f>OR(R301=UserData!$D$23,UserData!$D$23=-1)</f>
        <v>1</v>
      </c>
      <c r="BB301" t="b">
        <f>AND(S301=1, UserData!$D$25=1)</f>
        <v>0</v>
      </c>
      <c r="BC301" t="b">
        <f>AND(T301=1, UserData!$D$26=1)</f>
        <v>0</v>
      </c>
      <c r="BD301" t="b">
        <f>AND(U301=1, UserData!$D$27=1)</f>
        <v>0</v>
      </c>
      <c r="BE301" t="b">
        <f>AND(V301=1, UserData!$D$28=1)</f>
        <v>0</v>
      </c>
      <c r="BF301" t="b">
        <f>AND(W301=1, UserData!$D$29=1)</f>
        <v>0</v>
      </c>
      <c r="BG301" t="b">
        <f>AND(X301=1, UserData!$D$30=1)</f>
        <v>0</v>
      </c>
      <c r="BH301" t="b">
        <f>AND(Y301=1, UserData!$D$31=1)</f>
        <v>0</v>
      </c>
      <c r="BI301" t="b">
        <f>AND(Z301=1, UserData!$D$32=1)</f>
        <v>0</v>
      </c>
      <c r="BJ301" t="b">
        <f>AND(AA301=1, UserData!$D$33=1)</f>
        <v>0</v>
      </c>
      <c r="BK301" t="b">
        <f>AND(AB301=1, UserData!$D$34=1)</f>
        <v>0</v>
      </c>
      <c r="BL301" t="b">
        <f>UserData!$C$25=-1</f>
        <v>1</v>
      </c>
      <c r="BN301">
        <f>IF(AK301=TRUE, COUNTIF(AJ301:AK301,TRUE)/2 * UserData!$D$35 + COUNTIF(AL301:AO301,TRUE)/4 * UserData!$D$36 + COUNTIF(AP301:AS301,TRUE)/4 * UserData!$D$37 + COUNTIF(AT301:AW301,TRUE)/4 * UserData!$D$38 + COUNTIF(AX301:BA301,TRUE)/4 * UserData!$D$39 + COUNTIF(BB301:BL301,TRUE) * UserData!$D$40, 0)</f>
        <v>30</v>
      </c>
    </row>
    <row r="302" spans="1:66" x14ac:dyDescent="0.2">
      <c r="A302">
        <v>932</v>
      </c>
      <c r="B302" s="3">
        <v>2</v>
      </c>
      <c r="C302" s="28">
        <v>94345.68923116017</v>
      </c>
      <c r="D302">
        <v>44</v>
      </c>
      <c r="E302">
        <v>30</v>
      </c>
      <c r="F302">
        <v>8</v>
      </c>
      <c r="G302">
        <v>4.035647</v>
      </c>
      <c r="H302">
        <v>10</v>
      </c>
      <c r="I302">
        <v>1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9</v>
      </c>
      <c r="P302">
        <v>9</v>
      </c>
      <c r="Q302">
        <v>0</v>
      </c>
      <c r="R302">
        <v>1</v>
      </c>
      <c r="S302">
        <v>1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1</v>
      </c>
      <c r="AD302">
        <v>1</v>
      </c>
      <c r="AE302">
        <v>6</v>
      </c>
      <c r="AF302">
        <v>63</v>
      </c>
      <c r="AG302">
        <v>40</v>
      </c>
      <c r="AH302">
        <v>5.2</v>
      </c>
      <c r="AJ302" t="b">
        <f>OR(AND(B302=1,UserData!$D$4=1), AND(B302=2,UserData!$D$5=1), AND(B302=3,UserData!$D$6=1), UserData!$D$4=-1)</f>
        <v>1</v>
      </c>
      <c r="AK302" t="b">
        <f>OR(AND(C302&lt;=UserData!$D$3,C302&gt;=UserData!$D$2),UserData!$D$2=-1)</f>
        <v>1</v>
      </c>
      <c r="AL302" s="12" t="b">
        <f>AND(OR(D302&gt;=UserData!$D$7, UserData!$D$7=-1), OR(D302&lt;UserData!$D$8, UserData!$D$8=-1))</f>
        <v>1</v>
      </c>
      <c r="AM302" s="12" t="b">
        <f>OR(AND(UserData!$D$9=1,E302&lt;=20),AND(UserData!$D$9=2,E302&gt;=20, E302&lt;=27),AND(UserData!$D$9=3,E302&gt;=28, E302&lt;=34),AND(UserData!$D$9=4,E302&gt;=35, E302&lt;=42),AND(UserData!$D$9=5,E302&gt;42),UserData!$D$9=-1)</f>
        <v>1</v>
      </c>
      <c r="AN302" s="12" t="b">
        <f>OR(AND(UserData!$D$11=1,F302&lt;=5),AND(UserData!$D$11=2,F302&gt;=6, F302&lt;=7),AND(UserData!$D$11=3,F302&gt;=8,F302&lt;=9),AND(UserData!$D$11=4,F302&gt;=10, F302&lt;=11),AND(UserData!$D$11=5,F302&gt;11),UserData!$D$11=-1)</f>
        <v>1</v>
      </c>
      <c r="AO302" t="b">
        <f>OR(AND(UserData!$D$10=1,AE302&lt;=6),AND(UserData!$D$10=2,AE302&gt;=7, AE302&lt;=8),AND(UserData!$D$10=3,AE302&gt;=9,AE302&lt;=14),AND(UserData!$D$10=4,AE302&gt;=15, AE302&lt;=19),AND(UserData!$D$10=5,AE302&gt;19),UserData!$D$10=-1)</f>
        <v>1</v>
      </c>
      <c r="AP302" s="12" t="b">
        <f>OR(G302&lt;=UserData!$D$12, UserData!$D$12=-1)</f>
        <v>1</v>
      </c>
      <c r="AQ302" t="b">
        <f>OR(H302&lt;=UserData!$D$14, UserData!$D$14=-1)</f>
        <v>1</v>
      </c>
      <c r="AR302" t="b">
        <f>OR(AH302&lt;=UserData!$D$13, UserData!$D$13=-1)</f>
        <v>1</v>
      </c>
      <c r="AS302" t="b">
        <f>AND(AQ302=TRUE,OR(I302=UserData!$D$15, UserData!$D$15=-1, UserData!$D$15=1))</f>
        <v>1</v>
      </c>
      <c r="AT302" t="b">
        <f>OR(J302=UserData!$D$19, UserData!$D$19=-1)</f>
        <v>1</v>
      </c>
      <c r="AU302" t="b">
        <f>OR(K302=UserData!$D$17, UserData!$D$17=-1)</f>
        <v>1</v>
      </c>
      <c r="AV302" t="b">
        <f>OR(L302=UserData!$D$18, UserData!$D$18=-1)</f>
        <v>1</v>
      </c>
      <c r="AW302" t="b">
        <f>OR(N302=UserData!$D$16, UserData!$D$16=-1)</f>
        <v>1</v>
      </c>
      <c r="AX302" t="b">
        <f>OR(O302&gt;=UserData!$D$20, UserData!$D$20=-1)</f>
        <v>1</v>
      </c>
      <c r="AY302" t="b">
        <f>AND(OR(P302&gt;=UserData!$D$21, UserData!$D$21=-1), OR(P302&lt;UserData!$D$22, UserData!$D$22=-1))</f>
        <v>1</v>
      </c>
      <c r="AZ302" t="b">
        <f>OR(Q302&lt;&gt;UserData!$D$24,UserData!$D$24=-1,UserData!$D$24=0)</f>
        <v>1</v>
      </c>
      <c r="BA302" s="12" t="b">
        <f>OR(R302=UserData!$D$23,UserData!$D$23=-1)</f>
        <v>1</v>
      </c>
      <c r="BB302" t="b">
        <f>AND(S302=1, UserData!$D$25=1)</f>
        <v>0</v>
      </c>
      <c r="BC302" t="b">
        <f>AND(T302=1, UserData!$D$26=1)</f>
        <v>0</v>
      </c>
      <c r="BD302" t="b">
        <f>AND(U302=1, UserData!$D$27=1)</f>
        <v>0</v>
      </c>
      <c r="BE302" t="b">
        <f>AND(V302=1, UserData!$D$28=1)</f>
        <v>0</v>
      </c>
      <c r="BF302" t="b">
        <f>AND(W302=1, UserData!$D$29=1)</f>
        <v>0</v>
      </c>
      <c r="BG302" t="b">
        <f>AND(X302=1, UserData!$D$30=1)</f>
        <v>0</v>
      </c>
      <c r="BH302" t="b">
        <f>AND(Y302=1, UserData!$D$31=1)</f>
        <v>0</v>
      </c>
      <c r="BI302" t="b">
        <f>AND(Z302=1, UserData!$D$32=1)</f>
        <v>0</v>
      </c>
      <c r="BJ302" t="b">
        <f>AND(AA302=1, UserData!$D$33=1)</f>
        <v>0</v>
      </c>
      <c r="BK302" t="b">
        <f>AND(AB302=1, UserData!$D$34=1)</f>
        <v>0</v>
      </c>
      <c r="BL302" t="b">
        <f>UserData!$C$25=-1</f>
        <v>1</v>
      </c>
      <c r="BN302">
        <f>IF(AK302=TRUE, COUNTIF(AJ302:AK302,TRUE)/2 * UserData!$D$35 + COUNTIF(AL302:AO302,TRUE)/4 * UserData!$D$36 + COUNTIF(AP302:AS302,TRUE)/4 * UserData!$D$37 + COUNTIF(AT302:AW302,TRUE)/4 * UserData!$D$38 + COUNTIF(AX302:BA302,TRUE)/4 * UserData!$D$39 + COUNTIF(BB302:BL302,TRUE) * UserData!$D$40, 0)</f>
        <v>30</v>
      </c>
    </row>
    <row r="303" spans="1:66" x14ac:dyDescent="0.2">
      <c r="A303">
        <v>503</v>
      </c>
      <c r="B303" s="3">
        <v>2</v>
      </c>
      <c r="C303" s="28">
        <v>94345.68923116017</v>
      </c>
      <c r="D303">
        <v>44</v>
      </c>
      <c r="E303">
        <v>29</v>
      </c>
      <c r="F303">
        <v>5</v>
      </c>
      <c r="G303">
        <v>5.3731229999999996</v>
      </c>
      <c r="H303">
        <v>12</v>
      </c>
      <c r="I303">
        <v>1</v>
      </c>
      <c r="J303">
        <v>0</v>
      </c>
      <c r="K303">
        <v>1</v>
      </c>
      <c r="L303">
        <v>1</v>
      </c>
      <c r="M303">
        <v>1</v>
      </c>
      <c r="N303">
        <v>0</v>
      </c>
      <c r="O303">
        <v>9</v>
      </c>
      <c r="P303">
        <v>5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1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4</v>
      </c>
      <c r="AD303">
        <v>1</v>
      </c>
      <c r="AE303">
        <v>10</v>
      </c>
      <c r="AF303">
        <v>34</v>
      </c>
      <c r="AG303">
        <v>25</v>
      </c>
      <c r="AH303">
        <v>8.6</v>
      </c>
      <c r="AJ303" t="b">
        <f>OR(AND(B303=1,UserData!$D$4=1), AND(B303=2,UserData!$D$5=1), AND(B303=3,UserData!$D$6=1), UserData!$D$4=-1)</f>
        <v>1</v>
      </c>
      <c r="AK303" t="b">
        <f>OR(AND(C303&lt;=UserData!$D$3,C303&gt;=UserData!$D$2),UserData!$D$2=-1)</f>
        <v>1</v>
      </c>
      <c r="AL303" s="12" t="b">
        <f>AND(OR(D303&gt;=UserData!$D$7, UserData!$D$7=-1), OR(D303&lt;UserData!$D$8, UserData!$D$8=-1))</f>
        <v>1</v>
      </c>
      <c r="AM303" s="12" t="b">
        <f>OR(AND(UserData!$D$9=1,E303&lt;=20),AND(UserData!$D$9=2,E303&gt;=20, E303&lt;=27),AND(UserData!$D$9=3,E303&gt;=28, E303&lt;=34),AND(UserData!$D$9=4,E303&gt;=35, E303&lt;=42),AND(UserData!$D$9=5,E303&gt;42),UserData!$D$9=-1)</f>
        <v>1</v>
      </c>
      <c r="AN303" s="12" t="b">
        <f>OR(AND(UserData!$D$11=1,F303&lt;=5),AND(UserData!$D$11=2,F303&gt;=6, F303&lt;=7),AND(UserData!$D$11=3,F303&gt;=8,F303&lt;=9),AND(UserData!$D$11=4,F303&gt;=10, F303&lt;=11),AND(UserData!$D$11=5,F303&gt;11),UserData!$D$11=-1)</f>
        <v>1</v>
      </c>
      <c r="AO303" t="b">
        <f>OR(AND(UserData!$D$10=1,AE303&lt;=6),AND(UserData!$D$10=2,AE303&gt;=7, AE303&lt;=8),AND(UserData!$D$10=3,AE303&gt;=9,AE303&lt;=14),AND(UserData!$D$10=4,AE303&gt;=15, AE303&lt;=19),AND(UserData!$D$10=5,AE303&gt;19),UserData!$D$10=-1)</f>
        <v>1</v>
      </c>
      <c r="AP303" s="12" t="b">
        <f>OR(G303&lt;=UserData!$D$12, UserData!$D$12=-1)</f>
        <v>1</v>
      </c>
      <c r="AQ303" t="b">
        <f>OR(H303&lt;=UserData!$D$14, UserData!$D$14=-1)</f>
        <v>1</v>
      </c>
      <c r="AR303" t="b">
        <f>OR(AH303&lt;=UserData!$D$13, UserData!$D$13=-1)</f>
        <v>1</v>
      </c>
      <c r="AS303" t="b">
        <f>AND(AQ303=TRUE,OR(I303=UserData!$D$15, UserData!$D$15=-1, UserData!$D$15=1))</f>
        <v>1</v>
      </c>
      <c r="AT303" t="b">
        <f>OR(J303=UserData!$D$19, UserData!$D$19=-1)</f>
        <v>1</v>
      </c>
      <c r="AU303" t="b">
        <f>OR(K303=UserData!$D$17, UserData!$D$17=-1)</f>
        <v>1</v>
      </c>
      <c r="AV303" t="b">
        <f>OR(L303=UserData!$D$18, UserData!$D$18=-1)</f>
        <v>1</v>
      </c>
      <c r="AW303" t="b">
        <f>OR(N303=UserData!$D$16, UserData!$D$16=-1)</f>
        <v>1</v>
      </c>
      <c r="AX303" t="b">
        <f>OR(O303&gt;=UserData!$D$20, UserData!$D$20=-1)</f>
        <v>1</v>
      </c>
      <c r="AY303" t="b">
        <f>AND(OR(P303&gt;=UserData!$D$21, UserData!$D$21=-1), OR(P303&lt;UserData!$D$22, UserData!$D$22=-1))</f>
        <v>1</v>
      </c>
      <c r="AZ303" t="b">
        <f>OR(Q303&lt;&gt;UserData!$D$24,UserData!$D$24=-1,UserData!$D$24=0)</f>
        <v>1</v>
      </c>
      <c r="BA303" s="12" t="b">
        <f>OR(R303=UserData!$D$23,UserData!$D$23=-1)</f>
        <v>1</v>
      </c>
      <c r="BB303" t="b">
        <f>AND(S303=1, UserData!$D$25=1)</f>
        <v>0</v>
      </c>
      <c r="BC303" t="b">
        <f>AND(T303=1, UserData!$D$26=1)</f>
        <v>0</v>
      </c>
      <c r="BD303" t="b">
        <f>AND(U303=1, UserData!$D$27=1)</f>
        <v>0</v>
      </c>
      <c r="BE303" t="b">
        <f>AND(V303=1, UserData!$D$28=1)</f>
        <v>0</v>
      </c>
      <c r="BF303" t="b">
        <f>AND(W303=1, UserData!$D$29=1)</f>
        <v>0</v>
      </c>
      <c r="BG303" t="b">
        <f>AND(X303=1, UserData!$D$30=1)</f>
        <v>0</v>
      </c>
      <c r="BH303" t="b">
        <f>AND(Y303=1, UserData!$D$31=1)</f>
        <v>0</v>
      </c>
      <c r="BI303" t="b">
        <f>AND(Z303=1, UserData!$D$32=1)</f>
        <v>0</v>
      </c>
      <c r="BJ303" t="b">
        <f>AND(AA303=1, UserData!$D$33=1)</f>
        <v>0</v>
      </c>
      <c r="BK303" t="b">
        <f>AND(AB303=1, UserData!$D$34=1)</f>
        <v>0</v>
      </c>
      <c r="BL303" t="b">
        <f>UserData!$C$25=-1</f>
        <v>1</v>
      </c>
      <c r="BN303">
        <f>IF(AK303=TRUE, COUNTIF(AJ303:AK303,TRUE)/2 * UserData!$D$35 + COUNTIF(AL303:AO303,TRUE)/4 * UserData!$D$36 + COUNTIF(AP303:AS303,TRUE)/4 * UserData!$D$37 + COUNTIF(AT303:AW303,TRUE)/4 * UserData!$D$38 + COUNTIF(AX303:BA303,TRUE)/4 * UserData!$D$39 + COUNTIF(BB303:BL303,TRUE) * UserData!$D$40, 0)</f>
        <v>30</v>
      </c>
    </row>
    <row r="304" spans="1:66" x14ac:dyDescent="0.2">
      <c r="A304">
        <v>713</v>
      </c>
      <c r="B304" s="3">
        <v>2</v>
      </c>
      <c r="C304" s="28">
        <v>94722.12752735705</v>
      </c>
      <c r="D304">
        <v>43</v>
      </c>
      <c r="E304">
        <v>29</v>
      </c>
      <c r="F304">
        <v>6</v>
      </c>
      <c r="G304">
        <v>5.2057609999999999</v>
      </c>
      <c r="H304">
        <v>21</v>
      </c>
      <c r="I304">
        <v>1</v>
      </c>
      <c r="J304">
        <v>0</v>
      </c>
      <c r="K304">
        <v>1</v>
      </c>
      <c r="L304">
        <v>1</v>
      </c>
      <c r="M304">
        <v>1</v>
      </c>
      <c r="N304">
        <v>0</v>
      </c>
      <c r="O304">
        <v>9</v>
      </c>
      <c r="P304">
        <v>6</v>
      </c>
      <c r="Q304">
        <v>0</v>
      </c>
      <c r="R304">
        <v>0</v>
      </c>
      <c r="S304">
        <v>0</v>
      </c>
      <c r="T304">
        <v>0</v>
      </c>
      <c r="U304">
        <v>1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3</v>
      </c>
      <c r="AD304">
        <v>1</v>
      </c>
      <c r="AE304">
        <v>8</v>
      </c>
      <c r="AF304">
        <v>52</v>
      </c>
      <c r="AG304">
        <v>40</v>
      </c>
      <c r="AH304">
        <v>11</v>
      </c>
      <c r="AJ304" t="b">
        <f>OR(AND(B304=1,UserData!$D$4=1), AND(B304=2,UserData!$D$5=1), AND(B304=3,UserData!$D$6=1), UserData!$D$4=-1)</f>
        <v>1</v>
      </c>
      <c r="AK304" t="b">
        <f>OR(AND(C304&lt;=UserData!$D$3,C304&gt;=UserData!$D$2),UserData!$D$2=-1)</f>
        <v>1</v>
      </c>
      <c r="AL304" s="12" t="b">
        <f>AND(OR(D304&gt;=UserData!$D$7, UserData!$D$7=-1), OR(D304&lt;UserData!$D$8, UserData!$D$8=-1))</f>
        <v>1</v>
      </c>
      <c r="AM304" s="12" t="b">
        <f>OR(AND(UserData!$D$9=1,E304&lt;=20),AND(UserData!$D$9=2,E304&gt;=20, E304&lt;=27),AND(UserData!$D$9=3,E304&gt;=28, E304&lt;=34),AND(UserData!$D$9=4,E304&gt;=35, E304&lt;=42),AND(UserData!$D$9=5,E304&gt;42),UserData!$D$9=-1)</f>
        <v>1</v>
      </c>
      <c r="AN304" s="12" t="b">
        <f>OR(AND(UserData!$D$11=1,F304&lt;=5),AND(UserData!$D$11=2,F304&gt;=6, F304&lt;=7),AND(UserData!$D$11=3,F304&gt;=8,F304&lt;=9),AND(UserData!$D$11=4,F304&gt;=10, F304&lt;=11),AND(UserData!$D$11=5,F304&gt;11),UserData!$D$11=-1)</f>
        <v>1</v>
      </c>
      <c r="AO304" t="b">
        <f>OR(AND(UserData!$D$10=1,AE304&lt;=6),AND(UserData!$D$10=2,AE304&gt;=7, AE304&lt;=8),AND(UserData!$D$10=3,AE304&gt;=9,AE304&lt;=14),AND(UserData!$D$10=4,AE304&gt;=15, AE304&lt;=19),AND(UserData!$D$10=5,AE304&gt;19),UserData!$D$10=-1)</f>
        <v>1</v>
      </c>
      <c r="AP304" s="12" t="b">
        <f>OR(G304&lt;=UserData!$D$12, UserData!$D$12=-1)</f>
        <v>1</v>
      </c>
      <c r="AQ304" t="b">
        <f>OR(H304&lt;=UserData!$D$14, UserData!$D$14=-1)</f>
        <v>1</v>
      </c>
      <c r="AR304" t="b">
        <f>OR(AH304&lt;=UserData!$D$13, UserData!$D$13=-1)</f>
        <v>1</v>
      </c>
      <c r="AS304" t="b">
        <f>AND(AQ304=TRUE,OR(I304=UserData!$D$15, UserData!$D$15=-1, UserData!$D$15=1))</f>
        <v>1</v>
      </c>
      <c r="AT304" t="b">
        <f>OR(J304=UserData!$D$19, UserData!$D$19=-1)</f>
        <v>1</v>
      </c>
      <c r="AU304" t="b">
        <f>OR(K304=UserData!$D$17, UserData!$D$17=-1)</f>
        <v>1</v>
      </c>
      <c r="AV304" t="b">
        <f>OR(L304=UserData!$D$18, UserData!$D$18=-1)</f>
        <v>1</v>
      </c>
      <c r="AW304" t="b">
        <f>OR(N304=UserData!$D$16, UserData!$D$16=-1)</f>
        <v>1</v>
      </c>
      <c r="AX304" t="b">
        <f>OR(O304&gt;=UserData!$D$20, UserData!$D$20=-1)</f>
        <v>1</v>
      </c>
      <c r="AY304" t="b">
        <f>AND(OR(P304&gt;=UserData!$D$21, UserData!$D$21=-1), OR(P304&lt;UserData!$D$22, UserData!$D$22=-1))</f>
        <v>1</v>
      </c>
      <c r="AZ304" t="b">
        <f>OR(Q304&lt;&gt;UserData!$D$24,UserData!$D$24=-1,UserData!$D$24=0)</f>
        <v>1</v>
      </c>
      <c r="BA304" s="12" t="b">
        <f>OR(R304=UserData!$D$23,UserData!$D$23=-1)</f>
        <v>1</v>
      </c>
      <c r="BB304" t="b">
        <f>AND(S304=1, UserData!$D$25=1)</f>
        <v>0</v>
      </c>
      <c r="BC304" t="b">
        <f>AND(T304=1, UserData!$D$26=1)</f>
        <v>0</v>
      </c>
      <c r="BD304" t="b">
        <f>AND(U304=1, UserData!$D$27=1)</f>
        <v>0</v>
      </c>
      <c r="BE304" t="b">
        <f>AND(V304=1, UserData!$D$28=1)</f>
        <v>0</v>
      </c>
      <c r="BF304" t="b">
        <f>AND(W304=1, UserData!$D$29=1)</f>
        <v>0</v>
      </c>
      <c r="BG304" t="b">
        <f>AND(X304=1, UserData!$D$30=1)</f>
        <v>0</v>
      </c>
      <c r="BH304" t="b">
        <f>AND(Y304=1, UserData!$D$31=1)</f>
        <v>0</v>
      </c>
      <c r="BI304" t="b">
        <f>AND(Z304=1, UserData!$D$32=1)</f>
        <v>0</v>
      </c>
      <c r="BJ304" t="b">
        <f>AND(AA304=1, UserData!$D$33=1)</f>
        <v>0</v>
      </c>
      <c r="BK304" t="b">
        <f>AND(AB304=1, UserData!$D$34=1)</f>
        <v>0</v>
      </c>
      <c r="BL304" t="b">
        <f>UserData!$C$25=-1</f>
        <v>1</v>
      </c>
      <c r="BN304">
        <f>IF(AK304=TRUE, COUNTIF(AJ304:AK304,TRUE)/2 * UserData!$D$35 + COUNTIF(AL304:AO304,TRUE)/4 * UserData!$D$36 + COUNTIF(AP304:AS304,TRUE)/4 * UserData!$D$37 + COUNTIF(AT304:AW304,TRUE)/4 * UserData!$D$38 + COUNTIF(AX304:BA304,TRUE)/4 * UserData!$D$39 + COUNTIF(BB304:BL304,TRUE) * UserData!$D$40, 0)</f>
        <v>30</v>
      </c>
    </row>
    <row r="305" spans="1:66" x14ac:dyDescent="0.2">
      <c r="A305">
        <v>351</v>
      </c>
      <c r="B305" s="3">
        <v>2</v>
      </c>
      <c r="C305" s="28">
        <v>94974.533021532145</v>
      </c>
      <c r="D305">
        <v>54</v>
      </c>
      <c r="E305">
        <v>35</v>
      </c>
      <c r="F305">
        <v>10</v>
      </c>
      <c r="G305">
        <v>6.5710459999999999</v>
      </c>
      <c r="H305">
        <v>20</v>
      </c>
      <c r="I305">
        <v>1</v>
      </c>
      <c r="J305">
        <v>0</v>
      </c>
      <c r="K305">
        <v>0</v>
      </c>
      <c r="L305">
        <v>1</v>
      </c>
      <c r="M305">
        <v>1</v>
      </c>
      <c r="N305">
        <v>0</v>
      </c>
      <c r="O305">
        <v>17</v>
      </c>
      <c r="P305">
        <v>10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4</v>
      </c>
      <c r="AD305">
        <v>1</v>
      </c>
      <c r="AE305">
        <v>9</v>
      </c>
      <c r="AF305">
        <v>21</v>
      </c>
      <c r="AG305">
        <v>23</v>
      </c>
      <c r="AH305">
        <v>6.8</v>
      </c>
      <c r="AJ305" t="b">
        <f>OR(AND(B305=1,UserData!$D$4=1), AND(B305=2,UserData!$D$5=1), AND(B305=3,UserData!$D$6=1), UserData!$D$4=-1)</f>
        <v>1</v>
      </c>
      <c r="AK305" t="b">
        <f>OR(AND(C305&lt;=UserData!$D$3,C305&gt;=UserData!$D$2),UserData!$D$2=-1)</f>
        <v>1</v>
      </c>
      <c r="AL305" s="12" t="b">
        <f>AND(OR(D305&gt;=UserData!$D$7, UserData!$D$7=-1), OR(D305&lt;UserData!$D$8, UserData!$D$8=-1))</f>
        <v>1</v>
      </c>
      <c r="AM305" s="12" t="b">
        <f>OR(AND(UserData!$D$9=1,E305&lt;=20),AND(UserData!$D$9=2,E305&gt;=20, E305&lt;=27),AND(UserData!$D$9=3,E305&gt;=28, E305&lt;=34),AND(UserData!$D$9=4,E305&gt;=35, E305&lt;=42),AND(UserData!$D$9=5,E305&gt;42),UserData!$D$9=-1)</f>
        <v>1</v>
      </c>
      <c r="AN305" s="12" t="b">
        <f>OR(AND(UserData!$D$11=1,F305&lt;=5),AND(UserData!$D$11=2,F305&gt;=6, F305&lt;=7),AND(UserData!$D$11=3,F305&gt;=8,F305&lt;=9),AND(UserData!$D$11=4,F305&gt;=10, F305&lt;=11),AND(UserData!$D$11=5,F305&gt;11),UserData!$D$11=-1)</f>
        <v>1</v>
      </c>
      <c r="AO305" t="b">
        <f>OR(AND(UserData!$D$10=1,AE305&lt;=6),AND(UserData!$D$10=2,AE305&gt;=7, AE305&lt;=8),AND(UserData!$D$10=3,AE305&gt;=9,AE305&lt;=14),AND(UserData!$D$10=4,AE305&gt;=15, AE305&lt;=19),AND(UserData!$D$10=5,AE305&gt;19),UserData!$D$10=-1)</f>
        <v>1</v>
      </c>
      <c r="AP305" s="12" t="b">
        <f>OR(G305&lt;=UserData!$D$12, UserData!$D$12=-1)</f>
        <v>1</v>
      </c>
      <c r="AQ305" t="b">
        <f>OR(H305&lt;=UserData!$D$14, UserData!$D$14=-1)</f>
        <v>1</v>
      </c>
      <c r="AR305" t="b">
        <f>OR(AH305&lt;=UserData!$D$13, UserData!$D$13=-1)</f>
        <v>1</v>
      </c>
      <c r="AS305" t="b">
        <f>AND(AQ305=TRUE,OR(I305=UserData!$D$15, UserData!$D$15=-1, UserData!$D$15=1))</f>
        <v>1</v>
      </c>
      <c r="AT305" t="b">
        <f>OR(J305=UserData!$D$19, UserData!$D$19=-1)</f>
        <v>1</v>
      </c>
      <c r="AU305" t="b">
        <f>OR(K305=UserData!$D$17, UserData!$D$17=-1)</f>
        <v>1</v>
      </c>
      <c r="AV305" t="b">
        <f>OR(L305=UserData!$D$18, UserData!$D$18=-1)</f>
        <v>1</v>
      </c>
      <c r="AW305" t="b">
        <f>OR(N305=UserData!$D$16, UserData!$D$16=-1)</f>
        <v>1</v>
      </c>
      <c r="AX305" t="b">
        <f>OR(O305&gt;=UserData!$D$20, UserData!$D$20=-1)</f>
        <v>1</v>
      </c>
      <c r="AY305" t="b">
        <f>AND(OR(P305&gt;=UserData!$D$21, UserData!$D$21=-1), OR(P305&lt;UserData!$D$22, UserData!$D$22=-1))</f>
        <v>1</v>
      </c>
      <c r="AZ305" t="b">
        <f>OR(Q305&lt;&gt;UserData!$D$24,UserData!$D$24=-1,UserData!$D$24=0)</f>
        <v>1</v>
      </c>
      <c r="BA305" s="12" t="b">
        <f>OR(R305=UserData!$D$23,UserData!$D$23=-1)</f>
        <v>1</v>
      </c>
      <c r="BB305" t="b">
        <f>AND(S305=1, UserData!$D$25=1)</f>
        <v>0</v>
      </c>
      <c r="BC305" t="b">
        <f>AND(T305=1, UserData!$D$26=1)</f>
        <v>0</v>
      </c>
      <c r="BD305" t="b">
        <f>AND(U305=1, UserData!$D$27=1)</f>
        <v>0</v>
      </c>
      <c r="BE305" t="b">
        <f>AND(V305=1, UserData!$D$28=1)</f>
        <v>0</v>
      </c>
      <c r="BF305" t="b">
        <f>AND(W305=1, UserData!$D$29=1)</f>
        <v>0</v>
      </c>
      <c r="BG305" t="b">
        <f>AND(X305=1, UserData!$D$30=1)</f>
        <v>0</v>
      </c>
      <c r="BH305" t="b">
        <f>AND(Y305=1, UserData!$D$31=1)</f>
        <v>0</v>
      </c>
      <c r="BI305" t="b">
        <f>AND(Z305=1, UserData!$D$32=1)</f>
        <v>0</v>
      </c>
      <c r="BJ305" t="b">
        <f>AND(AA305=1, UserData!$D$33=1)</f>
        <v>0</v>
      </c>
      <c r="BK305" t="b">
        <f>AND(AB305=1, UserData!$D$34=1)</f>
        <v>0</v>
      </c>
      <c r="BL305" t="b">
        <f>UserData!$C$25=-1</f>
        <v>1</v>
      </c>
      <c r="BN305">
        <f>IF(AK305=TRUE, COUNTIF(AJ305:AK305,TRUE)/2 * UserData!$D$35 + COUNTIF(AL305:AO305,TRUE)/4 * UserData!$D$36 + COUNTIF(AP305:AS305,TRUE)/4 * UserData!$D$37 + COUNTIF(AT305:AW305,TRUE)/4 * UserData!$D$38 + COUNTIF(AX305:BA305,TRUE)/4 * UserData!$D$39 + COUNTIF(BB305:BL305,TRUE) * UserData!$D$40, 0)</f>
        <v>30</v>
      </c>
    </row>
    <row r="306" spans="1:66" x14ac:dyDescent="0.2">
      <c r="A306">
        <v>377</v>
      </c>
      <c r="B306" s="3">
        <v>2</v>
      </c>
      <c r="C306" s="28">
        <v>95243.870376916326</v>
      </c>
      <c r="D306">
        <v>53</v>
      </c>
      <c r="E306">
        <v>32</v>
      </c>
      <c r="F306">
        <v>8</v>
      </c>
      <c r="G306">
        <v>5.5399849999999997</v>
      </c>
      <c r="H306">
        <v>10</v>
      </c>
      <c r="I306">
        <v>0</v>
      </c>
      <c r="J306">
        <v>0</v>
      </c>
      <c r="K306">
        <v>0</v>
      </c>
      <c r="L306">
        <v>1</v>
      </c>
      <c r="M306">
        <v>1</v>
      </c>
      <c r="N306">
        <v>0</v>
      </c>
      <c r="O306">
        <v>17</v>
      </c>
      <c r="P306">
        <v>10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1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4</v>
      </c>
      <c r="AD306">
        <v>1</v>
      </c>
      <c r="AE306">
        <v>13</v>
      </c>
      <c r="AF306">
        <v>21</v>
      </c>
      <c r="AG306">
        <v>23</v>
      </c>
      <c r="AH306">
        <v>6.8</v>
      </c>
      <c r="AJ306" t="b">
        <f>OR(AND(B306=1,UserData!$D$4=1), AND(B306=2,UserData!$D$5=1), AND(B306=3,UserData!$D$6=1), UserData!$D$4=-1)</f>
        <v>1</v>
      </c>
      <c r="AK306" t="b">
        <f>OR(AND(C306&lt;=UserData!$D$3,C306&gt;=UserData!$D$2),UserData!$D$2=-1)</f>
        <v>1</v>
      </c>
      <c r="AL306" s="12" t="b">
        <f>AND(OR(D306&gt;=UserData!$D$7, UserData!$D$7=-1), OR(D306&lt;UserData!$D$8, UserData!$D$8=-1))</f>
        <v>1</v>
      </c>
      <c r="AM306" s="12" t="b">
        <f>OR(AND(UserData!$D$9=1,E306&lt;=20),AND(UserData!$D$9=2,E306&gt;=20, E306&lt;=27),AND(UserData!$D$9=3,E306&gt;=28, E306&lt;=34),AND(UserData!$D$9=4,E306&gt;=35, E306&lt;=42),AND(UserData!$D$9=5,E306&gt;42),UserData!$D$9=-1)</f>
        <v>1</v>
      </c>
      <c r="AN306" s="12" t="b">
        <f>OR(AND(UserData!$D$11=1,F306&lt;=5),AND(UserData!$D$11=2,F306&gt;=6, F306&lt;=7),AND(UserData!$D$11=3,F306&gt;=8,F306&lt;=9),AND(UserData!$D$11=4,F306&gt;=10, F306&lt;=11),AND(UserData!$D$11=5,F306&gt;11),UserData!$D$11=-1)</f>
        <v>1</v>
      </c>
      <c r="AO306" t="b">
        <f>OR(AND(UserData!$D$10=1,AE306&lt;=6),AND(UserData!$D$10=2,AE306&gt;=7, AE306&lt;=8),AND(UserData!$D$10=3,AE306&gt;=9,AE306&lt;=14),AND(UserData!$D$10=4,AE306&gt;=15, AE306&lt;=19),AND(UserData!$D$10=5,AE306&gt;19),UserData!$D$10=-1)</f>
        <v>1</v>
      </c>
      <c r="AP306" s="12" t="b">
        <f>OR(G306&lt;=UserData!$D$12, UserData!$D$12=-1)</f>
        <v>1</v>
      </c>
      <c r="AQ306" t="b">
        <f>OR(H306&lt;=UserData!$D$14, UserData!$D$14=-1)</f>
        <v>1</v>
      </c>
      <c r="AR306" t="b">
        <f>OR(AH306&lt;=UserData!$D$13, UserData!$D$13=-1)</f>
        <v>1</v>
      </c>
      <c r="AS306" t="b">
        <f>AND(AQ306=TRUE,OR(I306=UserData!$D$15, UserData!$D$15=-1, UserData!$D$15=1))</f>
        <v>1</v>
      </c>
      <c r="AT306" t="b">
        <f>OR(J306=UserData!$D$19, UserData!$D$19=-1)</f>
        <v>1</v>
      </c>
      <c r="AU306" t="b">
        <f>OR(K306=UserData!$D$17, UserData!$D$17=-1)</f>
        <v>1</v>
      </c>
      <c r="AV306" t="b">
        <f>OR(L306=UserData!$D$18, UserData!$D$18=-1)</f>
        <v>1</v>
      </c>
      <c r="AW306" t="b">
        <f>OR(N306=UserData!$D$16, UserData!$D$16=-1)</f>
        <v>1</v>
      </c>
      <c r="AX306" t="b">
        <f>OR(O306&gt;=UserData!$D$20, UserData!$D$20=-1)</f>
        <v>1</v>
      </c>
      <c r="AY306" t="b">
        <f>AND(OR(P306&gt;=UserData!$D$21, UserData!$D$21=-1), OR(P306&lt;UserData!$D$22, UserData!$D$22=-1))</f>
        <v>1</v>
      </c>
      <c r="AZ306" t="b">
        <f>OR(Q306&lt;&gt;UserData!$D$24,UserData!$D$24=-1,UserData!$D$24=0)</f>
        <v>1</v>
      </c>
      <c r="BA306" s="12" t="b">
        <f>OR(R306=UserData!$D$23,UserData!$D$23=-1)</f>
        <v>1</v>
      </c>
      <c r="BB306" t="b">
        <f>AND(S306=1, UserData!$D$25=1)</f>
        <v>0</v>
      </c>
      <c r="BC306" t="b">
        <f>AND(T306=1, UserData!$D$26=1)</f>
        <v>0</v>
      </c>
      <c r="BD306" t="b">
        <f>AND(U306=1, UserData!$D$27=1)</f>
        <v>0</v>
      </c>
      <c r="BE306" t="b">
        <f>AND(V306=1, UserData!$D$28=1)</f>
        <v>0</v>
      </c>
      <c r="BF306" t="b">
        <f>AND(W306=1, UserData!$D$29=1)</f>
        <v>0</v>
      </c>
      <c r="BG306" t="b">
        <f>AND(X306=1, UserData!$D$30=1)</f>
        <v>0</v>
      </c>
      <c r="BH306" t="b">
        <f>AND(Y306=1, UserData!$D$31=1)</f>
        <v>0</v>
      </c>
      <c r="BI306" t="b">
        <f>AND(Z306=1, UserData!$D$32=1)</f>
        <v>0</v>
      </c>
      <c r="BJ306" t="b">
        <f>AND(AA306=1, UserData!$D$33=1)</f>
        <v>0</v>
      </c>
      <c r="BK306" t="b">
        <f>AND(AB306=1, UserData!$D$34=1)</f>
        <v>0</v>
      </c>
      <c r="BL306" t="b">
        <f>UserData!$C$25=-1</f>
        <v>1</v>
      </c>
      <c r="BN306">
        <f>IF(AK306=TRUE, COUNTIF(AJ306:AK306,TRUE)/2 * UserData!$D$35 + COUNTIF(AL306:AO306,TRUE)/4 * UserData!$D$36 + COUNTIF(AP306:AS306,TRUE)/4 * UserData!$D$37 + COUNTIF(AT306:AW306,TRUE)/4 * UserData!$D$38 + COUNTIF(AX306:BA306,TRUE)/4 * UserData!$D$39 + COUNTIF(BB306:BL306,TRUE) * UserData!$D$40, 0)</f>
        <v>30</v>
      </c>
    </row>
    <row r="307" spans="1:66" x14ac:dyDescent="0.2">
      <c r="A307">
        <v>1111</v>
      </c>
      <c r="B307" s="3">
        <v>2</v>
      </c>
      <c r="C307" s="28">
        <v>95477.884800446816</v>
      </c>
      <c r="D307">
        <v>54</v>
      </c>
      <c r="E307">
        <v>30</v>
      </c>
      <c r="F307">
        <v>8</v>
      </c>
      <c r="G307">
        <v>8.1704760000000007</v>
      </c>
      <c r="H307">
        <v>12</v>
      </c>
      <c r="I307">
        <v>0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14</v>
      </c>
      <c r="P307">
        <v>5</v>
      </c>
      <c r="Q307">
        <v>0</v>
      </c>
      <c r="R307">
        <v>0</v>
      </c>
      <c r="S307">
        <v>0</v>
      </c>
      <c r="T307">
        <v>0</v>
      </c>
      <c r="U307">
        <v>1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3</v>
      </c>
      <c r="AD307">
        <v>1</v>
      </c>
      <c r="AE307">
        <v>16</v>
      </c>
      <c r="AF307">
        <v>81</v>
      </c>
      <c r="AG307">
        <v>39</v>
      </c>
      <c r="AH307">
        <v>9.5</v>
      </c>
      <c r="AJ307" t="b">
        <f>OR(AND(B307=1,UserData!$D$4=1), AND(B307=2,UserData!$D$5=1), AND(B307=3,UserData!$D$6=1), UserData!$D$4=-1)</f>
        <v>1</v>
      </c>
      <c r="AK307" t="b">
        <f>OR(AND(C307&lt;=UserData!$D$3,C307&gt;=UserData!$D$2),UserData!$D$2=-1)</f>
        <v>1</v>
      </c>
      <c r="AL307" s="12" t="b">
        <f>AND(OR(D307&gt;=UserData!$D$7, UserData!$D$7=-1), OR(D307&lt;UserData!$D$8, UserData!$D$8=-1))</f>
        <v>1</v>
      </c>
      <c r="AM307" s="12" t="b">
        <f>OR(AND(UserData!$D$9=1,E307&lt;=20),AND(UserData!$D$9=2,E307&gt;=20, E307&lt;=27),AND(UserData!$D$9=3,E307&gt;=28, E307&lt;=34),AND(UserData!$D$9=4,E307&gt;=35, E307&lt;=42),AND(UserData!$D$9=5,E307&gt;42),UserData!$D$9=-1)</f>
        <v>1</v>
      </c>
      <c r="AN307" s="12" t="b">
        <f>OR(AND(UserData!$D$11=1,F307&lt;=5),AND(UserData!$D$11=2,F307&gt;=6, F307&lt;=7),AND(UserData!$D$11=3,F307&gt;=8,F307&lt;=9),AND(UserData!$D$11=4,F307&gt;=10, F307&lt;=11),AND(UserData!$D$11=5,F307&gt;11),UserData!$D$11=-1)</f>
        <v>1</v>
      </c>
      <c r="AO307" t="b">
        <f>OR(AND(UserData!$D$10=1,AE307&lt;=6),AND(UserData!$D$10=2,AE307&gt;=7, AE307&lt;=8),AND(UserData!$D$10=3,AE307&gt;=9,AE307&lt;=14),AND(UserData!$D$10=4,AE307&gt;=15, AE307&lt;=19),AND(UserData!$D$10=5,AE307&gt;19),UserData!$D$10=-1)</f>
        <v>1</v>
      </c>
      <c r="AP307" s="12" t="b">
        <f>OR(G307&lt;=UserData!$D$12, UserData!$D$12=-1)</f>
        <v>1</v>
      </c>
      <c r="AQ307" t="b">
        <f>OR(H307&lt;=UserData!$D$14, UserData!$D$14=-1)</f>
        <v>1</v>
      </c>
      <c r="AR307" t="b">
        <f>OR(AH307&lt;=UserData!$D$13, UserData!$D$13=-1)</f>
        <v>1</v>
      </c>
      <c r="AS307" t="b">
        <f>AND(AQ307=TRUE,OR(I307=UserData!$D$15, UserData!$D$15=-1, UserData!$D$15=1))</f>
        <v>1</v>
      </c>
      <c r="AT307" t="b">
        <f>OR(J307=UserData!$D$19, UserData!$D$19=-1)</f>
        <v>1</v>
      </c>
      <c r="AU307" t="b">
        <f>OR(K307=UserData!$D$17, UserData!$D$17=-1)</f>
        <v>1</v>
      </c>
      <c r="AV307" t="b">
        <f>OR(L307=UserData!$D$18, UserData!$D$18=-1)</f>
        <v>1</v>
      </c>
      <c r="AW307" t="b">
        <f>OR(N307=UserData!$D$16, UserData!$D$16=-1)</f>
        <v>1</v>
      </c>
      <c r="AX307" t="b">
        <f>OR(O307&gt;=UserData!$D$20, UserData!$D$20=-1)</f>
        <v>1</v>
      </c>
      <c r="AY307" t="b">
        <f>AND(OR(P307&gt;=UserData!$D$21, UserData!$D$21=-1), OR(P307&lt;UserData!$D$22, UserData!$D$22=-1))</f>
        <v>1</v>
      </c>
      <c r="AZ307" t="b">
        <f>OR(Q307&lt;&gt;UserData!$D$24,UserData!$D$24=-1,UserData!$D$24=0)</f>
        <v>1</v>
      </c>
      <c r="BA307" s="12" t="b">
        <f>OR(R307=UserData!$D$23,UserData!$D$23=-1)</f>
        <v>1</v>
      </c>
      <c r="BB307" t="b">
        <f>AND(S307=1, UserData!$D$25=1)</f>
        <v>0</v>
      </c>
      <c r="BC307" t="b">
        <f>AND(T307=1, UserData!$D$26=1)</f>
        <v>0</v>
      </c>
      <c r="BD307" t="b">
        <f>AND(U307=1, UserData!$D$27=1)</f>
        <v>0</v>
      </c>
      <c r="BE307" t="b">
        <f>AND(V307=1, UserData!$D$28=1)</f>
        <v>0</v>
      </c>
      <c r="BF307" t="b">
        <f>AND(W307=1, UserData!$D$29=1)</f>
        <v>0</v>
      </c>
      <c r="BG307" t="b">
        <f>AND(X307=1, UserData!$D$30=1)</f>
        <v>0</v>
      </c>
      <c r="BH307" t="b">
        <f>AND(Y307=1, UserData!$D$31=1)</f>
        <v>0</v>
      </c>
      <c r="BI307" t="b">
        <f>AND(Z307=1, UserData!$D$32=1)</f>
        <v>0</v>
      </c>
      <c r="BJ307" t="b">
        <f>AND(AA307=1, UserData!$D$33=1)</f>
        <v>0</v>
      </c>
      <c r="BK307" t="b">
        <f>AND(AB307=1, UserData!$D$34=1)</f>
        <v>0</v>
      </c>
      <c r="BL307" t="b">
        <f>UserData!$C$25=-1</f>
        <v>1</v>
      </c>
      <c r="BN307">
        <f>IF(AK307=TRUE, COUNTIF(AJ307:AK307,TRUE)/2 * UserData!$D$35 + COUNTIF(AL307:AO307,TRUE)/4 * UserData!$D$36 + COUNTIF(AP307:AS307,TRUE)/4 * UserData!$D$37 + COUNTIF(AT307:AW307,TRUE)/4 * UserData!$D$38 + COUNTIF(AX307:BA307,TRUE)/4 * UserData!$D$39 + COUNTIF(BB307:BL307,TRUE) * UserData!$D$40, 0)</f>
        <v>30</v>
      </c>
    </row>
    <row r="308" spans="1:66" x14ac:dyDescent="0.2">
      <c r="A308">
        <v>734</v>
      </c>
      <c r="B308" s="3">
        <v>2</v>
      </c>
      <c r="C308" s="28">
        <v>95603.2258592039</v>
      </c>
      <c r="D308">
        <v>44</v>
      </c>
      <c r="E308">
        <v>31</v>
      </c>
      <c r="F308">
        <v>5</v>
      </c>
      <c r="G308">
        <v>0.60128999999999999</v>
      </c>
      <c r="H308">
        <v>2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0</v>
      </c>
      <c r="O308">
        <v>5</v>
      </c>
      <c r="P308">
        <v>4</v>
      </c>
      <c r="Q308">
        <v>0</v>
      </c>
      <c r="R308">
        <v>0</v>
      </c>
      <c r="S308">
        <v>0</v>
      </c>
      <c r="T308">
        <v>0</v>
      </c>
      <c r="U308">
        <v>1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3</v>
      </c>
      <c r="AD308">
        <v>0</v>
      </c>
      <c r="AE308">
        <v>8</v>
      </c>
      <c r="AF308">
        <v>53</v>
      </c>
      <c r="AG308">
        <v>24</v>
      </c>
      <c r="AH308">
        <v>8.6999999999999993</v>
      </c>
      <c r="AJ308" t="b">
        <f>OR(AND(B308=1,UserData!$D$4=1), AND(B308=2,UserData!$D$5=1), AND(B308=3,UserData!$D$6=1), UserData!$D$4=-1)</f>
        <v>1</v>
      </c>
      <c r="AK308" t="b">
        <f>OR(AND(C308&lt;=UserData!$D$3,C308&gt;=UserData!$D$2),UserData!$D$2=-1)</f>
        <v>1</v>
      </c>
      <c r="AL308" s="12" t="b">
        <f>AND(OR(D308&gt;=UserData!$D$7, UserData!$D$7=-1), OR(D308&lt;UserData!$D$8, UserData!$D$8=-1))</f>
        <v>1</v>
      </c>
      <c r="AM308" s="12" t="b">
        <f>OR(AND(UserData!$D$9=1,E308&lt;=20),AND(UserData!$D$9=2,E308&gt;=20, E308&lt;=27),AND(UserData!$D$9=3,E308&gt;=28, E308&lt;=34),AND(UserData!$D$9=4,E308&gt;=35, E308&lt;=42),AND(UserData!$D$9=5,E308&gt;42),UserData!$D$9=-1)</f>
        <v>1</v>
      </c>
      <c r="AN308" s="12" t="b">
        <f>OR(AND(UserData!$D$11=1,F308&lt;=5),AND(UserData!$D$11=2,F308&gt;=6, F308&lt;=7),AND(UserData!$D$11=3,F308&gt;=8,F308&lt;=9),AND(UserData!$D$11=4,F308&gt;=10, F308&lt;=11),AND(UserData!$D$11=5,F308&gt;11),UserData!$D$11=-1)</f>
        <v>1</v>
      </c>
      <c r="AO308" t="b">
        <f>OR(AND(UserData!$D$10=1,AE308&lt;=6),AND(UserData!$D$10=2,AE308&gt;=7, AE308&lt;=8),AND(UserData!$D$10=3,AE308&gt;=9,AE308&lt;=14),AND(UserData!$D$10=4,AE308&gt;=15, AE308&lt;=19),AND(UserData!$D$10=5,AE308&gt;19),UserData!$D$10=-1)</f>
        <v>1</v>
      </c>
      <c r="AP308" s="12" t="b">
        <f>OR(G308&lt;=UserData!$D$12, UserData!$D$12=-1)</f>
        <v>1</v>
      </c>
      <c r="AQ308" t="b">
        <f>OR(H308&lt;=UserData!$D$14, UserData!$D$14=-1)</f>
        <v>1</v>
      </c>
      <c r="AR308" t="b">
        <f>OR(AH308&lt;=UserData!$D$13, UserData!$D$13=-1)</f>
        <v>1</v>
      </c>
      <c r="AS308" t="b">
        <f>AND(AQ308=TRUE,OR(I308=UserData!$D$15, UserData!$D$15=-1, UserData!$D$15=1))</f>
        <v>1</v>
      </c>
      <c r="AT308" t="b">
        <f>OR(J308=UserData!$D$19, UserData!$D$19=-1)</f>
        <v>1</v>
      </c>
      <c r="AU308" t="b">
        <f>OR(K308=UserData!$D$17, UserData!$D$17=-1)</f>
        <v>1</v>
      </c>
      <c r="AV308" t="b">
        <f>OR(L308=UserData!$D$18, UserData!$D$18=-1)</f>
        <v>1</v>
      </c>
      <c r="AW308" t="b">
        <f>OR(N308=UserData!$D$16, UserData!$D$16=-1)</f>
        <v>1</v>
      </c>
      <c r="AX308" t="b">
        <f>OR(O308&gt;=UserData!$D$20, UserData!$D$20=-1)</f>
        <v>1</v>
      </c>
      <c r="AY308" t="b">
        <f>AND(OR(P308&gt;=UserData!$D$21, UserData!$D$21=-1), OR(P308&lt;UserData!$D$22, UserData!$D$22=-1))</f>
        <v>1</v>
      </c>
      <c r="AZ308" t="b">
        <f>OR(Q308&lt;&gt;UserData!$D$24,UserData!$D$24=-1,UserData!$D$24=0)</f>
        <v>1</v>
      </c>
      <c r="BA308" s="12" t="b">
        <f>OR(R308=UserData!$D$23,UserData!$D$23=-1)</f>
        <v>1</v>
      </c>
      <c r="BB308" t="b">
        <f>AND(S308=1, UserData!$D$25=1)</f>
        <v>0</v>
      </c>
      <c r="BC308" t="b">
        <f>AND(T308=1, UserData!$D$26=1)</f>
        <v>0</v>
      </c>
      <c r="BD308" t="b">
        <f>AND(U308=1, UserData!$D$27=1)</f>
        <v>0</v>
      </c>
      <c r="BE308" t="b">
        <f>AND(V308=1, UserData!$D$28=1)</f>
        <v>0</v>
      </c>
      <c r="BF308" t="b">
        <f>AND(W308=1, UserData!$D$29=1)</f>
        <v>0</v>
      </c>
      <c r="BG308" t="b">
        <f>AND(X308=1, UserData!$D$30=1)</f>
        <v>0</v>
      </c>
      <c r="BH308" t="b">
        <f>AND(Y308=1, UserData!$D$31=1)</f>
        <v>0</v>
      </c>
      <c r="BI308" t="b">
        <f>AND(Z308=1, UserData!$D$32=1)</f>
        <v>0</v>
      </c>
      <c r="BJ308" t="b">
        <f>AND(AA308=1, UserData!$D$33=1)</f>
        <v>0</v>
      </c>
      <c r="BK308" t="b">
        <f>AND(AB308=1, UserData!$D$34=1)</f>
        <v>0</v>
      </c>
      <c r="BL308" t="b">
        <f>UserData!$C$25=-1</f>
        <v>1</v>
      </c>
      <c r="BN308">
        <f>IF(AK308=TRUE, COUNTIF(AJ308:AK308,TRUE)/2 * UserData!$D$35 + COUNTIF(AL308:AO308,TRUE)/4 * UserData!$D$36 + COUNTIF(AP308:AS308,TRUE)/4 * UserData!$D$37 + COUNTIF(AT308:AW308,TRUE)/4 * UserData!$D$38 + COUNTIF(AX308:BA308,TRUE)/4 * UserData!$D$39 + COUNTIF(BB308:BL308,TRUE) * UserData!$D$40, 0)</f>
        <v>30</v>
      </c>
    </row>
    <row r="309" spans="1:66" x14ac:dyDescent="0.2">
      <c r="A309">
        <v>744</v>
      </c>
      <c r="B309" s="3">
        <v>2</v>
      </c>
      <c r="C309" s="28">
        <v>95603.2258592039</v>
      </c>
      <c r="D309">
        <v>44</v>
      </c>
      <c r="E309">
        <v>31</v>
      </c>
      <c r="F309">
        <v>5</v>
      </c>
      <c r="G309">
        <v>0.60128999999999999</v>
      </c>
      <c r="H309">
        <v>2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0</v>
      </c>
      <c r="O309">
        <v>5</v>
      </c>
      <c r="P309">
        <v>4</v>
      </c>
      <c r="Q309">
        <v>0</v>
      </c>
      <c r="R309">
        <v>0</v>
      </c>
      <c r="S309">
        <v>0</v>
      </c>
      <c r="T309">
        <v>0</v>
      </c>
      <c r="U309">
        <v>1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3</v>
      </c>
      <c r="AD309">
        <v>0</v>
      </c>
      <c r="AE309">
        <v>8</v>
      </c>
      <c r="AF309">
        <v>53</v>
      </c>
      <c r="AG309">
        <v>24</v>
      </c>
      <c r="AH309">
        <v>8.6999999999999993</v>
      </c>
      <c r="AJ309" t="b">
        <f>OR(AND(B309=1,UserData!$D$4=1), AND(B309=2,UserData!$D$5=1), AND(B309=3,UserData!$D$6=1), UserData!$D$4=-1)</f>
        <v>1</v>
      </c>
      <c r="AK309" t="b">
        <f>OR(AND(C309&lt;=UserData!$D$3,C309&gt;=UserData!$D$2),UserData!$D$2=-1)</f>
        <v>1</v>
      </c>
      <c r="AL309" s="12" t="b">
        <f>AND(OR(D309&gt;=UserData!$D$7, UserData!$D$7=-1), OR(D309&lt;UserData!$D$8, UserData!$D$8=-1))</f>
        <v>1</v>
      </c>
      <c r="AM309" s="12" t="b">
        <f>OR(AND(UserData!$D$9=1,E309&lt;=20),AND(UserData!$D$9=2,E309&gt;=20, E309&lt;=27),AND(UserData!$D$9=3,E309&gt;=28, E309&lt;=34),AND(UserData!$D$9=4,E309&gt;=35, E309&lt;=42),AND(UserData!$D$9=5,E309&gt;42),UserData!$D$9=-1)</f>
        <v>1</v>
      </c>
      <c r="AN309" s="12" t="b">
        <f>OR(AND(UserData!$D$11=1,F309&lt;=5),AND(UserData!$D$11=2,F309&gt;=6, F309&lt;=7),AND(UserData!$D$11=3,F309&gt;=8,F309&lt;=9),AND(UserData!$D$11=4,F309&gt;=10, F309&lt;=11),AND(UserData!$D$11=5,F309&gt;11),UserData!$D$11=-1)</f>
        <v>1</v>
      </c>
      <c r="AO309" t="b">
        <f>OR(AND(UserData!$D$10=1,AE309&lt;=6),AND(UserData!$D$10=2,AE309&gt;=7, AE309&lt;=8),AND(UserData!$D$10=3,AE309&gt;=9,AE309&lt;=14),AND(UserData!$D$10=4,AE309&gt;=15, AE309&lt;=19),AND(UserData!$D$10=5,AE309&gt;19),UserData!$D$10=-1)</f>
        <v>1</v>
      </c>
      <c r="AP309" s="12" t="b">
        <f>OR(G309&lt;=UserData!$D$12, UserData!$D$12=-1)</f>
        <v>1</v>
      </c>
      <c r="AQ309" t="b">
        <f>OR(H309&lt;=UserData!$D$14, UserData!$D$14=-1)</f>
        <v>1</v>
      </c>
      <c r="AR309" t="b">
        <f>OR(AH309&lt;=UserData!$D$13, UserData!$D$13=-1)</f>
        <v>1</v>
      </c>
      <c r="AS309" t="b">
        <f>AND(AQ309=TRUE,OR(I309=UserData!$D$15, UserData!$D$15=-1, UserData!$D$15=1))</f>
        <v>1</v>
      </c>
      <c r="AT309" t="b">
        <f>OR(J309=UserData!$D$19, UserData!$D$19=-1)</f>
        <v>1</v>
      </c>
      <c r="AU309" t="b">
        <f>OR(K309=UserData!$D$17, UserData!$D$17=-1)</f>
        <v>1</v>
      </c>
      <c r="AV309" t="b">
        <f>OR(L309=UserData!$D$18, UserData!$D$18=-1)</f>
        <v>1</v>
      </c>
      <c r="AW309" t="b">
        <f>OR(N309=UserData!$D$16, UserData!$D$16=-1)</f>
        <v>1</v>
      </c>
      <c r="AX309" t="b">
        <f>OR(O309&gt;=UserData!$D$20, UserData!$D$20=-1)</f>
        <v>1</v>
      </c>
      <c r="AY309" t="b">
        <f>AND(OR(P309&gt;=UserData!$D$21, UserData!$D$21=-1), OR(P309&lt;UserData!$D$22, UserData!$D$22=-1))</f>
        <v>1</v>
      </c>
      <c r="AZ309" t="b">
        <f>OR(Q309&lt;&gt;UserData!$D$24,UserData!$D$24=-1,UserData!$D$24=0)</f>
        <v>1</v>
      </c>
      <c r="BA309" s="12" t="b">
        <f>OR(R309=UserData!$D$23,UserData!$D$23=-1)</f>
        <v>1</v>
      </c>
      <c r="BB309" t="b">
        <f>AND(S309=1, UserData!$D$25=1)</f>
        <v>0</v>
      </c>
      <c r="BC309" t="b">
        <f>AND(T309=1, UserData!$D$26=1)</f>
        <v>0</v>
      </c>
      <c r="BD309" t="b">
        <f>AND(U309=1, UserData!$D$27=1)</f>
        <v>0</v>
      </c>
      <c r="BE309" t="b">
        <f>AND(V309=1, UserData!$D$28=1)</f>
        <v>0</v>
      </c>
      <c r="BF309" t="b">
        <f>AND(W309=1, UserData!$D$29=1)</f>
        <v>0</v>
      </c>
      <c r="BG309" t="b">
        <f>AND(X309=1, UserData!$D$30=1)</f>
        <v>0</v>
      </c>
      <c r="BH309" t="b">
        <f>AND(Y309=1, UserData!$D$31=1)</f>
        <v>0</v>
      </c>
      <c r="BI309" t="b">
        <f>AND(Z309=1, UserData!$D$32=1)</f>
        <v>0</v>
      </c>
      <c r="BJ309" t="b">
        <f>AND(AA309=1, UserData!$D$33=1)</f>
        <v>0</v>
      </c>
      <c r="BK309" t="b">
        <f>AND(AB309=1, UserData!$D$34=1)</f>
        <v>0</v>
      </c>
      <c r="BL309" t="b">
        <f>UserData!$C$25=-1</f>
        <v>1</v>
      </c>
      <c r="BN309">
        <f>IF(AK309=TRUE, COUNTIF(AJ309:AK309,TRUE)/2 * UserData!$D$35 + COUNTIF(AL309:AO309,TRUE)/4 * UserData!$D$36 + COUNTIF(AP309:AS309,TRUE)/4 * UserData!$D$37 + COUNTIF(AT309:AW309,TRUE)/4 * UserData!$D$38 + COUNTIF(AX309:BA309,TRUE)/4 * UserData!$D$39 + COUNTIF(BB309:BL309,TRUE) * UserData!$D$40, 0)</f>
        <v>30</v>
      </c>
    </row>
    <row r="310" spans="1:66" x14ac:dyDescent="0.2">
      <c r="A310">
        <v>537</v>
      </c>
      <c r="B310" s="3">
        <v>2</v>
      </c>
      <c r="C310" s="28">
        <v>95603.225859203914</v>
      </c>
      <c r="D310">
        <v>53</v>
      </c>
      <c r="E310">
        <v>30</v>
      </c>
      <c r="F310">
        <v>8</v>
      </c>
      <c r="G310">
        <v>9.0927009999999999</v>
      </c>
      <c r="H310">
        <v>10</v>
      </c>
      <c r="I310">
        <v>1</v>
      </c>
      <c r="J310">
        <v>0</v>
      </c>
      <c r="K310">
        <v>0</v>
      </c>
      <c r="L310">
        <v>1</v>
      </c>
      <c r="M310">
        <v>1</v>
      </c>
      <c r="N310">
        <v>0</v>
      </c>
      <c r="O310">
        <v>12</v>
      </c>
      <c r="P310">
        <v>8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1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4</v>
      </c>
      <c r="AD310">
        <v>1</v>
      </c>
      <c r="AE310">
        <v>15</v>
      </c>
      <c r="AF310">
        <v>37</v>
      </c>
      <c r="AG310">
        <v>19</v>
      </c>
      <c r="AH310">
        <v>4</v>
      </c>
      <c r="AJ310" t="b">
        <f>OR(AND(B310=1,UserData!$D$4=1), AND(B310=2,UserData!$D$5=1), AND(B310=3,UserData!$D$6=1), UserData!$D$4=-1)</f>
        <v>1</v>
      </c>
      <c r="AK310" t="b">
        <f>OR(AND(C310&lt;=UserData!$D$3,C310&gt;=UserData!$D$2),UserData!$D$2=-1)</f>
        <v>1</v>
      </c>
      <c r="AL310" s="12" t="b">
        <f>AND(OR(D310&gt;=UserData!$D$7, UserData!$D$7=-1), OR(D310&lt;UserData!$D$8, UserData!$D$8=-1))</f>
        <v>1</v>
      </c>
      <c r="AM310" s="12" t="b">
        <f>OR(AND(UserData!$D$9=1,E310&lt;=20),AND(UserData!$D$9=2,E310&gt;=20, E310&lt;=27),AND(UserData!$D$9=3,E310&gt;=28, E310&lt;=34),AND(UserData!$D$9=4,E310&gt;=35, E310&lt;=42),AND(UserData!$D$9=5,E310&gt;42),UserData!$D$9=-1)</f>
        <v>1</v>
      </c>
      <c r="AN310" s="12" t="b">
        <f>OR(AND(UserData!$D$11=1,F310&lt;=5),AND(UserData!$D$11=2,F310&gt;=6, F310&lt;=7),AND(UserData!$D$11=3,F310&gt;=8,F310&lt;=9),AND(UserData!$D$11=4,F310&gt;=10, F310&lt;=11),AND(UserData!$D$11=5,F310&gt;11),UserData!$D$11=-1)</f>
        <v>1</v>
      </c>
      <c r="AO310" t="b">
        <f>OR(AND(UserData!$D$10=1,AE310&lt;=6),AND(UserData!$D$10=2,AE310&gt;=7, AE310&lt;=8),AND(UserData!$D$10=3,AE310&gt;=9,AE310&lt;=14),AND(UserData!$D$10=4,AE310&gt;=15, AE310&lt;=19),AND(UserData!$D$10=5,AE310&gt;19),UserData!$D$10=-1)</f>
        <v>1</v>
      </c>
      <c r="AP310" s="12" t="b">
        <f>OR(G310&lt;=UserData!$D$12, UserData!$D$12=-1)</f>
        <v>1</v>
      </c>
      <c r="AQ310" t="b">
        <f>OR(H310&lt;=UserData!$D$14, UserData!$D$14=-1)</f>
        <v>1</v>
      </c>
      <c r="AR310" t="b">
        <f>OR(AH310&lt;=UserData!$D$13, UserData!$D$13=-1)</f>
        <v>1</v>
      </c>
      <c r="AS310" t="b">
        <f>AND(AQ310=TRUE,OR(I310=UserData!$D$15, UserData!$D$15=-1, UserData!$D$15=1))</f>
        <v>1</v>
      </c>
      <c r="AT310" t="b">
        <f>OR(J310=UserData!$D$19, UserData!$D$19=-1)</f>
        <v>1</v>
      </c>
      <c r="AU310" t="b">
        <f>OR(K310=UserData!$D$17, UserData!$D$17=-1)</f>
        <v>1</v>
      </c>
      <c r="AV310" t="b">
        <f>OR(L310=UserData!$D$18, UserData!$D$18=-1)</f>
        <v>1</v>
      </c>
      <c r="AW310" t="b">
        <f>OR(N310=UserData!$D$16, UserData!$D$16=-1)</f>
        <v>1</v>
      </c>
      <c r="AX310" t="b">
        <f>OR(O310&gt;=UserData!$D$20, UserData!$D$20=-1)</f>
        <v>1</v>
      </c>
      <c r="AY310" t="b">
        <f>AND(OR(P310&gt;=UserData!$D$21, UserData!$D$21=-1), OR(P310&lt;UserData!$D$22, UserData!$D$22=-1))</f>
        <v>1</v>
      </c>
      <c r="AZ310" t="b">
        <f>OR(Q310&lt;&gt;UserData!$D$24,UserData!$D$24=-1,UserData!$D$24=0)</f>
        <v>1</v>
      </c>
      <c r="BA310" s="12" t="b">
        <f>OR(R310=UserData!$D$23,UserData!$D$23=-1)</f>
        <v>1</v>
      </c>
      <c r="BB310" t="b">
        <f>AND(S310=1, UserData!$D$25=1)</f>
        <v>0</v>
      </c>
      <c r="BC310" t="b">
        <f>AND(T310=1, UserData!$D$26=1)</f>
        <v>0</v>
      </c>
      <c r="BD310" t="b">
        <f>AND(U310=1, UserData!$D$27=1)</f>
        <v>0</v>
      </c>
      <c r="BE310" t="b">
        <f>AND(V310=1, UserData!$D$28=1)</f>
        <v>0</v>
      </c>
      <c r="BF310" t="b">
        <f>AND(W310=1, UserData!$D$29=1)</f>
        <v>0</v>
      </c>
      <c r="BG310" t="b">
        <f>AND(X310=1, UserData!$D$30=1)</f>
        <v>0</v>
      </c>
      <c r="BH310" t="b">
        <f>AND(Y310=1, UserData!$D$31=1)</f>
        <v>0</v>
      </c>
      <c r="BI310" t="b">
        <f>AND(Z310=1, UserData!$D$32=1)</f>
        <v>0</v>
      </c>
      <c r="BJ310" t="b">
        <f>AND(AA310=1, UserData!$D$33=1)</f>
        <v>0</v>
      </c>
      <c r="BK310" t="b">
        <f>AND(AB310=1, UserData!$D$34=1)</f>
        <v>0</v>
      </c>
      <c r="BL310" t="b">
        <f>UserData!$C$25=-1</f>
        <v>1</v>
      </c>
      <c r="BN310">
        <f>IF(AK310=TRUE, COUNTIF(AJ310:AK310,TRUE)/2 * UserData!$D$35 + COUNTIF(AL310:AO310,TRUE)/4 * UserData!$D$36 + COUNTIF(AP310:AS310,TRUE)/4 * UserData!$D$37 + COUNTIF(AT310:AW310,TRUE)/4 * UserData!$D$38 + COUNTIF(AX310:BA310,TRUE)/4 * UserData!$D$39 + COUNTIF(BB310:BL310,TRUE) * UserData!$D$40, 0)</f>
        <v>30</v>
      </c>
    </row>
    <row r="311" spans="1:66" x14ac:dyDescent="0.2">
      <c r="A311">
        <v>1159</v>
      </c>
      <c r="B311" s="3">
        <v>2</v>
      </c>
      <c r="C311" s="28">
        <v>95603.301335554017</v>
      </c>
      <c r="D311">
        <v>47</v>
      </c>
      <c r="E311">
        <v>32</v>
      </c>
      <c r="F311">
        <v>6</v>
      </c>
      <c r="G311">
        <v>9.4382669999999997</v>
      </c>
      <c r="H311">
        <v>18</v>
      </c>
      <c r="I311">
        <v>1</v>
      </c>
      <c r="J311">
        <v>0</v>
      </c>
      <c r="K311">
        <v>0</v>
      </c>
      <c r="L311">
        <v>0</v>
      </c>
      <c r="M311">
        <v>1</v>
      </c>
      <c r="N311">
        <v>0</v>
      </c>
      <c r="O311">
        <v>9</v>
      </c>
      <c r="P311">
        <v>2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1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5</v>
      </c>
      <c r="AD311">
        <v>0</v>
      </c>
      <c r="AE311">
        <v>9</v>
      </c>
      <c r="AF311">
        <v>84</v>
      </c>
      <c r="AG311">
        <v>24</v>
      </c>
      <c r="AH311">
        <v>6.2</v>
      </c>
      <c r="AJ311" t="b">
        <f>OR(AND(B311=1,UserData!$D$4=1), AND(B311=2,UserData!$D$5=1), AND(B311=3,UserData!$D$6=1), UserData!$D$4=-1)</f>
        <v>1</v>
      </c>
      <c r="AK311" t="b">
        <f>OR(AND(C311&lt;=UserData!$D$3,C311&gt;=UserData!$D$2),UserData!$D$2=-1)</f>
        <v>1</v>
      </c>
      <c r="AL311" s="12" t="b">
        <f>AND(OR(D311&gt;=UserData!$D$7, UserData!$D$7=-1), OR(D311&lt;UserData!$D$8, UserData!$D$8=-1))</f>
        <v>1</v>
      </c>
      <c r="AM311" s="12" t="b">
        <f>OR(AND(UserData!$D$9=1,E311&lt;=20),AND(UserData!$D$9=2,E311&gt;=20, E311&lt;=27),AND(UserData!$D$9=3,E311&gt;=28, E311&lt;=34),AND(UserData!$D$9=4,E311&gt;=35, E311&lt;=42),AND(UserData!$D$9=5,E311&gt;42),UserData!$D$9=-1)</f>
        <v>1</v>
      </c>
      <c r="AN311" s="12" t="b">
        <f>OR(AND(UserData!$D$11=1,F311&lt;=5),AND(UserData!$D$11=2,F311&gt;=6, F311&lt;=7),AND(UserData!$D$11=3,F311&gt;=8,F311&lt;=9),AND(UserData!$D$11=4,F311&gt;=10, F311&lt;=11),AND(UserData!$D$11=5,F311&gt;11),UserData!$D$11=-1)</f>
        <v>1</v>
      </c>
      <c r="AO311" t="b">
        <f>OR(AND(UserData!$D$10=1,AE311&lt;=6),AND(UserData!$D$10=2,AE311&gt;=7, AE311&lt;=8),AND(UserData!$D$10=3,AE311&gt;=9,AE311&lt;=14),AND(UserData!$D$10=4,AE311&gt;=15, AE311&lt;=19),AND(UserData!$D$10=5,AE311&gt;19),UserData!$D$10=-1)</f>
        <v>1</v>
      </c>
      <c r="AP311" s="12" t="b">
        <f>OR(G311&lt;=UserData!$D$12, UserData!$D$12=-1)</f>
        <v>1</v>
      </c>
      <c r="AQ311" t="b">
        <f>OR(H311&lt;=UserData!$D$14, UserData!$D$14=-1)</f>
        <v>1</v>
      </c>
      <c r="AR311" t="b">
        <f>OR(AH311&lt;=UserData!$D$13, UserData!$D$13=-1)</f>
        <v>1</v>
      </c>
      <c r="AS311" t="b">
        <f>AND(AQ311=TRUE,OR(I311=UserData!$D$15, UserData!$D$15=-1, UserData!$D$15=1))</f>
        <v>1</v>
      </c>
      <c r="AT311" t="b">
        <f>OR(J311=UserData!$D$19, UserData!$D$19=-1)</f>
        <v>1</v>
      </c>
      <c r="AU311" t="b">
        <f>OR(K311=UserData!$D$17, UserData!$D$17=-1)</f>
        <v>1</v>
      </c>
      <c r="AV311" t="b">
        <f>OR(L311=UserData!$D$18, UserData!$D$18=-1)</f>
        <v>1</v>
      </c>
      <c r="AW311" t="b">
        <f>OR(N311=UserData!$D$16, UserData!$D$16=-1)</f>
        <v>1</v>
      </c>
      <c r="AX311" t="b">
        <f>OR(O311&gt;=UserData!$D$20, UserData!$D$20=-1)</f>
        <v>1</v>
      </c>
      <c r="AY311" t="b">
        <f>AND(OR(P311&gt;=UserData!$D$21, UserData!$D$21=-1), OR(P311&lt;UserData!$D$22, UserData!$D$22=-1))</f>
        <v>1</v>
      </c>
      <c r="AZ311" t="b">
        <f>OR(Q311&lt;&gt;UserData!$D$24,UserData!$D$24=-1,UserData!$D$24=0)</f>
        <v>1</v>
      </c>
      <c r="BA311" s="12" t="b">
        <f>OR(R311=UserData!$D$23,UserData!$D$23=-1)</f>
        <v>1</v>
      </c>
      <c r="BB311" t="b">
        <f>AND(S311=1, UserData!$D$25=1)</f>
        <v>0</v>
      </c>
      <c r="BC311" t="b">
        <f>AND(T311=1, UserData!$D$26=1)</f>
        <v>0</v>
      </c>
      <c r="BD311" t="b">
        <f>AND(U311=1, UserData!$D$27=1)</f>
        <v>0</v>
      </c>
      <c r="BE311" t="b">
        <f>AND(V311=1, UserData!$D$28=1)</f>
        <v>0</v>
      </c>
      <c r="BF311" t="b">
        <f>AND(W311=1, UserData!$D$29=1)</f>
        <v>0</v>
      </c>
      <c r="BG311" t="b">
        <f>AND(X311=1, UserData!$D$30=1)</f>
        <v>0</v>
      </c>
      <c r="BH311" t="b">
        <f>AND(Y311=1, UserData!$D$31=1)</f>
        <v>0</v>
      </c>
      <c r="BI311" t="b">
        <f>AND(Z311=1, UserData!$D$32=1)</f>
        <v>0</v>
      </c>
      <c r="BJ311" t="b">
        <f>AND(AA311=1, UserData!$D$33=1)</f>
        <v>0</v>
      </c>
      <c r="BK311" t="b">
        <f>AND(AB311=1, UserData!$D$34=1)</f>
        <v>0</v>
      </c>
      <c r="BL311" t="b">
        <f>UserData!$C$25=-1</f>
        <v>1</v>
      </c>
      <c r="BN311">
        <f>IF(AK311=TRUE, COUNTIF(AJ311:AK311,TRUE)/2 * UserData!$D$35 + COUNTIF(AL311:AO311,TRUE)/4 * UserData!$D$36 + COUNTIF(AP311:AS311,TRUE)/4 * UserData!$D$37 + COUNTIF(AT311:AW311,TRUE)/4 * UserData!$D$38 + COUNTIF(AX311:BA311,TRUE)/4 * UserData!$D$39 + COUNTIF(BB311:BL311,TRUE) * UserData!$D$40, 0)</f>
        <v>30</v>
      </c>
    </row>
    <row r="312" spans="1:66" x14ac:dyDescent="0.2">
      <c r="A312">
        <v>1162</v>
      </c>
      <c r="B312" s="3">
        <v>1</v>
      </c>
      <c r="C312" s="28">
        <v>95603.376811904149</v>
      </c>
      <c r="D312">
        <v>38</v>
      </c>
      <c r="E312">
        <v>24</v>
      </c>
      <c r="F312">
        <v>6</v>
      </c>
      <c r="G312">
        <v>8.9741560000000007</v>
      </c>
      <c r="H312">
        <v>4</v>
      </c>
      <c r="I312">
        <v>1</v>
      </c>
      <c r="J312">
        <v>1</v>
      </c>
      <c r="K312">
        <v>1</v>
      </c>
      <c r="L312">
        <v>0</v>
      </c>
      <c r="M312">
        <v>1</v>
      </c>
      <c r="N312">
        <v>0</v>
      </c>
      <c r="O312">
        <v>9</v>
      </c>
      <c r="P312">
        <v>2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1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5</v>
      </c>
      <c r="AD312">
        <v>1</v>
      </c>
      <c r="AE312">
        <v>8</v>
      </c>
      <c r="AF312">
        <v>84</v>
      </c>
      <c r="AG312">
        <v>24</v>
      </c>
      <c r="AH312">
        <v>6.2</v>
      </c>
      <c r="AJ312" t="b">
        <f>OR(AND(B312=1,UserData!$D$4=1), AND(B312=2,UserData!$D$5=1), AND(B312=3,UserData!$D$6=1), UserData!$D$4=-1)</f>
        <v>1</v>
      </c>
      <c r="AK312" t="b">
        <f>OR(AND(C312&lt;=UserData!$D$3,C312&gt;=UserData!$D$2),UserData!$D$2=-1)</f>
        <v>1</v>
      </c>
      <c r="AL312" s="12" t="b">
        <f>AND(OR(D312&gt;=UserData!$D$7, UserData!$D$7=-1), OR(D312&lt;UserData!$D$8, UserData!$D$8=-1))</f>
        <v>1</v>
      </c>
      <c r="AM312" s="12" t="b">
        <f>OR(AND(UserData!$D$9=1,E312&lt;=20),AND(UserData!$D$9=2,E312&gt;=20, E312&lt;=27),AND(UserData!$D$9=3,E312&gt;=28, E312&lt;=34),AND(UserData!$D$9=4,E312&gt;=35, E312&lt;=42),AND(UserData!$D$9=5,E312&gt;42),UserData!$D$9=-1)</f>
        <v>1</v>
      </c>
      <c r="AN312" s="12" t="b">
        <f>OR(AND(UserData!$D$11=1,F312&lt;=5),AND(UserData!$D$11=2,F312&gt;=6, F312&lt;=7),AND(UserData!$D$11=3,F312&gt;=8,F312&lt;=9),AND(UserData!$D$11=4,F312&gt;=10, F312&lt;=11),AND(UserData!$D$11=5,F312&gt;11),UserData!$D$11=-1)</f>
        <v>1</v>
      </c>
      <c r="AO312" t="b">
        <f>OR(AND(UserData!$D$10=1,AE312&lt;=6),AND(UserData!$D$10=2,AE312&gt;=7, AE312&lt;=8),AND(UserData!$D$10=3,AE312&gt;=9,AE312&lt;=14),AND(UserData!$D$10=4,AE312&gt;=15, AE312&lt;=19),AND(UserData!$D$10=5,AE312&gt;19),UserData!$D$10=-1)</f>
        <v>1</v>
      </c>
      <c r="AP312" s="12" t="b">
        <f>OR(G312&lt;=UserData!$D$12, UserData!$D$12=-1)</f>
        <v>1</v>
      </c>
      <c r="AQ312" t="b">
        <f>OR(H312&lt;=UserData!$D$14, UserData!$D$14=-1)</f>
        <v>1</v>
      </c>
      <c r="AR312" t="b">
        <f>OR(AH312&lt;=UserData!$D$13, UserData!$D$13=-1)</f>
        <v>1</v>
      </c>
      <c r="AS312" t="b">
        <f>AND(AQ312=TRUE,OR(I312=UserData!$D$15, UserData!$D$15=-1, UserData!$D$15=1))</f>
        <v>1</v>
      </c>
      <c r="AT312" t="b">
        <f>OR(J312=UserData!$D$19, UserData!$D$19=-1)</f>
        <v>1</v>
      </c>
      <c r="AU312" t="b">
        <f>OR(K312=UserData!$D$17, UserData!$D$17=-1)</f>
        <v>1</v>
      </c>
      <c r="AV312" t="b">
        <f>OR(L312=UserData!$D$18, UserData!$D$18=-1)</f>
        <v>1</v>
      </c>
      <c r="AW312" t="b">
        <f>OR(N312=UserData!$D$16, UserData!$D$16=-1)</f>
        <v>1</v>
      </c>
      <c r="AX312" t="b">
        <f>OR(O312&gt;=UserData!$D$20, UserData!$D$20=-1)</f>
        <v>1</v>
      </c>
      <c r="AY312" t="b">
        <f>AND(OR(P312&gt;=UserData!$D$21, UserData!$D$21=-1), OR(P312&lt;UserData!$D$22, UserData!$D$22=-1))</f>
        <v>1</v>
      </c>
      <c r="AZ312" t="b">
        <f>OR(Q312&lt;&gt;UserData!$D$24,UserData!$D$24=-1,UserData!$D$24=0)</f>
        <v>1</v>
      </c>
      <c r="BA312" s="12" t="b">
        <f>OR(R312=UserData!$D$23,UserData!$D$23=-1)</f>
        <v>1</v>
      </c>
      <c r="BB312" t="b">
        <f>AND(S312=1, UserData!$D$25=1)</f>
        <v>0</v>
      </c>
      <c r="BC312" t="b">
        <f>AND(T312=1, UserData!$D$26=1)</f>
        <v>0</v>
      </c>
      <c r="BD312" t="b">
        <f>AND(U312=1, UserData!$D$27=1)</f>
        <v>0</v>
      </c>
      <c r="BE312" t="b">
        <f>AND(V312=1, UserData!$D$28=1)</f>
        <v>0</v>
      </c>
      <c r="BF312" t="b">
        <f>AND(W312=1, UserData!$D$29=1)</f>
        <v>0</v>
      </c>
      <c r="BG312" t="b">
        <f>AND(X312=1, UserData!$D$30=1)</f>
        <v>0</v>
      </c>
      <c r="BH312" t="b">
        <f>AND(Y312=1, UserData!$D$31=1)</f>
        <v>0</v>
      </c>
      <c r="BI312" t="b">
        <f>AND(Z312=1, UserData!$D$32=1)</f>
        <v>0</v>
      </c>
      <c r="BJ312" t="b">
        <f>AND(AA312=1, UserData!$D$33=1)</f>
        <v>0</v>
      </c>
      <c r="BK312" t="b">
        <f>AND(AB312=1, UserData!$D$34=1)</f>
        <v>0</v>
      </c>
      <c r="BL312" t="b">
        <f>UserData!$C$25=-1</f>
        <v>1</v>
      </c>
      <c r="BN312">
        <f>IF(AK312=TRUE, COUNTIF(AJ312:AK312,TRUE)/2 * UserData!$D$35 + COUNTIF(AL312:AO312,TRUE)/4 * UserData!$D$36 + COUNTIF(AP312:AS312,TRUE)/4 * UserData!$D$37 + COUNTIF(AT312:AW312,TRUE)/4 * UserData!$D$38 + COUNTIF(AX312:BA312,TRUE)/4 * UserData!$D$39 + COUNTIF(BB312:BL312,TRUE) * UserData!$D$40, 0)</f>
        <v>30</v>
      </c>
    </row>
    <row r="313" spans="1:66" x14ac:dyDescent="0.2">
      <c r="A313">
        <v>707</v>
      </c>
      <c r="B313" s="3">
        <v>2</v>
      </c>
      <c r="C313" s="28">
        <v>95603.43970886257</v>
      </c>
      <c r="D313">
        <v>45</v>
      </c>
      <c r="E313">
        <v>29</v>
      </c>
      <c r="F313">
        <v>8</v>
      </c>
      <c r="G313">
        <v>3.8347169999999999</v>
      </c>
      <c r="H313">
        <v>5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0</v>
      </c>
      <c r="O313">
        <v>5</v>
      </c>
      <c r="P313">
        <v>3</v>
      </c>
      <c r="Q313">
        <v>0</v>
      </c>
      <c r="R313">
        <v>0</v>
      </c>
      <c r="S313">
        <v>0</v>
      </c>
      <c r="T313">
        <v>0</v>
      </c>
      <c r="U313">
        <v>1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3</v>
      </c>
      <c r="AD313">
        <v>0</v>
      </c>
      <c r="AE313">
        <v>8</v>
      </c>
      <c r="AF313">
        <v>51</v>
      </c>
      <c r="AG313">
        <v>33</v>
      </c>
      <c r="AH313">
        <v>6.8</v>
      </c>
      <c r="AJ313" t="b">
        <f>OR(AND(B313=1,UserData!$D$4=1), AND(B313=2,UserData!$D$5=1), AND(B313=3,UserData!$D$6=1), UserData!$D$4=-1)</f>
        <v>1</v>
      </c>
      <c r="AK313" t="b">
        <f>OR(AND(C313&lt;=UserData!$D$3,C313&gt;=UserData!$D$2),UserData!$D$2=-1)</f>
        <v>1</v>
      </c>
      <c r="AL313" s="12" t="b">
        <f>AND(OR(D313&gt;=UserData!$D$7, UserData!$D$7=-1), OR(D313&lt;UserData!$D$8, UserData!$D$8=-1))</f>
        <v>1</v>
      </c>
      <c r="AM313" s="12" t="b">
        <f>OR(AND(UserData!$D$9=1,E313&lt;=20),AND(UserData!$D$9=2,E313&gt;=20, E313&lt;=27),AND(UserData!$D$9=3,E313&gt;=28, E313&lt;=34),AND(UserData!$D$9=4,E313&gt;=35, E313&lt;=42),AND(UserData!$D$9=5,E313&gt;42),UserData!$D$9=-1)</f>
        <v>1</v>
      </c>
      <c r="AN313" s="12" t="b">
        <f>OR(AND(UserData!$D$11=1,F313&lt;=5),AND(UserData!$D$11=2,F313&gt;=6, F313&lt;=7),AND(UserData!$D$11=3,F313&gt;=8,F313&lt;=9),AND(UserData!$D$11=4,F313&gt;=10, F313&lt;=11),AND(UserData!$D$11=5,F313&gt;11),UserData!$D$11=-1)</f>
        <v>1</v>
      </c>
      <c r="AO313" t="b">
        <f>OR(AND(UserData!$D$10=1,AE313&lt;=6),AND(UserData!$D$10=2,AE313&gt;=7, AE313&lt;=8),AND(UserData!$D$10=3,AE313&gt;=9,AE313&lt;=14),AND(UserData!$D$10=4,AE313&gt;=15, AE313&lt;=19),AND(UserData!$D$10=5,AE313&gt;19),UserData!$D$10=-1)</f>
        <v>1</v>
      </c>
      <c r="AP313" s="12" t="b">
        <f>OR(G313&lt;=UserData!$D$12, UserData!$D$12=-1)</f>
        <v>1</v>
      </c>
      <c r="AQ313" t="b">
        <f>OR(H313&lt;=UserData!$D$14, UserData!$D$14=-1)</f>
        <v>1</v>
      </c>
      <c r="AR313" t="b">
        <f>OR(AH313&lt;=UserData!$D$13, UserData!$D$13=-1)</f>
        <v>1</v>
      </c>
      <c r="AS313" t="b">
        <f>AND(AQ313=TRUE,OR(I313=UserData!$D$15, UserData!$D$15=-1, UserData!$D$15=1))</f>
        <v>1</v>
      </c>
      <c r="AT313" t="b">
        <f>OR(J313=UserData!$D$19, UserData!$D$19=-1)</f>
        <v>1</v>
      </c>
      <c r="AU313" t="b">
        <f>OR(K313=UserData!$D$17, UserData!$D$17=-1)</f>
        <v>1</v>
      </c>
      <c r="AV313" t="b">
        <f>OR(L313=UserData!$D$18, UserData!$D$18=-1)</f>
        <v>1</v>
      </c>
      <c r="AW313" t="b">
        <f>OR(N313=UserData!$D$16, UserData!$D$16=-1)</f>
        <v>1</v>
      </c>
      <c r="AX313" t="b">
        <f>OR(O313&gt;=UserData!$D$20, UserData!$D$20=-1)</f>
        <v>1</v>
      </c>
      <c r="AY313" t="b">
        <f>AND(OR(P313&gt;=UserData!$D$21, UserData!$D$21=-1), OR(P313&lt;UserData!$D$22, UserData!$D$22=-1))</f>
        <v>1</v>
      </c>
      <c r="AZ313" t="b">
        <f>OR(Q313&lt;&gt;UserData!$D$24,UserData!$D$24=-1,UserData!$D$24=0)</f>
        <v>1</v>
      </c>
      <c r="BA313" s="12" t="b">
        <f>OR(R313=UserData!$D$23,UserData!$D$23=-1)</f>
        <v>1</v>
      </c>
      <c r="BB313" t="b">
        <f>AND(S313=1, UserData!$D$25=1)</f>
        <v>0</v>
      </c>
      <c r="BC313" t="b">
        <f>AND(T313=1, UserData!$D$26=1)</f>
        <v>0</v>
      </c>
      <c r="BD313" t="b">
        <f>AND(U313=1, UserData!$D$27=1)</f>
        <v>0</v>
      </c>
      <c r="BE313" t="b">
        <f>AND(V313=1, UserData!$D$28=1)</f>
        <v>0</v>
      </c>
      <c r="BF313" t="b">
        <f>AND(W313=1, UserData!$D$29=1)</f>
        <v>0</v>
      </c>
      <c r="BG313" t="b">
        <f>AND(X313=1, UserData!$D$30=1)</f>
        <v>0</v>
      </c>
      <c r="BH313" t="b">
        <f>AND(Y313=1, UserData!$D$31=1)</f>
        <v>0</v>
      </c>
      <c r="BI313" t="b">
        <f>AND(Z313=1, UserData!$D$32=1)</f>
        <v>0</v>
      </c>
      <c r="BJ313" t="b">
        <f>AND(AA313=1, UserData!$D$33=1)</f>
        <v>0</v>
      </c>
      <c r="BK313" t="b">
        <f>AND(AB313=1, UserData!$D$34=1)</f>
        <v>0</v>
      </c>
      <c r="BL313" t="b">
        <f>UserData!$C$25=-1</f>
        <v>1</v>
      </c>
      <c r="BN313">
        <f>IF(AK313=TRUE, COUNTIF(AJ313:AK313,TRUE)/2 * UserData!$D$35 + COUNTIF(AL313:AO313,TRUE)/4 * UserData!$D$36 + COUNTIF(AP313:AS313,TRUE)/4 * UserData!$D$37 + COUNTIF(AT313:AW313,TRUE)/4 * UserData!$D$38 + COUNTIF(AX313:BA313,TRUE)/4 * UserData!$D$39 + COUNTIF(BB313:BL313,TRUE) * UserData!$D$40, 0)</f>
        <v>30</v>
      </c>
    </row>
    <row r="314" spans="1:66" x14ac:dyDescent="0.2">
      <c r="A314">
        <v>852</v>
      </c>
      <c r="B314" s="3">
        <v>2</v>
      </c>
      <c r="C314" s="28">
        <v>95603.43970886257</v>
      </c>
      <c r="D314">
        <v>45</v>
      </c>
      <c r="E314">
        <v>29</v>
      </c>
      <c r="F314">
        <v>6</v>
      </c>
      <c r="G314">
        <v>5.4007569999999996</v>
      </c>
      <c r="H314">
        <v>14</v>
      </c>
      <c r="I314">
        <v>1</v>
      </c>
      <c r="J314">
        <v>1</v>
      </c>
      <c r="K314">
        <v>1</v>
      </c>
      <c r="L314">
        <v>1</v>
      </c>
      <c r="M314">
        <v>1</v>
      </c>
      <c r="N314">
        <v>0</v>
      </c>
      <c r="O314">
        <v>9</v>
      </c>
      <c r="P314">
        <v>6</v>
      </c>
      <c r="Q314">
        <v>0</v>
      </c>
      <c r="R314">
        <v>0</v>
      </c>
      <c r="S314">
        <v>0</v>
      </c>
      <c r="T314">
        <v>0</v>
      </c>
      <c r="U314">
        <v>1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3</v>
      </c>
      <c r="AD314">
        <v>1</v>
      </c>
      <c r="AE314">
        <v>10</v>
      </c>
      <c r="AF314">
        <v>59</v>
      </c>
      <c r="AG314">
        <v>22</v>
      </c>
      <c r="AH314">
        <v>3.9</v>
      </c>
      <c r="AJ314" t="b">
        <f>OR(AND(B314=1,UserData!$D$4=1), AND(B314=2,UserData!$D$5=1), AND(B314=3,UserData!$D$6=1), UserData!$D$4=-1)</f>
        <v>1</v>
      </c>
      <c r="AK314" t="b">
        <f>OR(AND(C314&lt;=UserData!$D$3,C314&gt;=UserData!$D$2),UserData!$D$2=-1)</f>
        <v>1</v>
      </c>
      <c r="AL314" s="12" t="b">
        <f>AND(OR(D314&gt;=UserData!$D$7, UserData!$D$7=-1), OR(D314&lt;UserData!$D$8, UserData!$D$8=-1))</f>
        <v>1</v>
      </c>
      <c r="AM314" s="12" t="b">
        <f>OR(AND(UserData!$D$9=1,E314&lt;=20),AND(UserData!$D$9=2,E314&gt;=20, E314&lt;=27),AND(UserData!$D$9=3,E314&gt;=28, E314&lt;=34),AND(UserData!$D$9=4,E314&gt;=35, E314&lt;=42),AND(UserData!$D$9=5,E314&gt;42),UserData!$D$9=-1)</f>
        <v>1</v>
      </c>
      <c r="AN314" s="12" t="b">
        <f>OR(AND(UserData!$D$11=1,F314&lt;=5),AND(UserData!$D$11=2,F314&gt;=6, F314&lt;=7),AND(UserData!$D$11=3,F314&gt;=8,F314&lt;=9),AND(UserData!$D$11=4,F314&gt;=10, F314&lt;=11),AND(UserData!$D$11=5,F314&gt;11),UserData!$D$11=-1)</f>
        <v>1</v>
      </c>
      <c r="AO314" t="b">
        <f>OR(AND(UserData!$D$10=1,AE314&lt;=6),AND(UserData!$D$10=2,AE314&gt;=7, AE314&lt;=8),AND(UserData!$D$10=3,AE314&gt;=9,AE314&lt;=14),AND(UserData!$D$10=4,AE314&gt;=15, AE314&lt;=19),AND(UserData!$D$10=5,AE314&gt;19),UserData!$D$10=-1)</f>
        <v>1</v>
      </c>
      <c r="AP314" s="12" t="b">
        <f>OR(G314&lt;=UserData!$D$12, UserData!$D$12=-1)</f>
        <v>1</v>
      </c>
      <c r="AQ314" t="b">
        <f>OR(H314&lt;=UserData!$D$14, UserData!$D$14=-1)</f>
        <v>1</v>
      </c>
      <c r="AR314" t="b">
        <f>OR(AH314&lt;=UserData!$D$13, UserData!$D$13=-1)</f>
        <v>1</v>
      </c>
      <c r="AS314" t="b">
        <f>AND(AQ314=TRUE,OR(I314=UserData!$D$15, UserData!$D$15=-1, UserData!$D$15=1))</f>
        <v>1</v>
      </c>
      <c r="AT314" t="b">
        <f>OR(J314=UserData!$D$19, UserData!$D$19=-1)</f>
        <v>1</v>
      </c>
      <c r="AU314" t="b">
        <f>OR(K314=UserData!$D$17, UserData!$D$17=-1)</f>
        <v>1</v>
      </c>
      <c r="AV314" t="b">
        <f>OR(L314=UserData!$D$18, UserData!$D$18=-1)</f>
        <v>1</v>
      </c>
      <c r="AW314" t="b">
        <f>OR(N314=UserData!$D$16, UserData!$D$16=-1)</f>
        <v>1</v>
      </c>
      <c r="AX314" t="b">
        <f>OR(O314&gt;=UserData!$D$20, UserData!$D$20=-1)</f>
        <v>1</v>
      </c>
      <c r="AY314" t="b">
        <f>AND(OR(P314&gt;=UserData!$D$21, UserData!$D$21=-1), OR(P314&lt;UserData!$D$22, UserData!$D$22=-1))</f>
        <v>1</v>
      </c>
      <c r="AZ314" t="b">
        <f>OR(Q314&lt;&gt;UserData!$D$24,UserData!$D$24=-1,UserData!$D$24=0)</f>
        <v>1</v>
      </c>
      <c r="BA314" s="12" t="b">
        <f>OR(R314=UserData!$D$23,UserData!$D$23=-1)</f>
        <v>1</v>
      </c>
      <c r="BB314" t="b">
        <f>AND(S314=1, UserData!$D$25=1)</f>
        <v>0</v>
      </c>
      <c r="BC314" t="b">
        <f>AND(T314=1, UserData!$D$26=1)</f>
        <v>0</v>
      </c>
      <c r="BD314" t="b">
        <f>AND(U314=1, UserData!$D$27=1)</f>
        <v>0</v>
      </c>
      <c r="BE314" t="b">
        <f>AND(V314=1, UserData!$D$28=1)</f>
        <v>0</v>
      </c>
      <c r="BF314" t="b">
        <f>AND(W314=1, UserData!$D$29=1)</f>
        <v>0</v>
      </c>
      <c r="BG314" t="b">
        <f>AND(X314=1, UserData!$D$30=1)</f>
        <v>0</v>
      </c>
      <c r="BH314" t="b">
        <f>AND(Y314=1, UserData!$D$31=1)</f>
        <v>0</v>
      </c>
      <c r="BI314" t="b">
        <f>AND(Z314=1, UserData!$D$32=1)</f>
        <v>0</v>
      </c>
      <c r="BJ314" t="b">
        <f>AND(AA314=1, UserData!$D$33=1)</f>
        <v>0</v>
      </c>
      <c r="BK314" t="b">
        <f>AND(AB314=1, UserData!$D$34=1)</f>
        <v>0</v>
      </c>
      <c r="BL314" t="b">
        <f>UserData!$C$25=-1</f>
        <v>1</v>
      </c>
      <c r="BN314">
        <f>IF(AK314=TRUE, COUNTIF(AJ314:AK314,TRUE)/2 * UserData!$D$35 + COUNTIF(AL314:AO314,TRUE)/4 * UserData!$D$36 + COUNTIF(AP314:AS314,TRUE)/4 * UserData!$D$37 + COUNTIF(AT314:AW314,TRUE)/4 * UserData!$D$38 + COUNTIF(AX314:BA314,TRUE)/4 * UserData!$D$39 + COUNTIF(BB314:BL314,TRUE) * UserData!$D$40, 0)</f>
        <v>30</v>
      </c>
    </row>
    <row r="315" spans="1:66" x14ac:dyDescent="0.2">
      <c r="A315">
        <v>541</v>
      </c>
      <c r="B315" s="3">
        <v>2</v>
      </c>
      <c r="C315" s="28">
        <v>95603.477447037614</v>
      </c>
      <c r="D315">
        <v>52</v>
      </c>
      <c r="E315">
        <v>32</v>
      </c>
      <c r="F315">
        <v>11</v>
      </c>
      <c r="G315">
        <v>9.4756040000000006</v>
      </c>
      <c r="H315">
        <v>22</v>
      </c>
      <c r="I315">
        <v>1</v>
      </c>
      <c r="J315">
        <v>0</v>
      </c>
      <c r="K315">
        <v>1</v>
      </c>
      <c r="L315">
        <v>1</v>
      </c>
      <c r="M315">
        <v>1</v>
      </c>
      <c r="N315">
        <v>0</v>
      </c>
      <c r="O315">
        <v>17</v>
      </c>
      <c r="P315">
        <v>14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4</v>
      </c>
      <c r="AD315">
        <v>1</v>
      </c>
      <c r="AE315">
        <v>9</v>
      </c>
      <c r="AF315">
        <v>37</v>
      </c>
      <c r="AG315">
        <v>19</v>
      </c>
      <c r="AH315">
        <v>4</v>
      </c>
      <c r="AJ315" t="b">
        <f>OR(AND(B315=1,UserData!$D$4=1), AND(B315=2,UserData!$D$5=1), AND(B315=3,UserData!$D$6=1), UserData!$D$4=-1)</f>
        <v>1</v>
      </c>
      <c r="AK315" t="b">
        <f>OR(AND(C315&lt;=UserData!$D$3,C315&gt;=UserData!$D$2),UserData!$D$2=-1)</f>
        <v>1</v>
      </c>
      <c r="AL315" s="12" t="b">
        <f>AND(OR(D315&gt;=UserData!$D$7, UserData!$D$7=-1), OR(D315&lt;UserData!$D$8, UserData!$D$8=-1))</f>
        <v>1</v>
      </c>
      <c r="AM315" s="12" t="b">
        <f>OR(AND(UserData!$D$9=1,E315&lt;=20),AND(UserData!$D$9=2,E315&gt;=20, E315&lt;=27),AND(UserData!$D$9=3,E315&gt;=28, E315&lt;=34),AND(UserData!$D$9=4,E315&gt;=35, E315&lt;=42),AND(UserData!$D$9=5,E315&gt;42),UserData!$D$9=-1)</f>
        <v>1</v>
      </c>
      <c r="AN315" s="12" t="b">
        <f>OR(AND(UserData!$D$11=1,F315&lt;=5),AND(UserData!$D$11=2,F315&gt;=6, F315&lt;=7),AND(UserData!$D$11=3,F315&gt;=8,F315&lt;=9),AND(UserData!$D$11=4,F315&gt;=10, F315&lt;=11),AND(UserData!$D$11=5,F315&gt;11),UserData!$D$11=-1)</f>
        <v>1</v>
      </c>
      <c r="AO315" t="b">
        <f>OR(AND(UserData!$D$10=1,AE315&lt;=6),AND(UserData!$D$10=2,AE315&gt;=7, AE315&lt;=8),AND(UserData!$D$10=3,AE315&gt;=9,AE315&lt;=14),AND(UserData!$D$10=4,AE315&gt;=15, AE315&lt;=19),AND(UserData!$D$10=5,AE315&gt;19),UserData!$D$10=-1)</f>
        <v>1</v>
      </c>
      <c r="AP315" s="12" t="b">
        <f>OR(G315&lt;=UserData!$D$12, UserData!$D$12=-1)</f>
        <v>1</v>
      </c>
      <c r="AQ315" t="b">
        <f>OR(H315&lt;=UserData!$D$14, UserData!$D$14=-1)</f>
        <v>1</v>
      </c>
      <c r="AR315" t="b">
        <f>OR(AH315&lt;=UserData!$D$13, UserData!$D$13=-1)</f>
        <v>1</v>
      </c>
      <c r="AS315" t="b">
        <f>AND(AQ315=TRUE,OR(I315=UserData!$D$15, UserData!$D$15=-1, UserData!$D$15=1))</f>
        <v>1</v>
      </c>
      <c r="AT315" t="b">
        <f>OR(J315=UserData!$D$19, UserData!$D$19=-1)</f>
        <v>1</v>
      </c>
      <c r="AU315" t="b">
        <f>OR(K315=UserData!$D$17, UserData!$D$17=-1)</f>
        <v>1</v>
      </c>
      <c r="AV315" t="b">
        <f>OR(L315=UserData!$D$18, UserData!$D$18=-1)</f>
        <v>1</v>
      </c>
      <c r="AW315" t="b">
        <f>OR(N315=UserData!$D$16, UserData!$D$16=-1)</f>
        <v>1</v>
      </c>
      <c r="AX315" t="b">
        <f>OR(O315&gt;=UserData!$D$20, UserData!$D$20=-1)</f>
        <v>1</v>
      </c>
      <c r="AY315" t="b">
        <f>AND(OR(P315&gt;=UserData!$D$21, UserData!$D$21=-1), OR(P315&lt;UserData!$D$22, UserData!$D$22=-1))</f>
        <v>1</v>
      </c>
      <c r="AZ315" t="b">
        <f>OR(Q315&lt;&gt;UserData!$D$24,UserData!$D$24=-1,UserData!$D$24=0)</f>
        <v>1</v>
      </c>
      <c r="BA315" s="12" t="b">
        <f>OR(R315=UserData!$D$23,UserData!$D$23=-1)</f>
        <v>1</v>
      </c>
      <c r="BB315" t="b">
        <f>AND(S315=1, UserData!$D$25=1)</f>
        <v>0</v>
      </c>
      <c r="BC315" t="b">
        <f>AND(T315=1, UserData!$D$26=1)</f>
        <v>0</v>
      </c>
      <c r="BD315" t="b">
        <f>AND(U315=1, UserData!$D$27=1)</f>
        <v>0</v>
      </c>
      <c r="BE315" t="b">
        <f>AND(V315=1, UserData!$D$28=1)</f>
        <v>0</v>
      </c>
      <c r="BF315" t="b">
        <f>AND(W315=1, UserData!$D$29=1)</f>
        <v>0</v>
      </c>
      <c r="BG315" t="b">
        <f>AND(X315=1, UserData!$D$30=1)</f>
        <v>0</v>
      </c>
      <c r="BH315" t="b">
        <f>AND(Y315=1, UserData!$D$31=1)</f>
        <v>0</v>
      </c>
      <c r="BI315" t="b">
        <f>AND(Z315=1, UserData!$D$32=1)</f>
        <v>0</v>
      </c>
      <c r="BJ315" t="b">
        <f>AND(AA315=1, UserData!$D$33=1)</f>
        <v>0</v>
      </c>
      <c r="BK315" t="b">
        <f>AND(AB315=1, UserData!$D$34=1)</f>
        <v>0</v>
      </c>
      <c r="BL315" t="b">
        <f>UserData!$C$25=-1</f>
        <v>1</v>
      </c>
      <c r="BN315">
        <f>IF(AK315=TRUE, COUNTIF(AJ315:AK315,TRUE)/2 * UserData!$D$35 + COUNTIF(AL315:AO315,TRUE)/4 * UserData!$D$36 + COUNTIF(AP315:AS315,TRUE)/4 * UserData!$D$37 + COUNTIF(AT315:AW315,TRUE)/4 * UserData!$D$38 + COUNTIF(AX315:BA315,TRUE)/4 * UserData!$D$39 + COUNTIF(BB315:BL315,TRUE) * UserData!$D$40, 0)</f>
        <v>30</v>
      </c>
    </row>
    <row r="316" spans="1:66" x14ac:dyDescent="0.2">
      <c r="A316">
        <v>806</v>
      </c>
      <c r="B316" s="3">
        <v>2</v>
      </c>
      <c r="C316" s="28">
        <v>95603.628399737849</v>
      </c>
      <c r="D316">
        <v>51</v>
      </c>
      <c r="E316">
        <v>30</v>
      </c>
      <c r="F316">
        <v>8</v>
      </c>
      <c r="G316">
        <v>2.052991</v>
      </c>
      <c r="H316">
        <v>20</v>
      </c>
      <c r="I316">
        <v>1</v>
      </c>
      <c r="J316">
        <v>1</v>
      </c>
      <c r="K316">
        <v>1</v>
      </c>
      <c r="L316">
        <v>1</v>
      </c>
      <c r="M316">
        <v>1</v>
      </c>
      <c r="N316">
        <v>0</v>
      </c>
      <c r="O316">
        <v>12</v>
      </c>
      <c r="P316">
        <v>11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1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4</v>
      </c>
      <c r="AD316">
        <v>1</v>
      </c>
      <c r="AE316">
        <v>13</v>
      </c>
      <c r="AF316">
        <v>56</v>
      </c>
      <c r="AG316">
        <v>11</v>
      </c>
      <c r="AH316">
        <v>3.1</v>
      </c>
      <c r="AJ316" t="b">
        <f>OR(AND(B316=1,UserData!$D$4=1), AND(B316=2,UserData!$D$5=1), AND(B316=3,UserData!$D$6=1), UserData!$D$4=-1)</f>
        <v>1</v>
      </c>
      <c r="AK316" t="b">
        <f>OR(AND(C316&lt;=UserData!$D$3,C316&gt;=UserData!$D$2),UserData!$D$2=-1)</f>
        <v>1</v>
      </c>
      <c r="AL316" s="12" t="b">
        <f>AND(OR(D316&gt;=UserData!$D$7, UserData!$D$7=-1), OR(D316&lt;UserData!$D$8, UserData!$D$8=-1))</f>
        <v>1</v>
      </c>
      <c r="AM316" s="12" t="b">
        <f>OR(AND(UserData!$D$9=1,E316&lt;=20),AND(UserData!$D$9=2,E316&gt;=20, E316&lt;=27),AND(UserData!$D$9=3,E316&gt;=28, E316&lt;=34),AND(UserData!$D$9=4,E316&gt;=35, E316&lt;=42),AND(UserData!$D$9=5,E316&gt;42),UserData!$D$9=-1)</f>
        <v>1</v>
      </c>
      <c r="AN316" s="12" t="b">
        <f>OR(AND(UserData!$D$11=1,F316&lt;=5),AND(UserData!$D$11=2,F316&gt;=6, F316&lt;=7),AND(UserData!$D$11=3,F316&gt;=8,F316&lt;=9),AND(UserData!$D$11=4,F316&gt;=10, F316&lt;=11),AND(UserData!$D$11=5,F316&gt;11),UserData!$D$11=-1)</f>
        <v>1</v>
      </c>
      <c r="AO316" t="b">
        <f>OR(AND(UserData!$D$10=1,AE316&lt;=6),AND(UserData!$D$10=2,AE316&gt;=7, AE316&lt;=8),AND(UserData!$D$10=3,AE316&gt;=9,AE316&lt;=14),AND(UserData!$D$10=4,AE316&gt;=15, AE316&lt;=19),AND(UserData!$D$10=5,AE316&gt;19),UserData!$D$10=-1)</f>
        <v>1</v>
      </c>
      <c r="AP316" s="12" t="b">
        <f>OR(G316&lt;=UserData!$D$12, UserData!$D$12=-1)</f>
        <v>1</v>
      </c>
      <c r="AQ316" t="b">
        <f>OR(H316&lt;=UserData!$D$14, UserData!$D$14=-1)</f>
        <v>1</v>
      </c>
      <c r="AR316" t="b">
        <f>OR(AH316&lt;=UserData!$D$13, UserData!$D$13=-1)</f>
        <v>1</v>
      </c>
      <c r="AS316" t="b">
        <f>AND(AQ316=TRUE,OR(I316=UserData!$D$15, UserData!$D$15=-1, UserData!$D$15=1))</f>
        <v>1</v>
      </c>
      <c r="AT316" t="b">
        <f>OR(J316=UserData!$D$19, UserData!$D$19=-1)</f>
        <v>1</v>
      </c>
      <c r="AU316" t="b">
        <f>OR(K316=UserData!$D$17, UserData!$D$17=-1)</f>
        <v>1</v>
      </c>
      <c r="AV316" t="b">
        <f>OR(L316=UserData!$D$18, UserData!$D$18=-1)</f>
        <v>1</v>
      </c>
      <c r="AW316" t="b">
        <f>OR(N316=UserData!$D$16, UserData!$D$16=-1)</f>
        <v>1</v>
      </c>
      <c r="AX316" t="b">
        <f>OR(O316&gt;=UserData!$D$20, UserData!$D$20=-1)</f>
        <v>1</v>
      </c>
      <c r="AY316" t="b">
        <f>AND(OR(P316&gt;=UserData!$D$21, UserData!$D$21=-1), OR(P316&lt;UserData!$D$22, UserData!$D$22=-1))</f>
        <v>1</v>
      </c>
      <c r="AZ316" t="b">
        <f>OR(Q316&lt;&gt;UserData!$D$24,UserData!$D$24=-1,UserData!$D$24=0)</f>
        <v>1</v>
      </c>
      <c r="BA316" s="12" t="b">
        <f>OR(R316=UserData!$D$23,UserData!$D$23=-1)</f>
        <v>1</v>
      </c>
      <c r="BB316" t="b">
        <f>AND(S316=1, UserData!$D$25=1)</f>
        <v>0</v>
      </c>
      <c r="BC316" t="b">
        <f>AND(T316=1, UserData!$D$26=1)</f>
        <v>0</v>
      </c>
      <c r="BD316" t="b">
        <f>AND(U316=1, UserData!$D$27=1)</f>
        <v>0</v>
      </c>
      <c r="BE316" t="b">
        <f>AND(V316=1, UserData!$D$28=1)</f>
        <v>0</v>
      </c>
      <c r="BF316" t="b">
        <f>AND(W316=1, UserData!$D$29=1)</f>
        <v>0</v>
      </c>
      <c r="BG316" t="b">
        <f>AND(X316=1, UserData!$D$30=1)</f>
        <v>0</v>
      </c>
      <c r="BH316" t="b">
        <f>AND(Y316=1, UserData!$D$31=1)</f>
        <v>0</v>
      </c>
      <c r="BI316" t="b">
        <f>AND(Z316=1, UserData!$D$32=1)</f>
        <v>0</v>
      </c>
      <c r="BJ316" t="b">
        <f>AND(AA316=1, UserData!$D$33=1)</f>
        <v>0</v>
      </c>
      <c r="BK316" t="b">
        <f>AND(AB316=1, UserData!$D$34=1)</f>
        <v>0</v>
      </c>
      <c r="BL316" t="b">
        <f>UserData!$C$25=-1</f>
        <v>1</v>
      </c>
      <c r="BN316">
        <f>IF(AK316=TRUE, COUNTIF(AJ316:AK316,TRUE)/2 * UserData!$D$35 + COUNTIF(AL316:AO316,TRUE)/4 * UserData!$D$36 + COUNTIF(AP316:AS316,TRUE)/4 * UserData!$D$37 + COUNTIF(AT316:AW316,TRUE)/4 * UserData!$D$38 + COUNTIF(AX316:BA316,TRUE)/4 * UserData!$D$39 + COUNTIF(BB316:BL316,TRUE) * UserData!$D$40, 0)</f>
        <v>30</v>
      </c>
    </row>
    <row r="317" spans="1:66" x14ac:dyDescent="0.2">
      <c r="A317">
        <v>284</v>
      </c>
      <c r="B317" s="3">
        <v>2</v>
      </c>
      <c r="C317" s="28">
        <v>95753.826336466023</v>
      </c>
      <c r="D317">
        <v>40</v>
      </c>
      <c r="E317">
        <v>25</v>
      </c>
      <c r="F317">
        <v>6</v>
      </c>
      <c r="G317">
        <v>9.8265150000000006</v>
      </c>
      <c r="H317">
        <v>6</v>
      </c>
      <c r="I317">
        <v>1</v>
      </c>
      <c r="J317">
        <v>1</v>
      </c>
      <c r="K317">
        <v>1</v>
      </c>
      <c r="L317">
        <v>1</v>
      </c>
      <c r="M317">
        <v>1</v>
      </c>
      <c r="N317">
        <v>0</v>
      </c>
      <c r="O317">
        <v>5</v>
      </c>
      <c r="P317">
        <v>3</v>
      </c>
      <c r="Q317">
        <v>0</v>
      </c>
      <c r="R317">
        <v>0</v>
      </c>
      <c r="S317">
        <v>1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1</v>
      </c>
      <c r="AD317">
        <v>0</v>
      </c>
      <c r="AE317">
        <v>9</v>
      </c>
      <c r="AF317">
        <v>18</v>
      </c>
      <c r="AG317">
        <v>28</v>
      </c>
      <c r="AH317">
        <v>5.5</v>
      </c>
      <c r="AJ317" t="b">
        <f>OR(AND(B317=1,UserData!$D$4=1), AND(B317=2,UserData!$D$5=1), AND(B317=3,UserData!$D$6=1), UserData!$D$4=-1)</f>
        <v>1</v>
      </c>
      <c r="AK317" t="b">
        <f>OR(AND(C317&lt;=UserData!$D$3,C317&gt;=UserData!$D$2),UserData!$D$2=-1)</f>
        <v>1</v>
      </c>
      <c r="AL317" s="12" t="b">
        <f>AND(OR(D317&gt;=UserData!$D$7, UserData!$D$7=-1), OR(D317&lt;UserData!$D$8, UserData!$D$8=-1))</f>
        <v>1</v>
      </c>
      <c r="AM317" s="12" t="b">
        <f>OR(AND(UserData!$D$9=1,E317&lt;=20),AND(UserData!$D$9=2,E317&gt;=20, E317&lt;=27),AND(UserData!$D$9=3,E317&gt;=28, E317&lt;=34),AND(UserData!$D$9=4,E317&gt;=35, E317&lt;=42),AND(UserData!$D$9=5,E317&gt;42),UserData!$D$9=-1)</f>
        <v>1</v>
      </c>
      <c r="AN317" s="12" t="b">
        <f>OR(AND(UserData!$D$11=1,F317&lt;=5),AND(UserData!$D$11=2,F317&gt;=6, F317&lt;=7),AND(UserData!$D$11=3,F317&gt;=8,F317&lt;=9),AND(UserData!$D$11=4,F317&gt;=10, F317&lt;=11),AND(UserData!$D$11=5,F317&gt;11),UserData!$D$11=-1)</f>
        <v>1</v>
      </c>
      <c r="AO317" t="b">
        <f>OR(AND(UserData!$D$10=1,AE317&lt;=6),AND(UserData!$D$10=2,AE317&gt;=7, AE317&lt;=8),AND(UserData!$D$10=3,AE317&gt;=9,AE317&lt;=14),AND(UserData!$D$10=4,AE317&gt;=15, AE317&lt;=19),AND(UserData!$D$10=5,AE317&gt;19),UserData!$D$10=-1)</f>
        <v>1</v>
      </c>
      <c r="AP317" s="12" t="b">
        <f>OR(G317&lt;=UserData!$D$12, UserData!$D$12=-1)</f>
        <v>1</v>
      </c>
      <c r="AQ317" t="b">
        <f>OR(H317&lt;=UserData!$D$14, UserData!$D$14=-1)</f>
        <v>1</v>
      </c>
      <c r="AR317" t="b">
        <f>OR(AH317&lt;=UserData!$D$13, UserData!$D$13=-1)</f>
        <v>1</v>
      </c>
      <c r="AS317" t="b">
        <f>AND(AQ317=TRUE,OR(I317=UserData!$D$15, UserData!$D$15=-1, UserData!$D$15=1))</f>
        <v>1</v>
      </c>
      <c r="AT317" t="b">
        <f>OR(J317=UserData!$D$19, UserData!$D$19=-1)</f>
        <v>1</v>
      </c>
      <c r="AU317" t="b">
        <f>OR(K317=UserData!$D$17, UserData!$D$17=-1)</f>
        <v>1</v>
      </c>
      <c r="AV317" t="b">
        <f>OR(L317=UserData!$D$18, UserData!$D$18=-1)</f>
        <v>1</v>
      </c>
      <c r="AW317" t="b">
        <f>OR(N317=UserData!$D$16, UserData!$D$16=-1)</f>
        <v>1</v>
      </c>
      <c r="AX317" t="b">
        <f>OR(O317&gt;=UserData!$D$20, UserData!$D$20=-1)</f>
        <v>1</v>
      </c>
      <c r="AY317" t="b">
        <f>AND(OR(P317&gt;=UserData!$D$21, UserData!$D$21=-1), OR(P317&lt;UserData!$D$22, UserData!$D$22=-1))</f>
        <v>1</v>
      </c>
      <c r="AZ317" t="b">
        <f>OR(Q317&lt;&gt;UserData!$D$24,UserData!$D$24=-1,UserData!$D$24=0)</f>
        <v>1</v>
      </c>
      <c r="BA317" s="12" t="b">
        <f>OR(R317=UserData!$D$23,UserData!$D$23=-1)</f>
        <v>1</v>
      </c>
      <c r="BB317" t="b">
        <f>AND(S317=1, UserData!$D$25=1)</f>
        <v>0</v>
      </c>
      <c r="BC317" t="b">
        <f>AND(T317=1, UserData!$D$26=1)</f>
        <v>0</v>
      </c>
      <c r="BD317" t="b">
        <f>AND(U317=1, UserData!$D$27=1)</f>
        <v>0</v>
      </c>
      <c r="BE317" t="b">
        <f>AND(V317=1, UserData!$D$28=1)</f>
        <v>0</v>
      </c>
      <c r="BF317" t="b">
        <f>AND(W317=1, UserData!$D$29=1)</f>
        <v>0</v>
      </c>
      <c r="BG317" t="b">
        <f>AND(X317=1, UserData!$D$30=1)</f>
        <v>0</v>
      </c>
      <c r="BH317" t="b">
        <f>AND(Y317=1, UserData!$D$31=1)</f>
        <v>0</v>
      </c>
      <c r="BI317" t="b">
        <f>AND(Z317=1, UserData!$D$32=1)</f>
        <v>0</v>
      </c>
      <c r="BJ317" t="b">
        <f>AND(AA317=1, UserData!$D$33=1)</f>
        <v>0</v>
      </c>
      <c r="BK317" t="b">
        <f>AND(AB317=1, UserData!$D$34=1)</f>
        <v>0</v>
      </c>
      <c r="BL317" t="b">
        <f>UserData!$C$25=-1</f>
        <v>1</v>
      </c>
      <c r="BN317">
        <f>IF(AK317=TRUE, COUNTIF(AJ317:AK317,TRUE)/2 * UserData!$D$35 + COUNTIF(AL317:AO317,TRUE)/4 * UserData!$D$36 + COUNTIF(AP317:AS317,TRUE)/4 * UserData!$D$37 + COUNTIF(AT317:AW317,TRUE)/4 * UserData!$D$38 + COUNTIF(AX317:BA317,TRUE)/4 * UserData!$D$39 + COUNTIF(BB317:BL317,TRUE) * UserData!$D$40, 0)</f>
        <v>30</v>
      </c>
    </row>
    <row r="318" spans="1:66" x14ac:dyDescent="0.2">
      <c r="A318">
        <v>913</v>
      </c>
      <c r="B318" s="3">
        <v>2</v>
      </c>
      <c r="C318" s="28">
        <v>96232.258340451182</v>
      </c>
      <c r="D318">
        <v>67</v>
      </c>
      <c r="E318">
        <v>38</v>
      </c>
      <c r="F318">
        <v>8</v>
      </c>
      <c r="G318">
        <v>2.7606410000000001</v>
      </c>
      <c r="H318">
        <v>25</v>
      </c>
      <c r="I318">
        <v>1</v>
      </c>
      <c r="J318">
        <v>1</v>
      </c>
      <c r="K318">
        <v>1</v>
      </c>
      <c r="L318">
        <v>0</v>
      </c>
      <c r="M318">
        <v>1</v>
      </c>
      <c r="N318">
        <v>0</v>
      </c>
      <c r="O318">
        <v>5</v>
      </c>
      <c r="P318">
        <v>2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1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4</v>
      </c>
      <c r="AD318">
        <v>0</v>
      </c>
      <c r="AE318">
        <v>21</v>
      </c>
      <c r="AF318">
        <v>62</v>
      </c>
      <c r="AG318">
        <v>15</v>
      </c>
      <c r="AH318">
        <v>5.0999999999999996</v>
      </c>
      <c r="AJ318" t="b">
        <f>OR(AND(B318=1,UserData!$D$4=1), AND(B318=2,UserData!$D$5=1), AND(B318=3,UserData!$D$6=1), UserData!$D$4=-1)</f>
        <v>1</v>
      </c>
      <c r="AK318" t="b">
        <f>OR(AND(C318&lt;=UserData!$D$3,C318&gt;=UserData!$D$2),UserData!$D$2=-1)</f>
        <v>1</v>
      </c>
      <c r="AL318" s="12" t="b">
        <f>AND(OR(D318&gt;=UserData!$D$7, UserData!$D$7=-1), OR(D318&lt;UserData!$D$8, UserData!$D$8=-1))</f>
        <v>1</v>
      </c>
      <c r="AM318" s="12" t="b">
        <f>OR(AND(UserData!$D$9=1,E318&lt;=20),AND(UserData!$D$9=2,E318&gt;=20, E318&lt;=27),AND(UserData!$D$9=3,E318&gt;=28, E318&lt;=34),AND(UserData!$D$9=4,E318&gt;=35, E318&lt;=42),AND(UserData!$D$9=5,E318&gt;42),UserData!$D$9=-1)</f>
        <v>1</v>
      </c>
      <c r="AN318" s="12" t="b">
        <f>OR(AND(UserData!$D$11=1,F318&lt;=5),AND(UserData!$D$11=2,F318&gt;=6, F318&lt;=7),AND(UserData!$D$11=3,F318&gt;=8,F318&lt;=9),AND(UserData!$D$11=4,F318&gt;=10, F318&lt;=11),AND(UserData!$D$11=5,F318&gt;11),UserData!$D$11=-1)</f>
        <v>1</v>
      </c>
      <c r="AO318" t="b">
        <f>OR(AND(UserData!$D$10=1,AE318&lt;=6),AND(UserData!$D$10=2,AE318&gt;=7, AE318&lt;=8),AND(UserData!$D$10=3,AE318&gt;=9,AE318&lt;=14),AND(UserData!$D$10=4,AE318&gt;=15, AE318&lt;=19),AND(UserData!$D$10=5,AE318&gt;19),UserData!$D$10=-1)</f>
        <v>1</v>
      </c>
      <c r="AP318" s="12" t="b">
        <f>OR(G318&lt;=UserData!$D$12, UserData!$D$12=-1)</f>
        <v>1</v>
      </c>
      <c r="AQ318" t="b">
        <f>OR(H318&lt;=UserData!$D$14, UserData!$D$14=-1)</f>
        <v>1</v>
      </c>
      <c r="AR318" t="b">
        <f>OR(AH318&lt;=UserData!$D$13, UserData!$D$13=-1)</f>
        <v>1</v>
      </c>
      <c r="AS318" t="b">
        <f>AND(AQ318=TRUE,OR(I318=UserData!$D$15, UserData!$D$15=-1, UserData!$D$15=1))</f>
        <v>1</v>
      </c>
      <c r="AT318" t="b">
        <f>OR(J318=UserData!$D$19, UserData!$D$19=-1)</f>
        <v>1</v>
      </c>
      <c r="AU318" t="b">
        <f>OR(K318=UserData!$D$17, UserData!$D$17=-1)</f>
        <v>1</v>
      </c>
      <c r="AV318" t="b">
        <f>OR(L318=UserData!$D$18, UserData!$D$18=-1)</f>
        <v>1</v>
      </c>
      <c r="AW318" t="b">
        <f>OR(N318=UserData!$D$16, UserData!$D$16=-1)</f>
        <v>1</v>
      </c>
      <c r="AX318" t="b">
        <f>OR(O318&gt;=UserData!$D$20, UserData!$D$20=-1)</f>
        <v>1</v>
      </c>
      <c r="AY318" t="b">
        <f>AND(OR(P318&gt;=UserData!$D$21, UserData!$D$21=-1), OR(P318&lt;UserData!$D$22, UserData!$D$22=-1))</f>
        <v>1</v>
      </c>
      <c r="AZ318" t="b">
        <f>OR(Q318&lt;&gt;UserData!$D$24,UserData!$D$24=-1,UserData!$D$24=0)</f>
        <v>1</v>
      </c>
      <c r="BA318" s="12" t="b">
        <f>OR(R318=UserData!$D$23,UserData!$D$23=-1)</f>
        <v>1</v>
      </c>
      <c r="BB318" t="b">
        <f>AND(S318=1, UserData!$D$25=1)</f>
        <v>0</v>
      </c>
      <c r="BC318" t="b">
        <f>AND(T318=1, UserData!$D$26=1)</f>
        <v>0</v>
      </c>
      <c r="BD318" t="b">
        <f>AND(U318=1, UserData!$D$27=1)</f>
        <v>0</v>
      </c>
      <c r="BE318" t="b">
        <f>AND(V318=1, UserData!$D$28=1)</f>
        <v>0</v>
      </c>
      <c r="BF318" t="b">
        <f>AND(W318=1, UserData!$D$29=1)</f>
        <v>0</v>
      </c>
      <c r="BG318" t="b">
        <f>AND(X318=1, UserData!$D$30=1)</f>
        <v>0</v>
      </c>
      <c r="BH318" t="b">
        <f>AND(Y318=1, UserData!$D$31=1)</f>
        <v>0</v>
      </c>
      <c r="BI318" t="b">
        <f>AND(Z318=1, UserData!$D$32=1)</f>
        <v>0</v>
      </c>
      <c r="BJ318" t="b">
        <f>AND(AA318=1, UserData!$D$33=1)</f>
        <v>0</v>
      </c>
      <c r="BK318" t="b">
        <f>AND(AB318=1, UserData!$D$34=1)</f>
        <v>0</v>
      </c>
      <c r="BL318" t="b">
        <f>UserData!$C$25=-1</f>
        <v>1</v>
      </c>
      <c r="BN318">
        <f>IF(AK318=TRUE, COUNTIF(AJ318:AK318,TRUE)/2 * UserData!$D$35 + COUNTIF(AL318:AO318,TRUE)/4 * UserData!$D$36 + COUNTIF(AP318:AS318,TRUE)/4 * UserData!$D$37 + COUNTIF(AT318:AW318,TRUE)/4 * UserData!$D$38 + COUNTIF(AX318:BA318,TRUE)/4 * UserData!$D$39 + COUNTIF(BB318:BL318,TRUE) * UserData!$D$40, 0)</f>
        <v>30</v>
      </c>
    </row>
    <row r="319" spans="1:66" x14ac:dyDescent="0.2">
      <c r="A319">
        <v>1016</v>
      </c>
      <c r="B319" s="3">
        <v>2</v>
      </c>
      <c r="C319" s="28">
        <v>96232.346396192981</v>
      </c>
      <c r="D319">
        <v>45</v>
      </c>
      <c r="E319">
        <v>33</v>
      </c>
      <c r="F319">
        <v>6</v>
      </c>
      <c r="G319">
        <v>6.9390340000000004</v>
      </c>
      <c r="H319">
        <v>2</v>
      </c>
      <c r="I319">
        <v>1</v>
      </c>
      <c r="J319">
        <v>0</v>
      </c>
      <c r="K319">
        <v>0</v>
      </c>
      <c r="L319">
        <v>1</v>
      </c>
      <c r="M319">
        <v>1</v>
      </c>
      <c r="N319">
        <v>0</v>
      </c>
      <c r="O319">
        <v>5</v>
      </c>
      <c r="P319">
        <v>2</v>
      </c>
      <c r="Q319">
        <v>0</v>
      </c>
      <c r="R319">
        <v>0</v>
      </c>
      <c r="S319">
        <v>1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1</v>
      </c>
      <c r="AD319">
        <v>0</v>
      </c>
      <c r="AE319">
        <v>6</v>
      </c>
      <c r="AF319">
        <v>71</v>
      </c>
      <c r="AG319">
        <v>26</v>
      </c>
      <c r="AH319">
        <v>7.4</v>
      </c>
      <c r="AJ319" t="b">
        <f>OR(AND(B319=1,UserData!$D$4=1), AND(B319=2,UserData!$D$5=1), AND(B319=3,UserData!$D$6=1), UserData!$D$4=-1)</f>
        <v>1</v>
      </c>
      <c r="AK319" t="b">
        <f>OR(AND(C319&lt;=UserData!$D$3,C319&gt;=UserData!$D$2),UserData!$D$2=-1)</f>
        <v>1</v>
      </c>
      <c r="AL319" s="12" t="b">
        <f>AND(OR(D319&gt;=UserData!$D$7, UserData!$D$7=-1), OR(D319&lt;UserData!$D$8, UserData!$D$8=-1))</f>
        <v>1</v>
      </c>
      <c r="AM319" s="12" t="b">
        <f>OR(AND(UserData!$D$9=1,E319&lt;=20),AND(UserData!$D$9=2,E319&gt;=20, E319&lt;=27),AND(UserData!$D$9=3,E319&gt;=28, E319&lt;=34),AND(UserData!$D$9=4,E319&gt;=35, E319&lt;=42),AND(UserData!$D$9=5,E319&gt;42),UserData!$D$9=-1)</f>
        <v>1</v>
      </c>
      <c r="AN319" s="12" t="b">
        <f>OR(AND(UserData!$D$11=1,F319&lt;=5),AND(UserData!$D$11=2,F319&gt;=6, F319&lt;=7),AND(UserData!$D$11=3,F319&gt;=8,F319&lt;=9),AND(UserData!$D$11=4,F319&gt;=10, F319&lt;=11),AND(UserData!$D$11=5,F319&gt;11),UserData!$D$11=-1)</f>
        <v>1</v>
      </c>
      <c r="AO319" t="b">
        <f>OR(AND(UserData!$D$10=1,AE319&lt;=6),AND(UserData!$D$10=2,AE319&gt;=7, AE319&lt;=8),AND(UserData!$D$10=3,AE319&gt;=9,AE319&lt;=14),AND(UserData!$D$10=4,AE319&gt;=15, AE319&lt;=19),AND(UserData!$D$10=5,AE319&gt;19),UserData!$D$10=-1)</f>
        <v>1</v>
      </c>
      <c r="AP319" s="12" t="b">
        <f>OR(G319&lt;=UserData!$D$12, UserData!$D$12=-1)</f>
        <v>1</v>
      </c>
      <c r="AQ319" t="b">
        <f>OR(H319&lt;=UserData!$D$14, UserData!$D$14=-1)</f>
        <v>1</v>
      </c>
      <c r="AR319" t="b">
        <f>OR(AH319&lt;=UserData!$D$13, UserData!$D$13=-1)</f>
        <v>1</v>
      </c>
      <c r="AS319" t="b">
        <f>AND(AQ319=TRUE,OR(I319=UserData!$D$15, UserData!$D$15=-1, UserData!$D$15=1))</f>
        <v>1</v>
      </c>
      <c r="AT319" t="b">
        <f>OR(J319=UserData!$D$19, UserData!$D$19=-1)</f>
        <v>1</v>
      </c>
      <c r="AU319" t="b">
        <f>OR(K319=UserData!$D$17, UserData!$D$17=-1)</f>
        <v>1</v>
      </c>
      <c r="AV319" t="b">
        <f>OR(L319=UserData!$D$18, UserData!$D$18=-1)</f>
        <v>1</v>
      </c>
      <c r="AW319" t="b">
        <f>OR(N319=UserData!$D$16, UserData!$D$16=-1)</f>
        <v>1</v>
      </c>
      <c r="AX319" t="b">
        <f>OR(O319&gt;=UserData!$D$20, UserData!$D$20=-1)</f>
        <v>1</v>
      </c>
      <c r="AY319" t="b">
        <f>AND(OR(P319&gt;=UserData!$D$21, UserData!$D$21=-1), OR(P319&lt;UserData!$D$22, UserData!$D$22=-1))</f>
        <v>1</v>
      </c>
      <c r="AZ319" t="b">
        <f>OR(Q319&lt;&gt;UserData!$D$24,UserData!$D$24=-1,UserData!$D$24=0)</f>
        <v>1</v>
      </c>
      <c r="BA319" s="12" t="b">
        <f>OR(R319=UserData!$D$23,UserData!$D$23=-1)</f>
        <v>1</v>
      </c>
      <c r="BB319" t="b">
        <f>AND(S319=1, UserData!$D$25=1)</f>
        <v>0</v>
      </c>
      <c r="BC319" t="b">
        <f>AND(T319=1, UserData!$D$26=1)</f>
        <v>0</v>
      </c>
      <c r="BD319" t="b">
        <f>AND(U319=1, UserData!$D$27=1)</f>
        <v>0</v>
      </c>
      <c r="BE319" t="b">
        <f>AND(V319=1, UserData!$D$28=1)</f>
        <v>0</v>
      </c>
      <c r="BF319" t="b">
        <f>AND(W319=1, UserData!$D$29=1)</f>
        <v>0</v>
      </c>
      <c r="BG319" t="b">
        <f>AND(X319=1, UserData!$D$30=1)</f>
        <v>0</v>
      </c>
      <c r="BH319" t="b">
        <f>AND(Y319=1, UserData!$D$31=1)</f>
        <v>0</v>
      </c>
      <c r="BI319" t="b">
        <f>AND(Z319=1, UserData!$D$32=1)</f>
        <v>0</v>
      </c>
      <c r="BJ319" t="b">
        <f>AND(AA319=1, UserData!$D$33=1)</f>
        <v>0</v>
      </c>
      <c r="BK319" t="b">
        <f>AND(AB319=1, UserData!$D$34=1)</f>
        <v>0</v>
      </c>
      <c r="BL319" t="b">
        <f>UserData!$C$25=-1</f>
        <v>1</v>
      </c>
      <c r="BN319">
        <f>IF(AK319=TRUE, COUNTIF(AJ319:AK319,TRUE)/2 * UserData!$D$35 + COUNTIF(AL319:AO319,TRUE)/4 * UserData!$D$36 + COUNTIF(AP319:AS319,TRUE)/4 * UserData!$D$37 + COUNTIF(AT319:AW319,TRUE)/4 * UserData!$D$38 + COUNTIF(AX319:BA319,TRUE)/4 * UserData!$D$39 + COUNTIF(BB319:BL319,TRUE) * UserData!$D$40, 0)</f>
        <v>30</v>
      </c>
    </row>
    <row r="320" spans="1:66" x14ac:dyDescent="0.2">
      <c r="A320">
        <v>1171</v>
      </c>
      <c r="B320" s="3">
        <v>2</v>
      </c>
      <c r="C320" s="28">
        <v>96232.346396192981</v>
      </c>
      <c r="D320">
        <v>45</v>
      </c>
      <c r="E320">
        <v>30</v>
      </c>
      <c r="F320">
        <v>10</v>
      </c>
      <c r="G320">
        <v>8.6753630000000008</v>
      </c>
      <c r="H320">
        <v>4</v>
      </c>
      <c r="I320">
        <v>1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5</v>
      </c>
      <c r="P320">
        <v>1</v>
      </c>
      <c r="Q320">
        <v>1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1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5</v>
      </c>
      <c r="AD320">
        <v>0</v>
      </c>
      <c r="AE320">
        <v>5</v>
      </c>
      <c r="AF320">
        <v>84</v>
      </c>
      <c r="AG320">
        <v>24</v>
      </c>
      <c r="AH320">
        <v>6.2</v>
      </c>
      <c r="AJ320" t="b">
        <f>OR(AND(B320=1,UserData!$D$4=1), AND(B320=2,UserData!$D$5=1), AND(B320=3,UserData!$D$6=1), UserData!$D$4=-1)</f>
        <v>1</v>
      </c>
      <c r="AK320" t="b">
        <f>OR(AND(C320&lt;=UserData!$D$3,C320&gt;=UserData!$D$2),UserData!$D$2=-1)</f>
        <v>1</v>
      </c>
      <c r="AL320" s="12" t="b">
        <f>AND(OR(D320&gt;=UserData!$D$7, UserData!$D$7=-1), OR(D320&lt;UserData!$D$8, UserData!$D$8=-1))</f>
        <v>1</v>
      </c>
      <c r="AM320" s="12" t="b">
        <f>OR(AND(UserData!$D$9=1,E320&lt;=20),AND(UserData!$D$9=2,E320&gt;=20, E320&lt;=27),AND(UserData!$D$9=3,E320&gt;=28, E320&lt;=34),AND(UserData!$D$9=4,E320&gt;=35, E320&lt;=42),AND(UserData!$D$9=5,E320&gt;42),UserData!$D$9=-1)</f>
        <v>1</v>
      </c>
      <c r="AN320" s="12" t="b">
        <f>OR(AND(UserData!$D$11=1,F320&lt;=5),AND(UserData!$D$11=2,F320&gt;=6, F320&lt;=7),AND(UserData!$D$11=3,F320&gt;=8,F320&lt;=9),AND(UserData!$D$11=4,F320&gt;=10, F320&lt;=11),AND(UserData!$D$11=5,F320&gt;11),UserData!$D$11=-1)</f>
        <v>1</v>
      </c>
      <c r="AO320" t="b">
        <f>OR(AND(UserData!$D$10=1,AE320&lt;=6),AND(UserData!$D$10=2,AE320&gt;=7, AE320&lt;=8),AND(UserData!$D$10=3,AE320&gt;=9,AE320&lt;=14),AND(UserData!$D$10=4,AE320&gt;=15, AE320&lt;=19),AND(UserData!$D$10=5,AE320&gt;19),UserData!$D$10=-1)</f>
        <v>1</v>
      </c>
      <c r="AP320" s="12" t="b">
        <f>OR(G320&lt;=UserData!$D$12, UserData!$D$12=-1)</f>
        <v>1</v>
      </c>
      <c r="AQ320" t="b">
        <f>OR(H320&lt;=UserData!$D$14, UserData!$D$14=-1)</f>
        <v>1</v>
      </c>
      <c r="AR320" t="b">
        <f>OR(AH320&lt;=UserData!$D$13, UserData!$D$13=-1)</f>
        <v>1</v>
      </c>
      <c r="AS320" t="b">
        <f>AND(AQ320=TRUE,OR(I320=UserData!$D$15, UserData!$D$15=-1, UserData!$D$15=1))</f>
        <v>1</v>
      </c>
      <c r="AT320" t="b">
        <f>OR(J320=UserData!$D$19, UserData!$D$19=-1)</f>
        <v>1</v>
      </c>
      <c r="AU320" t="b">
        <f>OR(K320=UserData!$D$17, UserData!$D$17=-1)</f>
        <v>1</v>
      </c>
      <c r="AV320" t="b">
        <f>OR(L320=UserData!$D$18, UserData!$D$18=-1)</f>
        <v>1</v>
      </c>
      <c r="AW320" t="b">
        <f>OR(N320=UserData!$D$16, UserData!$D$16=-1)</f>
        <v>1</v>
      </c>
      <c r="AX320" t="b">
        <f>OR(O320&gt;=UserData!$D$20, UserData!$D$20=-1)</f>
        <v>1</v>
      </c>
      <c r="AY320" t="b">
        <f>AND(OR(P320&gt;=UserData!$D$21, UserData!$D$21=-1), OR(P320&lt;UserData!$D$22, UserData!$D$22=-1))</f>
        <v>1</v>
      </c>
      <c r="AZ320" t="b">
        <f>OR(Q320&lt;&gt;UserData!$D$24,UserData!$D$24=-1,UserData!$D$24=0)</f>
        <v>1</v>
      </c>
      <c r="BA320" s="12" t="b">
        <f>OR(R320=UserData!$D$23,UserData!$D$23=-1)</f>
        <v>1</v>
      </c>
      <c r="BB320" t="b">
        <f>AND(S320=1, UserData!$D$25=1)</f>
        <v>0</v>
      </c>
      <c r="BC320" t="b">
        <f>AND(T320=1, UserData!$D$26=1)</f>
        <v>0</v>
      </c>
      <c r="BD320" t="b">
        <f>AND(U320=1, UserData!$D$27=1)</f>
        <v>0</v>
      </c>
      <c r="BE320" t="b">
        <f>AND(V320=1, UserData!$D$28=1)</f>
        <v>0</v>
      </c>
      <c r="BF320" t="b">
        <f>AND(W320=1, UserData!$D$29=1)</f>
        <v>0</v>
      </c>
      <c r="BG320" t="b">
        <f>AND(X320=1, UserData!$D$30=1)</f>
        <v>0</v>
      </c>
      <c r="BH320" t="b">
        <f>AND(Y320=1, UserData!$D$31=1)</f>
        <v>0</v>
      </c>
      <c r="BI320" t="b">
        <f>AND(Z320=1, UserData!$D$32=1)</f>
        <v>0</v>
      </c>
      <c r="BJ320" t="b">
        <f>AND(AA320=1, UserData!$D$33=1)</f>
        <v>0</v>
      </c>
      <c r="BK320" t="b">
        <f>AND(AB320=1, UserData!$D$34=1)</f>
        <v>0</v>
      </c>
      <c r="BL320" t="b">
        <f>UserData!$C$25=-1</f>
        <v>1</v>
      </c>
      <c r="BN320">
        <f>IF(AK320=TRUE, COUNTIF(AJ320:AK320,TRUE)/2 * UserData!$D$35 + COUNTIF(AL320:AO320,TRUE)/4 * UserData!$D$36 + COUNTIF(AP320:AS320,TRUE)/4 * UserData!$D$37 + COUNTIF(AT320:AW320,TRUE)/4 * UserData!$D$38 + COUNTIF(AX320:BA320,TRUE)/4 * UserData!$D$39 + COUNTIF(BB320:BL320,TRUE) * UserData!$D$40, 0)</f>
        <v>30</v>
      </c>
    </row>
    <row r="321" spans="1:66" x14ac:dyDescent="0.2">
      <c r="A321">
        <v>1003</v>
      </c>
      <c r="B321" s="3">
        <v>2</v>
      </c>
      <c r="C321" s="28">
        <v>96232.371554976358</v>
      </c>
      <c r="D321">
        <v>47</v>
      </c>
      <c r="E321">
        <v>31</v>
      </c>
      <c r="F321">
        <v>9</v>
      </c>
      <c r="G321">
        <v>7.5418219999999998</v>
      </c>
      <c r="H321">
        <v>17</v>
      </c>
      <c r="I321">
        <v>1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12</v>
      </c>
      <c r="P321">
        <v>1</v>
      </c>
      <c r="Q321">
        <v>1</v>
      </c>
      <c r="R321">
        <v>0</v>
      </c>
      <c r="S321">
        <v>1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1</v>
      </c>
      <c r="AD321">
        <v>1</v>
      </c>
      <c r="AE321">
        <v>7</v>
      </c>
      <c r="AF321">
        <v>71</v>
      </c>
      <c r="AG321">
        <v>26</v>
      </c>
      <c r="AH321">
        <v>7.4</v>
      </c>
      <c r="AJ321" t="b">
        <f>OR(AND(B321=1,UserData!$D$4=1), AND(B321=2,UserData!$D$5=1), AND(B321=3,UserData!$D$6=1), UserData!$D$4=-1)</f>
        <v>1</v>
      </c>
      <c r="AK321" t="b">
        <f>OR(AND(C321&lt;=UserData!$D$3,C321&gt;=UserData!$D$2),UserData!$D$2=-1)</f>
        <v>1</v>
      </c>
      <c r="AL321" s="12" t="b">
        <f>AND(OR(D321&gt;=UserData!$D$7, UserData!$D$7=-1), OR(D321&lt;UserData!$D$8, UserData!$D$8=-1))</f>
        <v>1</v>
      </c>
      <c r="AM321" s="12" t="b">
        <f>OR(AND(UserData!$D$9=1,E321&lt;=20),AND(UserData!$D$9=2,E321&gt;=20, E321&lt;=27),AND(UserData!$D$9=3,E321&gt;=28, E321&lt;=34),AND(UserData!$D$9=4,E321&gt;=35, E321&lt;=42),AND(UserData!$D$9=5,E321&gt;42),UserData!$D$9=-1)</f>
        <v>1</v>
      </c>
      <c r="AN321" s="12" t="b">
        <f>OR(AND(UserData!$D$11=1,F321&lt;=5),AND(UserData!$D$11=2,F321&gt;=6, F321&lt;=7),AND(UserData!$D$11=3,F321&gt;=8,F321&lt;=9),AND(UserData!$D$11=4,F321&gt;=10, F321&lt;=11),AND(UserData!$D$11=5,F321&gt;11),UserData!$D$11=-1)</f>
        <v>1</v>
      </c>
      <c r="AO321" t="b">
        <f>OR(AND(UserData!$D$10=1,AE321&lt;=6),AND(UserData!$D$10=2,AE321&gt;=7, AE321&lt;=8),AND(UserData!$D$10=3,AE321&gt;=9,AE321&lt;=14),AND(UserData!$D$10=4,AE321&gt;=15, AE321&lt;=19),AND(UserData!$D$10=5,AE321&gt;19),UserData!$D$10=-1)</f>
        <v>1</v>
      </c>
      <c r="AP321" s="12" t="b">
        <f>OR(G321&lt;=UserData!$D$12, UserData!$D$12=-1)</f>
        <v>1</v>
      </c>
      <c r="AQ321" t="b">
        <f>OR(H321&lt;=UserData!$D$14, UserData!$D$14=-1)</f>
        <v>1</v>
      </c>
      <c r="AR321" t="b">
        <f>OR(AH321&lt;=UserData!$D$13, UserData!$D$13=-1)</f>
        <v>1</v>
      </c>
      <c r="AS321" t="b">
        <f>AND(AQ321=TRUE,OR(I321=UserData!$D$15, UserData!$D$15=-1, UserData!$D$15=1))</f>
        <v>1</v>
      </c>
      <c r="AT321" t="b">
        <f>OR(J321=UserData!$D$19, UserData!$D$19=-1)</f>
        <v>1</v>
      </c>
      <c r="AU321" t="b">
        <f>OR(K321=UserData!$D$17, UserData!$D$17=-1)</f>
        <v>1</v>
      </c>
      <c r="AV321" t="b">
        <f>OR(L321=UserData!$D$18, UserData!$D$18=-1)</f>
        <v>1</v>
      </c>
      <c r="AW321" t="b">
        <f>OR(N321=UserData!$D$16, UserData!$D$16=-1)</f>
        <v>1</v>
      </c>
      <c r="AX321" t="b">
        <f>OR(O321&gt;=UserData!$D$20, UserData!$D$20=-1)</f>
        <v>1</v>
      </c>
      <c r="AY321" t="b">
        <f>AND(OR(P321&gt;=UserData!$D$21, UserData!$D$21=-1), OR(P321&lt;UserData!$D$22, UserData!$D$22=-1))</f>
        <v>1</v>
      </c>
      <c r="AZ321" t="b">
        <f>OR(Q321&lt;&gt;UserData!$D$24,UserData!$D$24=-1,UserData!$D$24=0)</f>
        <v>1</v>
      </c>
      <c r="BA321" s="12" t="b">
        <f>OR(R321=UserData!$D$23,UserData!$D$23=-1)</f>
        <v>1</v>
      </c>
      <c r="BB321" t="b">
        <f>AND(S321=1, UserData!$D$25=1)</f>
        <v>0</v>
      </c>
      <c r="BC321" t="b">
        <f>AND(T321=1, UserData!$D$26=1)</f>
        <v>0</v>
      </c>
      <c r="BD321" t="b">
        <f>AND(U321=1, UserData!$D$27=1)</f>
        <v>0</v>
      </c>
      <c r="BE321" t="b">
        <f>AND(V321=1, UserData!$D$28=1)</f>
        <v>0</v>
      </c>
      <c r="BF321" t="b">
        <f>AND(W321=1, UserData!$D$29=1)</f>
        <v>0</v>
      </c>
      <c r="BG321" t="b">
        <f>AND(X321=1, UserData!$D$30=1)</f>
        <v>0</v>
      </c>
      <c r="BH321" t="b">
        <f>AND(Y321=1, UserData!$D$31=1)</f>
        <v>0</v>
      </c>
      <c r="BI321" t="b">
        <f>AND(Z321=1, UserData!$D$32=1)</f>
        <v>0</v>
      </c>
      <c r="BJ321" t="b">
        <f>AND(AA321=1, UserData!$D$33=1)</f>
        <v>0</v>
      </c>
      <c r="BK321" t="b">
        <f>AND(AB321=1, UserData!$D$34=1)</f>
        <v>0</v>
      </c>
      <c r="BL321" t="b">
        <f>UserData!$C$25=-1</f>
        <v>1</v>
      </c>
      <c r="BN321">
        <f>IF(AK321=TRUE, COUNTIF(AJ321:AK321,TRUE)/2 * UserData!$D$35 + COUNTIF(AL321:AO321,TRUE)/4 * UserData!$D$36 + COUNTIF(AP321:AS321,TRUE)/4 * UserData!$D$37 + COUNTIF(AT321:AW321,TRUE)/4 * UserData!$D$38 + COUNTIF(AX321:BA321,TRUE)/4 * UserData!$D$39 + COUNTIF(BB321:BL321,TRUE) * UserData!$D$40, 0)</f>
        <v>30</v>
      </c>
    </row>
    <row r="322" spans="1:66" x14ac:dyDescent="0.2">
      <c r="A322">
        <v>517</v>
      </c>
      <c r="B322" s="3">
        <v>2</v>
      </c>
      <c r="C322" s="28">
        <v>96861.064392648113</v>
      </c>
      <c r="D322">
        <v>60</v>
      </c>
      <c r="E322">
        <v>34</v>
      </c>
      <c r="F322">
        <v>13</v>
      </c>
      <c r="G322">
        <v>5.3233050000000004</v>
      </c>
      <c r="H322">
        <v>10</v>
      </c>
      <c r="I322">
        <v>0</v>
      </c>
      <c r="J322">
        <v>0</v>
      </c>
      <c r="K322">
        <v>0</v>
      </c>
      <c r="L322">
        <v>1</v>
      </c>
      <c r="M322">
        <v>1</v>
      </c>
      <c r="N322">
        <v>0</v>
      </c>
      <c r="O322">
        <v>17</v>
      </c>
      <c r="P322">
        <v>5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1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4</v>
      </c>
      <c r="AD322">
        <v>1</v>
      </c>
      <c r="AE322">
        <v>13</v>
      </c>
      <c r="AF322">
        <v>36</v>
      </c>
      <c r="AG322">
        <v>42</v>
      </c>
      <c r="AH322">
        <v>9</v>
      </c>
      <c r="AJ322" t="b">
        <f>OR(AND(B322=1,UserData!$D$4=1), AND(B322=2,UserData!$D$5=1), AND(B322=3,UserData!$D$6=1), UserData!$D$4=-1)</f>
        <v>1</v>
      </c>
      <c r="AK322" t="b">
        <f>OR(AND(C322&lt;=UserData!$D$3,C322&gt;=UserData!$D$2),UserData!$D$2=-1)</f>
        <v>1</v>
      </c>
      <c r="AL322" s="12" t="b">
        <f>AND(OR(D322&gt;=UserData!$D$7, UserData!$D$7=-1), OR(D322&lt;UserData!$D$8, UserData!$D$8=-1))</f>
        <v>1</v>
      </c>
      <c r="AM322" s="12" t="b">
        <f>OR(AND(UserData!$D$9=1,E322&lt;=20),AND(UserData!$D$9=2,E322&gt;=20, E322&lt;=27),AND(UserData!$D$9=3,E322&gt;=28, E322&lt;=34),AND(UserData!$D$9=4,E322&gt;=35, E322&lt;=42),AND(UserData!$D$9=5,E322&gt;42),UserData!$D$9=-1)</f>
        <v>1</v>
      </c>
      <c r="AN322" s="12" t="b">
        <f>OR(AND(UserData!$D$11=1,F322&lt;=5),AND(UserData!$D$11=2,F322&gt;=6, F322&lt;=7),AND(UserData!$D$11=3,F322&gt;=8,F322&lt;=9),AND(UserData!$D$11=4,F322&gt;=10, F322&lt;=11),AND(UserData!$D$11=5,F322&gt;11),UserData!$D$11=-1)</f>
        <v>1</v>
      </c>
      <c r="AO322" t="b">
        <f>OR(AND(UserData!$D$10=1,AE322&lt;=6),AND(UserData!$D$10=2,AE322&gt;=7, AE322&lt;=8),AND(UserData!$D$10=3,AE322&gt;=9,AE322&lt;=14),AND(UserData!$D$10=4,AE322&gt;=15, AE322&lt;=19),AND(UserData!$D$10=5,AE322&gt;19),UserData!$D$10=-1)</f>
        <v>1</v>
      </c>
      <c r="AP322" s="12" t="b">
        <f>OR(G322&lt;=UserData!$D$12, UserData!$D$12=-1)</f>
        <v>1</v>
      </c>
      <c r="AQ322" t="b">
        <f>OR(H322&lt;=UserData!$D$14, UserData!$D$14=-1)</f>
        <v>1</v>
      </c>
      <c r="AR322" t="b">
        <f>OR(AH322&lt;=UserData!$D$13, UserData!$D$13=-1)</f>
        <v>1</v>
      </c>
      <c r="AS322" t="b">
        <f>AND(AQ322=TRUE,OR(I322=UserData!$D$15, UserData!$D$15=-1, UserData!$D$15=1))</f>
        <v>1</v>
      </c>
      <c r="AT322" t="b">
        <f>OR(J322=UserData!$D$19, UserData!$D$19=-1)</f>
        <v>1</v>
      </c>
      <c r="AU322" t="b">
        <f>OR(K322=UserData!$D$17, UserData!$D$17=-1)</f>
        <v>1</v>
      </c>
      <c r="AV322" t="b">
        <f>OR(L322=UserData!$D$18, UserData!$D$18=-1)</f>
        <v>1</v>
      </c>
      <c r="AW322" t="b">
        <f>OR(N322=UserData!$D$16, UserData!$D$16=-1)</f>
        <v>1</v>
      </c>
      <c r="AX322" t="b">
        <f>OR(O322&gt;=UserData!$D$20, UserData!$D$20=-1)</f>
        <v>1</v>
      </c>
      <c r="AY322" t="b">
        <f>AND(OR(P322&gt;=UserData!$D$21, UserData!$D$21=-1), OR(P322&lt;UserData!$D$22, UserData!$D$22=-1))</f>
        <v>1</v>
      </c>
      <c r="AZ322" t="b">
        <f>OR(Q322&lt;&gt;UserData!$D$24,UserData!$D$24=-1,UserData!$D$24=0)</f>
        <v>1</v>
      </c>
      <c r="BA322" s="12" t="b">
        <f>OR(R322=UserData!$D$23,UserData!$D$23=-1)</f>
        <v>1</v>
      </c>
      <c r="BB322" t="b">
        <f>AND(S322=1, UserData!$D$25=1)</f>
        <v>0</v>
      </c>
      <c r="BC322" t="b">
        <f>AND(T322=1, UserData!$D$26=1)</f>
        <v>0</v>
      </c>
      <c r="BD322" t="b">
        <f>AND(U322=1, UserData!$D$27=1)</f>
        <v>0</v>
      </c>
      <c r="BE322" t="b">
        <f>AND(V322=1, UserData!$D$28=1)</f>
        <v>0</v>
      </c>
      <c r="BF322" t="b">
        <f>AND(W322=1, UserData!$D$29=1)</f>
        <v>0</v>
      </c>
      <c r="BG322" t="b">
        <f>AND(X322=1, UserData!$D$30=1)</f>
        <v>0</v>
      </c>
      <c r="BH322" t="b">
        <f>AND(Y322=1, UserData!$D$31=1)</f>
        <v>0</v>
      </c>
      <c r="BI322" t="b">
        <f>AND(Z322=1, UserData!$D$32=1)</f>
        <v>0</v>
      </c>
      <c r="BJ322" t="b">
        <f>AND(AA322=1, UserData!$D$33=1)</f>
        <v>0</v>
      </c>
      <c r="BK322" t="b">
        <f>AND(AB322=1, UserData!$D$34=1)</f>
        <v>0</v>
      </c>
      <c r="BL322" t="b">
        <f>UserData!$C$25=-1</f>
        <v>1</v>
      </c>
      <c r="BN322">
        <f>IF(AK322=TRUE, COUNTIF(AJ322:AK322,TRUE)/2 * UserData!$D$35 + COUNTIF(AL322:AO322,TRUE)/4 * UserData!$D$36 + COUNTIF(AP322:AS322,TRUE)/4 * UserData!$D$37 + COUNTIF(AT322:AW322,TRUE)/4 * UserData!$D$38 + COUNTIF(AX322:BA322,TRUE)/4 * UserData!$D$39 + COUNTIF(BB322:BL322,TRUE) * UserData!$D$40, 0)</f>
        <v>30</v>
      </c>
    </row>
    <row r="323" spans="1:66" x14ac:dyDescent="0.2">
      <c r="A323">
        <v>398</v>
      </c>
      <c r="B323" s="3">
        <v>2</v>
      </c>
      <c r="C323" s="28">
        <v>96861.139868998216</v>
      </c>
      <c r="D323">
        <v>42</v>
      </c>
      <c r="E323">
        <v>12</v>
      </c>
      <c r="F323">
        <v>22</v>
      </c>
      <c r="G323">
        <v>3.6269629999999999</v>
      </c>
      <c r="H323">
        <v>11</v>
      </c>
      <c r="I323">
        <v>1</v>
      </c>
      <c r="J323">
        <v>0</v>
      </c>
      <c r="K323">
        <v>1</v>
      </c>
      <c r="L323">
        <v>0</v>
      </c>
      <c r="M323">
        <v>0</v>
      </c>
      <c r="N323">
        <v>0</v>
      </c>
      <c r="O323">
        <v>5</v>
      </c>
      <c r="P323">
        <v>1</v>
      </c>
      <c r="Q323">
        <v>1</v>
      </c>
      <c r="R323">
        <v>0</v>
      </c>
      <c r="S323">
        <v>1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1</v>
      </c>
      <c r="AD323">
        <v>0</v>
      </c>
      <c r="AE323">
        <v>8</v>
      </c>
      <c r="AF323">
        <v>22</v>
      </c>
      <c r="AG323">
        <v>22</v>
      </c>
      <c r="AH323">
        <v>2.8</v>
      </c>
      <c r="AJ323" t="b">
        <f>OR(AND(B323=1,UserData!$D$4=1), AND(B323=2,UserData!$D$5=1), AND(B323=3,UserData!$D$6=1), UserData!$D$4=-1)</f>
        <v>1</v>
      </c>
      <c r="AK323" t="b">
        <f>OR(AND(C323&lt;=UserData!$D$3,C323&gt;=UserData!$D$2),UserData!$D$2=-1)</f>
        <v>1</v>
      </c>
      <c r="AL323" s="12" t="b">
        <f>AND(OR(D323&gt;=UserData!$D$7, UserData!$D$7=-1), OR(D323&lt;UserData!$D$8, UserData!$D$8=-1))</f>
        <v>1</v>
      </c>
      <c r="AM323" s="12" t="b">
        <f>OR(AND(UserData!$D$9=1,E323&lt;=20),AND(UserData!$D$9=2,E323&gt;=20, E323&lt;=27),AND(UserData!$D$9=3,E323&gt;=28, E323&lt;=34),AND(UserData!$D$9=4,E323&gt;=35, E323&lt;=42),AND(UserData!$D$9=5,E323&gt;42),UserData!$D$9=-1)</f>
        <v>1</v>
      </c>
      <c r="AN323" s="12" t="b">
        <f>OR(AND(UserData!$D$11=1,F323&lt;=5),AND(UserData!$D$11=2,F323&gt;=6, F323&lt;=7),AND(UserData!$D$11=3,F323&gt;=8,F323&lt;=9),AND(UserData!$D$11=4,F323&gt;=10, F323&lt;=11),AND(UserData!$D$11=5,F323&gt;11),UserData!$D$11=-1)</f>
        <v>1</v>
      </c>
      <c r="AO323" t="b">
        <f>OR(AND(UserData!$D$10=1,AE323&lt;=6),AND(UserData!$D$10=2,AE323&gt;=7, AE323&lt;=8),AND(UserData!$D$10=3,AE323&gt;=9,AE323&lt;=14),AND(UserData!$D$10=4,AE323&gt;=15, AE323&lt;=19),AND(UserData!$D$10=5,AE323&gt;19),UserData!$D$10=-1)</f>
        <v>1</v>
      </c>
      <c r="AP323" s="12" t="b">
        <f>OR(G323&lt;=UserData!$D$12, UserData!$D$12=-1)</f>
        <v>1</v>
      </c>
      <c r="AQ323" t="b">
        <f>OR(H323&lt;=UserData!$D$14, UserData!$D$14=-1)</f>
        <v>1</v>
      </c>
      <c r="AR323" t="b">
        <f>OR(AH323&lt;=UserData!$D$13, UserData!$D$13=-1)</f>
        <v>1</v>
      </c>
      <c r="AS323" t="b">
        <f>AND(AQ323=TRUE,OR(I323=UserData!$D$15, UserData!$D$15=-1, UserData!$D$15=1))</f>
        <v>1</v>
      </c>
      <c r="AT323" t="b">
        <f>OR(J323=UserData!$D$19, UserData!$D$19=-1)</f>
        <v>1</v>
      </c>
      <c r="AU323" t="b">
        <f>OR(K323=UserData!$D$17, UserData!$D$17=-1)</f>
        <v>1</v>
      </c>
      <c r="AV323" t="b">
        <f>OR(L323=UserData!$D$18, UserData!$D$18=-1)</f>
        <v>1</v>
      </c>
      <c r="AW323" t="b">
        <f>OR(N323=UserData!$D$16, UserData!$D$16=-1)</f>
        <v>1</v>
      </c>
      <c r="AX323" t="b">
        <f>OR(O323&gt;=UserData!$D$20, UserData!$D$20=-1)</f>
        <v>1</v>
      </c>
      <c r="AY323" t="b">
        <f>AND(OR(P323&gt;=UserData!$D$21, UserData!$D$21=-1), OR(P323&lt;UserData!$D$22, UserData!$D$22=-1))</f>
        <v>1</v>
      </c>
      <c r="AZ323" t="b">
        <f>OR(Q323&lt;&gt;UserData!$D$24,UserData!$D$24=-1,UserData!$D$24=0)</f>
        <v>1</v>
      </c>
      <c r="BA323" s="12" t="b">
        <f>OR(R323=UserData!$D$23,UserData!$D$23=-1)</f>
        <v>1</v>
      </c>
      <c r="BB323" t="b">
        <f>AND(S323=1, UserData!$D$25=1)</f>
        <v>0</v>
      </c>
      <c r="BC323" t="b">
        <f>AND(T323=1, UserData!$D$26=1)</f>
        <v>0</v>
      </c>
      <c r="BD323" t="b">
        <f>AND(U323=1, UserData!$D$27=1)</f>
        <v>0</v>
      </c>
      <c r="BE323" t="b">
        <f>AND(V323=1, UserData!$D$28=1)</f>
        <v>0</v>
      </c>
      <c r="BF323" t="b">
        <f>AND(W323=1, UserData!$D$29=1)</f>
        <v>0</v>
      </c>
      <c r="BG323" t="b">
        <f>AND(X323=1, UserData!$D$30=1)</f>
        <v>0</v>
      </c>
      <c r="BH323" t="b">
        <f>AND(Y323=1, UserData!$D$31=1)</f>
        <v>0</v>
      </c>
      <c r="BI323" t="b">
        <f>AND(Z323=1, UserData!$D$32=1)</f>
        <v>0</v>
      </c>
      <c r="BJ323" t="b">
        <f>AND(AA323=1, UserData!$D$33=1)</f>
        <v>0</v>
      </c>
      <c r="BK323" t="b">
        <f>AND(AB323=1, UserData!$D$34=1)</f>
        <v>0</v>
      </c>
      <c r="BL323" t="b">
        <f>UserData!$C$25=-1</f>
        <v>1</v>
      </c>
      <c r="BN323">
        <f>IF(AK323=TRUE, COUNTIF(AJ323:AK323,TRUE)/2 * UserData!$D$35 + COUNTIF(AL323:AO323,TRUE)/4 * UserData!$D$36 + COUNTIF(AP323:AS323,TRUE)/4 * UserData!$D$37 + COUNTIF(AT323:AW323,TRUE)/4 * UserData!$D$38 + COUNTIF(AX323:BA323,TRUE)/4 * UserData!$D$39 + COUNTIF(BB323:BL323,TRUE) * UserData!$D$40, 0)</f>
        <v>30</v>
      </c>
    </row>
    <row r="324" spans="1:66" x14ac:dyDescent="0.2">
      <c r="A324">
        <v>538</v>
      </c>
      <c r="B324" s="3">
        <v>2</v>
      </c>
      <c r="C324" s="28">
        <v>96861.303401090147</v>
      </c>
      <c r="D324">
        <v>53</v>
      </c>
      <c r="E324">
        <v>31</v>
      </c>
      <c r="F324">
        <v>9</v>
      </c>
      <c r="G324">
        <v>8.5087080000000004</v>
      </c>
      <c r="H324">
        <v>11</v>
      </c>
      <c r="I324">
        <v>1</v>
      </c>
      <c r="J324">
        <v>0</v>
      </c>
      <c r="K324">
        <v>1</v>
      </c>
      <c r="L324">
        <v>1</v>
      </c>
      <c r="M324">
        <v>1</v>
      </c>
      <c r="N324">
        <v>0</v>
      </c>
      <c r="O324">
        <v>16</v>
      </c>
      <c r="P324">
        <v>9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1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4</v>
      </c>
      <c r="AD324">
        <v>1</v>
      </c>
      <c r="AE324">
        <v>13</v>
      </c>
      <c r="AF324">
        <v>37</v>
      </c>
      <c r="AG324">
        <v>19</v>
      </c>
      <c r="AH324">
        <v>4</v>
      </c>
      <c r="AJ324" t="b">
        <f>OR(AND(B324=1,UserData!$D$4=1), AND(B324=2,UserData!$D$5=1), AND(B324=3,UserData!$D$6=1), UserData!$D$4=-1)</f>
        <v>1</v>
      </c>
      <c r="AK324" t="b">
        <f>OR(AND(C324&lt;=UserData!$D$3,C324&gt;=UserData!$D$2),UserData!$D$2=-1)</f>
        <v>1</v>
      </c>
      <c r="AL324" s="12" t="b">
        <f>AND(OR(D324&gt;=UserData!$D$7, UserData!$D$7=-1), OR(D324&lt;UserData!$D$8, UserData!$D$8=-1))</f>
        <v>1</v>
      </c>
      <c r="AM324" s="12" t="b">
        <f>OR(AND(UserData!$D$9=1,E324&lt;=20),AND(UserData!$D$9=2,E324&gt;=20, E324&lt;=27),AND(UserData!$D$9=3,E324&gt;=28, E324&lt;=34),AND(UserData!$D$9=4,E324&gt;=35, E324&lt;=42),AND(UserData!$D$9=5,E324&gt;42),UserData!$D$9=-1)</f>
        <v>1</v>
      </c>
      <c r="AN324" s="12" t="b">
        <f>OR(AND(UserData!$D$11=1,F324&lt;=5),AND(UserData!$D$11=2,F324&gt;=6, F324&lt;=7),AND(UserData!$D$11=3,F324&gt;=8,F324&lt;=9),AND(UserData!$D$11=4,F324&gt;=10, F324&lt;=11),AND(UserData!$D$11=5,F324&gt;11),UserData!$D$11=-1)</f>
        <v>1</v>
      </c>
      <c r="AO324" t="b">
        <f>OR(AND(UserData!$D$10=1,AE324&lt;=6),AND(UserData!$D$10=2,AE324&gt;=7, AE324&lt;=8),AND(UserData!$D$10=3,AE324&gt;=9,AE324&lt;=14),AND(UserData!$D$10=4,AE324&gt;=15, AE324&lt;=19),AND(UserData!$D$10=5,AE324&gt;19),UserData!$D$10=-1)</f>
        <v>1</v>
      </c>
      <c r="AP324" s="12" t="b">
        <f>OR(G324&lt;=UserData!$D$12, UserData!$D$12=-1)</f>
        <v>1</v>
      </c>
      <c r="AQ324" t="b">
        <f>OR(H324&lt;=UserData!$D$14, UserData!$D$14=-1)</f>
        <v>1</v>
      </c>
      <c r="AR324" t="b">
        <f>OR(AH324&lt;=UserData!$D$13, UserData!$D$13=-1)</f>
        <v>1</v>
      </c>
      <c r="AS324" t="b">
        <f>AND(AQ324=TRUE,OR(I324=UserData!$D$15, UserData!$D$15=-1, UserData!$D$15=1))</f>
        <v>1</v>
      </c>
      <c r="AT324" t="b">
        <f>OR(J324=UserData!$D$19, UserData!$D$19=-1)</f>
        <v>1</v>
      </c>
      <c r="AU324" t="b">
        <f>OR(K324=UserData!$D$17, UserData!$D$17=-1)</f>
        <v>1</v>
      </c>
      <c r="AV324" t="b">
        <f>OR(L324=UserData!$D$18, UserData!$D$18=-1)</f>
        <v>1</v>
      </c>
      <c r="AW324" t="b">
        <f>OR(N324=UserData!$D$16, UserData!$D$16=-1)</f>
        <v>1</v>
      </c>
      <c r="AX324" t="b">
        <f>OR(O324&gt;=UserData!$D$20, UserData!$D$20=-1)</f>
        <v>1</v>
      </c>
      <c r="AY324" t="b">
        <f>AND(OR(P324&gt;=UserData!$D$21, UserData!$D$21=-1), OR(P324&lt;UserData!$D$22, UserData!$D$22=-1))</f>
        <v>1</v>
      </c>
      <c r="AZ324" t="b">
        <f>OR(Q324&lt;&gt;UserData!$D$24,UserData!$D$24=-1,UserData!$D$24=0)</f>
        <v>1</v>
      </c>
      <c r="BA324" s="12" t="b">
        <f>OR(R324=UserData!$D$23,UserData!$D$23=-1)</f>
        <v>1</v>
      </c>
      <c r="BB324" t="b">
        <f>AND(S324=1, UserData!$D$25=1)</f>
        <v>0</v>
      </c>
      <c r="BC324" t="b">
        <f>AND(T324=1, UserData!$D$26=1)</f>
        <v>0</v>
      </c>
      <c r="BD324" t="b">
        <f>AND(U324=1, UserData!$D$27=1)</f>
        <v>0</v>
      </c>
      <c r="BE324" t="b">
        <f>AND(V324=1, UserData!$D$28=1)</f>
        <v>0</v>
      </c>
      <c r="BF324" t="b">
        <f>AND(W324=1, UserData!$D$29=1)</f>
        <v>0</v>
      </c>
      <c r="BG324" t="b">
        <f>AND(X324=1, UserData!$D$30=1)</f>
        <v>0</v>
      </c>
      <c r="BH324" t="b">
        <f>AND(Y324=1, UserData!$D$31=1)</f>
        <v>0</v>
      </c>
      <c r="BI324" t="b">
        <f>AND(Z324=1, UserData!$D$32=1)</f>
        <v>0</v>
      </c>
      <c r="BJ324" t="b">
        <f>AND(AA324=1, UserData!$D$33=1)</f>
        <v>0</v>
      </c>
      <c r="BK324" t="b">
        <f>AND(AB324=1, UserData!$D$34=1)</f>
        <v>0</v>
      </c>
      <c r="BL324" t="b">
        <f>UserData!$C$25=-1</f>
        <v>1</v>
      </c>
      <c r="BN324">
        <f>IF(AK324=TRUE, COUNTIF(AJ324:AK324,TRUE)/2 * UserData!$D$35 + COUNTIF(AL324:AO324,TRUE)/4 * UserData!$D$36 + COUNTIF(AP324:AS324,TRUE)/4 * UserData!$D$37 + COUNTIF(AT324:AW324,TRUE)/4 * UserData!$D$38 + COUNTIF(AX324:BA324,TRUE)/4 * UserData!$D$39 + COUNTIF(BB324:BL324,TRUE) * UserData!$D$40, 0)</f>
        <v>30</v>
      </c>
    </row>
    <row r="325" spans="1:66" x14ac:dyDescent="0.2">
      <c r="A325">
        <v>1006</v>
      </c>
      <c r="B325" s="3">
        <v>1</v>
      </c>
      <c r="C325" s="28">
        <v>96861.366298048553</v>
      </c>
      <c r="D325">
        <v>39</v>
      </c>
      <c r="E325">
        <v>22</v>
      </c>
      <c r="F325">
        <v>7</v>
      </c>
      <c r="G325">
        <v>6.3093170000000001</v>
      </c>
      <c r="H325">
        <v>7</v>
      </c>
      <c r="I325">
        <v>0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12</v>
      </c>
      <c r="P325">
        <v>5</v>
      </c>
      <c r="Q325">
        <v>0</v>
      </c>
      <c r="R325">
        <v>0</v>
      </c>
      <c r="S325">
        <v>1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1</v>
      </c>
      <c r="AD325">
        <v>1</v>
      </c>
      <c r="AE325">
        <v>10</v>
      </c>
      <c r="AF325">
        <v>71</v>
      </c>
      <c r="AG325">
        <v>26</v>
      </c>
      <c r="AH325">
        <v>7.4</v>
      </c>
      <c r="AJ325" t="b">
        <f>OR(AND(B325=1,UserData!$D$4=1), AND(B325=2,UserData!$D$5=1), AND(B325=3,UserData!$D$6=1), UserData!$D$4=-1)</f>
        <v>1</v>
      </c>
      <c r="AK325" t="b">
        <f>OR(AND(C325&lt;=UserData!$D$3,C325&gt;=UserData!$D$2),UserData!$D$2=-1)</f>
        <v>1</v>
      </c>
      <c r="AL325" s="12" t="b">
        <f>AND(OR(D325&gt;=UserData!$D$7, UserData!$D$7=-1), OR(D325&lt;UserData!$D$8, UserData!$D$8=-1))</f>
        <v>1</v>
      </c>
      <c r="AM325" s="12" t="b">
        <f>OR(AND(UserData!$D$9=1,E325&lt;=20),AND(UserData!$D$9=2,E325&gt;=20, E325&lt;=27),AND(UserData!$D$9=3,E325&gt;=28, E325&lt;=34),AND(UserData!$D$9=4,E325&gt;=35, E325&lt;=42),AND(UserData!$D$9=5,E325&gt;42),UserData!$D$9=-1)</f>
        <v>1</v>
      </c>
      <c r="AN325" s="12" t="b">
        <f>OR(AND(UserData!$D$11=1,F325&lt;=5),AND(UserData!$D$11=2,F325&gt;=6, F325&lt;=7),AND(UserData!$D$11=3,F325&gt;=8,F325&lt;=9),AND(UserData!$D$11=4,F325&gt;=10, F325&lt;=11),AND(UserData!$D$11=5,F325&gt;11),UserData!$D$11=-1)</f>
        <v>1</v>
      </c>
      <c r="AO325" t="b">
        <f>OR(AND(UserData!$D$10=1,AE325&lt;=6),AND(UserData!$D$10=2,AE325&gt;=7, AE325&lt;=8),AND(UserData!$D$10=3,AE325&gt;=9,AE325&lt;=14),AND(UserData!$D$10=4,AE325&gt;=15, AE325&lt;=19),AND(UserData!$D$10=5,AE325&gt;19),UserData!$D$10=-1)</f>
        <v>1</v>
      </c>
      <c r="AP325" s="12" t="b">
        <f>OR(G325&lt;=UserData!$D$12, UserData!$D$12=-1)</f>
        <v>1</v>
      </c>
      <c r="AQ325" t="b">
        <f>OR(H325&lt;=UserData!$D$14, UserData!$D$14=-1)</f>
        <v>1</v>
      </c>
      <c r="AR325" t="b">
        <f>OR(AH325&lt;=UserData!$D$13, UserData!$D$13=-1)</f>
        <v>1</v>
      </c>
      <c r="AS325" t="b">
        <f>AND(AQ325=TRUE,OR(I325=UserData!$D$15, UserData!$D$15=-1, UserData!$D$15=1))</f>
        <v>1</v>
      </c>
      <c r="AT325" t="b">
        <f>OR(J325=UserData!$D$19, UserData!$D$19=-1)</f>
        <v>1</v>
      </c>
      <c r="AU325" t="b">
        <f>OR(K325=UserData!$D$17, UserData!$D$17=-1)</f>
        <v>1</v>
      </c>
      <c r="AV325" t="b">
        <f>OR(L325=UserData!$D$18, UserData!$D$18=-1)</f>
        <v>1</v>
      </c>
      <c r="AW325" t="b">
        <f>OR(N325=UserData!$D$16, UserData!$D$16=-1)</f>
        <v>1</v>
      </c>
      <c r="AX325" t="b">
        <f>OR(O325&gt;=UserData!$D$20, UserData!$D$20=-1)</f>
        <v>1</v>
      </c>
      <c r="AY325" t="b">
        <f>AND(OR(P325&gt;=UserData!$D$21, UserData!$D$21=-1), OR(P325&lt;UserData!$D$22, UserData!$D$22=-1))</f>
        <v>1</v>
      </c>
      <c r="AZ325" t="b">
        <f>OR(Q325&lt;&gt;UserData!$D$24,UserData!$D$24=-1,UserData!$D$24=0)</f>
        <v>1</v>
      </c>
      <c r="BA325" s="12" t="b">
        <f>OR(R325=UserData!$D$23,UserData!$D$23=-1)</f>
        <v>1</v>
      </c>
      <c r="BB325" t="b">
        <f>AND(S325=1, UserData!$D$25=1)</f>
        <v>0</v>
      </c>
      <c r="BC325" t="b">
        <f>AND(T325=1, UserData!$D$26=1)</f>
        <v>0</v>
      </c>
      <c r="BD325" t="b">
        <f>AND(U325=1, UserData!$D$27=1)</f>
        <v>0</v>
      </c>
      <c r="BE325" t="b">
        <f>AND(V325=1, UserData!$D$28=1)</f>
        <v>0</v>
      </c>
      <c r="BF325" t="b">
        <f>AND(W325=1, UserData!$D$29=1)</f>
        <v>0</v>
      </c>
      <c r="BG325" t="b">
        <f>AND(X325=1, UserData!$D$30=1)</f>
        <v>0</v>
      </c>
      <c r="BH325" t="b">
        <f>AND(Y325=1, UserData!$D$31=1)</f>
        <v>0</v>
      </c>
      <c r="BI325" t="b">
        <f>AND(Z325=1, UserData!$D$32=1)</f>
        <v>0</v>
      </c>
      <c r="BJ325" t="b">
        <f>AND(AA325=1, UserData!$D$33=1)</f>
        <v>0</v>
      </c>
      <c r="BK325" t="b">
        <f>AND(AB325=1, UserData!$D$34=1)</f>
        <v>0</v>
      </c>
      <c r="BL325" t="b">
        <f>UserData!$C$25=-1</f>
        <v>1</v>
      </c>
      <c r="BN325">
        <f>IF(AK325=TRUE, COUNTIF(AJ325:AK325,TRUE)/2 * UserData!$D$35 + COUNTIF(AL325:AO325,TRUE)/4 * UserData!$D$36 + COUNTIF(AP325:AS325,TRUE)/4 * UserData!$D$37 + COUNTIF(AT325:AW325,TRUE)/4 * UserData!$D$38 + COUNTIF(AX325:BA325,TRUE)/4 * UserData!$D$39 + COUNTIF(BB325:BL325,TRUE) * UserData!$D$40, 0)</f>
        <v>30</v>
      </c>
    </row>
    <row r="326" spans="1:66" x14ac:dyDescent="0.2">
      <c r="A326">
        <v>1013</v>
      </c>
      <c r="B326" s="3">
        <v>2</v>
      </c>
      <c r="C326" s="28">
        <v>96861.441774398671</v>
      </c>
      <c r="D326">
        <v>47</v>
      </c>
      <c r="E326">
        <v>30</v>
      </c>
      <c r="F326">
        <v>6</v>
      </c>
      <c r="G326">
        <v>7.8056710000000002</v>
      </c>
      <c r="H326">
        <v>7</v>
      </c>
      <c r="I326">
        <v>1</v>
      </c>
      <c r="J326">
        <v>0</v>
      </c>
      <c r="K326">
        <v>1</v>
      </c>
      <c r="L326">
        <v>1</v>
      </c>
      <c r="M326">
        <v>0</v>
      </c>
      <c r="N326">
        <v>0</v>
      </c>
      <c r="O326">
        <v>9</v>
      </c>
      <c r="P326">
        <v>9</v>
      </c>
      <c r="Q326">
        <v>0</v>
      </c>
      <c r="R326">
        <v>1</v>
      </c>
      <c r="S326">
        <v>0</v>
      </c>
      <c r="T326">
        <v>1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2</v>
      </c>
      <c r="AD326">
        <v>1</v>
      </c>
      <c r="AE326">
        <v>11</v>
      </c>
      <c r="AF326">
        <v>71</v>
      </c>
      <c r="AG326">
        <v>26</v>
      </c>
      <c r="AH326">
        <v>7.4</v>
      </c>
      <c r="AJ326" t="b">
        <f>OR(AND(B326=1,UserData!$D$4=1), AND(B326=2,UserData!$D$5=1), AND(B326=3,UserData!$D$6=1), UserData!$D$4=-1)</f>
        <v>1</v>
      </c>
      <c r="AK326" t="b">
        <f>OR(AND(C326&lt;=UserData!$D$3,C326&gt;=UserData!$D$2),UserData!$D$2=-1)</f>
        <v>1</v>
      </c>
      <c r="AL326" s="12" t="b">
        <f>AND(OR(D326&gt;=UserData!$D$7, UserData!$D$7=-1), OR(D326&lt;UserData!$D$8, UserData!$D$8=-1))</f>
        <v>1</v>
      </c>
      <c r="AM326" s="12" t="b">
        <f>OR(AND(UserData!$D$9=1,E326&lt;=20),AND(UserData!$D$9=2,E326&gt;=20, E326&lt;=27),AND(UserData!$D$9=3,E326&gt;=28, E326&lt;=34),AND(UserData!$D$9=4,E326&gt;=35, E326&lt;=42),AND(UserData!$D$9=5,E326&gt;42),UserData!$D$9=-1)</f>
        <v>1</v>
      </c>
      <c r="AN326" s="12" t="b">
        <f>OR(AND(UserData!$D$11=1,F326&lt;=5),AND(UserData!$D$11=2,F326&gt;=6, F326&lt;=7),AND(UserData!$D$11=3,F326&gt;=8,F326&lt;=9),AND(UserData!$D$11=4,F326&gt;=10, F326&lt;=11),AND(UserData!$D$11=5,F326&gt;11),UserData!$D$11=-1)</f>
        <v>1</v>
      </c>
      <c r="AO326" t="b">
        <f>OR(AND(UserData!$D$10=1,AE326&lt;=6),AND(UserData!$D$10=2,AE326&gt;=7, AE326&lt;=8),AND(UserData!$D$10=3,AE326&gt;=9,AE326&lt;=14),AND(UserData!$D$10=4,AE326&gt;=15, AE326&lt;=19),AND(UserData!$D$10=5,AE326&gt;19),UserData!$D$10=-1)</f>
        <v>1</v>
      </c>
      <c r="AP326" s="12" t="b">
        <f>OR(G326&lt;=UserData!$D$12, UserData!$D$12=-1)</f>
        <v>1</v>
      </c>
      <c r="AQ326" t="b">
        <f>OR(H326&lt;=UserData!$D$14, UserData!$D$14=-1)</f>
        <v>1</v>
      </c>
      <c r="AR326" t="b">
        <f>OR(AH326&lt;=UserData!$D$13, UserData!$D$13=-1)</f>
        <v>1</v>
      </c>
      <c r="AS326" t="b">
        <f>AND(AQ326=TRUE,OR(I326=UserData!$D$15, UserData!$D$15=-1, UserData!$D$15=1))</f>
        <v>1</v>
      </c>
      <c r="AT326" t="b">
        <f>OR(J326=UserData!$D$19, UserData!$D$19=-1)</f>
        <v>1</v>
      </c>
      <c r="AU326" t="b">
        <f>OR(K326=UserData!$D$17, UserData!$D$17=-1)</f>
        <v>1</v>
      </c>
      <c r="AV326" t="b">
        <f>OR(L326=UserData!$D$18, UserData!$D$18=-1)</f>
        <v>1</v>
      </c>
      <c r="AW326" t="b">
        <f>OR(N326=UserData!$D$16, UserData!$D$16=-1)</f>
        <v>1</v>
      </c>
      <c r="AX326" t="b">
        <f>OR(O326&gt;=UserData!$D$20, UserData!$D$20=-1)</f>
        <v>1</v>
      </c>
      <c r="AY326" t="b">
        <f>AND(OR(P326&gt;=UserData!$D$21, UserData!$D$21=-1), OR(P326&lt;UserData!$D$22, UserData!$D$22=-1))</f>
        <v>1</v>
      </c>
      <c r="AZ326" t="b">
        <f>OR(Q326&lt;&gt;UserData!$D$24,UserData!$D$24=-1,UserData!$D$24=0)</f>
        <v>1</v>
      </c>
      <c r="BA326" s="12" t="b">
        <f>OR(R326=UserData!$D$23,UserData!$D$23=-1)</f>
        <v>1</v>
      </c>
      <c r="BB326" t="b">
        <f>AND(S326=1, UserData!$D$25=1)</f>
        <v>0</v>
      </c>
      <c r="BC326" t="b">
        <f>AND(T326=1, UserData!$D$26=1)</f>
        <v>0</v>
      </c>
      <c r="BD326" t="b">
        <f>AND(U326=1, UserData!$D$27=1)</f>
        <v>0</v>
      </c>
      <c r="BE326" t="b">
        <f>AND(V326=1, UserData!$D$28=1)</f>
        <v>0</v>
      </c>
      <c r="BF326" t="b">
        <f>AND(W326=1, UserData!$D$29=1)</f>
        <v>0</v>
      </c>
      <c r="BG326" t="b">
        <f>AND(X326=1, UserData!$D$30=1)</f>
        <v>0</v>
      </c>
      <c r="BH326" t="b">
        <f>AND(Y326=1, UserData!$D$31=1)</f>
        <v>0</v>
      </c>
      <c r="BI326" t="b">
        <f>AND(Z326=1, UserData!$D$32=1)</f>
        <v>0</v>
      </c>
      <c r="BJ326" t="b">
        <f>AND(AA326=1, UserData!$D$33=1)</f>
        <v>0</v>
      </c>
      <c r="BK326" t="b">
        <f>AND(AB326=1, UserData!$D$34=1)</f>
        <v>0</v>
      </c>
      <c r="BL326" t="b">
        <f>UserData!$C$25=-1</f>
        <v>1</v>
      </c>
      <c r="BN326">
        <f>IF(AK326=TRUE, COUNTIF(AJ326:AK326,TRUE)/2 * UserData!$D$35 + COUNTIF(AL326:AO326,TRUE)/4 * UserData!$D$36 + COUNTIF(AP326:AS326,TRUE)/4 * UserData!$D$37 + COUNTIF(AT326:AW326,TRUE)/4 * UserData!$D$38 + COUNTIF(AX326:BA326,TRUE)/4 * UserData!$D$39 + COUNTIF(BB326:BL326,TRUE) * UserData!$D$40, 0)</f>
        <v>30</v>
      </c>
    </row>
    <row r="327" spans="1:66" x14ac:dyDescent="0.2">
      <c r="A327">
        <v>525</v>
      </c>
      <c r="B327" s="3">
        <v>2</v>
      </c>
      <c r="C327" s="28">
        <v>97330.539869752989</v>
      </c>
      <c r="D327">
        <v>61</v>
      </c>
      <c r="E327">
        <v>32</v>
      </c>
      <c r="F327">
        <v>10</v>
      </c>
      <c r="G327">
        <v>8.6013900000000003</v>
      </c>
      <c r="H327">
        <v>14</v>
      </c>
      <c r="I327">
        <v>1</v>
      </c>
      <c r="J327">
        <v>0</v>
      </c>
      <c r="K327">
        <v>1</v>
      </c>
      <c r="L327">
        <v>0</v>
      </c>
      <c r="M327">
        <v>1</v>
      </c>
      <c r="N327">
        <v>0</v>
      </c>
      <c r="O327">
        <v>5</v>
      </c>
      <c r="P327">
        <v>2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1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4</v>
      </c>
      <c r="AD327">
        <v>0</v>
      </c>
      <c r="AE327">
        <v>19</v>
      </c>
      <c r="AF327">
        <v>37</v>
      </c>
      <c r="AG327">
        <v>19</v>
      </c>
      <c r="AH327">
        <v>4</v>
      </c>
      <c r="AJ327" t="b">
        <f>OR(AND(B327=1,UserData!$D$4=1), AND(B327=2,UserData!$D$5=1), AND(B327=3,UserData!$D$6=1), UserData!$D$4=-1)</f>
        <v>1</v>
      </c>
      <c r="AK327" t="b">
        <f>OR(AND(C327&lt;=UserData!$D$3,C327&gt;=UserData!$D$2),UserData!$D$2=-1)</f>
        <v>1</v>
      </c>
      <c r="AL327" s="12" t="b">
        <f>AND(OR(D327&gt;=UserData!$D$7, UserData!$D$7=-1), OR(D327&lt;UserData!$D$8, UserData!$D$8=-1))</f>
        <v>1</v>
      </c>
      <c r="AM327" s="12" t="b">
        <f>OR(AND(UserData!$D$9=1,E327&lt;=20),AND(UserData!$D$9=2,E327&gt;=20, E327&lt;=27),AND(UserData!$D$9=3,E327&gt;=28, E327&lt;=34),AND(UserData!$D$9=4,E327&gt;=35, E327&lt;=42),AND(UserData!$D$9=5,E327&gt;42),UserData!$D$9=-1)</f>
        <v>1</v>
      </c>
      <c r="AN327" s="12" t="b">
        <f>OR(AND(UserData!$D$11=1,F327&lt;=5),AND(UserData!$D$11=2,F327&gt;=6, F327&lt;=7),AND(UserData!$D$11=3,F327&gt;=8,F327&lt;=9),AND(UserData!$D$11=4,F327&gt;=10, F327&lt;=11),AND(UserData!$D$11=5,F327&gt;11),UserData!$D$11=-1)</f>
        <v>1</v>
      </c>
      <c r="AO327" t="b">
        <f>OR(AND(UserData!$D$10=1,AE327&lt;=6),AND(UserData!$D$10=2,AE327&gt;=7, AE327&lt;=8),AND(UserData!$D$10=3,AE327&gt;=9,AE327&lt;=14),AND(UserData!$D$10=4,AE327&gt;=15, AE327&lt;=19),AND(UserData!$D$10=5,AE327&gt;19),UserData!$D$10=-1)</f>
        <v>1</v>
      </c>
      <c r="AP327" s="12" t="b">
        <f>OR(G327&lt;=UserData!$D$12, UserData!$D$12=-1)</f>
        <v>1</v>
      </c>
      <c r="AQ327" t="b">
        <f>OR(H327&lt;=UserData!$D$14, UserData!$D$14=-1)</f>
        <v>1</v>
      </c>
      <c r="AR327" t="b">
        <f>OR(AH327&lt;=UserData!$D$13, UserData!$D$13=-1)</f>
        <v>1</v>
      </c>
      <c r="AS327" t="b">
        <f>AND(AQ327=TRUE,OR(I327=UserData!$D$15, UserData!$D$15=-1, UserData!$D$15=1))</f>
        <v>1</v>
      </c>
      <c r="AT327" t="b">
        <f>OR(J327=UserData!$D$19, UserData!$D$19=-1)</f>
        <v>1</v>
      </c>
      <c r="AU327" t="b">
        <f>OR(K327=UserData!$D$17, UserData!$D$17=-1)</f>
        <v>1</v>
      </c>
      <c r="AV327" t="b">
        <f>OR(L327=UserData!$D$18, UserData!$D$18=-1)</f>
        <v>1</v>
      </c>
      <c r="AW327" t="b">
        <f>OR(N327=UserData!$D$16, UserData!$D$16=-1)</f>
        <v>1</v>
      </c>
      <c r="AX327" t="b">
        <f>OR(O327&gt;=UserData!$D$20, UserData!$D$20=-1)</f>
        <v>1</v>
      </c>
      <c r="AY327" t="b">
        <f>AND(OR(P327&gt;=UserData!$D$21, UserData!$D$21=-1), OR(P327&lt;UserData!$D$22, UserData!$D$22=-1))</f>
        <v>1</v>
      </c>
      <c r="AZ327" t="b">
        <f>OR(Q327&lt;&gt;UserData!$D$24,UserData!$D$24=-1,UserData!$D$24=0)</f>
        <v>1</v>
      </c>
      <c r="BA327" s="12" t="b">
        <f>OR(R327=UserData!$D$23,UserData!$D$23=-1)</f>
        <v>1</v>
      </c>
      <c r="BB327" t="b">
        <f>AND(S327=1, UserData!$D$25=1)</f>
        <v>0</v>
      </c>
      <c r="BC327" t="b">
        <f>AND(T327=1, UserData!$D$26=1)</f>
        <v>0</v>
      </c>
      <c r="BD327" t="b">
        <f>AND(U327=1, UserData!$D$27=1)</f>
        <v>0</v>
      </c>
      <c r="BE327" t="b">
        <f>AND(V327=1, UserData!$D$28=1)</f>
        <v>0</v>
      </c>
      <c r="BF327" t="b">
        <f>AND(W327=1, UserData!$D$29=1)</f>
        <v>0</v>
      </c>
      <c r="BG327" t="b">
        <f>AND(X327=1, UserData!$D$30=1)</f>
        <v>0</v>
      </c>
      <c r="BH327" t="b">
        <f>AND(Y327=1, UserData!$D$31=1)</f>
        <v>0</v>
      </c>
      <c r="BI327" t="b">
        <f>AND(Z327=1, UserData!$D$32=1)</f>
        <v>0</v>
      </c>
      <c r="BJ327" t="b">
        <f>AND(AA327=1, UserData!$D$33=1)</f>
        <v>0</v>
      </c>
      <c r="BK327" t="b">
        <f>AND(AB327=1, UserData!$D$34=1)</f>
        <v>0</v>
      </c>
      <c r="BL327" t="b">
        <f>UserData!$C$25=-1</f>
        <v>1</v>
      </c>
      <c r="BN327">
        <f>IF(AK327=TRUE, COUNTIF(AJ327:AK327,TRUE)/2 * UserData!$D$35 + COUNTIF(AL327:AO327,TRUE)/4 * UserData!$D$36 + COUNTIF(AP327:AS327,TRUE)/4 * UserData!$D$37 + COUNTIF(AT327:AW327,TRUE)/4 * UserData!$D$38 + COUNTIF(AX327:BA327,TRUE)/4 * UserData!$D$39 + COUNTIF(BB327:BL327,TRUE) * UserData!$D$40, 0)</f>
        <v>30</v>
      </c>
    </row>
    <row r="328" spans="1:66" x14ac:dyDescent="0.2">
      <c r="A328">
        <v>848</v>
      </c>
      <c r="B328" s="3">
        <v>2</v>
      </c>
      <c r="C328" s="28">
        <v>97561.925200421174</v>
      </c>
      <c r="D328">
        <v>43</v>
      </c>
      <c r="E328">
        <v>27</v>
      </c>
      <c r="F328">
        <v>6</v>
      </c>
      <c r="G328">
        <v>5.1055099999999998</v>
      </c>
      <c r="H328">
        <v>10</v>
      </c>
      <c r="I328">
        <v>1</v>
      </c>
      <c r="J328">
        <v>0</v>
      </c>
      <c r="K328">
        <v>1</v>
      </c>
      <c r="L328">
        <v>1</v>
      </c>
      <c r="M328">
        <v>1</v>
      </c>
      <c r="N328">
        <v>0</v>
      </c>
      <c r="O328">
        <v>5</v>
      </c>
      <c r="P328">
        <v>3</v>
      </c>
      <c r="Q328">
        <v>0</v>
      </c>
      <c r="R328">
        <v>0</v>
      </c>
      <c r="S328">
        <v>0</v>
      </c>
      <c r="T328">
        <v>0</v>
      </c>
      <c r="U328">
        <v>1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3</v>
      </c>
      <c r="AD328">
        <v>0</v>
      </c>
      <c r="AE328">
        <v>10</v>
      </c>
      <c r="AF328">
        <v>59</v>
      </c>
      <c r="AG328">
        <v>22</v>
      </c>
      <c r="AH328">
        <v>3.9</v>
      </c>
      <c r="AJ328" t="b">
        <f>OR(AND(B328=1,UserData!$D$4=1), AND(B328=2,UserData!$D$5=1), AND(B328=3,UserData!$D$6=1), UserData!$D$4=-1)</f>
        <v>1</v>
      </c>
      <c r="AK328" t="b">
        <f>OR(AND(C328&lt;=UserData!$D$3,C328&gt;=UserData!$D$2),UserData!$D$2=-1)</f>
        <v>1</v>
      </c>
      <c r="AL328" s="12" t="b">
        <f>AND(OR(D328&gt;=UserData!$D$7, UserData!$D$7=-1), OR(D328&lt;UserData!$D$8, UserData!$D$8=-1))</f>
        <v>1</v>
      </c>
      <c r="AM328" s="12" t="b">
        <f>OR(AND(UserData!$D$9=1,E328&lt;=20),AND(UserData!$D$9=2,E328&gt;=20, E328&lt;=27),AND(UserData!$D$9=3,E328&gt;=28, E328&lt;=34),AND(UserData!$D$9=4,E328&gt;=35, E328&lt;=42),AND(UserData!$D$9=5,E328&gt;42),UserData!$D$9=-1)</f>
        <v>1</v>
      </c>
      <c r="AN328" s="12" t="b">
        <f>OR(AND(UserData!$D$11=1,F328&lt;=5),AND(UserData!$D$11=2,F328&gt;=6, F328&lt;=7),AND(UserData!$D$11=3,F328&gt;=8,F328&lt;=9),AND(UserData!$D$11=4,F328&gt;=10, F328&lt;=11),AND(UserData!$D$11=5,F328&gt;11),UserData!$D$11=-1)</f>
        <v>1</v>
      </c>
      <c r="AO328" t="b">
        <f>OR(AND(UserData!$D$10=1,AE328&lt;=6),AND(UserData!$D$10=2,AE328&gt;=7, AE328&lt;=8),AND(UserData!$D$10=3,AE328&gt;=9,AE328&lt;=14),AND(UserData!$D$10=4,AE328&gt;=15, AE328&lt;=19),AND(UserData!$D$10=5,AE328&gt;19),UserData!$D$10=-1)</f>
        <v>1</v>
      </c>
      <c r="AP328" s="12" t="b">
        <f>OR(G328&lt;=UserData!$D$12, UserData!$D$12=-1)</f>
        <v>1</v>
      </c>
      <c r="AQ328" t="b">
        <f>OR(H328&lt;=UserData!$D$14, UserData!$D$14=-1)</f>
        <v>1</v>
      </c>
      <c r="AR328" t="b">
        <f>OR(AH328&lt;=UserData!$D$13, UserData!$D$13=-1)</f>
        <v>1</v>
      </c>
      <c r="AS328" t="b">
        <f>AND(AQ328=TRUE,OR(I328=UserData!$D$15, UserData!$D$15=-1, UserData!$D$15=1))</f>
        <v>1</v>
      </c>
      <c r="AT328" t="b">
        <f>OR(J328=UserData!$D$19, UserData!$D$19=-1)</f>
        <v>1</v>
      </c>
      <c r="AU328" t="b">
        <f>OR(K328=UserData!$D$17, UserData!$D$17=-1)</f>
        <v>1</v>
      </c>
      <c r="AV328" t="b">
        <f>OR(L328=UserData!$D$18, UserData!$D$18=-1)</f>
        <v>1</v>
      </c>
      <c r="AW328" t="b">
        <f>OR(N328=UserData!$D$16, UserData!$D$16=-1)</f>
        <v>1</v>
      </c>
      <c r="AX328" t="b">
        <f>OR(O328&gt;=UserData!$D$20, UserData!$D$20=-1)</f>
        <v>1</v>
      </c>
      <c r="AY328" t="b">
        <f>AND(OR(P328&gt;=UserData!$D$21, UserData!$D$21=-1), OR(P328&lt;UserData!$D$22, UserData!$D$22=-1))</f>
        <v>1</v>
      </c>
      <c r="AZ328" t="b">
        <f>OR(Q328&lt;&gt;UserData!$D$24,UserData!$D$24=-1,UserData!$D$24=0)</f>
        <v>1</v>
      </c>
      <c r="BA328" s="12" t="b">
        <f>OR(R328=UserData!$D$23,UserData!$D$23=-1)</f>
        <v>1</v>
      </c>
      <c r="BB328" t="b">
        <f>AND(S328=1, UserData!$D$25=1)</f>
        <v>0</v>
      </c>
      <c r="BC328" t="b">
        <f>AND(T328=1, UserData!$D$26=1)</f>
        <v>0</v>
      </c>
      <c r="BD328" t="b">
        <f>AND(U328=1, UserData!$D$27=1)</f>
        <v>0</v>
      </c>
      <c r="BE328" t="b">
        <f>AND(V328=1, UserData!$D$28=1)</f>
        <v>0</v>
      </c>
      <c r="BF328" t="b">
        <f>AND(W328=1, UserData!$D$29=1)</f>
        <v>0</v>
      </c>
      <c r="BG328" t="b">
        <f>AND(X328=1, UserData!$D$30=1)</f>
        <v>0</v>
      </c>
      <c r="BH328" t="b">
        <f>AND(Y328=1, UserData!$D$31=1)</f>
        <v>0</v>
      </c>
      <c r="BI328" t="b">
        <f>AND(Z328=1, UserData!$D$32=1)</f>
        <v>0</v>
      </c>
      <c r="BJ328" t="b">
        <f>AND(AA328=1, UserData!$D$33=1)</f>
        <v>0</v>
      </c>
      <c r="BK328" t="b">
        <f>AND(AB328=1, UserData!$D$34=1)</f>
        <v>0</v>
      </c>
      <c r="BL328" t="b">
        <f>UserData!$C$25=-1</f>
        <v>1</v>
      </c>
      <c r="BN328">
        <f>IF(AK328=TRUE, COUNTIF(AJ328:AK328,TRUE)/2 * UserData!$D$35 + COUNTIF(AL328:AO328,TRUE)/4 * UserData!$D$36 + COUNTIF(AP328:AS328,TRUE)/4 * UserData!$D$37 + COUNTIF(AT328:AW328,TRUE)/4 * UserData!$D$38 + COUNTIF(AX328:BA328,TRUE)/4 * UserData!$D$39 + COUNTIF(BB328:BL328,TRUE) * UserData!$D$40, 0)</f>
        <v>30</v>
      </c>
    </row>
    <row r="329" spans="1:66" x14ac:dyDescent="0.2">
      <c r="A329">
        <v>1019</v>
      </c>
      <c r="B329" s="3">
        <v>1</v>
      </c>
      <c r="C329" s="28">
        <v>97791.20977267783</v>
      </c>
      <c r="D329">
        <v>37</v>
      </c>
      <c r="E329">
        <v>22</v>
      </c>
      <c r="F329">
        <v>7</v>
      </c>
      <c r="G329">
        <v>5.3487780000000003</v>
      </c>
      <c r="H329">
        <v>10</v>
      </c>
      <c r="I329">
        <v>1</v>
      </c>
      <c r="J329">
        <v>0</v>
      </c>
      <c r="K329">
        <v>1</v>
      </c>
      <c r="L329">
        <v>1</v>
      </c>
      <c r="M329">
        <v>1</v>
      </c>
      <c r="N329">
        <v>0</v>
      </c>
      <c r="O329">
        <v>9</v>
      </c>
      <c r="P329">
        <v>8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1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5</v>
      </c>
      <c r="AD329">
        <v>1</v>
      </c>
      <c r="AE329">
        <v>8</v>
      </c>
      <c r="AF329">
        <v>72</v>
      </c>
      <c r="AG329">
        <v>15</v>
      </c>
      <c r="AH329">
        <v>7</v>
      </c>
      <c r="AJ329" t="b">
        <f>OR(AND(B329=1,UserData!$D$4=1), AND(B329=2,UserData!$D$5=1), AND(B329=3,UserData!$D$6=1), UserData!$D$4=-1)</f>
        <v>1</v>
      </c>
      <c r="AK329" t="b">
        <f>OR(AND(C329&lt;=UserData!$D$3,C329&gt;=UserData!$D$2),UserData!$D$2=-1)</f>
        <v>1</v>
      </c>
      <c r="AL329" s="12" t="b">
        <f>AND(OR(D329&gt;=UserData!$D$7, UserData!$D$7=-1), OR(D329&lt;UserData!$D$8, UserData!$D$8=-1))</f>
        <v>1</v>
      </c>
      <c r="AM329" s="12" t="b">
        <f>OR(AND(UserData!$D$9=1,E329&lt;=20),AND(UserData!$D$9=2,E329&gt;=20, E329&lt;=27),AND(UserData!$D$9=3,E329&gt;=28, E329&lt;=34),AND(UserData!$D$9=4,E329&gt;=35, E329&lt;=42),AND(UserData!$D$9=5,E329&gt;42),UserData!$D$9=-1)</f>
        <v>1</v>
      </c>
      <c r="AN329" s="12" t="b">
        <f>OR(AND(UserData!$D$11=1,F329&lt;=5),AND(UserData!$D$11=2,F329&gt;=6, F329&lt;=7),AND(UserData!$D$11=3,F329&gt;=8,F329&lt;=9),AND(UserData!$D$11=4,F329&gt;=10, F329&lt;=11),AND(UserData!$D$11=5,F329&gt;11),UserData!$D$11=-1)</f>
        <v>1</v>
      </c>
      <c r="AO329" t="b">
        <f>OR(AND(UserData!$D$10=1,AE329&lt;=6),AND(UserData!$D$10=2,AE329&gt;=7, AE329&lt;=8),AND(UserData!$D$10=3,AE329&gt;=9,AE329&lt;=14),AND(UserData!$D$10=4,AE329&gt;=15, AE329&lt;=19),AND(UserData!$D$10=5,AE329&gt;19),UserData!$D$10=-1)</f>
        <v>1</v>
      </c>
      <c r="AP329" s="12" t="b">
        <f>OR(G329&lt;=UserData!$D$12, UserData!$D$12=-1)</f>
        <v>1</v>
      </c>
      <c r="AQ329" t="b">
        <f>OR(H329&lt;=UserData!$D$14, UserData!$D$14=-1)</f>
        <v>1</v>
      </c>
      <c r="AR329" t="b">
        <f>OR(AH329&lt;=UserData!$D$13, UserData!$D$13=-1)</f>
        <v>1</v>
      </c>
      <c r="AS329" t="b">
        <f>AND(AQ329=TRUE,OR(I329=UserData!$D$15, UserData!$D$15=-1, UserData!$D$15=1))</f>
        <v>1</v>
      </c>
      <c r="AT329" t="b">
        <f>OR(J329=UserData!$D$19, UserData!$D$19=-1)</f>
        <v>1</v>
      </c>
      <c r="AU329" t="b">
        <f>OR(K329=UserData!$D$17, UserData!$D$17=-1)</f>
        <v>1</v>
      </c>
      <c r="AV329" t="b">
        <f>OR(L329=UserData!$D$18, UserData!$D$18=-1)</f>
        <v>1</v>
      </c>
      <c r="AW329" t="b">
        <f>OR(N329=UserData!$D$16, UserData!$D$16=-1)</f>
        <v>1</v>
      </c>
      <c r="AX329" t="b">
        <f>OR(O329&gt;=UserData!$D$20, UserData!$D$20=-1)</f>
        <v>1</v>
      </c>
      <c r="AY329" t="b">
        <f>AND(OR(P329&gt;=UserData!$D$21, UserData!$D$21=-1), OR(P329&lt;UserData!$D$22, UserData!$D$22=-1))</f>
        <v>1</v>
      </c>
      <c r="AZ329" t="b">
        <f>OR(Q329&lt;&gt;UserData!$D$24,UserData!$D$24=-1,UserData!$D$24=0)</f>
        <v>1</v>
      </c>
      <c r="BA329" s="12" t="b">
        <f>OR(R329=UserData!$D$23,UserData!$D$23=-1)</f>
        <v>1</v>
      </c>
      <c r="BB329" t="b">
        <f>AND(S329=1, UserData!$D$25=1)</f>
        <v>0</v>
      </c>
      <c r="BC329" t="b">
        <f>AND(T329=1, UserData!$D$26=1)</f>
        <v>0</v>
      </c>
      <c r="BD329" t="b">
        <f>AND(U329=1, UserData!$D$27=1)</f>
        <v>0</v>
      </c>
      <c r="BE329" t="b">
        <f>AND(V329=1, UserData!$D$28=1)</f>
        <v>0</v>
      </c>
      <c r="BF329" t="b">
        <f>AND(W329=1, UserData!$D$29=1)</f>
        <v>0</v>
      </c>
      <c r="BG329" t="b">
        <f>AND(X329=1, UserData!$D$30=1)</f>
        <v>0</v>
      </c>
      <c r="BH329" t="b">
        <f>AND(Y329=1, UserData!$D$31=1)</f>
        <v>0</v>
      </c>
      <c r="BI329" t="b">
        <f>AND(Z329=1, UserData!$D$32=1)</f>
        <v>0</v>
      </c>
      <c r="BJ329" t="b">
        <f>AND(AA329=1, UserData!$D$33=1)</f>
        <v>0</v>
      </c>
      <c r="BK329" t="b">
        <f>AND(AB329=1, UserData!$D$34=1)</f>
        <v>0</v>
      </c>
      <c r="BL329" t="b">
        <f>UserData!$C$25=-1</f>
        <v>1</v>
      </c>
      <c r="BN329">
        <f>IF(AK329=TRUE, COUNTIF(AJ329:AK329,TRUE)/2 * UserData!$D$35 + COUNTIF(AL329:AO329,TRUE)/4 * UserData!$D$36 + COUNTIF(AP329:AS329,TRUE)/4 * UserData!$D$37 + COUNTIF(AT329:AW329,TRUE)/4 * UserData!$D$38 + COUNTIF(AX329:BA329,TRUE)/4 * UserData!$D$39 + COUNTIF(BB329:BL329,TRUE) * UserData!$D$40, 0)</f>
        <v>30</v>
      </c>
    </row>
    <row r="330" spans="1:66" x14ac:dyDescent="0.2">
      <c r="A330">
        <v>25</v>
      </c>
      <c r="B330" s="3">
        <v>2</v>
      </c>
      <c r="C330" s="28">
        <v>97857.352214161627</v>
      </c>
      <c r="D330">
        <v>60</v>
      </c>
      <c r="E330">
        <v>34</v>
      </c>
      <c r="F330">
        <v>10</v>
      </c>
      <c r="G330">
        <v>6.0955550000000001</v>
      </c>
      <c r="H330">
        <v>13</v>
      </c>
      <c r="I330">
        <v>1</v>
      </c>
      <c r="J330">
        <v>1</v>
      </c>
      <c r="K330">
        <v>0</v>
      </c>
      <c r="L330">
        <v>0</v>
      </c>
      <c r="M330">
        <v>1</v>
      </c>
      <c r="N330">
        <v>1</v>
      </c>
      <c r="O330">
        <v>15</v>
      </c>
      <c r="P330">
        <v>9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1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5</v>
      </c>
      <c r="AD330">
        <v>1</v>
      </c>
      <c r="AE330">
        <v>16</v>
      </c>
      <c r="AF330">
        <v>2</v>
      </c>
      <c r="AG330">
        <v>11</v>
      </c>
      <c r="AH330">
        <v>3.5</v>
      </c>
      <c r="AJ330" t="b">
        <f>OR(AND(B330=1,UserData!$D$4=1), AND(B330=2,UserData!$D$5=1), AND(B330=3,UserData!$D$6=1), UserData!$D$4=-1)</f>
        <v>1</v>
      </c>
      <c r="AK330" t="b">
        <f>OR(AND(C330&lt;=UserData!$D$3,C330&gt;=UserData!$D$2),UserData!$D$2=-1)</f>
        <v>1</v>
      </c>
      <c r="AL330" s="12" t="b">
        <f>AND(OR(D330&gt;=UserData!$D$7, UserData!$D$7=-1), OR(D330&lt;UserData!$D$8, UserData!$D$8=-1))</f>
        <v>1</v>
      </c>
      <c r="AM330" s="12" t="b">
        <f>OR(AND(UserData!$D$9=1,E330&lt;=20),AND(UserData!$D$9=2,E330&gt;=20, E330&lt;=27),AND(UserData!$D$9=3,E330&gt;=28, E330&lt;=34),AND(UserData!$D$9=4,E330&gt;=35, E330&lt;=42),AND(UserData!$D$9=5,E330&gt;42),UserData!$D$9=-1)</f>
        <v>1</v>
      </c>
      <c r="AN330" s="12" t="b">
        <f>OR(AND(UserData!$D$11=1,F330&lt;=5),AND(UserData!$D$11=2,F330&gt;=6, F330&lt;=7),AND(UserData!$D$11=3,F330&gt;=8,F330&lt;=9),AND(UserData!$D$11=4,F330&gt;=10, F330&lt;=11),AND(UserData!$D$11=5,F330&gt;11),UserData!$D$11=-1)</f>
        <v>1</v>
      </c>
      <c r="AO330" t="b">
        <f>OR(AND(UserData!$D$10=1,AE330&lt;=6),AND(UserData!$D$10=2,AE330&gt;=7, AE330&lt;=8),AND(UserData!$D$10=3,AE330&gt;=9,AE330&lt;=14),AND(UserData!$D$10=4,AE330&gt;=15, AE330&lt;=19),AND(UserData!$D$10=5,AE330&gt;19),UserData!$D$10=-1)</f>
        <v>1</v>
      </c>
      <c r="AP330" s="12" t="b">
        <f>OR(G330&lt;=UserData!$D$12, UserData!$D$12=-1)</f>
        <v>1</v>
      </c>
      <c r="AQ330" t="b">
        <f>OR(H330&lt;=UserData!$D$14, UserData!$D$14=-1)</f>
        <v>1</v>
      </c>
      <c r="AR330" t="b">
        <f>OR(AH330&lt;=UserData!$D$13, UserData!$D$13=-1)</f>
        <v>1</v>
      </c>
      <c r="AS330" t="b">
        <f>AND(AQ330=TRUE,OR(I330=UserData!$D$15, UserData!$D$15=-1, UserData!$D$15=1))</f>
        <v>1</v>
      </c>
      <c r="AT330" t="b">
        <f>OR(J330=UserData!$D$19, UserData!$D$19=-1)</f>
        <v>1</v>
      </c>
      <c r="AU330" t="b">
        <f>OR(K330=UserData!$D$17, UserData!$D$17=-1)</f>
        <v>1</v>
      </c>
      <c r="AV330" t="b">
        <f>OR(L330=UserData!$D$18, UserData!$D$18=-1)</f>
        <v>1</v>
      </c>
      <c r="AW330" t="b">
        <f>OR(N330=UserData!$D$16, UserData!$D$16=-1)</f>
        <v>1</v>
      </c>
      <c r="AX330" t="b">
        <f>OR(O330&gt;=UserData!$D$20, UserData!$D$20=-1)</f>
        <v>1</v>
      </c>
      <c r="AY330" t="b">
        <f>AND(OR(P330&gt;=UserData!$D$21, UserData!$D$21=-1), OR(P330&lt;UserData!$D$22, UserData!$D$22=-1))</f>
        <v>1</v>
      </c>
      <c r="AZ330" t="b">
        <f>OR(Q330&lt;&gt;UserData!$D$24,UserData!$D$24=-1,UserData!$D$24=0)</f>
        <v>1</v>
      </c>
      <c r="BA330" s="12" t="b">
        <f>OR(R330=UserData!$D$23,UserData!$D$23=-1)</f>
        <v>1</v>
      </c>
      <c r="BB330" t="b">
        <f>AND(S330=1, UserData!$D$25=1)</f>
        <v>0</v>
      </c>
      <c r="BC330" t="b">
        <f>AND(T330=1, UserData!$D$26=1)</f>
        <v>0</v>
      </c>
      <c r="BD330" t="b">
        <f>AND(U330=1, UserData!$D$27=1)</f>
        <v>0</v>
      </c>
      <c r="BE330" t="b">
        <f>AND(V330=1, UserData!$D$28=1)</f>
        <v>0</v>
      </c>
      <c r="BF330" t="b">
        <f>AND(W330=1, UserData!$D$29=1)</f>
        <v>0</v>
      </c>
      <c r="BG330" t="b">
        <f>AND(X330=1, UserData!$D$30=1)</f>
        <v>0</v>
      </c>
      <c r="BH330" t="b">
        <f>AND(Y330=1, UserData!$D$31=1)</f>
        <v>0</v>
      </c>
      <c r="BI330" t="b">
        <f>AND(Z330=1, UserData!$D$32=1)</f>
        <v>0</v>
      </c>
      <c r="BJ330" t="b">
        <f>AND(AA330=1, UserData!$D$33=1)</f>
        <v>0</v>
      </c>
      <c r="BK330" t="b">
        <f>AND(AB330=1, UserData!$D$34=1)</f>
        <v>0</v>
      </c>
      <c r="BL330" t="b">
        <f>UserData!$C$25=-1</f>
        <v>1</v>
      </c>
      <c r="BN330">
        <f>IF(AK330=TRUE, COUNTIF(AJ330:AK330,TRUE)/2 * UserData!$D$35 + COUNTIF(AL330:AO330,TRUE)/4 * UserData!$D$36 + COUNTIF(AP330:AS330,TRUE)/4 * UserData!$D$37 + COUNTIF(AT330:AW330,TRUE)/4 * UserData!$D$38 + COUNTIF(AX330:BA330,TRUE)/4 * UserData!$D$39 + COUNTIF(BB330:BL330,TRUE) * UserData!$D$40, 0)</f>
        <v>30</v>
      </c>
    </row>
    <row r="331" spans="1:66" x14ac:dyDescent="0.2">
      <c r="A331">
        <v>7</v>
      </c>
      <c r="B331" s="3">
        <v>2</v>
      </c>
      <c r="C331" s="28">
        <v>98119.066458184214</v>
      </c>
      <c r="D331">
        <v>45</v>
      </c>
      <c r="E331">
        <v>28</v>
      </c>
      <c r="F331">
        <v>5</v>
      </c>
      <c r="G331">
        <v>1.2369509999999999</v>
      </c>
      <c r="H331">
        <v>10</v>
      </c>
      <c r="I331">
        <v>1</v>
      </c>
      <c r="J331">
        <v>0</v>
      </c>
      <c r="K331">
        <v>1</v>
      </c>
      <c r="L331">
        <v>1</v>
      </c>
      <c r="M331">
        <v>1</v>
      </c>
      <c r="N331">
        <v>0</v>
      </c>
      <c r="O331">
        <v>9</v>
      </c>
      <c r="P331">
        <v>5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1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4</v>
      </c>
      <c r="AD331">
        <v>1</v>
      </c>
      <c r="AE331">
        <v>12</v>
      </c>
      <c r="AF331">
        <v>1</v>
      </c>
      <c r="AG331">
        <v>11</v>
      </c>
      <c r="AH331">
        <v>3.1</v>
      </c>
      <c r="AJ331" t="b">
        <f>OR(AND(B331=1,UserData!$D$4=1), AND(B331=2,UserData!$D$5=1), AND(B331=3,UserData!$D$6=1), UserData!$D$4=-1)</f>
        <v>1</v>
      </c>
      <c r="AK331" t="b">
        <f>OR(AND(C331&lt;=UserData!$D$3,C331&gt;=UserData!$D$2),UserData!$D$2=-1)</f>
        <v>1</v>
      </c>
      <c r="AL331" s="12" t="b">
        <f>AND(OR(D331&gt;=UserData!$D$7, UserData!$D$7=-1), OR(D331&lt;UserData!$D$8, UserData!$D$8=-1))</f>
        <v>1</v>
      </c>
      <c r="AM331" s="12" t="b">
        <f>OR(AND(UserData!$D$9=1,E331&lt;=20),AND(UserData!$D$9=2,E331&gt;=20, E331&lt;=27),AND(UserData!$D$9=3,E331&gt;=28, E331&lt;=34),AND(UserData!$D$9=4,E331&gt;=35, E331&lt;=42),AND(UserData!$D$9=5,E331&gt;42),UserData!$D$9=-1)</f>
        <v>1</v>
      </c>
      <c r="AN331" s="12" t="b">
        <f>OR(AND(UserData!$D$11=1,F331&lt;=5),AND(UserData!$D$11=2,F331&gt;=6, F331&lt;=7),AND(UserData!$D$11=3,F331&gt;=8,F331&lt;=9),AND(UserData!$D$11=4,F331&gt;=10, F331&lt;=11),AND(UserData!$D$11=5,F331&gt;11),UserData!$D$11=-1)</f>
        <v>1</v>
      </c>
      <c r="AO331" t="b">
        <f>OR(AND(UserData!$D$10=1,AE331&lt;=6),AND(UserData!$D$10=2,AE331&gt;=7, AE331&lt;=8),AND(UserData!$D$10=3,AE331&gt;=9,AE331&lt;=14),AND(UserData!$D$10=4,AE331&gt;=15, AE331&lt;=19),AND(UserData!$D$10=5,AE331&gt;19),UserData!$D$10=-1)</f>
        <v>1</v>
      </c>
      <c r="AP331" s="12" t="b">
        <f>OR(G331&lt;=UserData!$D$12, UserData!$D$12=-1)</f>
        <v>1</v>
      </c>
      <c r="AQ331" t="b">
        <f>OR(H331&lt;=UserData!$D$14, UserData!$D$14=-1)</f>
        <v>1</v>
      </c>
      <c r="AR331" t="b">
        <f>OR(AH331&lt;=UserData!$D$13, UserData!$D$13=-1)</f>
        <v>1</v>
      </c>
      <c r="AS331" t="b">
        <f>AND(AQ331=TRUE,OR(I331=UserData!$D$15, UserData!$D$15=-1, UserData!$D$15=1))</f>
        <v>1</v>
      </c>
      <c r="AT331" t="b">
        <f>OR(J331=UserData!$D$19, UserData!$D$19=-1)</f>
        <v>1</v>
      </c>
      <c r="AU331" t="b">
        <f>OR(K331=UserData!$D$17, UserData!$D$17=-1)</f>
        <v>1</v>
      </c>
      <c r="AV331" t="b">
        <f>OR(L331=UserData!$D$18, UserData!$D$18=-1)</f>
        <v>1</v>
      </c>
      <c r="AW331" t="b">
        <f>OR(N331=UserData!$D$16, UserData!$D$16=-1)</f>
        <v>1</v>
      </c>
      <c r="AX331" t="b">
        <f>OR(O331&gt;=UserData!$D$20, UserData!$D$20=-1)</f>
        <v>1</v>
      </c>
      <c r="AY331" t="b">
        <f>AND(OR(P331&gt;=UserData!$D$21, UserData!$D$21=-1), OR(P331&lt;UserData!$D$22, UserData!$D$22=-1))</f>
        <v>1</v>
      </c>
      <c r="AZ331" t="b">
        <f>OR(Q331&lt;&gt;UserData!$D$24,UserData!$D$24=-1,UserData!$D$24=0)</f>
        <v>1</v>
      </c>
      <c r="BA331" s="12" t="b">
        <f>OR(R331=UserData!$D$23,UserData!$D$23=-1)</f>
        <v>1</v>
      </c>
      <c r="BB331" t="b">
        <f>AND(S331=1, UserData!$D$25=1)</f>
        <v>0</v>
      </c>
      <c r="BC331" t="b">
        <f>AND(T331=1, UserData!$D$26=1)</f>
        <v>0</v>
      </c>
      <c r="BD331" t="b">
        <f>AND(U331=1, UserData!$D$27=1)</f>
        <v>0</v>
      </c>
      <c r="BE331" t="b">
        <f>AND(V331=1, UserData!$D$28=1)</f>
        <v>0</v>
      </c>
      <c r="BF331" t="b">
        <f>AND(W331=1, UserData!$D$29=1)</f>
        <v>0</v>
      </c>
      <c r="BG331" t="b">
        <f>AND(X331=1, UserData!$D$30=1)</f>
        <v>0</v>
      </c>
      <c r="BH331" t="b">
        <f>AND(Y331=1, UserData!$D$31=1)</f>
        <v>0</v>
      </c>
      <c r="BI331" t="b">
        <f>AND(Z331=1, UserData!$D$32=1)</f>
        <v>0</v>
      </c>
      <c r="BJ331" t="b">
        <f>AND(AA331=1, UserData!$D$33=1)</f>
        <v>0</v>
      </c>
      <c r="BK331" t="b">
        <f>AND(AB331=1, UserData!$D$34=1)</f>
        <v>0</v>
      </c>
      <c r="BL331" t="b">
        <f>UserData!$C$25=-1</f>
        <v>1</v>
      </c>
      <c r="BN331">
        <f>IF(AK331=TRUE, COUNTIF(AJ331:AK331,TRUE)/2 * UserData!$D$35 + COUNTIF(AL331:AO331,TRUE)/4 * UserData!$D$36 + COUNTIF(AP331:AS331,TRUE)/4 * UserData!$D$37 + COUNTIF(AT331:AW331,TRUE)/4 * UserData!$D$38 + COUNTIF(AX331:BA331,TRUE)/4 * UserData!$D$39 + COUNTIF(BB331:BL331,TRUE) * UserData!$D$40, 0)</f>
        <v>30</v>
      </c>
    </row>
    <row r="332" spans="1:66" x14ac:dyDescent="0.2">
      <c r="A332">
        <v>994</v>
      </c>
      <c r="B332" s="3">
        <v>2</v>
      </c>
      <c r="C332" s="28">
        <v>98119.066458184214</v>
      </c>
      <c r="D332">
        <v>45</v>
      </c>
      <c r="E332">
        <v>28</v>
      </c>
      <c r="F332">
        <v>7</v>
      </c>
      <c r="G332">
        <v>4.5377660000000004</v>
      </c>
      <c r="H332">
        <v>5</v>
      </c>
      <c r="I332">
        <v>1</v>
      </c>
      <c r="J332">
        <v>0</v>
      </c>
      <c r="K332">
        <v>0</v>
      </c>
      <c r="L332">
        <v>1</v>
      </c>
      <c r="M332">
        <v>1</v>
      </c>
      <c r="N332">
        <v>0</v>
      </c>
      <c r="O332">
        <v>9</v>
      </c>
      <c r="P332">
        <v>3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1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4</v>
      </c>
      <c r="AD332">
        <v>1</v>
      </c>
      <c r="AE332">
        <v>10</v>
      </c>
      <c r="AF332">
        <v>70</v>
      </c>
      <c r="AG332">
        <v>18</v>
      </c>
      <c r="AH332">
        <v>9</v>
      </c>
      <c r="AJ332" t="b">
        <f>OR(AND(B332=1,UserData!$D$4=1), AND(B332=2,UserData!$D$5=1), AND(B332=3,UserData!$D$6=1), UserData!$D$4=-1)</f>
        <v>1</v>
      </c>
      <c r="AK332" t="b">
        <f>OR(AND(C332&lt;=UserData!$D$3,C332&gt;=UserData!$D$2),UserData!$D$2=-1)</f>
        <v>1</v>
      </c>
      <c r="AL332" s="12" t="b">
        <f>AND(OR(D332&gt;=UserData!$D$7, UserData!$D$7=-1), OR(D332&lt;UserData!$D$8, UserData!$D$8=-1))</f>
        <v>1</v>
      </c>
      <c r="AM332" s="12" t="b">
        <f>OR(AND(UserData!$D$9=1,E332&lt;=20),AND(UserData!$D$9=2,E332&gt;=20, E332&lt;=27),AND(UserData!$D$9=3,E332&gt;=28, E332&lt;=34),AND(UserData!$D$9=4,E332&gt;=35, E332&lt;=42),AND(UserData!$D$9=5,E332&gt;42),UserData!$D$9=-1)</f>
        <v>1</v>
      </c>
      <c r="AN332" s="12" t="b">
        <f>OR(AND(UserData!$D$11=1,F332&lt;=5),AND(UserData!$D$11=2,F332&gt;=6, F332&lt;=7),AND(UserData!$D$11=3,F332&gt;=8,F332&lt;=9),AND(UserData!$D$11=4,F332&gt;=10, F332&lt;=11),AND(UserData!$D$11=5,F332&gt;11),UserData!$D$11=-1)</f>
        <v>1</v>
      </c>
      <c r="AO332" t="b">
        <f>OR(AND(UserData!$D$10=1,AE332&lt;=6),AND(UserData!$D$10=2,AE332&gt;=7, AE332&lt;=8),AND(UserData!$D$10=3,AE332&gt;=9,AE332&lt;=14),AND(UserData!$D$10=4,AE332&gt;=15, AE332&lt;=19),AND(UserData!$D$10=5,AE332&gt;19),UserData!$D$10=-1)</f>
        <v>1</v>
      </c>
      <c r="AP332" s="12" t="b">
        <f>OR(G332&lt;=UserData!$D$12, UserData!$D$12=-1)</f>
        <v>1</v>
      </c>
      <c r="AQ332" t="b">
        <f>OR(H332&lt;=UserData!$D$14, UserData!$D$14=-1)</f>
        <v>1</v>
      </c>
      <c r="AR332" t="b">
        <f>OR(AH332&lt;=UserData!$D$13, UserData!$D$13=-1)</f>
        <v>1</v>
      </c>
      <c r="AS332" t="b">
        <f>AND(AQ332=TRUE,OR(I332=UserData!$D$15, UserData!$D$15=-1, UserData!$D$15=1))</f>
        <v>1</v>
      </c>
      <c r="AT332" t="b">
        <f>OR(J332=UserData!$D$19, UserData!$D$19=-1)</f>
        <v>1</v>
      </c>
      <c r="AU332" t="b">
        <f>OR(K332=UserData!$D$17, UserData!$D$17=-1)</f>
        <v>1</v>
      </c>
      <c r="AV332" t="b">
        <f>OR(L332=UserData!$D$18, UserData!$D$18=-1)</f>
        <v>1</v>
      </c>
      <c r="AW332" t="b">
        <f>OR(N332=UserData!$D$16, UserData!$D$16=-1)</f>
        <v>1</v>
      </c>
      <c r="AX332" t="b">
        <f>OR(O332&gt;=UserData!$D$20, UserData!$D$20=-1)</f>
        <v>1</v>
      </c>
      <c r="AY332" t="b">
        <f>AND(OR(P332&gt;=UserData!$D$21, UserData!$D$21=-1), OR(P332&lt;UserData!$D$22, UserData!$D$22=-1))</f>
        <v>1</v>
      </c>
      <c r="AZ332" t="b">
        <f>OR(Q332&lt;&gt;UserData!$D$24,UserData!$D$24=-1,UserData!$D$24=0)</f>
        <v>1</v>
      </c>
      <c r="BA332" s="12" t="b">
        <f>OR(R332=UserData!$D$23,UserData!$D$23=-1)</f>
        <v>1</v>
      </c>
      <c r="BB332" t="b">
        <f>AND(S332=1, UserData!$D$25=1)</f>
        <v>0</v>
      </c>
      <c r="BC332" t="b">
        <f>AND(T332=1, UserData!$D$26=1)</f>
        <v>0</v>
      </c>
      <c r="BD332" t="b">
        <f>AND(U332=1, UserData!$D$27=1)</f>
        <v>0</v>
      </c>
      <c r="BE332" t="b">
        <f>AND(V332=1, UserData!$D$28=1)</f>
        <v>0</v>
      </c>
      <c r="BF332" t="b">
        <f>AND(W332=1, UserData!$D$29=1)</f>
        <v>0</v>
      </c>
      <c r="BG332" t="b">
        <f>AND(X332=1, UserData!$D$30=1)</f>
        <v>0</v>
      </c>
      <c r="BH332" t="b">
        <f>AND(Y332=1, UserData!$D$31=1)</f>
        <v>0</v>
      </c>
      <c r="BI332" t="b">
        <f>AND(Z332=1, UserData!$D$32=1)</f>
        <v>0</v>
      </c>
      <c r="BJ332" t="b">
        <f>AND(AA332=1, UserData!$D$33=1)</f>
        <v>0</v>
      </c>
      <c r="BK332" t="b">
        <f>AND(AB332=1, UserData!$D$34=1)</f>
        <v>0</v>
      </c>
      <c r="BL332" t="b">
        <f>UserData!$C$25=-1</f>
        <v>1</v>
      </c>
      <c r="BN332">
        <f>IF(AK332=TRUE, COUNTIF(AJ332:AK332,TRUE)/2 * UserData!$D$35 + COUNTIF(AL332:AO332,TRUE)/4 * UserData!$D$36 + COUNTIF(AP332:AS332,TRUE)/4 * UserData!$D$37 + COUNTIF(AT332:AW332,TRUE)/4 * UserData!$D$38 + COUNTIF(AX332:BA332,TRUE)/4 * UserData!$D$39 + COUNTIF(BB332:BL332,TRUE) * UserData!$D$40, 0)</f>
        <v>30</v>
      </c>
    </row>
    <row r="333" spans="1:66" x14ac:dyDescent="0.2">
      <c r="A333">
        <v>399</v>
      </c>
      <c r="B333" s="3">
        <v>2</v>
      </c>
      <c r="C333" s="28">
        <v>98119.066458184214</v>
      </c>
      <c r="D333">
        <v>45</v>
      </c>
      <c r="E333">
        <v>28</v>
      </c>
      <c r="F333">
        <v>7</v>
      </c>
      <c r="G333">
        <v>5.769037</v>
      </c>
      <c r="H333">
        <v>16</v>
      </c>
      <c r="I333">
        <v>1</v>
      </c>
      <c r="J333">
        <v>0</v>
      </c>
      <c r="K333">
        <v>0</v>
      </c>
      <c r="L333">
        <v>1</v>
      </c>
      <c r="M333">
        <v>1</v>
      </c>
      <c r="N333">
        <v>0</v>
      </c>
      <c r="O333">
        <v>12</v>
      </c>
      <c r="P333">
        <v>10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1</v>
      </c>
      <c r="AD333">
        <v>1</v>
      </c>
      <c r="AE333">
        <v>10</v>
      </c>
      <c r="AF333">
        <v>23</v>
      </c>
      <c r="AG333">
        <v>23</v>
      </c>
      <c r="AH333">
        <v>8.8000000000000007</v>
      </c>
      <c r="AJ333" t="b">
        <f>OR(AND(B333=1,UserData!$D$4=1), AND(B333=2,UserData!$D$5=1), AND(B333=3,UserData!$D$6=1), UserData!$D$4=-1)</f>
        <v>1</v>
      </c>
      <c r="AK333" t="b">
        <f>OR(AND(C333&lt;=UserData!$D$3,C333&gt;=UserData!$D$2),UserData!$D$2=-1)</f>
        <v>1</v>
      </c>
      <c r="AL333" s="12" t="b">
        <f>AND(OR(D333&gt;=UserData!$D$7, UserData!$D$7=-1), OR(D333&lt;UserData!$D$8, UserData!$D$8=-1))</f>
        <v>1</v>
      </c>
      <c r="AM333" s="12" t="b">
        <f>OR(AND(UserData!$D$9=1,E333&lt;=20),AND(UserData!$D$9=2,E333&gt;=20, E333&lt;=27),AND(UserData!$D$9=3,E333&gt;=28, E333&lt;=34),AND(UserData!$D$9=4,E333&gt;=35, E333&lt;=42),AND(UserData!$D$9=5,E333&gt;42),UserData!$D$9=-1)</f>
        <v>1</v>
      </c>
      <c r="AN333" s="12" t="b">
        <f>OR(AND(UserData!$D$11=1,F333&lt;=5),AND(UserData!$D$11=2,F333&gt;=6, F333&lt;=7),AND(UserData!$D$11=3,F333&gt;=8,F333&lt;=9),AND(UserData!$D$11=4,F333&gt;=10, F333&lt;=11),AND(UserData!$D$11=5,F333&gt;11),UserData!$D$11=-1)</f>
        <v>1</v>
      </c>
      <c r="AO333" t="b">
        <f>OR(AND(UserData!$D$10=1,AE333&lt;=6),AND(UserData!$D$10=2,AE333&gt;=7, AE333&lt;=8),AND(UserData!$D$10=3,AE333&gt;=9,AE333&lt;=14),AND(UserData!$D$10=4,AE333&gt;=15, AE333&lt;=19),AND(UserData!$D$10=5,AE333&gt;19),UserData!$D$10=-1)</f>
        <v>1</v>
      </c>
      <c r="AP333" s="12" t="b">
        <f>OR(G333&lt;=UserData!$D$12, UserData!$D$12=-1)</f>
        <v>1</v>
      </c>
      <c r="AQ333" t="b">
        <f>OR(H333&lt;=UserData!$D$14, UserData!$D$14=-1)</f>
        <v>1</v>
      </c>
      <c r="AR333" t="b">
        <f>OR(AH333&lt;=UserData!$D$13, UserData!$D$13=-1)</f>
        <v>1</v>
      </c>
      <c r="AS333" t="b">
        <f>AND(AQ333=TRUE,OR(I333=UserData!$D$15, UserData!$D$15=-1, UserData!$D$15=1))</f>
        <v>1</v>
      </c>
      <c r="AT333" t="b">
        <f>OR(J333=UserData!$D$19, UserData!$D$19=-1)</f>
        <v>1</v>
      </c>
      <c r="AU333" t="b">
        <f>OR(K333=UserData!$D$17, UserData!$D$17=-1)</f>
        <v>1</v>
      </c>
      <c r="AV333" t="b">
        <f>OR(L333=UserData!$D$18, UserData!$D$18=-1)</f>
        <v>1</v>
      </c>
      <c r="AW333" t="b">
        <f>OR(N333=UserData!$D$16, UserData!$D$16=-1)</f>
        <v>1</v>
      </c>
      <c r="AX333" t="b">
        <f>OR(O333&gt;=UserData!$D$20, UserData!$D$20=-1)</f>
        <v>1</v>
      </c>
      <c r="AY333" t="b">
        <f>AND(OR(P333&gt;=UserData!$D$21, UserData!$D$21=-1), OR(P333&lt;UserData!$D$22, UserData!$D$22=-1))</f>
        <v>1</v>
      </c>
      <c r="AZ333" t="b">
        <f>OR(Q333&lt;&gt;UserData!$D$24,UserData!$D$24=-1,UserData!$D$24=0)</f>
        <v>1</v>
      </c>
      <c r="BA333" s="12" t="b">
        <f>OR(R333=UserData!$D$23,UserData!$D$23=-1)</f>
        <v>1</v>
      </c>
      <c r="BB333" t="b">
        <f>AND(S333=1, UserData!$D$25=1)</f>
        <v>0</v>
      </c>
      <c r="BC333" t="b">
        <f>AND(T333=1, UserData!$D$26=1)</f>
        <v>0</v>
      </c>
      <c r="BD333" t="b">
        <f>AND(U333=1, UserData!$D$27=1)</f>
        <v>0</v>
      </c>
      <c r="BE333" t="b">
        <f>AND(V333=1, UserData!$D$28=1)</f>
        <v>0</v>
      </c>
      <c r="BF333" t="b">
        <f>AND(W333=1, UserData!$D$29=1)</f>
        <v>0</v>
      </c>
      <c r="BG333" t="b">
        <f>AND(X333=1, UserData!$D$30=1)</f>
        <v>0</v>
      </c>
      <c r="BH333" t="b">
        <f>AND(Y333=1, UserData!$D$31=1)</f>
        <v>0</v>
      </c>
      <c r="BI333" t="b">
        <f>AND(Z333=1, UserData!$D$32=1)</f>
        <v>0</v>
      </c>
      <c r="BJ333" t="b">
        <f>AND(AA333=1, UserData!$D$33=1)</f>
        <v>0</v>
      </c>
      <c r="BK333" t="b">
        <f>AND(AB333=1, UserData!$D$34=1)</f>
        <v>0</v>
      </c>
      <c r="BL333" t="b">
        <f>UserData!$C$25=-1</f>
        <v>1</v>
      </c>
      <c r="BN333">
        <f>IF(AK333=TRUE, COUNTIF(AJ333:AK333,TRUE)/2 * UserData!$D$35 + COUNTIF(AL333:AO333,TRUE)/4 * UserData!$D$36 + COUNTIF(AP333:AS333,TRUE)/4 * UserData!$D$37 + COUNTIF(AT333:AW333,TRUE)/4 * UserData!$D$38 + COUNTIF(AX333:BA333,TRUE)/4 * UserData!$D$39 + COUNTIF(BB333:BL333,TRUE) * UserData!$D$40, 0)</f>
        <v>30</v>
      </c>
    </row>
    <row r="334" spans="1:66" x14ac:dyDescent="0.2">
      <c r="A334">
        <v>630</v>
      </c>
      <c r="B334" s="3">
        <v>2</v>
      </c>
      <c r="C334" s="28">
        <v>98119.066458184214</v>
      </c>
      <c r="D334">
        <v>45</v>
      </c>
      <c r="E334">
        <v>31</v>
      </c>
      <c r="F334">
        <v>6</v>
      </c>
      <c r="G334">
        <v>0.98565800000000003</v>
      </c>
      <c r="H334">
        <v>17</v>
      </c>
      <c r="I334">
        <v>1</v>
      </c>
      <c r="J334">
        <v>0</v>
      </c>
      <c r="K334">
        <v>0</v>
      </c>
      <c r="L334">
        <v>1</v>
      </c>
      <c r="M334">
        <v>1</v>
      </c>
      <c r="N334">
        <v>0</v>
      </c>
      <c r="O334">
        <v>9</v>
      </c>
      <c r="P334">
        <v>4</v>
      </c>
      <c r="Q334">
        <v>0</v>
      </c>
      <c r="R334">
        <v>0</v>
      </c>
      <c r="S334">
        <v>0</v>
      </c>
      <c r="T334">
        <v>0</v>
      </c>
      <c r="U334">
        <v>1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3</v>
      </c>
      <c r="AD334">
        <v>1</v>
      </c>
      <c r="AE334">
        <v>8</v>
      </c>
      <c r="AF334">
        <v>45</v>
      </c>
      <c r="AG334">
        <v>26</v>
      </c>
      <c r="AH334">
        <v>11</v>
      </c>
      <c r="AJ334" t="b">
        <f>OR(AND(B334=1,UserData!$D$4=1), AND(B334=2,UserData!$D$5=1), AND(B334=3,UserData!$D$6=1), UserData!$D$4=-1)</f>
        <v>1</v>
      </c>
      <c r="AK334" t="b">
        <f>OR(AND(C334&lt;=UserData!$D$3,C334&gt;=UserData!$D$2),UserData!$D$2=-1)</f>
        <v>1</v>
      </c>
      <c r="AL334" s="12" t="b">
        <f>AND(OR(D334&gt;=UserData!$D$7, UserData!$D$7=-1), OR(D334&lt;UserData!$D$8, UserData!$D$8=-1))</f>
        <v>1</v>
      </c>
      <c r="AM334" s="12" t="b">
        <f>OR(AND(UserData!$D$9=1,E334&lt;=20),AND(UserData!$D$9=2,E334&gt;=20, E334&lt;=27),AND(UserData!$D$9=3,E334&gt;=28, E334&lt;=34),AND(UserData!$D$9=4,E334&gt;=35, E334&lt;=42),AND(UserData!$D$9=5,E334&gt;42),UserData!$D$9=-1)</f>
        <v>1</v>
      </c>
      <c r="AN334" s="12" t="b">
        <f>OR(AND(UserData!$D$11=1,F334&lt;=5),AND(UserData!$D$11=2,F334&gt;=6, F334&lt;=7),AND(UserData!$D$11=3,F334&gt;=8,F334&lt;=9),AND(UserData!$D$11=4,F334&gt;=10, F334&lt;=11),AND(UserData!$D$11=5,F334&gt;11),UserData!$D$11=-1)</f>
        <v>1</v>
      </c>
      <c r="AO334" t="b">
        <f>OR(AND(UserData!$D$10=1,AE334&lt;=6),AND(UserData!$D$10=2,AE334&gt;=7, AE334&lt;=8),AND(UserData!$D$10=3,AE334&gt;=9,AE334&lt;=14),AND(UserData!$D$10=4,AE334&gt;=15, AE334&lt;=19),AND(UserData!$D$10=5,AE334&gt;19),UserData!$D$10=-1)</f>
        <v>1</v>
      </c>
      <c r="AP334" s="12" t="b">
        <f>OR(G334&lt;=UserData!$D$12, UserData!$D$12=-1)</f>
        <v>1</v>
      </c>
      <c r="AQ334" t="b">
        <f>OR(H334&lt;=UserData!$D$14, UserData!$D$14=-1)</f>
        <v>1</v>
      </c>
      <c r="AR334" t="b">
        <f>OR(AH334&lt;=UserData!$D$13, UserData!$D$13=-1)</f>
        <v>1</v>
      </c>
      <c r="AS334" t="b">
        <f>AND(AQ334=TRUE,OR(I334=UserData!$D$15, UserData!$D$15=-1, UserData!$D$15=1))</f>
        <v>1</v>
      </c>
      <c r="AT334" t="b">
        <f>OR(J334=UserData!$D$19, UserData!$D$19=-1)</f>
        <v>1</v>
      </c>
      <c r="AU334" t="b">
        <f>OR(K334=UserData!$D$17, UserData!$D$17=-1)</f>
        <v>1</v>
      </c>
      <c r="AV334" t="b">
        <f>OR(L334=UserData!$D$18, UserData!$D$18=-1)</f>
        <v>1</v>
      </c>
      <c r="AW334" t="b">
        <f>OR(N334=UserData!$D$16, UserData!$D$16=-1)</f>
        <v>1</v>
      </c>
      <c r="AX334" t="b">
        <f>OR(O334&gt;=UserData!$D$20, UserData!$D$20=-1)</f>
        <v>1</v>
      </c>
      <c r="AY334" t="b">
        <f>AND(OR(P334&gt;=UserData!$D$21, UserData!$D$21=-1), OR(P334&lt;UserData!$D$22, UserData!$D$22=-1))</f>
        <v>1</v>
      </c>
      <c r="AZ334" t="b">
        <f>OR(Q334&lt;&gt;UserData!$D$24,UserData!$D$24=-1,UserData!$D$24=0)</f>
        <v>1</v>
      </c>
      <c r="BA334" s="12" t="b">
        <f>OR(R334=UserData!$D$23,UserData!$D$23=-1)</f>
        <v>1</v>
      </c>
      <c r="BB334" t="b">
        <f>AND(S334=1, UserData!$D$25=1)</f>
        <v>0</v>
      </c>
      <c r="BC334" t="b">
        <f>AND(T334=1, UserData!$D$26=1)</f>
        <v>0</v>
      </c>
      <c r="BD334" t="b">
        <f>AND(U334=1, UserData!$D$27=1)</f>
        <v>0</v>
      </c>
      <c r="BE334" t="b">
        <f>AND(V334=1, UserData!$D$28=1)</f>
        <v>0</v>
      </c>
      <c r="BF334" t="b">
        <f>AND(W334=1, UserData!$D$29=1)</f>
        <v>0</v>
      </c>
      <c r="BG334" t="b">
        <f>AND(X334=1, UserData!$D$30=1)</f>
        <v>0</v>
      </c>
      <c r="BH334" t="b">
        <f>AND(Y334=1, UserData!$D$31=1)</f>
        <v>0</v>
      </c>
      <c r="BI334" t="b">
        <f>AND(Z334=1, UserData!$D$32=1)</f>
        <v>0</v>
      </c>
      <c r="BJ334" t="b">
        <f>AND(AA334=1, UserData!$D$33=1)</f>
        <v>0</v>
      </c>
      <c r="BK334" t="b">
        <f>AND(AB334=1, UserData!$D$34=1)</f>
        <v>0</v>
      </c>
      <c r="BL334" t="b">
        <f>UserData!$C$25=-1</f>
        <v>1</v>
      </c>
      <c r="BN334">
        <f>IF(AK334=TRUE, COUNTIF(AJ334:AK334,TRUE)/2 * UserData!$D$35 + COUNTIF(AL334:AO334,TRUE)/4 * UserData!$D$36 + COUNTIF(AP334:AS334,TRUE)/4 * UserData!$D$37 + COUNTIF(AT334:AW334,TRUE)/4 * UserData!$D$38 + COUNTIF(AX334:BA334,TRUE)/4 * UserData!$D$39 + COUNTIF(BB334:BL334,TRUE) * UserData!$D$40, 0)</f>
        <v>30</v>
      </c>
    </row>
    <row r="335" spans="1:66" x14ac:dyDescent="0.2">
      <c r="A335">
        <v>228</v>
      </c>
      <c r="B335" s="3">
        <v>2</v>
      </c>
      <c r="C335" s="28">
        <v>98119.104196359272</v>
      </c>
      <c r="D335">
        <v>42</v>
      </c>
      <c r="E335">
        <v>27</v>
      </c>
      <c r="F335">
        <v>5</v>
      </c>
      <c r="G335">
        <v>9.1637719999999998</v>
      </c>
      <c r="H335">
        <v>10</v>
      </c>
      <c r="I335">
        <v>0</v>
      </c>
      <c r="J335">
        <v>0</v>
      </c>
      <c r="K335">
        <v>0</v>
      </c>
      <c r="L335">
        <v>1</v>
      </c>
      <c r="M335">
        <v>1</v>
      </c>
      <c r="N335">
        <v>0</v>
      </c>
      <c r="O335">
        <v>5</v>
      </c>
      <c r="P335">
        <v>3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0</v>
      </c>
      <c r="AE335">
        <v>10</v>
      </c>
      <c r="AF335">
        <v>15</v>
      </c>
      <c r="AG335">
        <v>29</v>
      </c>
      <c r="AH335">
        <v>8.8000000000000007</v>
      </c>
      <c r="AJ335" t="b">
        <f>OR(AND(B335=1,UserData!$D$4=1), AND(B335=2,UserData!$D$5=1), AND(B335=3,UserData!$D$6=1), UserData!$D$4=-1)</f>
        <v>1</v>
      </c>
      <c r="AK335" t="b">
        <f>OR(AND(C335&lt;=UserData!$D$3,C335&gt;=UserData!$D$2),UserData!$D$2=-1)</f>
        <v>1</v>
      </c>
      <c r="AL335" s="12" t="b">
        <f>AND(OR(D335&gt;=UserData!$D$7, UserData!$D$7=-1), OR(D335&lt;UserData!$D$8, UserData!$D$8=-1))</f>
        <v>1</v>
      </c>
      <c r="AM335" s="12" t="b">
        <f>OR(AND(UserData!$D$9=1,E335&lt;=20),AND(UserData!$D$9=2,E335&gt;=20, E335&lt;=27),AND(UserData!$D$9=3,E335&gt;=28, E335&lt;=34),AND(UserData!$D$9=4,E335&gt;=35, E335&lt;=42),AND(UserData!$D$9=5,E335&gt;42),UserData!$D$9=-1)</f>
        <v>1</v>
      </c>
      <c r="AN335" s="12" t="b">
        <f>OR(AND(UserData!$D$11=1,F335&lt;=5),AND(UserData!$D$11=2,F335&gt;=6, F335&lt;=7),AND(UserData!$D$11=3,F335&gt;=8,F335&lt;=9),AND(UserData!$D$11=4,F335&gt;=10, F335&lt;=11),AND(UserData!$D$11=5,F335&gt;11),UserData!$D$11=-1)</f>
        <v>1</v>
      </c>
      <c r="AO335" t="b">
        <f>OR(AND(UserData!$D$10=1,AE335&lt;=6),AND(UserData!$D$10=2,AE335&gt;=7, AE335&lt;=8),AND(UserData!$D$10=3,AE335&gt;=9,AE335&lt;=14),AND(UserData!$D$10=4,AE335&gt;=15, AE335&lt;=19),AND(UserData!$D$10=5,AE335&gt;19),UserData!$D$10=-1)</f>
        <v>1</v>
      </c>
      <c r="AP335" s="12" t="b">
        <f>OR(G335&lt;=UserData!$D$12, UserData!$D$12=-1)</f>
        <v>1</v>
      </c>
      <c r="AQ335" t="b">
        <f>OR(H335&lt;=UserData!$D$14, UserData!$D$14=-1)</f>
        <v>1</v>
      </c>
      <c r="AR335" t="b">
        <f>OR(AH335&lt;=UserData!$D$13, UserData!$D$13=-1)</f>
        <v>1</v>
      </c>
      <c r="AS335" t="b">
        <f>AND(AQ335=TRUE,OR(I335=UserData!$D$15, UserData!$D$15=-1, UserData!$D$15=1))</f>
        <v>1</v>
      </c>
      <c r="AT335" t="b">
        <f>OR(J335=UserData!$D$19, UserData!$D$19=-1)</f>
        <v>1</v>
      </c>
      <c r="AU335" t="b">
        <f>OR(K335=UserData!$D$17, UserData!$D$17=-1)</f>
        <v>1</v>
      </c>
      <c r="AV335" t="b">
        <f>OR(L335=UserData!$D$18, UserData!$D$18=-1)</f>
        <v>1</v>
      </c>
      <c r="AW335" t="b">
        <f>OR(N335=UserData!$D$16, UserData!$D$16=-1)</f>
        <v>1</v>
      </c>
      <c r="AX335" t="b">
        <f>OR(O335&gt;=UserData!$D$20, UserData!$D$20=-1)</f>
        <v>1</v>
      </c>
      <c r="AY335" t="b">
        <f>AND(OR(P335&gt;=UserData!$D$21, UserData!$D$21=-1), OR(P335&lt;UserData!$D$22, UserData!$D$22=-1))</f>
        <v>1</v>
      </c>
      <c r="AZ335" t="b">
        <f>OR(Q335&lt;&gt;UserData!$D$24,UserData!$D$24=-1,UserData!$D$24=0)</f>
        <v>1</v>
      </c>
      <c r="BA335" s="12" t="b">
        <f>OR(R335=UserData!$D$23,UserData!$D$23=-1)</f>
        <v>1</v>
      </c>
      <c r="BB335" t="b">
        <f>AND(S335=1, UserData!$D$25=1)</f>
        <v>0</v>
      </c>
      <c r="BC335" t="b">
        <f>AND(T335=1, UserData!$D$26=1)</f>
        <v>0</v>
      </c>
      <c r="BD335" t="b">
        <f>AND(U335=1, UserData!$D$27=1)</f>
        <v>0</v>
      </c>
      <c r="BE335" t="b">
        <f>AND(V335=1, UserData!$D$28=1)</f>
        <v>0</v>
      </c>
      <c r="BF335" t="b">
        <f>AND(W335=1, UserData!$D$29=1)</f>
        <v>0</v>
      </c>
      <c r="BG335" t="b">
        <f>AND(X335=1, UserData!$D$30=1)</f>
        <v>0</v>
      </c>
      <c r="BH335" t="b">
        <f>AND(Y335=1, UserData!$D$31=1)</f>
        <v>0</v>
      </c>
      <c r="BI335" t="b">
        <f>AND(Z335=1, UserData!$D$32=1)</f>
        <v>0</v>
      </c>
      <c r="BJ335" t="b">
        <f>AND(AA335=1, UserData!$D$33=1)</f>
        <v>0</v>
      </c>
      <c r="BK335" t="b">
        <f>AND(AB335=1, UserData!$D$34=1)</f>
        <v>0</v>
      </c>
      <c r="BL335" t="b">
        <f>UserData!$C$25=-1</f>
        <v>1</v>
      </c>
      <c r="BN335">
        <f>IF(AK335=TRUE, COUNTIF(AJ335:AK335,TRUE)/2 * UserData!$D$35 + COUNTIF(AL335:AO335,TRUE)/4 * UserData!$D$36 + COUNTIF(AP335:AS335,TRUE)/4 * UserData!$D$37 + COUNTIF(AT335:AW335,TRUE)/4 * UserData!$D$38 + COUNTIF(AX335:BA335,TRUE)/4 * UserData!$D$39 + COUNTIF(BB335:BL335,TRUE) * UserData!$D$40, 0)</f>
        <v>30</v>
      </c>
    </row>
    <row r="336" spans="1:66" x14ac:dyDescent="0.2">
      <c r="A336">
        <v>804</v>
      </c>
      <c r="B336" s="3">
        <v>2</v>
      </c>
      <c r="C336" s="28">
        <v>98119.12935514265</v>
      </c>
      <c r="D336">
        <v>46</v>
      </c>
      <c r="E336">
        <v>30</v>
      </c>
      <c r="F336">
        <v>6</v>
      </c>
      <c r="G336">
        <v>0.54852400000000001</v>
      </c>
      <c r="H336">
        <v>6</v>
      </c>
      <c r="I336">
        <v>1</v>
      </c>
      <c r="J336">
        <v>0</v>
      </c>
      <c r="K336">
        <v>0</v>
      </c>
      <c r="L336">
        <v>1</v>
      </c>
      <c r="M336">
        <v>0</v>
      </c>
      <c r="N336">
        <v>0</v>
      </c>
      <c r="O336">
        <v>5</v>
      </c>
      <c r="P336">
        <v>5</v>
      </c>
      <c r="Q336">
        <v>0</v>
      </c>
      <c r="R336">
        <v>1</v>
      </c>
      <c r="S336">
        <v>0</v>
      </c>
      <c r="T336">
        <v>0</v>
      </c>
      <c r="U336">
        <v>0</v>
      </c>
      <c r="V336">
        <v>1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4</v>
      </c>
      <c r="AD336">
        <v>0</v>
      </c>
      <c r="AE336">
        <v>10</v>
      </c>
      <c r="AF336">
        <v>56</v>
      </c>
      <c r="AG336">
        <v>11</v>
      </c>
      <c r="AH336">
        <v>3.1</v>
      </c>
      <c r="AJ336" t="b">
        <f>OR(AND(B336=1,UserData!$D$4=1), AND(B336=2,UserData!$D$5=1), AND(B336=3,UserData!$D$6=1), UserData!$D$4=-1)</f>
        <v>1</v>
      </c>
      <c r="AK336" t="b">
        <f>OR(AND(C336&lt;=UserData!$D$3,C336&gt;=UserData!$D$2),UserData!$D$2=-1)</f>
        <v>1</v>
      </c>
      <c r="AL336" s="12" t="b">
        <f>AND(OR(D336&gt;=UserData!$D$7, UserData!$D$7=-1), OR(D336&lt;UserData!$D$8, UserData!$D$8=-1))</f>
        <v>1</v>
      </c>
      <c r="AM336" s="12" t="b">
        <f>OR(AND(UserData!$D$9=1,E336&lt;=20),AND(UserData!$D$9=2,E336&gt;=20, E336&lt;=27),AND(UserData!$D$9=3,E336&gt;=28, E336&lt;=34),AND(UserData!$D$9=4,E336&gt;=35, E336&lt;=42),AND(UserData!$D$9=5,E336&gt;42),UserData!$D$9=-1)</f>
        <v>1</v>
      </c>
      <c r="AN336" s="12" t="b">
        <f>OR(AND(UserData!$D$11=1,F336&lt;=5),AND(UserData!$D$11=2,F336&gt;=6, F336&lt;=7),AND(UserData!$D$11=3,F336&gt;=8,F336&lt;=9),AND(UserData!$D$11=4,F336&gt;=10, F336&lt;=11),AND(UserData!$D$11=5,F336&gt;11),UserData!$D$11=-1)</f>
        <v>1</v>
      </c>
      <c r="AO336" t="b">
        <f>OR(AND(UserData!$D$10=1,AE336&lt;=6),AND(UserData!$D$10=2,AE336&gt;=7, AE336&lt;=8),AND(UserData!$D$10=3,AE336&gt;=9,AE336&lt;=14),AND(UserData!$D$10=4,AE336&gt;=15, AE336&lt;=19),AND(UserData!$D$10=5,AE336&gt;19),UserData!$D$10=-1)</f>
        <v>1</v>
      </c>
      <c r="AP336" s="12" t="b">
        <f>OR(G336&lt;=UserData!$D$12, UserData!$D$12=-1)</f>
        <v>1</v>
      </c>
      <c r="AQ336" t="b">
        <f>OR(H336&lt;=UserData!$D$14, UserData!$D$14=-1)</f>
        <v>1</v>
      </c>
      <c r="AR336" t="b">
        <f>OR(AH336&lt;=UserData!$D$13, UserData!$D$13=-1)</f>
        <v>1</v>
      </c>
      <c r="AS336" t="b">
        <f>AND(AQ336=TRUE,OR(I336=UserData!$D$15, UserData!$D$15=-1, UserData!$D$15=1))</f>
        <v>1</v>
      </c>
      <c r="AT336" t="b">
        <f>OR(J336=UserData!$D$19, UserData!$D$19=-1)</f>
        <v>1</v>
      </c>
      <c r="AU336" t="b">
        <f>OR(K336=UserData!$D$17, UserData!$D$17=-1)</f>
        <v>1</v>
      </c>
      <c r="AV336" t="b">
        <f>OR(L336=UserData!$D$18, UserData!$D$18=-1)</f>
        <v>1</v>
      </c>
      <c r="AW336" t="b">
        <f>OR(N336=UserData!$D$16, UserData!$D$16=-1)</f>
        <v>1</v>
      </c>
      <c r="AX336" t="b">
        <f>OR(O336&gt;=UserData!$D$20, UserData!$D$20=-1)</f>
        <v>1</v>
      </c>
      <c r="AY336" t="b">
        <f>AND(OR(P336&gt;=UserData!$D$21, UserData!$D$21=-1), OR(P336&lt;UserData!$D$22, UserData!$D$22=-1))</f>
        <v>1</v>
      </c>
      <c r="AZ336" t="b">
        <f>OR(Q336&lt;&gt;UserData!$D$24,UserData!$D$24=-1,UserData!$D$24=0)</f>
        <v>1</v>
      </c>
      <c r="BA336" s="12" t="b">
        <f>OR(R336=UserData!$D$23,UserData!$D$23=-1)</f>
        <v>1</v>
      </c>
      <c r="BB336" t="b">
        <f>AND(S336=1, UserData!$D$25=1)</f>
        <v>0</v>
      </c>
      <c r="BC336" t="b">
        <f>AND(T336=1, UserData!$D$26=1)</f>
        <v>0</v>
      </c>
      <c r="BD336" t="b">
        <f>AND(U336=1, UserData!$D$27=1)</f>
        <v>0</v>
      </c>
      <c r="BE336" t="b">
        <f>AND(V336=1, UserData!$D$28=1)</f>
        <v>0</v>
      </c>
      <c r="BF336" t="b">
        <f>AND(W336=1, UserData!$D$29=1)</f>
        <v>0</v>
      </c>
      <c r="BG336" t="b">
        <f>AND(X336=1, UserData!$D$30=1)</f>
        <v>0</v>
      </c>
      <c r="BH336" t="b">
        <f>AND(Y336=1, UserData!$D$31=1)</f>
        <v>0</v>
      </c>
      <c r="BI336" t="b">
        <f>AND(Z336=1, UserData!$D$32=1)</f>
        <v>0</v>
      </c>
      <c r="BJ336" t="b">
        <f>AND(AA336=1, UserData!$D$33=1)</f>
        <v>0</v>
      </c>
      <c r="BK336" t="b">
        <f>AND(AB336=1, UserData!$D$34=1)</f>
        <v>0</v>
      </c>
      <c r="BL336" t="b">
        <f>UserData!$C$25=-1</f>
        <v>1</v>
      </c>
      <c r="BN336">
        <f>IF(AK336=TRUE, COUNTIF(AJ336:AK336,TRUE)/2 * UserData!$D$35 + COUNTIF(AL336:AO336,TRUE)/4 * UserData!$D$36 + COUNTIF(AP336:AS336,TRUE)/4 * UserData!$D$37 + COUNTIF(AT336:AW336,TRUE)/4 * UserData!$D$38 + COUNTIF(AX336:BA336,TRUE)/4 * UserData!$D$39 + COUNTIF(BB336:BL336,TRUE) * UserData!$D$40, 0)</f>
        <v>30</v>
      </c>
    </row>
    <row r="337" spans="1:66" x14ac:dyDescent="0.2">
      <c r="A337">
        <v>330</v>
      </c>
      <c r="B337" s="3">
        <v>2</v>
      </c>
      <c r="C337" s="28">
        <v>98119.12935514265</v>
      </c>
      <c r="D337">
        <v>46</v>
      </c>
      <c r="E337">
        <v>30</v>
      </c>
      <c r="F337">
        <v>7</v>
      </c>
      <c r="G337">
        <v>6.1051650000000004</v>
      </c>
      <c r="H337">
        <v>25</v>
      </c>
      <c r="I337">
        <v>1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14</v>
      </c>
      <c r="P337">
        <v>14</v>
      </c>
      <c r="Q337">
        <v>0</v>
      </c>
      <c r="R337">
        <v>1</v>
      </c>
      <c r="S337">
        <v>0</v>
      </c>
      <c r="T337">
        <v>0</v>
      </c>
      <c r="U337">
        <v>0</v>
      </c>
      <c r="V337">
        <v>1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4</v>
      </c>
      <c r="AD337">
        <v>0</v>
      </c>
      <c r="AE337">
        <v>9</v>
      </c>
      <c r="AF337">
        <v>21</v>
      </c>
      <c r="AG337">
        <v>23</v>
      </c>
      <c r="AH337">
        <v>6.8</v>
      </c>
      <c r="AJ337" t="b">
        <f>OR(AND(B337=1,UserData!$D$4=1), AND(B337=2,UserData!$D$5=1), AND(B337=3,UserData!$D$6=1), UserData!$D$4=-1)</f>
        <v>1</v>
      </c>
      <c r="AK337" t="b">
        <f>OR(AND(C337&lt;=UserData!$D$3,C337&gt;=UserData!$D$2),UserData!$D$2=-1)</f>
        <v>1</v>
      </c>
      <c r="AL337" s="12" t="b">
        <f>AND(OR(D337&gt;=UserData!$D$7, UserData!$D$7=-1), OR(D337&lt;UserData!$D$8, UserData!$D$8=-1))</f>
        <v>1</v>
      </c>
      <c r="AM337" s="12" t="b">
        <f>OR(AND(UserData!$D$9=1,E337&lt;=20),AND(UserData!$D$9=2,E337&gt;=20, E337&lt;=27),AND(UserData!$D$9=3,E337&gt;=28, E337&lt;=34),AND(UserData!$D$9=4,E337&gt;=35, E337&lt;=42),AND(UserData!$D$9=5,E337&gt;42),UserData!$D$9=-1)</f>
        <v>1</v>
      </c>
      <c r="AN337" s="12" t="b">
        <f>OR(AND(UserData!$D$11=1,F337&lt;=5),AND(UserData!$D$11=2,F337&gt;=6, F337&lt;=7),AND(UserData!$D$11=3,F337&gt;=8,F337&lt;=9),AND(UserData!$D$11=4,F337&gt;=10, F337&lt;=11),AND(UserData!$D$11=5,F337&gt;11),UserData!$D$11=-1)</f>
        <v>1</v>
      </c>
      <c r="AO337" t="b">
        <f>OR(AND(UserData!$D$10=1,AE337&lt;=6),AND(UserData!$D$10=2,AE337&gt;=7, AE337&lt;=8),AND(UserData!$D$10=3,AE337&gt;=9,AE337&lt;=14),AND(UserData!$D$10=4,AE337&gt;=15, AE337&lt;=19),AND(UserData!$D$10=5,AE337&gt;19),UserData!$D$10=-1)</f>
        <v>1</v>
      </c>
      <c r="AP337" s="12" t="b">
        <f>OR(G337&lt;=UserData!$D$12, UserData!$D$12=-1)</f>
        <v>1</v>
      </c>
      <c r="AQ337" t="b">
        <f>OR(H337&lt;=UserData!$D$14, UserData!$D$14=-1)</f>
        <v>1</v>
      </c>
      <c r="AR337" t="b">
        <f>OR(AH337&lt;=UserData!$D$13, UserData!$D$13=-1)</f>
        <v>1</v>
      </c>
      <c r="AS337" t="b">
        <f>AND(AQ337=TRUE,OR(I337=UserData!$D$15, UserData!$D$15=-1, UserData!$D$15=1))</f>
        <v>1</v>
      </c>
      <c r="AT337" t="b">
        <f>OR(J337=UserData!$D$19, UserData!$D$19=-1)</f>
        <v>1</v>
      </c>
      <c r="AU337" t="b">
        <f>OR(K337=UserData!$D$17, UserData!$D$17=-1)</f>
        <v>1</v>
      </c>
      <c r="AV337" t="b">
        <f>OR(L337=UserData!$D$18, UserData!$D$18=-1)</f>
        <v>1</v>
      </c>
      <c r="AW337" t="b">
        <f>OR(N337=UserData!$D$16, UserData!$D$16=-1)</f>
        <v>1</v>
      </c>
      <c r="AX337" t="b">
        <f>OR(O337&gt;=UserData!$D$20, UserData!$D$20=-1)</f>
        <v>1</v>
      </c>
      <c r="AY337" t="b">
        <f>AND(OR(P337&gt;=UserData!$D$21, UserData!$D$21=-1), OR(P337&lt;UserData!$D$22, UserData!$D$22=-1))</f>
        <v>1</v>
      </c>
      <c r="AZ337" t="b">
        <f>OR(Q337&lt;&gt;UserData!$D$24,UserData!$D$24=-1,UserData!$D$24=0)</f>
        <v>1</v>
      </c>
      <c r="BA337" s="12" t="b">
        <f>OR(R337=UserData!$D$23,UserData!$D$23=-1)</f>
        <v>1</v>
      </c>
      <c r="BB337" t="b">
        <f>AND(S337=1, UserData!$D$25=1)</f>
        <v>0</v>
      </c>
      <c r="BC337" t="b">
        <f>AND(T337=1, UserData!$D$26=1)</f>
        <v>0</v>
      </c>
      <c r="BD337" t="b">
        <f>AND(U337=1, UserData!$D$27=1)</f>
        <v>0</v>
      </c>
      <c r="BE337" t="b">
        <f>AND(V337=1, UserData!$D$28=1)</f>
        <v>0</v>
      </c>
      <c r="BF337" t="b">
        <f>AND(W337=1, UserData!$D$29=1)</f>
        <v>0</v>
      </c>
      <c r="BG337" t="b">
        <f>AND(X337=1, UserData!$D$30=1)</f>
        <v>0</v>
      </c>
      <c r="BH337" t="b">
        <f>AND(Y337=1, UserData!$D$31=1)</f>
        <v>0</v>
      </c>
      <c r="BI337" t="b">
        <f>AND(Z337=1, UserData!$D$32=1)</f>
        <v>0</v>
      </c>
      <c r="BJ337" t="b">
        <f>AND(AA337=1, UserData!$D$33=1)</f>
        <v>0</v>
      </c>
      <c r="BK337" t="b">
        <f>AND(AB337=1, UserData!$D$34=1)</f>
        <v>0</v>
      </c>
      <c r="BL337" t="b">
        <f>UserData!$C$25=-1</f>
        <v>1</v>
      </c>
      <c r="BN337">
        <f>IF(AK337=TRUE, COUNTIF(AJ337:AK337,TRUE)/2 * UserData!$D$35 + COUNTIF(AL337:AO337,TRUE)/4 * UserData!$D$36 + COUNTIF(AP337:AS337,TRUE)/4 * UserData!$D$37 + COUNTIF(AT337:AW337,TRUE)/4 * UserData!$D$38 + COUNTIF(AX337:BA337,TRUE)/4 * UserData!$D$39 + COUNTIF(BB337:BL337,TRUE) * UserData!$D$40, 0)</f>
        <v>30</v>
      </c>
    </row>
    <row r="338" spans="1:66" x14ac:dyDescent="0.2">
      <c r="A338">
        <v>365</v>
      </c>
      <c r="B338" s="3">
        <v>2</v>
      </c>
      <c r="C338" s="28">
        <v>98119.255149059507</v>
      </c>
      <c r="D338">
        <v>64</v>
      </c>
      <c r="E338">
        <v>34</v>
      </c>
      <c r="F338">
        <v>12</v>
      </c>
      <c r="G338">
        <v>5.5788500000000001</v>
      </c>
      <c r="H338">
        <v>10</v>
      </c>
      <c r="I338">
        <v>0</v>
      </c>
      <c r="J338">
        <v>0</v>
      </c>
      <c r="K338">
        <v>0</v>
      </c>
      <c r="L338">
        <v>1</v>
      </c>
      <c r="M338">
        <v>1</v>
      </c>
      <c r="N338">
        <v>0</v>
      </c>
      <c r="O338">
        <v>17</v>
      </c>
      <c r="P338">
        <v>7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1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4</v>
      </c>
      <c r="AD338">
        <v>1</v>
      </c>
      <c r="AE338">
        <v>18</v>
      </c>
      <c r="AF338">
        <v>21</v>
      </c>
      <c r="AG338">
        <v>23</v>
      </c>
      <c r="AH338">
        <v>6.8</v>
      </c>
      <c r="AJ338" t="b">
        <f>OR(AND(B338=1,UserData!$D$4=1), AND(B338=2,UserData!$D$5=1), AND(B338=3,UserData!$D$6=1), UserData!$D$4=-1)</f>
        <v>1</v>
      </c>
      <c r="AK338" t="b">
        <f>OR(AND(C338&lt;=UserData!$D$3,C338&gt;=UserData!$D$2),UserData!$D$2=-1)</f>
        <v>1</v>
      </c>
      <c r="AL338" s="12" t="b">
        <f>AND(OR(D338&gt;=UserData!$D$7, UserData!$D$7=-1), OR(D338&lt;UserData!$D$8, UserData!$D$8=-1))</f>
        <v>1</v>
      </c>
      <c r="AM338" s="12" t="b">
        <f>OR(AND(UserData!$D$9=1,E338&lt;=20),AND(UserData!$D$9=2,E338&gt;=20, E338&lt;=27),AND(UserData!$D$9=3,E338&gt;=28, E338&lt;=34),AND(UserData!$D$9=4,E338&gt;=35, E338&lt;=42),AND(UserData!$D$9=5,E338&gt;42),UserData!$D$9=-1)</f>
        <v>1</v>
      </c>
      <c r="AN338" s="12" t="b">
        <f>OR(AND(UserData!$D$11=1,F338&lt;=5),AND(UserData!$D$11=2,F338&gt;=6, F338&lt;=7),AND(UserData!$D$11=3,F338&gt;=8,F338&lt;=9),AND(UserData!$D$11=4,F338&gt;=10, F338&lt;=11),AND(UserData!$D$11=5,F338&gt;11),UserData!$D$11=-1)</f>
        <v>1</v>
      </c>
      <c r="AO338" t="b">
        <f>OR(AND(UserData!$D$10=1,AE338&lt;=6),AND(UserData!$D$10=2,AE338&gt;=7, AE338&lt;=8),AND(UserData!$D$10=3,AE338&gt;=9,AE338&lt;=14),AND(UserData!$D$10=4,AE338&gt;=15, AE338&lt;=19),AND(UserData!$D$10=5,AE338&gt;19),UserData!$D$10=-1)</f>
        <v>1</v>
      </c>
      <c r="AP338" s="12" t="b">
        <f>OR(G338&lt;=UserData!$D$12, UserData!$D$12=-1)</f>
        <v>1</v>
      </c>
      <c r="AQ338" t="b">
        <f>OR(H338&lt;=UserData!$D$14, UserData!$D$14=-1)</f>
        <v>1</v>
      </c>
      <c r="AR338" t="b">
        <f>OR(AH338&lt;=UserData!$D$13, UserData!$D$13=-1)</f>
        <v>1</v>
      </c>
      <c r="AS338" t="b">
        <f>AND(AQ338=TRUE,OR(I338=UserData!$D$15, UserData!$D$15=-1, UserData!$D$15=1))</f>
        <v>1</v>
      </c>
      <c r="AT338" t="b">
        <f>OR(J338=UserData!$D$19, UserData!$D$19=-1)</f>
        <v>1</v>
      </c>
      <c r="AU338" t="b">
        <f>OR(K338=UserData!$D$17, UserData!$D$17=-1)</f>
        <v>1</v>
      </c>
      <c r="AV338" t="b">
        <f>OR(L338=UserData!$D$18, UserData!$D$18=-1)</f>
        <v>1</v>
      </c>
      <c r="AW338" t="b">
        <f>OR(N338=UserData!$D$16, UserData!$D$16=-1)</f>
        <v>1</v>
      </c>
      <c r="AX338" t="b">
        <f>OR(O338&gt;=UserData!$D$20, UserData!$D$20=-1)</f>
        <v>1</v>
      </c>
      <c r="AY338" t="b">
        <f>AND(OR(P338&gt;=UserData!$D$21, UserData!$D$21=-1), OR(P338&lt;UserData!$D$22, UserData!$D$22=-1))</f>
        <v>1</v>
      </c>
      <c r="AZ338" t="b">
        <f>OR(Q338&lt;&gt;UserData!$D$24,UserData!$D$24=-1,UserData!$D$24=0)</f>
        <v>1</v>
      </c>
      <c r="BA338" s="12" t="b">
        <f>OR(R338=UserData!$D$23,UserData!$D$23=-1)</f>
        <v>1</v>
      </c>
      <c r="BB338" t="b">
        <f>AND(S338=1, UserData!$D$25=1)</f>
        <v>0</v>
      </c>
      <c r="BC338" t="b">
        <f>AND(T338=1, UserData!$D$26=1)</f>
        <v>0</v>
      </c>
      <c r="BD338" t="b">
        <f>AND(U338=1, UserData!$D$27=1)</f>
        <v>0</v>
      </c>
      <c r="BE338" t="b">
        <f>AND(V338=1, UserData!$D$28=1)</f>
        <v>0</v>
      </c>
      <c r="BF338" t="b">
        <f>AND(W338=1, UserData!$D$29=1)</f>
        <v>0</v>
      </c>
      <c r="BG338" t="b">
        <f>AND(X338=1, UserData!$D$30=1)</f>
        <v>0</v>
      </c>
      <c r="BH338" t="b">
        <f>AND(Y338=1, UserData!$D$31=1)</f>
        <v>0</v>
      </c>
      <c r="BI338" t="b">
        <f>AND(Z338=1, UserData!$D$32=1)</f>
        <v>0</v>
      </c>
      <c r="BJ338" t="b">
        <f>AND(AA338=1, UserData!$D$33=1)</f>
        <v>0</v>
      </c>
      <c r="BK338" t="b">
        <f>AND(AB338=1, UserData!$D$34=1)</f>
        <v>0</v>
      </c>
      <c r="BL338" t="b">
        <f>UserData!$C$25=-1</f>
        <v>1</v>
      </c>
      <c r="BN338">
        <f>IF(AK338=TRUE, COUNTIF(AJ338:AK338,TRUE)/2 * UserData!$D$35 + COUNTIF(AL338:AO338,TRUE)/4 * UserData!$D$36 + COUNTIF(AP338:AS338,TRUE)/4 * UserData!$D$37 + COUNTIF(AT338:AW338,TRUE)/4 * UserData!$D$38 + COUNTIF(AX338:BA338,TRUE)/4 * UserData!$D$39 + COUNTIF(BB338:BL338,TRUE) * UserData!$D$40, 0)</f>
        <v>30</v>
      </c>
    </row>
    <row r="339" spans="1:66" x14ac:dyDescent="0.2">
      <c r="A339">
        <v>653</v>
      </c>
      <c r="B339" s="3">
        <v>2</v>
      </c>
      <c r="C339" s="28">
        <v>98119.255149059507</v>
      </c>
      <c r="D339">
        <v>52</v>
      </c>
      <c r="E339">
        <v>29</v>
      </c>
      <c r="F339">
        <v>12</v>
      </c>
      <c r="G339">
        <v>2.0489250000000001</v>
      </c>
      <c r="H339">
        <v>7</v>
      </c>
      <c r="I339">
        <v>0</v>
      </c>
      <c r="J339">
        <v>0</v>
      </c>
      <c r="K339">
        <v>0</v>
      </c>
      <c r="L339">
        <v>1</v>
      </c>
      <c r="M339">
        <v>1</v>
      </c>
      <c r="N339">
        <v>0</v>
      </c>
      <c r="O339">
        <v>16</v>
      </c>
      <c r="P339">
        <v>6</v>
      </c>
      <c r="Q339">
        <v>0</v>
      </c>
      <c r="R339">
        <v>0</v>
      </c>
      <c r="S339">
        <v>0</v>
      </c>
      <c r="T339">
        <v>0</v>
      </c>
      <c r="U339">
        <v>1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3</v>
      </c>
      <c r="AD339">
        <v>0</v>
      </c>
      <c r="AE339">
        <v>11</v>
      </c>
      <c r="AF339">
        <v>45</v>
      </c>
      <c r="AG339">
        <v>26</v>
      </c>
      <c r="AH339">
        <v>11</v>
      </c>
      <c r="AJ339" t="b">
        <f>OR(AND(B339=1,UserData!$D$4=1), AND(B339=2,UserData!$D$5=1), AND(B339=3,UserData!$D$6=1), UserData!$D$4=-1)</f>
        <v>1</v>
      </c>
      <c r="AK339" t="b">
        <f>OR(AND(C339&lt;=UserData!$D$3,C339&gt;=UserData!$D$2),UserData!$D$2=-1)</f>
        <v>1</v>
      </c>
      <c r="AL339" s="12" t="b">
        <f>AND(OR(D339&gt;=UserData!$D$7, UserData!$D$7=-1), OR(D339&lt;UserData!$D$8, UserData!$D$8=-1))</f>
        <v>1</v>
      </c>
      <c r="AM339" s="12" t="b">
        <f>OR(AND(UserData!$D$9=1,E339&lt;=20),AND(UserData!$D$9=2,E339&gt;=20, E339&lt;=27),AND(UserData!$D$9=3,E339&gt;=28, E339&lt;=34),AND(UserData!$D$9=4,E339&gt;=35, E339&lt;=42),AND(UserData!$D$9=5,E339&gt;42),UserData!$D$9=-1)</f>
        <v>1</v>
      </c>
      <c r="AN339" s="12" t="b">
        <f>OR(AND(UserData!$D$11=1,F339&lt;=5),AND(UserData!$D$11=2,F339&gt;=6, F339&lt;=7),AND(UserData!$D$11=3,F339&gt;=8,F339&lt;=9),AND(UserData!$D$11=4,F339&gt;=10, F339&lt;=11),AND(UserData!$D$11=5,F339&gt;11),UserData!$D$11=-1)</f>
        <v>1</v>
      </c>
      <c r="AO339" t="b">
        <f>OR(AND(UserData!$D$10=1,AE339&lt;=6),AND(UserData!$D$10=2,AE339&gt;=7, AE339&lt;=8),AND(UserData!$D$10=3,AE339&gt;=9,AE339&lt;=14),AND(UserData!$D$10=4,AE339&gt;=15, AE339&lt;=19),AND(UserData!$D$10=5,AE339&gt;19),UserData!$D$10=-1)</f>
        <v>1</v>
      </c>
      <c r="AP339" s="12" t="b">
        <f>OR(G339&lt;=UserData!$D$12, UserData!$D$12=-1)</f>
        <v>1</v>
      </c>
      <c r="AQ339" t="b">
        <f>OR(H339&lt;=UserData!$D$14, UserData!$D$14=-1)</f>
        <v>1</v>
      </c>
      <c r="AR339" t="b">
        <f>OR(AH339&lt;=UserData!$D$13, UserData!$D$13=-1)</f>
        <v>1</v>
      </c>
      <c r="AS339" t="b">
        <f>AND(AQ339=TRUE,OR(I339=UserData!$D$15, UserData!$D$15=-1, UserData!$D$15=1))</f>
        <v>1</v>
      </c>
      <c r="AT339" t="b">
        <f>OR(J339=UserData!$D$19, UserData!$D$19=-1)</f>
        <v>1</v>
      </c>
      <c r="AU339" t="b">
        <f>OR(K339=UserData!$D$17, UserData!$D$17=-1)</f>
        <v>1</v>
      </c>
      <c r="AV339" t="b">
        <f>OR(L339=UserData!$D$18, UserData!$D$18=-1)</f>
        <v>1</v>
      </c>
      <c r="AW339" t="b">
        <f>OR(N339=UserData!$D$16, UserData!$D$16=-1)</f>
        <v>1</v>
      </c>
      <c r="AX339" t="b">
        <f>OR(O339&gt;=UserData!$D$20, UserData!$D$20=-1)</f>
        <v>1</v>
      </c>
      <c r="AY339" t="b">
        <f>AND(OR(P339&gt;=UserData!$D$21, UserData!$D$21=-1), OR(P339&lt;UserData!$D$22, UserData!$D$22=-1))</f>
        <v>1</v>
      </c>
      <c r="AZ339" t="b">
        <f>OR(Q339&lt;&gt;UserData!$D$24,UserData!$D$24=-1,UserData!$D$24=0)</f>
        <v>1</v>
      </c>
      <c r="BA339" s="12" t="b">
        <f>OR(R339=UserData!$D$23,UserData!$D$23=-1)</f>
        <v>1</v>
      </c>
      <c r="BB339" t="b">
        <f>AND(S339=1, UserData!$D$25=1)</f>
        <v>0</v>
      </c>
      <c r="BC339" t="b">
        <f>AND(T339=1, UserData!$D$26=1)</f>
        <v>0</v>
      </c>
      <c r="BD339" t="b">
        <f>AND(U339=1, UserData!$D$27=1)</f>
        <v>0</v>
      </c>
      <c r="BE339" t="b">
        <f>AND(V339=1, UserData!$D$28=1)</f>
        <v>0</v>
      </c>
      <c r="BF339" t="b">
        <f>AND(W339=1, UserData!$D$29=1)</f>
        <v>0</v>
      </c>
      <c r="BG339" t="b">
        <f>AND(X339=1, UserData!$D$30=1)</f>
        <v>0</v>
      </c>
      <c r="BH339" t="b">
        <f>AND(Y339=1, UserData!$D$31=1)</f>
        <v>0</v>
      </c>
      <c r="BI339" t="b">
        <f>AND(Z339=1, UserData!$D$32=1)</f>
        <v>0</v>
      </c>
      <c r="BJ339" t="b">
        <f>AND(AA339=1, UserData!$D$33=1)</f>
        <v>0</v>
      </c>
      <c r="BK339" t="b">
        <f>AND(AB339=1, UserData!$D$34=1)</f>
        <v>0</v>
      </c>
      <c r="BL339" t="b">
        <f>UserData!$C$25=-1</f>
        <v>1</v>
      </c>
      <c r="BN339">
        <f>IF(AK339=TRUE, COUNTIF(AJ339:AK339,TRUE)/2 * UserData!$D$35 + COUNTIF(AL339:AO339,TRUE)/4 * UserData!$D$36 + COUNTIF(AP339:AS339,TRUE)/4 * UserData!$D$37 + COUNTIF(AT339:AW339,TRUE)/4 * UserData!$D$38 + COUNTIF(AX339:BA339,TRUE)/4 * UserData!$D$39 + COUNTIF(BB339:BL339,TRUE) * UserData!$D$40, 0)</f>
        <v>30</v>
      </c>
    </row>
    <row r="340" spans="1:66" x14ac:dyDescent="0.2">
      <c r="A340">
        <v>350</v>
      </c>
      <c r="B340" s="3">
        <v>2</v>
      </c>
      <c r="C340" s="28">
        <v>98119.632530810093</v>
      </c>
      <c r="D340">
        <v>63</v>
      </c>
      <c r="E340">
        <v>34</v>
      </c>
      <c r="F340">
        <v>14</v>
      </c>
      <c r="G340">
        <v>6.2742940000000003</v>
      </c>
      <c r="H340">
        <v>10</v>
      </c>
      <c r="I340">
        <v>0</v>
      </c>
      <c r="J340">
        <v>0</v>
      </c>
      <c r="K340">
        <v>0</v>
      </c>
      <c r="L340">
        <v>1</v>
      </c>
      <c r="M340">
        <v>1</v>
      </c>
      <c r="N340">
        <v>0</v>
      </c>
      <c r="O340">
        <v>17</v>
      </c>
      <c r="P340">
        <v>6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1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4</v>
      </c>
      <c r="AD340">
        <v>1</v>
      </c>
      <c r="AE340">
        <v>15</v>
      </c>
      <c r="AF340">
        <v>21</v>
      </c>
      <c r="AG340">
        <v>23</v>
      </c>
      <c r="AH340">
        <v>6.8</v>
      </c>
      <c r="AJ340" t="b">
        <f>OR(AND(B340=1,UserData!$D$4=1), AND(B340=2,UserData!$D$5=1), AND(B340=3,UserData!$D$6=1), UserData!$D$4=-1)</f>
        <v>1</v>
      </c>
      <c r="AK340" t="b">
        <f>OR(AND(C340&lt;=UserData!$D$3,C340&gt;=UserData!$D$2),UserData!$D$2=-1)</f>
        <v>1</v>
      </c>
      <c r="AL340" s="12" t="b">
        <f>AND(OR(D340&gt;=UserData!$D$7, UserData!$D$7=-1), OR(D340&lt;UserData!$D$8, UserData!$D$8=-1))</f>
        <v>1</v>
      </c>
      <c r="AM340" s="12" t="b">
        <f>OR(AND(UserData!$D$9=1,E340&lt;=20),AND(UserData!$D$9=2,E340&gt;=20, E340&lt;=27),AND(UserData!$D$9=3,E340&gt;=28, E340&lt;=34),AND(UserData!$D$9=4,E340&gt;=35, E340&lt;=42),AND(UserData!$D$9=5,E340&gt;42),UserData!$D$9=-1)</f>
        <v>1</v>
      </c>
      <c r="AN340" s="12" t="b">
        <f>OR(AND(UserData!$D$11=1,F340&lt;=5),AND(UserData!$D$11=2,F340&gt;=6, F340&lt;=7),AND(UserData!$D$11=3,F340&gt;=8,F340&lt;=9),AND(UserData!$D$11=4,F340&gt;=10, F340&lt;=11),AND(UserData!$D$11=5,F340&gt;11),UserData!$D$11=-1)</f>
        <v>1</v>
      </c>
      <c r="AO340" t="b">
        <f>OR(AND(UserData!$D$10=1,AE340&lt;=6),AND(UserData!$D$10=2,AE340&gt;=7, AE340&lt;=8),AND(UserData!$D$10=3,AE340&gt;=9,AE340&lt;=14),AND(UserData!$D$10=4,AE340&gt;=15, AE340&lt;=19),AND(UserData!$D$10=5,AE340&gt;19),UserData!$D$10=-1)</f>
        <v>1</v>
      </c>
      <c r="AP340" s="12" t="b">
        <f>OR(G340&lt;=UserData!$D$12, UserData!$D$12=-1)</f>
        <v>1</v>
      </c>
      <c r="AQ340" t="b">
        <f>OR(H340&lt;=UserData!$D$14, UserData!$D$14=-1)</f>
        <v>1</v>
      </c>
      <c r="AR340" t="b">
        <f>OR(AH340&lt;=UserData!$D$13, UserData!$D$13=-1)</f>
        <v>1</v>
      </c>
      <c r="AS340" t="b">
        <f>AND(AQ340=TRUE,OR(I340=UserData!$D$15, UserData!$D$15=-1, UserData!$D$15=1))</f>
        <v>1</v>
      </c>
      <c r="AT340" t="b">
        <f>OR(J340=UserData!$D$19, UserData!$D$19=-1)</f>
        <v>1</v>
      </c>
      <c r="AU340" t="b">
        <f>OR(K340=UserData!$D$17, UserData!$D$17=-1)</f>
        <v>1</v>
      </c>
      <c r="AV340" t="b">
        <f>OR(L340=UserData!$D$18, UserData!$D$18=-1)</f>
        <v>1</v>
      </c>
      <c r="AW340" t="b">
        <f>OR(N340=UserData!$D$16, UserData!$D$16=-1)</f>
        <v>1</v>
      </c>
      <c r="AX340" t="b">
        <f>OR(O340&gt;=UserData!$D$20, UserData!$D$20=-1)</f>
        <v>1</v>
      </c>
      <c r="AY340" t="b">
        <f>AND(OR(P340&gt;=UserData!$D$21, UserData!$D$21=-1), OR(P340&lt;UserData!$D$22, UserData!$D$22=-1))</f>
        <v>1</v>
      </c>
      <c r="AZ340" t="b">
        <f>OR(Q340&lt;&gt;UserData!$D$24,UserData!$D$24=-1,UserData!$D$24=0)</f>
        <v>1</v>
      </c>
      <c r="BA340" s="12" t="b">
        <f>OR(R340=UserData!$D$23,UserData!$D$23=-1)</f>
        <v>1</v>
      </c>
      <c r="BB340" t="b">
        <f>AND(S340=1, UserData!$D$25=1)</f>
        <v>0</v>
      </c>
      <c r="BC340" t="b">
        <f>AND(T340=1, UserData!$D$26=1)</f>
        <v>0</v>
      </c>
      <c r="BD340" t="b">
        <f>AND(U340=1, UserData!$D$27=1)</f>
        <v>0</v>
      </c>
      <c r="BE340" t="b">
        <f>AND(V340=1, UserData!$D$28=1)</f>
        <v>0</v>
      </c>
      <c r="BF340" t="b">
        <f>AND(W340=1, UserData!$D$29=1)</f>
        <v>0</v>
      </c>
      <c r="BG340" t="b">
        <f>AND(X340=1, UserData!$D$30=1)</f>
        <v>0</v>
      </c>
      <c r="BH340" t="b">
        <f>AND(Y340=1, UserData!$D$31=1)</f>
        <v>0</v>
      </c>
      <c r="BI340" t="b">
        <f>AND(Z340=1, UserData!$D$32=1)</f>
        <v>0</v>
      </c>
      <c r="BJ340" t="b">
        <f>AND(AA340=1, UserData!$D$33=1)</f>
        <v>0</v>
      </c>
      <c r="BK340" t="b">
        <f>AND(AB340=1, UserData!$D$34=1)</f>
        <v>0</v>
      </c>
      <c r="BL340" t="b">
        <f>UserData!$C$25=-1</f>
        <v>1</v>
      </c>
      <c r="BN340">
        <f>IF(AK340=TRUE, COUNTIF(AJ340:AK340,TRUE)/2 * UserData!$D$35 + COUNTIF(AL340:AO340,TRUE)/4 * UserData!$D$36 + COUNTIF(AP340:AS340,TRUE)/4 * UserData!$D$37 + COUNTIF(AT340:AW340,TRUE)/4 * UserData!$D$38 + COUNTIF(AX340:BA340,TRUE)/4 * UserData!$D$39 + COUNTIF(BB340:BL340,TRUE) * UserData!$D$40, 0)</f>
        <v>30</v>
      </c>
    </row>
    <row r="341" spans="1:66" x14ac:dyDescent="0.2">
      <c r="A341">
        <v>840</v>
      </c>
      <c r="B341" s="3">
        <v>2</v>
      </c>
      <c r="C341" s="28">
        <v>98439.803207996476</v>
      </c>
      <c r="D341">
        <v>42</v>
      </c>
      <c r="E341">
        <v>30</v>
      </c>
      <c r="F341">
        <v>5</v>
      </c>
      <c r="G341">
        <v>4.818765</v>
      </c>
      <c r="H341">
        <v>7</v>
      </c>
      <c r="I341">
        <v>1</v>
      </c>
      <c r="J341">
        <v>1</v>
      </c>
      <c r="K341">
        <v>0</v>
      </c>
      <c r="L341">
        <v>1</v>
      </c>
      <c r="M341">
        <v>0</v>
      </c>
      <c r="N341">
        <v>0</v>
      </c>
      <c r="O341">
        <v>5</v>
      </c>
      <c r="P341">
        <v>5</v>
      </c>
      <c r="Q341">
        <v>0</v>
      </c>
      <c r="R341">
        <v>1</v>
      </c>
      <c r="S341">
        <v>0</v>
      </c>
      <c r="T341">
        <v>0</v>
      </c>
      <c r="U341">
        <v>1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3</v>
      </c>
      <c r="AD341">
        <v>0</v>
      </c>
      <c r="AE341">
        <v>7</v>
      </c>
      <c r="AF341">
        <v>59</v>
      </c>
      <c r="AG341">
        <v>22</v>
      </c>
      <c r="AH341">
        <v>3.9</v>
      </c>
      <c r="AJ341" t="b">
        <f>OR(AND(B341=1,UserData!$D$4=1), AND(B341=2,UserData!$D$5=1), AND(B341=3,UserData!$D$6=1), UserData!$D$4=-1)</f>
        <v>1</v>
      </c>
      <c r="AK341" t="b">
        <f>OR(AND(C341&lt;=UserData!$D$3,C341&gt;=UserData!$D$2),UserData!$D$2=-1)</f>
        <v>1</v>
      </c>
      <c r="AL341" s="12" t="b">
        <f>AND(OR(D341&gt;=UserData!$D$7, UserData!$D$7=-1), OR(D341&lt;UserData!$D$8, UserData!$D$8=-1))</f>
        <v>1</v>
      </c>
      <c r="AM341" s="12" t="b">
        <f>OR(AND(UserData!$D$9=1,E341&lt;=20),AND(UserData!$D$9=2,E341&gt;=20, E341&lt;=27),AND(UserData!$D$9=3,E341&gt;=28, E341&lt;=34),AND(UserData!$D$9=4,E341&gt;=35, E341&lt;=42),AND(UserData!$D$9=5,E341&gt;42),UserData!$D$9=-1)</f>
        <v>1</v>
      </c>
      <c r="AN341" s="12" t="b">
        <f>OR(AND(UserData!$D$11=1,F341&lt;=5),AND(UserData!$D$11=2,F341&gt;=6, F341&lt;=7),AND(UserData!$D$11=3,F341&gt;=8,F341&lt;=9),AND(UserData!$D$11=4,F341&gt;=10, F341&lt;=11),AND(UserData!$D$11=5,F341&gt;11),UserData!$D$11=-1)</f>
        <v>1</v>
      </c>
      <c r="AO341" t="b">
        <f>OR(AND(UserData!$D$10=1,AE341&lt;=6),AND(UserData!$D$10=2,AE341&gt;=7, AE341&lt;=8),AND(UserData!$D$10=3,AE341&gt;=9,AE341&lt;=14),AND(UserData!$D$10=4,AE341&gt;=15, AE341&lt;=19),AND(UserData!$D$10=5,AE341&gt;19),UserData!$D$10=-1)</f>
        <v>1</v>
      </c>
      <c r="AP341" s="12" t="b">
        <f>OR(G341&lt;=UserData!$D$12, UserData!$D$12=-1)</f>
        <v>1</v>
      </c>
      <c r="AQ341" t="b">
        <f>OR(H341&lt;=UserData!$D$14, UserData!$D$14=-1)</f>
        <v>1</v>
      </c>
      <c r="AR341" t="b">
        <f>OR(AH341&lt;=UserData!$D$13, UserData!$D$13=-1)</f>
        <v>1</v>
      </c>
      <c r="AS341" t="b">
        <f>AND(AQ341=TRUE,OR(I341=UserData!$D$15, UserData!$D$15=-1, UserData!$D$15=1))</f>
        <v>1</v>
      </c>
      <c r="AT341" t="b">
        <f>OR(J341=UserData!$D$19, UserData!$D$19=-1)</f>
        <v>1</v>
      </c>
      <c r="AU341" t="b">
        <f>OR(K341=UserData!$D$17, UserData!$D$17=-1)</f>
        <v>1</v>
      </c>
      <c r="AV341" t="b">
        <f>OR(L341=UserData!$D$18, UserData!$D$18=-1)</f>
        <v>1</v>
      </c>
      <c r="AW341" t="b">
        <f>OR(N341=UserData!$D$16, UserData!$D$16=-1)</f>
        <v>1</v>
      </c>
      <c r="AX341" t="b">
        <f>OR(O341&gt;=UserData!$D$20, UserData!$D$20=-1)</f>
        <v>1</v>
      </c>
      <c r="AY341" t="b">
        <f>AND(OR(P341&gt;=UserData!$D$21, UserData!$D$21=-1), OR(P341&lt;UserData!$D$22, UserData!$D$22=-1))</f>
        <v>1</v>
      </c>
      <c r="AZ341" t="b">
        <f>OR(Q341&lt;&gt;UserData!$D$24,UserData!$D$24=-1,UserData!$D$24=0)</f>
        <v>1</v>
      </c>
      <c r="BA341" s="12" t="b">
        <f>OR(R341=UserData!$D$23,UserData!$D$23=-1)</f>
        <v>1</v>
      </c>
      <c r="BB341" t="b">
        <f>AND(S341=1, UserData!$D$25=1)</f>
        <v>0</v>
      </c>
      <c r="BC341" t="b">
        <f>AND(T341=1, UserData!$D$26=1)</f>
        <v>0</v>
      </c>
      <c r="BD341" t="b">
        <f>AND(U341=1, UserData!$D$27=1)</f>
        <v>0</v>
      </c>
      <c r="BE341" t="b">
        <f>AND(V341=1, UserData!$D$28=1)</f>
        <v>0</v>
      </c>
      <c r="BF341" t="b">
        <f>AND(W341=1, UserData!$D$29=1)</f>
        <v>0</v>
      </c>
      <c r="BG341" t="b">
        <f>AND(X341=1, UserData!$D$30=1)</f>
        <v>0</v>
      </c>
      <c r="BH341" t="b">
        <f>AND(Y341=1, UserData!$D$31=1)</f>
        <v>0</v>
      </c>
      <c r="BI341" t="b">
        <f>AND(Z341=1, UserData!$D$32=1)</f>
        <v>0</v>
      </c>
      <c r="BJ341" t="b">
        <f>AND(AA341=1, UserData!$D$33=1)</f>
        <v>0</v>
      </c>
      <c r="BK341" t="b">
        <f>AND(AB341=1, UserData!$D$34=1)</f>
        <v>0</v>
      </c>
      <c r="BL341" t="b">
        <f>UserData!$C$25=-1</f>
        <v>1</v>
      </c>
      <c r="BN341">
        <f>IF(AK341=TRUE, COUNTIF(AJ341:AK341,TRUE)/2 * UserData!$D$35 + COUNTIF(AL341:AO341,TRUE)/4 * UserData!$D$36 + COUNTIF(AP341:AS341,TRUE)/4 * UserData!$D$37 + COUNTIF(AT341:AW341,TRUE)/4 * UserData!$D$38 + COUNTIF(AX341:BA341,TRUE)/4 * UserData!$D$39 + COUNTIF(BB341:BL341,TRUE) * UserData!$D$40, 0)</f>
        <v>30</v>
      </c>
    </row>
    <row r="342" spans="1:66" x14ac:dyDescent="0.2">
      <c r="A342">
        <v>513</v>
      </c>
      <c r="B342" s="3">
        <v>2</v>
      </c>
      <c r="C342" s="28">
        <v>98497.743886101161</v>
      </c>
      <c r="D342">
        <v>56</v>
      </c>
      <c r="E342">
        <v>29</v>
      </c>
      <c r="F342">
        <v>11</v>
      </c>
      <c r="G342">
        <v>4.5813990000000002</v>
      </c>
      <c r="H342">
        <v>7</v>
      </c>
      <c r="I342">
        <v>0</v>
      </c>
      <c r="J342">
        <v>0</v>
      </c>
      <c r="K342">
        <v>1</v>
      </c>
      <c r="L342">
        <v>1</v>
      </c>
      <c r="M342">
        <v>1</v>
      </c>
      <c r="N342">
        <v>0</v>
      </c>
      <c r="O342">
        <v>12</v>
      </c>
      <c r="P342">
        <v>11</v>
      </c>
      <c r="Q342">
        <v>0</v>
      </c>
      <c r="R342">
        <v>0</v>
      </c>
      <c r="S342">
        <v>0</v>
      </c>
      <c r="T342">
        <v>0</v>
      </c>
      <c r="U342">
        <v>1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3</v>
      </c>
      <c r="AD342">
        <v>1</v>
      </c>
      <c r="AE342">
        <v>16</v>
      </c>
      <c r="AF342">
        <v>36</v>
      </c>
      <c r="AG342">
        <v>42</v>
      </c>
      <c r="AH342">
        <v>9</v>
      </c>
      <c r="AJ342" t="b">
        <f>OR(AND(B342=1,UserData!$D$4=1), AND(B342=2,UserData!$D$5=1), AND(B342=3,UserData!$D$6=1), UserData!$D$4=-1)</f>
        <v>1</v>
      </c>
      <c r="AK342" t="b">
        <f>OR(AND(C342&lt;=UserData!$D$3,C342&gt;=UserData!$D$2),UserData!$D$2=-1)</f>
        <v>1</v>
      </c>
      <c r="AL342" s="12" t="b">
        <f>AND(OR(D342&gt;=UserData!$D$7, UserData!$D$7=-1), OR(D342&lt;UserData!$D$8, UserData!$D$8=-1))</f>
        <v>1</v>
      </c>
      <c r="AM342" s="12" t="b">
        <f>OR(AND(UserData!$D$9=1,E342&lt;=20),AND(UserData!$D$9=2,E342&gt;=20, E342&lt;=27),AND(UserData!$D$9=3,E342&gt;=28, E342&lt;=34),AND(UserData!$D$9=4,E342&gt;=35, E342&lt;=42),AND(UserData!$D$9=5,E342&gt;42),UserData!$D$9=-1)</f>
        <v>1</v>
      </c>
      <c r="AN342" s="12" t="b">
        <f>OR(AND(UserData!$D$11=1,F342&lt;=5),AND(UserData!$D$11=2,F342&gt;=6, F342&lt;=7),AND(UserData!$D$11=3,F342&gt;=8,F342&lt;=9),AND(UserData!$D$11=4,F342&gt;=10, F342&lt;=11),AND(UserData!$D$11=5,F342&gt;11),UserData!$D$11=-1)</f>
        <v>1</v>
      </c>
      <c r="AO342" t="b">
        <f>OR(AND(UserData!$D$10=1,AE342&lt;=6),AND(UserData!$D$10=2,AE342&gt;=7, AE342&lt;=8),AND(UserData!$D$10=3,AE342&gt;=9,AE342&lt;=14),AND(UserData!$D$10=4,AE342&gt;=15, AE342&lt;=19),AND(UserData!$D$10=5,AE342&gt;19),UserData!$D$10=-1)</f>
        <v>1</v>
      </c>
      <c r="AP342" s="12" t="b">
        <f>OR(G342&lt;=UserData!$D$12, UserData!$D$12=-1)</f>
        <v>1</v>
      </c>
      <c r="AQ342" t="b">
        <f>OR(H342&lt;=UserData!$D$14, UserData!$D$14=-1)</f>
        <v>1</v>
      </c>
      <c r="AR342" t="b">
        <f>OR(AH342&lt;=UserData!$D$13, UserData!$D$13=-1)</f>
        <v>1</v>
      </c>
      <c r="AS342" t="b">
        <f>AND(AQ342=TRUE,OR(I342=UserData!$D$15, UserData!$D$15=-1, UserData!$D$15=1))</f>
        <v>1</v>
      </c>
      <c r="AT342" t="b">
        <f>OR(J342=UserData!$D$19, UserData!$D$19=-1)</f>
        <v>1</v>
      </c>
      <c r="AU342" t="b">
        <f>OR(K342=UserData!$D$17, UserData!$D$17=-1)</f>
        <v>1</v>
      </c>
      <c r="AV342" t="b">
        <f>OR(L342=UserData!$D$18, UserData!$D$18=-1)</f>
        <v>1</v>
      </c>
      <c r="AW342" t="b">
        <f>OR(N342=UserData!$D$16, UserData!$D$16=-1)</f>
        <v>1</v>
      </c>
      <c r="AX342" t="b">
        <f>OR(O342&gt;=UserData!$D$20, UserData!$D$20=-1)</f>
        <v>1</v>
      </c>
      <c r="AY342" t="b">
        <f>AND(OR(P342&gt;=UserData!$D$21, UserData!$D$21=-1), OR(P342&lt;UserData!$D$22, UserData!$D$22=-1))</f>
        <v>1</v>
      </c>
      <c r="AZ342" t="b">
        <f>OR(Q342&lt;&gt;UserData!$D$24,UserData!$D$24=-1,UserData!$D$24=0)</f>
        <v>1</v>
      </c>
      <c r="BA342" s="12" t="b">
        <f>OR(R342=UserData!$D$23,UserData!$D$23=-1)</f>
        <v>1</v>
      </c>
      <c r="BB342" t="b">
        <f>AND(S342=1, UserData!$D$25=1)</f>
        <v>0</v>
      </c>
      <c r="BC342" t="b">
        <f>AND(T342=1, UserData!$D$26=1)</f>
        <v>0</v>
      </c>
      <c r="BD342" t="b">
        <f>AND(U342=1, UserData!$D$27=1)</f>
        <v>0</v>
      </c>
      <c r="BE342" t="b">
        <f>AND(V342=1, UserData!$D$28=1)</f>
        <v>0</v>
      </c>
      <c r="BF342" t="b">
        <f>AND(W342=1, UserData!$D$29=1)</f>
        <v>0</v>
      </c>
      <c r="BG342" t="b">
        <f>AND(X342=1, UserData!$D$30=1)</f>
        <v>0</v>
      </c>
      <c r="BH342" t="b">
        <f>AND(Y342=1, UserData!$D$31=1)</f>
        <v>0</v>
      </c>
      <c r="BI342" t="b">
        <f>AND(Z342=1, UserData!$D$32=1)</f>
        <v>0</v>
      </c>
      <c r="BJ342" t="b">
        <f>AND(AA342=1, UserData!$D$33=1)</f>
        <v>0</v>
      </c>
      <c r="BK342" t="b">
        <f>AND(AB342=1, UserData!$D$34=1)</f>
        <v>0</v>
      </c>
      <c r="BL342" t="b">
        <f>UserData!$C$25=-1</f>
        <v>1</v>
      </c>
      <c r="BN342">
        <f>IF(AK342=TRUE, COUNTIF(AJ342:AK342,TRUE)/2 * UserData!$D$35 + COUNTIF(AL342:AO342,TRUE)/4 * UserData!$D$36 + COUNTIF(AP342:AS342,TRUE)/4 * UserData!$D$37 + COUNTIF(AT342:AW342,TRUE)/4 * UserData!$D$38 + COUNTIF(AX342:BA342,TRUE)/4 * UserData!$D$39 + COUNTIF(BB342:BL342,TRUE) * UserData!$D$40, 0)</f>
        <v>30</v>
      </c>
    </row>
    <row r="343" spans="1:66" x14ac:dyDescent="0.2">
      <c r="A343">
        <v>919</v>
      </c>
      <c r="B343" s="3">
        <v>2</v>
      </c>
      <c r="C343" s="28">
        <v>99174.71642906293</v>
      </c>
      <c r="D343">
        <v>49</v>
      </c>
      <c r="E343">
        <v>28</v>
      </c>
      <c r="F343">
        <v>8</v>
      </c>
      <c r="G343">
        <v>4.5464260000000003</v>
      </c>
      <c r="H343">
        <v>3</v>
      </c>
      <c r="I343">
        <v>1</v>
      </c>
      <c r="J343">
        <v>1</v>
      </c>
      <c r="K343">
        <v>0</v>
      </c>
      <c r="L343">
        <v>1</v>
      </c>
      <c r="M343">
        <v>1</v>
      </c>
      <c r="N343">
        <v>0</v>
      </c>
      <c r="O343">
        <v>25</v>
      </c>
      <c r="P343">
        <v>17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1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4</v>
      </c>
      <c r="AD343">
        <v>0</v>
      </c>
      <c r="AE343">
        <v>13</v>
      </c>
      <c r="AF343">
        <v>62</v>
      </c>
      <c r="AG343">
        <v>15</v>
      </c>
      <c r="AH343">
        <v>5.0999999999999996</v>
      </c>
      <c r="AJ343" t="b">
        <f>OR(AND(B343=1,UserData!$D$4=1), AND(B343=2,UserData!$D$5=1), AND(B343=3,UserData!$D$6=1), UserData!$D$4=-1)</f>
        <v>1</v>
      </c>
      <c r="AK343" t="b">
        <f>OR(AND(C343&lt;=UserData!$D$3,C343&gt;=UserData!$D$2),UserData!$D$2=-1)</f>
        <v>1</v>
      </c>
      <c r="AL343" s="12" t="b">
        <f>AND(OR(D343&gt;=UserData!$D$7, UserData!$D$7=-1), OR(D343&lt;UserData!$D$8, UserData!$D$8=-1))</f>
        <v>1</v>
      </c>
      <c r="AM343" s="12" t="b">
        <f>OR(AND(UserData!$D$9=1,E343&lt;=20),AND(UserData!$D$9=2,E343&gt;=20, E343&lt;=27),AND(UserData!$D$9=3,E343&gt;=28, E343&lt;=34),AND(UserData!$D$9=4,E343&gt;=35, E343&lt;=42),AND(UserData!$D$9=5,E343&gt;42),UserData!$D$9=-1)</f>
        <v>1</v>
      </c>
      <c r="AN343" s="12" t="b">
        <f>OR(AND(UserData!$D$11=1,F343&lt;=5),AND(UserData!$D$11=2,F343&gt;=6, F343&lt;=7),AND(UserData!$D$11=3,F343&gt;=8,F343&lt;=9),AND(UserData!$D$11=4,F343&gt;=10, F343&lt;=11),AND(UserData!$D$11=5,F343&gt;11),UserData!$D$11=-1)</f>
        <v>1</v>
      </c>
      <c r="AO343" t="b">
        <f>OR(AND(UserData!$D$10=1,AE343&lt;=6),AND(UserData!$D$10=2,AE343&gt;=7, AE343&lt;=8),AND(UserData!$D$10=3,AE343&gt;=9,AE343&lt;=14),AND(UserData!$D$10=4,AE343&gt;=15, AE343&lt;=19),AND(UserData!$D$10=5,AE343&gt;19),UserData!$D$10=-1)</f>
        <v>1</v>
      </c>
      <c r="AP343" s="12" t="b">
        <f>OR(G343&lt;=UserData!$D$12, UserData!$D$12=-1)</f>
        <v>1</v>
      </c>
      <c r="AQ343" t="b">
        <f>OR(H343&lt;=UserData!$D$14, UserData!$D$14=-1)</f>
        <v>1</v>
      </c>
      <c r="AR343" t="b">
        <f>OR(AH343&lt;=UserData!$D$13, UserData!$D$13=-1)</f>
        <v>1</v>
      </c>
      <c r="AS343" t="b">
        <f>AND(AQ343=TRUE,OR(I343=UserData!$D$15, UserData!$D$15=-1, UserData!$D$15=1))</f>
        <v>1</v>
      </c>
      <c r="AT343" t="b">
        <f>OR(J343=UserData!$D$19, UserData!$D$19=-1)</f>
        <v>1</v>
      </c>
      <c r="AU343" t="b">
        <f>OR(K343=UserData!$D$17, UserData!$D$17=-1)</f>
        <v>1</v>
      </c>
      <c r="AV343" t="b">
        <f>OR(L343=UserData!$D$18, UserData!$D$18=-1)</f>
        <v>1</v>
      </c>
      <c r="AW343" t="b">
        <f>OR(N343=UserData!$D$16, UserData!$D$16=-1)</f>
        <v>1</v>
      </c>
      <c r="AX343" t="b">
        <f>OR(O343&gt;=UserData!$D$20, UserData!$D$20=-1)</f>
        <v>1</v>
      </c>
      <c r="AY343" t="b">
        <f>AND(OR(P343&gt;=UserData!$D$21, UserData!$D$21=-1), OR(P343&lt;UserData!$D$22, UserData!$D$22=-1))</f>
        <v>1</v>
      </c>
      <c r="AZ343" t="b">
        <f>OR(Q343&lt;&gt;UserData!$D$24,UserData!$D$24=-1,UserData!$D$24=0)</f>
        <v>1</v>
      </c>
      <c r="BA343" s="12" t="b">
        <f>OR(R343=UserData!$D$23,UserData!$D$23=-1)</f>
        <v>1</v>
      </c>
      <c r="BB343" t="b">
        <f>AND(S343=1, UserData!$D$25=1)</f>
        <v>0</v>
      </c>
      <c r="BC343" t="b">
        <f>AND(T343=1, UserData!$D$26=1)</f>
        <v>0</v>
      </c>
      <c r="BD343" t="b">
        <f>AND(U343=1, UserData!$D$27=1)</f>
        <v>0</v>
      </c>
      <c r="BE343" t="b">
        <f>AND(V343=1, UserData!$D$28=1)</f>
        <v>0</v>
      </c>
      <c r="BF343" t="b">
        <f>AND(W343=1, UserData!$D$29=1)</f>
        <v>0</v>
      </c>
      <c r="BG343" t="b">
        <f>AND(X343=1, UserData!$D$30=1)</f>
        <v>0</v>
      </c>
      <c r="BH343" t="b">
        <f>AND(Y343=1, UserData!$D$31=1)</f>
        <v>0</v>
      </c>
      <c r="BI343" t="b">
        <f>AND(Z343=1, UserData!$D$32=1)</f>
        <v>0</v>
      </c>
      <c r="BJ343" t="b">
        <f>AND(AA343=1, UserData!$D$33=1)</f>
        <v>0</v>
      </c>
      <c r="BK343" t="b">
        <f>AND(AB343=1, UserData!$D$34=1)</f>
        <v>0</v>
      </c>
      <c r="BL343" t="b">
        <f>UserData!$C$25=-1</f>
        <v>1</v>
      </c>
      <c r="BN343">
        <f>IF(AK343=TRUE, COUNTIF(AJ343:AK343,TRUE)/2 * UserData!$D$35 + COUNTIF(AL343:AO343,TRUE)/4 * UserData!$D$36 + COUNTIF(AP343:AS343,TRUE)/4 * UserData!$D$37 + COUNTIF(AT343:AW343,TRUE)/4 * UserData!$D$38 + COUNTIF(AX343:BA343,TRUE)/4 * UserData!$D$39 + COUNTIF(BB343:BL343,TRUE) * UserData!$D$40, 0)</f>
        <v>30</v>
      </c>
    </row>
    <row r="344" spans="1:66" x14ac:dyDescent="0.2">
      <c r="A344">
        <v>521</v>
      </c>
      <c r="B344" s="3">
        <v>2</v>
      </c>
      <c r="C344" s="28">
        <v>99188.755030184257</v>
      </c>
      <c r="D344">
        <v>52</v>
      </c>
      <c r="E344">
        <v>30</v>
      </c>
      <c r="F344">
        <v>10</v>
      </c>
      <c r="G344">
        <v>5.2642579999999999</v>
      </c>
      <c r="H344">
        <v>15</v>
      </c>
      <c r="I344">
        <v>1</v>
      </c>
      <c r="J344">
        <v>0</v>
      </c>
      <c r="K344">
        <v>1</v>
      </c>
      <c r="L344">
        <v>1</v>
      </c>
      <c r="M344">
        <v>1</v>
      </c>
      <c r="N344">
        <v>0</v>
      </c>
      <c r="O344">
        <v>14</v>
      </c>
      <c r="P344">
        <v>7</v>
      </c>
      <c r="Q344">
        <v>0</v>
      </c>
      <c r="R344">
        <v>0</v>
      </c>
      <c r="S344">
        <v>0</v>
      </c>
      <c r="T344">
        <v>0</v>
      </c>
      <c r="U344">
        <v>1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3</v>
      </c>
      <c r="AD344">
        <v>1</v>
      </c>
      <c r="AE344">
        <v>12</v>
      </c>
      <c r="AF344">
        <v>36</v>
      </c>
      <c r="AG344">
        <v>42</v>
      </c>
      <c r="AH344">
        <v>9</v>
      </c>
      <c r="AJ344" t="b">
        <f>OR(AND(B344=1,UserData!$D$4=1), AND(B344=2,UserData!$D$5=1), AND(B344=3,UserData!$D$6=1), UserData!$D$4=-1)</f>
        <v>1</v>
      </c>
      <c r="AK344" t="b">
        <f>OR(AND(C344&lt;=UserData!$D$3,C344&gt;=UserData!$D$2),UserData!$D$2=-1)</f>
        <v>1</v>
      </c>
      <c r="AL344" s="12" t="b">
        <f>AND(OR(D344&gt;=UserData!$D$7, UserData!$D$7=-1), OR(D344&lt;UserData!$D$8, UserData!$D$8=-1))</f>
        <v>1</v>
      </c>
      <c r="AM344" s="12" t="b">
        <f>OR(AND(UserData!$D$9=1,E344&lt;=20),AND(UserData!$D$9=2,E344&gt;=20, E344&lt;=27),AND(UserData!$D$9=3,E344&gt;=28, E344&lt;=34),AND(UserData!$D$9=4,E344&gt;=35, E344&lt;=42),AND(UserData!$D$9=5,E344&gt;42),UserData!$D$9=-1)</f>
        <v>1</v>
      </c>
      <c r="AN344" s="12" t="b">
        <f>OR(AND(UserData!$D$11=1,F344&lt;=5),AND(UserData!$D$11=2,F344&gt;=6, F344&lt;=7),AND(UserData!$D$11=3,F344&gt;=8,F344&lt;=9),AND(UserData!$D$11=4,F344&gt;=10, F344&lt;=11),AND(UserData!$D$11=5,F344&gt;11),UserData!$D$11=-1)</f>
        <v>1</v>
      </c>
      <c r="AO344" t="b">
        <f>OR(AND(UserData!$D$10=1,AE344&lt;=6),AND(UserData!$D$10=2,AE344&gt;=7, AE344&lt;=8),AND(UserData!$D$10=3,AE344&gt;=9,AE344&lt;=14),AND(UserData!$D$10=4,AE344&gt;=15, AE344&lt;=19),AND(UserData!$D$10=5,AE344&gt;19),UserData!$D$10=-1)</f>
        <v>1</v>
      </c>
      <c r="AP344" s="12" t="b">
        <f>OR(G344&lt;=UserData!$D$12, UserData!$D$12=-1)</f>
        <v>1</v>
      </c>
      <c r="AQ344" t="b">
        <f>OR(H344&lt;=UserData!$D$14, UserData!$D$14=-1)</f>
        <v>1</v>
      </c>
      <c r="AR344" t="b">
        <f>OR(AH344&lt;=UserData!$D$13, UserData!$D$13=-1)</f>
        <v>1</v>
      </c>
      <c r="AS344" t="b">
        <f>AND(AQ344=TRUE,OR(I344=UserData!$D$15, UserData!$D$15=-1, UserData!$D$15=1))</f>
        <v>1</v>
      </c>
      <c r="AT344" t="b">
        <f>OR(J344=UserData!$D$19, UserData!$D$19=-1)</f>
        <v>1</v>
      </c>
      <c r="AU344" t="b">
        <f>OR(K344=UserData!$D$17, UserData!$D$17=-1)</f>
        <v>1</v>
      </c>
      <c r="AV344" t="b">
        <f>OR(L344=UserData!$D$18, UserData!$D$18=-1)</f>
        <v>1</v>
      </c>
      <c r="AW344" t="b">
        <f>OR(N344=UserData!$D$16, UserData!$D$16=-1)</f>
        <v>1</v>
      </c>
      <c r="AX344" t="b">
        <f>OR(O344&gt;=UserData!$D$20, UserData!$D$20=-1)</f>
        <v>1</v>
      </c>
      <c r="AY344" t="b">
        <f>AND(OR(P344&gt;=UserData!$D$21, UserData!$D$21=-1), OR(P344&lt;UserData!$D$22, UserData!$D$22=-1))</f>
        <v>1</v>
      </c>
      <c r="AZ344" t="b">
        <f>OR(Q344&lt;&gt;UserData!$D$24,UserData!$D$24=-1,UserData!$D$24=0)</f>
        <v>1</v>
      </c>
      <c r="BA344" s="12" t="b">
        <f>OR(R344=UserData!$D$23,UserData!$D$23=-1)</f>
        <v>1</v>
      </c>
      <c r="BB344" t="b">
        <f>AND(S344=1, UserData!$D$25=1)</f>
        <v>0</v>
      </c>
      <c r="BC344" t="b">
        <f>AND(T344=1, UserData!$D$26=1)</f>
        <v>0</v>
      </c>
      <c r="BD344" t="b">
        <f>AND(U344=1, UserData!$D$27=1)</f>
        <v>0</v>
      </c>
      <c r="BE344" t="b">
        <f>AND(V344=1, UserData!$D$28=1)</f>
        <v>0</v>
      </c>
      <c r="BF344" t="b">
        <f>AND(W344=1, UserData!$D$29=1)</f>
        <v>0</v>
      </c>
      <c r="BG344" t="b">
        <f>AND(X344=1, UserData!$D$30=1)</f>
        <v>0</v>
      </c>
      <c r="BH344" t="b">
        <f>AND(Y344=1, UserData!$D$31=1)</f>
        <v>0</v>
      </c>
      <c r="BI344" t="b">
        <f>AND(Z344=1, UserData!$D$32=1)</f>
        <v>0</v>
      </c>
      <c r="BJ344" t="b">
        <f>AND(AA344=1, UserData!$D$33=1)</f>
        <v>0</v>
      </c>
      <c r="BK344" t="b">
        <f>AND(AB344=1, UserData!$D$34=1)</f>
        <v>0</v>
      </c>
      <c r="BL344" t="b">
        <f>UserData!$C$25=-1</f>
        <v>1</v>
      </c>
      <c r="BN344">
        <f>IF(AK344=TRUE, COUNTIF(AJ344:AK344,TRUE)/2 * UserData!$D$35 + COUNTIF(AL344:AO344,TRUE)/4 * UserData!$D$36 + COUNTIF(AP344:AS344,TRUE)/4 * UserData!$D$37 + COUNTIF(AT344:AW344,TRUE)/4 * UserData!$D$38 + COUNTIF(AX344:BA344,TRUE)/4 * UserData!$D$39 + COUNTIF(BB344:BL344,TRUE) * UserData!$D$40, 0)</f>
        <v>30</v>
      </c>
    </row>
    <row r="345" spans="1:66" x14ac:dyDescent="0.2">
      <c r="A345">
        <v>933</v>
      </c>
      <c r="B345" s="3">
        <v>2</v>
      </c>
      <c r="C345" s="28">
        <v>99339.5064601466</v>
      </c>
      <c r="D345">
        <v>46</v>
      </c>
      <c r="E345">
        <v>28</v>
      </c>
      <c r="F345">
        <v>6</v>
      </c>
      <c r="G345">
        <v>3.9901490000000002</v>
      </c>
      <c r="H345">
        <v>10</v>
      </c>
      <c r="I345">
        <v>1</v>
      </c>
      <c r="J345">
        <v>1</v>
      </c>
      <c r="K345">
        <v>1</v>
      </c>
      <c r="L345">
        <v>1</v>
      </c>
      <c r="M345">
        <v>1</v>
      </c>
      <c r="N345">
        <v>0</v>
      </c>
      <c r="O345">
        <v>9</v>
      </c>
      <c r="P345">
        <v>2</v>
      </c>
      <c r="Q345">
        <v>0</v>
      </c>
      <c r="R345">
        <v>0</v>
      </c>
      <c r="S345">
        <v>1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1</v>
      </c>
      <c r="AD345">
        <v>1</v>
      </c>
      <c r="AE345">
        <v>12</v>
      </c>
      <c r="AF345">
        <v>63</v>
      </c>
      <c r="AG345">
        <v>40</v>
      </c>
      <c r="AH345">
        <v>5.2</v>
      </c>
      <c r="AJ345" t="b">
        <f>OR(AND(B345=1,UserData!$D$4=1), AND(B345=2,UserData!$D$5=1), AND(B345=3,UserData!$D$6=1), UserData!$D$4=-1)</f>
        <v>1</v>
      </c>
      <c r="AK345" t="b">
        <f>OR(AND(C345&lt;=UserData!$D$3,C345&gt;=UserData!$D$2),UserData!$D$2=-1)</f>
        <v>1</v>
      </c>
      <c r="AL345" s="12" t="b">
        <f>AND(OR(D345&gt;=UserData!$D$7, UserData!$D$7=-1), OR(D345&lt;UserData!$D$8, UserData!$D$8=-1))</f>
        <v>1</v>
      </c>
      <c r="AM345" s="12" t="b">
        <f>OR(AND(UserData!$D$9=1,E345&lt;=20),AND(UserData!$D$9=2,E345&gt;=20, E345&lt;=27),AND(UserData!$D$9=3,E345&gt;=28, E345&lt;=34),AND(UserData!$D$9=4,E345&gt;=35, E345&lt;=42),AND(UserData!$D$9=5,E345&gt;42),UserData!$D$9=-1)</f>
        <v>1</v>
      </c>
      <c r="AN345" s="12" t="b">
        <f>OR(AND(UserData!$D$11=1,F345&lt;=5),AND(UserData!$D$11=2,F345&gt;=6, F345&lt;=7),AND(UserData!$D$11=3,F345&gt;=8,F345&lt;=9),AND(UserData!$D$11=4,F345&gt;=10, F345&lt;=11),AND(UserData!$D$11=5,F345&gt;11),UserData!$D$11=-1)</f>
        <v>1</v>
      </c>
      <c r="AO345" t="b">
        <f>OR(AND(UserData!$D$10=1,AE345&lt;=6),AND(UserData!$D$10=2,AE345&gt;=7, AE345&lt;=8),AND(UserData!$D$10=3,AE345&gt;=9,AE345&lt;=14),AND(UserData!$D$10=4,AE345&gt;=15, AE345&lt;=19),AND(UserData!$D$10=5,AE345&gt;19),UserData!$D$10=-1)</f>
        <v>1</v>
      </c>
      <c r="AP345" s="12" t="b">
        <f>OR(G345&lt;=UserData!$D$12, UserData!$D$12=-1)</f>
        <v>1</v>
      </c>
      <c r="AQ345" t="b">
        <f>OR(H345&lt;=UserData!$D$14, UserData!$D$14=-1)</f>
        <v>1</v>
      </c>
      <c r="AR345" t="b">
        <f>OR(AH345&lt;=UserData!$D$13, UserData!$D$13=-1)</f>
        <v>1</v>
      </c>
      <c r="AS345" t="b">
        <f>AND(AQ345=TRUE,OR(I345=UserData!$D$15, UserData!$D$15=-1, UserData!$D$15=1))</f>
        <v>1</v>
      </c>
      <c r="AT345" t="b">
        <f>OR(J345=UserData!$D$19, UserData!$D$19=-1)</f>
        <v>1</v>
      </c>
      <c r="AU345" t="b">
        <f>OR(K345=UserData!$D$17, UserData!$D$17=-1)</f>
        <v>1</v>
      </c>
      <c r="AV345" t="b">
        <f>OR(L345=UserData!$D$18, UserData!$D$18=-1)</f>
        <v>1</v>
      </c>
      <c r="AW345" t="b">
        <f>OR(N345=UserData!$D$16, UserData!$D$16=-1)</f>
        <v>1</v>
      </c>
      <c r="AX345" t="b">
        <f>OR(O345&gt;=UserData!$D$20, UserData!$D$20=-1)</f>
        <v>1</v>
      </c>
      <c r="AY345" t="b">
        <f>AND(OR(P345&gt;=UserData!$D$21, UserData!$D$21=-1), OR(P345&lt;UserData!$D$22, UserData!$D$22=-1))</f>
        <v>1</v>
      </c>
      <c r="AZ345" t="b">
        <f>OR(Q345&lt;&gt;UserData!$D$24,UserData!$D$24=-1,UserData!$D$24=0)</f>
        <v>1</v>
      </c>
      <c r="BA345" s="12" t="b">
        <f>OR(R345=UserData!$D$23,UserData!$D$23=-1)</f>
        <v>1</v>
      </c>
      <c r="BB345" t="b">
        <f>AND(S345=1, UserData!$D$25=1)</f>
        <v>0</v>
      </c>
      <c r="BC345" t="b">
        <f>AND(T345=1, UserData!$D$26=1)</f>
        <v>0</v>
      </c>
      <c r="BD345" t="b">
        <f>AND(U345=1, UserData!$D$27=1)</f>
        <v>0</v>
      </c>
      <c r="BE345" t="b">
        <f>AND(V345=1, UserData!$D$28=1)</f>
        <v>0</v>
      </c>
      <c r="BF345" t="b">
        <f>AND(W345=1, UserData!$D$29=1)</f>
        <v>0</v>
      </c>
      <c r="BG345" t="b">
        <f>AND(X345=1, UserData!$D$30=1)</f>
        <v>0</v>
      </c>
      <c r="BH345" t="b">
        <f>AND(Y345=1, UserData!$D$31=1)</f>
        <v>0</v>
      </c>
      <c r="BI345" t="b">
        <f>AND(Z345=1, UserData!$D$32=1)</f>
        <v>0</v>
      </c>
      <c r="BJ345" t="b">
        <f>AND(AA345=1, UserData!$D$33=1)</f>
        <v>0</v>
      </c>
      <c r="BK345" t="b">
        <f>AND(AB345=1, UserData!$D$34=1)</f>
        <v>0</v>
      </c>
      <c r="BL345" t="b">
        <f>UserData!$C$25=-1</f>
        <v>1</v>
      </c>
      <c r="BN345">
        <f>IF(AK345=TRUE, COUNTIF(AJ345:AK345,TRUE)/2 * UserData!$D$35 + COUNTIF(AL345:AO345,TRUE)/4 * UserData!$D$36 + COUNTIF(AP345:AS345,TRUE)/4 * UserData!$D$37 + COUNTIF(AT345:AW345,TRUE)/4 * UserData!$D$38 + COUNTIF(AX345:BA345,TRUE)/4 * UserData!$D$39 + COUNTIF(BB345:BL345,TRUE) * UserData!$D$40, 0)</f>
        <v>30</v>
      </c>
    </row>
    <row r="346" spans="1:66" x14ac:dyDescent="0.2">
      <c r="A346">
        <v>370</v>
      </c>
      <c r="B346" s="3">
        <v>2</v>
      </c>
      <c r="C346" s="28">
        <v>99376.892412236746</v>
      </c>
      <c r="D346">
        <v>56</v>
      </c>
      <c r="E346">
        <v>29</v>
      </c>
      <c r="F346">
        <v>12</v>
      </c>
      <c r="G346">
        <v>5.1266720000000001</v>
      </c>
      <c r="H346">
        <v>7</v>
      </c>
      <c r="I346">
        <v>0</v>
      </c>
      <c r="J346">
        <v>0</v>
      </c>
      <c r="K346">
        <v>1</v>
      </c>
      <c r="L346">
        <v>1</v>
      </c>
      <c r="M346">
        <v>1</v>
      </c>
      <c r="N346">
        <v>0</v>
      </c>
      <c r="O346">
        <v>16</v>
      </c>
      <c r="P346">
        <v>2</v>
      </c>
      <c r="Q346">
        <v>0</v>
      </c>
      <c r="R346">
        <v>0</v>
      </c>
      <c r="S346">
        <v>0</v>
      </c>
      <c r="T346">
        <v>0</v>
      </c>
      <c r="U346">
        <v>1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3</v>
      </c>
      <c r="AD346">
        <v>1</v>
      </c>
      <c r="AE346">
        <v>15</v>
      </c>
      <c r="AF346">
        <v>21</v>
      </c>
      <c r="AG346">
        <v>23</v>
      </c>
      <c r="AH346">
        <v>6.8</v>
      </c>
      <c r="AJ346" t="b">
        <f>OR(AND(B346=1,UserData!$D$4=1), AND(B346=2,UserData!$D$5=1), AND(B346=3,UserData!$D$6=1), UserData!$D$4=-1)</f>
        <v>1</v>
      </c>
      <c r="AK346" t="b">
        <f>OR(AND(C346&lt;=UserData!$D$3,C346&gt;=UserData!$D$2),UserData!$D$2=-1)</f>
        <v>1</v>
      </c>
      <c r="AL346" s="12" t="b">
        <f>AND(OR(D346&gt;=UserData!$D$7, UserData!$D$7=-1), OR(D346&lt;UserData!$D$8, UserData!$D$8=-1))</f>
        <v>1</v>
      </c>
      <c r="AM346" s="12" t="b">
        <f>OR(AND(UserData!$D$9=1,E346&lt;=20),AND(UserData!$D$9=2,E346&gt;=20, E346&lt;=27),AND(UserData!$D$9=3,E346&gt;=28, E346&lt;=34),AND(UserData!$D$9=4,E346&gt;=35, E346&lt;=42),AND(UserData!$D$9=5,E346&gt;42),UserData!$D$9=-1)</f>
        <v>1</v>
      </c>
      <c r="AN346" s="12" t="b">
        <f>OR(AND(UserData!$D$11=1,F346&lt;=5),AND(UserData!$D$11=2,F346&gt;=6, F346&lt;=7),AND(UserData!$D$11=3,F346&gt;=8,F346&lt;=9),AND(UserData!$D$11=4,F346&gt;=10, F346&lt;=11),AND(UserData!$D$11=5,F346&gt;11),UserData!$D$11=-1)</f>
        <v>1</v>
      </c>
      <c r="AO346" t="b">
        <f>OR(AND(UserData!$D$10=1,AE346&lt;=6),AND(UserData!$D$10=2,AE346&gt;=7, AE346&lt;=8),AND(UserData!$D$10=3,AE346&gt;=9,AE346&lt;=14),AND(UserData!$D$10=4,AE346&gt;=15, AE346&lt;=19),AND(UserData!$D$10=5,AE346&gt;19),UserData!$D$10=-1)</f>
        <v>1</v>
      </c>
      <c r="AP346" s="12" t="b">
        <f>OR(G346&lt;=UserData!$D$12, UserData!$D$12=-1)</f>
        <v>1</v>
      </c>
      <c r="AQ346" t="b">
        <f>OR(H346&lt;=UserData!$D$14, UserData!$D$14=-1)</f>
        <v>1</v>
      </c>
      <c r="AR346" t="b">
        <f>OR(AH346&lt;=UserData!$D$13, UserData!$D$13=-1)</f>
        <v>1</v>
      </c>
      <c r="AS346" t="b">
        <f>AND(AQ346=TRUE,OR(I346=UserData!$D$15, UserData!$D$15=-1, UserData!$D$15=1))</f>
        <v>1</v>
      </c>
      <c r="AT346" t="b">
        <f>OR(J346=UserData!$D$19, UserData!$D$19=-1)</f>
        <v>1</v>
      </c>
      <c r="AU346" t="b">
        <f>OR(K346=UserData!$D$17, UserData!$D$17=-1)</f>
        <v>1</v>
      </c>
      <c r="AV346" t="b">
        <f>OR(L346=UserData!$D$18, UserData!$D$18=-1)</f>
        <v>1</v>
      </c>
      <c r="AW346" t="b">
        <f>OR(N346=UserData!$D$16, UserData!$D$16=-1)</f>
        <v>1</v>
      </c>
      <c r="AX346" t="b">
        <f>OR(O346&gt;=UserData!$D$20, UserData!$D$20=-1)</f>
        <v>1</v>
      </c>
      <c r="AY346" t="b">
        <f>AND(OR(P346&gt;=UserData!$D$21, UserData!$D$21=-1), OR(P346&lt;UserData!$D$22, UserData!$D$22=-1))</f>
        <v>1</v>
      </c>
      <c r="AZ346" t="b">
        <f>OR(Q346&lt;&gt;UserData!$D$24,UserData!$D$24=-1,UserData!$D$24=0)</f>
        <v>1</v>
      </c>
      <c r="BA346" s="12" t="b">
        <f>OR(R346=UserData!$D$23,UserData!$D$23=-1)</f>
        <v>1</v>
      </c>
      <c r="BB346" t="b">
        <f>AND(S346=1, UserData!$D$25=1)</f>
        <v>0</v>
      </c>
      <c r="BC346" t="b">
        <f>AND(T346=1, UserData!$D$26=1)</f>
        <v>0</v>
      </c>
      <c r="BD346" t="b">
        <f>AND(U346=1, UserData!$D$27=1)</f>
        <v>0</v>
      </c>
      <c r="BE346" t="b">
        <f>AND(V346=1, UserData!$D$28=1)</f>
        <v>0</v>
      </c>
      <c r="BF346" t="b">
        <f>AND(W346=1, UserData!$D$29=1)</f>
        <v>0</v>
      </c>
      <c r="BG346" t="b">
        <f>AND(X346=1, UserData!$D$30=1)</f>
        <v>0</v>
      </c>
      <c r="BH346" t="b">
        <f>AND(Y346=1, UserData!$D$31=1)</f>
        <v>0</v>
      </c>
      <c r="BI346" t="b">
        <f>AND(Z346=1, UserData!$D$32=1)</f>
        <v>0</v>
      </c>
      <c r="BJ346" t="b">
        <f>AND(AA346=1, UserData!$D$33=1)</f>
        <v>0</v>
      </c>
      <c r="BK346" t="b">
        <f>AND(AB346=1, UserData!$D$34=1)</f>
        <v>0</v>
      </c>
      <c r="BL346" t="b">
        <f>UserData!$C$25=-1</f>
        <v>1</v>
      </c>
      <c r="BN346">
        <f>IF(AK346=TRUE, COUNTIF(AJ346:AK346,TRUE)/2 * UserData!$D$35 + COUNTIF(AL346:AO346,TRUE)/4 * UserData!$D$36 + COUNTIF(AP346:AS346,TRUE)/4 * UserData!$D$37 + COUNTIF(AT346:AW346,TRUE)/4 * UserData!$D$38 + COUNTIF(AX346:BA346,TRUE)/4 * UserData!$D$39 + COUNTIF(BB346:BL346,TRUE) * UserData!$D$40, 0)</f>
        <v>30</v>
      </c>
    </row>
    <row r="347" spans="1:66" x14ac:dyDescent="0.2">
      <c r="A347">
        <v>551</v>
      </c>
      <c r="B347" s="3">
        <v>2</v>
      </c>
      <c r="C347" s="28">
        <v>99376.993047370226</v>
      </c>
      <c r="D347">
        <v>48</v>
      </c>
      <c r="E347">
        <v>31</v>
      </c>
      <c r="F347">
        <v>7</v>
      </c>
      <c r="G347">
        <v>4.6326159999999996</v>
      </c>
      <c r="H347">
        <v>10</v>
      </c>
      <c r="I347">
        <v>1</v>
      </c>
      <c r="J347">
        <v>0</v>
      </c>
      <c r="K347">
        <v>1</v>
      </c>
      <c r="L347">
        <v>1</v>
      </c>
      <c r="M347">
        <v>1</v>
      </c>
      <c r="N347">
        <v>0</v>
      </c>
      <c r="O347">
        <v>12</v>
      </c>
      <c r="P347">
        <v>2</v>
      </c>
      <c r="Q347">
        <v>0</v>
      </c>
      <c r="R347">
        <v>0</v>
      </c>
      <c r="S347">
        <v>0</v>
      </c>
      <c r="T347">
        <v>1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2</v>
      </c>
      <c r="AD347">
        <v>1</v>
      </c>
      <c r="AE347">
        <v>10</v>
      </c>
      <c r="AF347">
        <v>39</v>
      </c>
      <c r="AG347">
        <v>34</v>
      </c>
      <c r="AH347">
        <v>5</v>
      </c>
      <c r="AJ347" t="b">
        <f>OR(AND(B347=1,UserData!$D$4=1), AND(B347=2,UserData!$D$5=1), AND(B347=3,UserData!$D$6=1), UserData!$D$4=-1)</f>
        <v>1</v>
      </c>
      <c r="AK347" t="b">
        <f>OR(AND(C347&lt;=UserData!$D$3,C347&gt;=UserData!$D$2),UserData!$D$2=-1)</f>
        <v>1</v>
      </c>
      <c r="AL347" s="12" t="b">
        <f>AND(OR(D347&gt;=UserData!$D$7, UserData!$D$7=-1), OR(D347&lt;UserData!$D$8, UserData!$D$8=-1))</f>
        <v>1</v>
      </c>
      <c r="AM347" s="12" t="b">
        <f>OR(AND(UserData!$D$9=1,E347&lt;=20),AND(UserData!$D$9=2,E347&gt;=20, E347&lt;=27),AND(UserData!$D$9=3,E347&gt;=28, E347&lt;=34),AND(UserData!$D$9=4,E347&gt;=35, E347&lt;=42),AND(UserData!$D$9=5,E347&gt;42),UserData!$D$9=-1)</f>
        <v>1</v>
      </c>
      <c r="AN347" s="12" t="b">
        <f>OR(AND(UserData!$D$11=1,F347&lt;=5),AND(UserData!$D$11=2,F347&gt;=6, F347&lt;=7),AND(UserData!$D$11=3,F347&gt;=8,F347&lt;=9),AND(UserData!$D$11=4,F347&gt;=10, F347&lt;=11),AND(UserData!$D$11=5,F347&gt;11),UserData!$D$11=-1)</f>
        <v>1</v>
      </c>
      <c r="AO347" t="b">
        <f>OR(AND(UserData!$D$10=1,AE347&lt;=6),AND(UserData!$D$10=2,AE347&gt;=7, AE347&lt;=8),AND(UserData!$D$10=3,AE347&gt;=9,AE347&lt;=14),AND(UserData!$D$10=4,AE347&gt;=15, AE347&lt;=19),AND(UserData!$D$10=5,AE347&gt;19),UserData!$D$10=-1)</f>
        <v>1</v>
      </c>
      <c r="AP347" s="12" t="b">
        <f>OR(G347&lt;=UserData!$D$12, UserData!$D$12=-1)</f>
        <v>1</v>
      </c>
      <c r="AQ347" t="b">
        <f>OR(H347&lt;=UserData!$D$14, UserData!$D$14=-1)</f>
        <v>1</v>
      </c>
      <c r="AR347" t="b">
        <f>OR(AH347&lt;=UserData!$D$13, UserData!$D$13=-1)</f>
        <v>1</v>
      </c>
      <c r="AS347" t="b">
        <f>AND(AQ347=TRUE,OR(I347=UserData!$D$15, UserData!$D$15=-1, UserData!$D$15=1))</f>
        <v>1</v>
      </c>
      <c r="AT347" t="b">
        <f>OR(J347=UserData!$D$19, UserData!$D$19=-1)</f>
        <v>1</v>
      </c>
      <c r="AU347" t="b">
        <f>OR(K347=UserData!$D$17, UserData!$D$17=-1)</f>
        <v>1</v>
      </c>
      <c r="AV347" t="b">
        <f>OR(L347=UserData!$D$18, UserData!$D$18=-1)</f>
        <v>1</v>
      </c>
      <c r="AW347" t="b">
        <f>OR(N347=UserData!$D$16, UserData!$D$16=-1)</f>
        <v>1</v>
      </c>
      <c r="AX347" t="b">
        <f>OR(O347&gt;=UserData!$D$20, UserData!$D$20=-1)</f>
        <v>1</v>
      </c>
      <c r="AY347" t="b">
        <f>AND(OR(P347&gt;=UserData!$D$21, UserData!$D$21=-1), OR(P347&lt;UserData!$D$22, UserData!$D$22=-1))</f>
        <v>1</v>
      </c>
      <c r="AZ347" t="b">
        <f>OR(Q347&lt;&gt;UserData!$D$24,UserData!$D$24=-1,UserData!$D$24=0)</f>
        <v>1</v>
      </c>
      <c r="BA347" s="12" t="b">
        <f>OR(R347=UserData!$D$23,UserData!$D$23=-1)</f>
        <v>1</v>
      </c>
      <c r="BB347" t="b">
        <f>AND(S347=1, UserData!$D$25=1)</f>
        <v>0</v>
      </c>
      <c r="BC347" t="b">
        <f>AND(T347=1, UserData!$D$26=1)</f>
        <v>0</v>
      </c>
      <c r="BD347" t="b">
        <f>AND(U347=1, UserData!$D$27=1)</f>
        <v>0</v>
      </c>
      <c r="BE347" t="b">
        <f>AND(V347=1, UserData!$D$28=1)</f>
        <v>0</v>
      </c>
      <c r="BF347" t="b">
        <f>AND(W347=1, UserData!$D$29=1)</f>
        <v>0</v>
      </c>
      <c r="BG347" t="b">
        <f>AND(X347=1, UserData!$D$30=1)</f>
        <v>0</v>
      </c>
      <c r="BH347" t="b">
        <f>AND(Y347=1, UserData!$D$31=1)</f>
        <v>0</v>
      </c>
      <c r="BI347" t="b">
        <f>AND(Z347=1, UserData!$D$32=1)</f>
        <v>0</v>
      </c>
      <c r="BJ347" t="b">
        <f>AND(AA347=1, UserData!$D$33=1)</f>
        <v>0</v>
      </c>
      <c r="BK347" t="b">
        <f>AND(AB347=1, UserData!$D$34=1)</f>
        <v>0</v>
      </c>
      <c r="BL347" t="b">
        <f>UserData!$C$25=-1</f>
        <v>1</v>
      </c>
      <c r="BN347">
        <f>IF(AK347=TRUE, COUNTIF(AJ347:AK347,TRUE)/2 * UserData!$D$35 + COUNTIF(AL347:AO347,TRUE)/4 * UserData!$D$36 + COUNTIF(AP347:AS347,TRUE)/4 * UserData!$D$37 + COUNTIF(AT347:AW347,TRUE)/4 * UserData!$D$38 + COUNTIF(AX347:BA347,TRUE)/4 * UserData!$D$39 + COUNTIF(BB347:BL347,TRUE) * UserData!$D$40, 0)</f>
        <v>30</v>
      </c>
    </row>
    <row r="348" spans="1:66" x14ac:dyDescent="0.2">
      <c r="A348">
        <v>856</v>
      </c>
      <c r="B348" s="3">
        <v>2</v>
      </c>
      <c r="C348" s="28">
        <v>99377.068523720329</v>
      </c>
      <c r="D348">
        <v>42</v>
      </c>
      <c r="E348">
        <v>33</v>
      </c>
      <c r="F348">
        <v>6</v>
      </c>
      <c r="G348">
        <v>3.8152189999999999</v>
      </c>
      <c r="H348">
        <v>10</v>
      </c>
      <c r="I348">
        <v>1</v>
      </c>
      <c r="J348">
        <v>1</v>
      </c>
      <c r="K348">
        <v>0</v>
      </c>
      <c r="L348">
        <v>0</v>
      </c>
      <c r="M348">
        <v>0</v>
      </c>
      <c r="N348">
        <v>0</v>
      </c>
      <c r="O348">
        <v>8</v>
      </c>
      <c r="P348">
        <v>1</v>
      </c>
      <c r="Q348">
        <v>1</v>
      </c>
      <c r="R348">
        <v>0</v>
      </c>
      <c r="S348">
        <v>0</v>
      </c>
      <c r="T348">
        <v>0</v>
      </c>
      <c r="U348">
        <v>0</v>
      </c>
      <c r="V348">
        <v>1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4</v>
      </c>
      <c r="AD348">
        <v>1</v>
      </c>
      <c r="AE348">
        <v>3</v>
      </c>
      <c r="AF348">
        <v>60</v>
      </c>
      <c r="AG348">
        <v>22</v>
      </c>
      <c r="AH348">
        <v>4.5999999999999996</v>
      </c>
      <c r="AJ348" t="b">
        <f>OR(AND(B348=1,UserData!$D$4=1), AND(B348=2,UserData!$D$5=1), AND(B348=3,UserData!$D$6=1), UserData!$D$4=-1)</f>
        <v>1</v>
      </c>
      <c r="AK348" t="b">
        <f>OR(AND(C348&lt;=UserData!$D$3,C348&gt;=UserData!$D$2),UserData!$D$2=-1)</f>
        <v>1</v>
      </c>
      <c r="AL348" s="12" t="b">
        <f>AND(OR(D348&gt;=UserData!$D$7, UserData!$D$7=-1), OR(D348&lt;UserData!$D$8, UserData!$D$8=-1))</f>
        <v>1</v>
      </c>
      <c r="AM348" s="12" t="b">
        <f>OR(AND(UserData!$D$9=1,E348&lt;=20),AND(UserData!$D$9=2,E348&gt;=20, E348&lt;=27),AND(UserData!$D$9=3,E348&gt;=28, E348&lt;=34),AND(UserData!$D$9=4,E348&gt;=35, E348&lt;=42),AND(UserData!$D$9=5,E348&gt;42),UserData!$D$9=-1)</f>
        <v>1</v>
      </c>
      <c r="AN348" s="12" t="b">
        <f>OR(AND(UserData!$D$11=1,F348&lt;=5),AND(UserData!$D$11=2,F348&gt;=6, F348&lt;=7),AND(UserData!$D$11=3,F348&gt;=8,F348&lt;=9),AND(UserData!$D$11=4,F348&gt;=10, F348&lt;=11),AND(UserData!$D$11=5,F348&gt;11),UserData!$D$11=-1)</f>
        <v>1</v>
      </c>
      <c r="AO348" t="b">
        <f>OR(AND(UserData!$D$10=1,AE348&lt;=6),AND(UserData!$D$10=2,AE348&gt;=7, AE348&lt;=8),AND(UserData!$D$10=3,AE348&gt;=9,AE348&lt;=14),AND(UserData!$D$10=4,AE348&gt;=15, AE348&lt;=19),AND(UserData!$D$10=5,AE348&gt;19),UserData!$D$10=-1)</f>
        <v>1</v>
      </c>
      <c r="AP348" s="12" t="b">
        <f>OR(G348&lt;=UserData!$D$12, UserData!$D$12=-1)</f>
        <v>1</v>
      </c>
      <c r="AQ348" t="b">
        <f>OR(H348&lt;=UserData!$D$14, UserData!$D$14=-1)</f>
        <v>1</v>
      </c>
      <c r="AR348" t="b">
        <f>OR(AH348&lt;=UserData!$D$13, UserData!$D$13=-1)</f>
        <v>1</v>
      </c>
      <c r="AS348" t="b">
        <f>AND(AQ348=TRUE,OR(I348=UserData!$D$15, UserData!$D$15=-1, UserData!$D$15=1))</f>
        <v>1</v>
      </c>
      <c r="AT348" t="b">
        <f>OR(J348=UserData!$D$19, UserData!$D$19=-1)</f>
        <v>1</v>
      </c>
      <c r="AU348" t="b">
        <f>OR(K348=UserData!$D$17, UserData!$D$17=-1)</f>
        <v>1</v>
      </c>
      <c r="AV348" t="b">
        <f>OR(L348=UserData!$D$18, UserData!$D$18=-1)</f>
        <v>1</v>
      </c>
      <c r="AW348" t="b">
        <f>OR(N348=UserData!$D$16, UserData!$D$16=-1)</f>
        <v>1</v>
      </c>
      <c r="AX348" t="b">
        <f>OR(O348&gt;=UserData!$D$20, UserData!$D$20=-1)</f>
        <v>1</v>
      </c>
      <c r="AY348" t="b">
        <f>AND(OR(P348&gt;=UserData!$D$21, UserData!$D$21=-1), OR(P348&lt;UserData!$D$22, UserData!$D$22=-1))</f>
        <v>1</v>
      </c>
      <c r="AZ348" t="b">
        <f>OR(Q348&lt;&gt;UserData!$D$24,UserData!$D$24=-1,UserData!$D$24=0)</f>
        <v>1</v>
      </c>
      <c r="BA348" s="12" t="b">
        <f>OR(R348=UserData!$D$23,UserData!$D$23=-1)</f>
        <v>1</v>
      </c>
      <c r="BB348" t="b">
        <f>AND(S348=1, UserData!$D$25=1)</f>
        <v>0</v>
      </c>
      <c r="BC348" t="b">
        <f>AND(T348=1, UserData!$D$26=1)</f>
        <v>0</v>
      </c>
      <c r="BD348" t="b">
        <f>AND(U348=1, UserData!$D$27=1)</f>
        <v>0</v>
      </c>
      <c r="BE348" t="b">
        <f>AND(V348=1, UserData!$D$28=1)</f>
        <v>0</v>
      </c>
      <c r="BF348" t="b">
        <f>AND(W348=1, UserData!$D$29=1)</f>
        <v>0</v>
      </c>
      <c r="BG348" t="b">
        <f>AND(X348=1, UserData!$D$30=1)</f>
        <v>0</v>
      </c>
      <c r="BH348" t="b">
        <f>AND(Y348=1, UserData!$D$31=1)</f>
        <v>0</v>
      </c>
      <c r="BI348" t="b">
        <f>AND(Z348=1, UserData!$D$32=1)</f>
        <v>0</v>
      </c>
      <c r="BJ348" t="b">
        <f>AND(AA348=1, UserData!$D$33=1)</f>
        <v>0</v>
      </c>
      <c r="BK348" t="b">
        <f>AND(AB348=1, UserData!$D$34=1)</f>
        <v>0</v>
      </c>
      <c r="BL348" t="b">
        <f>UserData!$C$25=-1</f>
        <v>1</v>
      </c>
      <c r="BN348">
        <f>IF(AK348=TRUE, COUNTIF(AJ348:AK348,TRUE)/2 * UserData!$D$35 + COUNTIF(AL348:AO348,TRUE)/4 * UserData!$D$36 + COUNTIF(AP348:AS348,TRUE)/4 * UserData!$D$37 + COUNTIF(AT348:AW348,TRUE)/4 * UserData!$D$38 + COUNTIF(AX348:BA348,TRUE)/4 * UserData!$D$39 + COUNTIF(BB348:BL348,TRUE) * UserData!$D$40, 0)</f>
        <v>30</v>
      </c>
    </row>
    <row r="349" spans="1:66" x14ac:dyDescent="0.2">
      <c r="A349">
        <v>278</v>
      </c>
      <c r="B349" s="3">
        <v>1</v>
      </c>
      <c r="C349" s="28">
        <v>99377.144000070461</v>
      </c>
      <c r="D349">
        <v>39</v>
      </c>
      <c r="E349">
        <v>24</v>
      </c>
      <c r="F349">
        <v>6</v>
      </c>
      <c r="G349">
        <v>9.9835600000000007</v>
      </c>
      <c r="H349">
        <v>9</v>
      </c>
      <c r="I349">
        <v>1</v>
      </c>
      <c r="J349">
        <v>0</v>
      </c>
      <c r="K349">
        <v>1</v>
      </c>
      <c r="L349">
        <v>1</v>
      </c>
      <c r="M349">
        <v>1</v>
      </c>
      <c r="N349">
        <v>0</v>
      </c>
      <c r="O349">
        <v>12</v>
      </c>
      <c r="P349">
        <v>10</v>
      </c>
      <c r="Q349">
        <v>0</v>
      </c>
      <c r="R349">
        <v>0</v>
      </c>
      <c r="S349">
        <v>1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1</v>
      </c>
      <c r="AD349">
        <v>1</v>
      </c>
      <c r="AE349">
        <v>9</v>
      </c>
      <c r="AF349">
        <v>18</v>
      </c>
      <c r="AG349">
        <v>28</v>
      </c>
      <c r="AH349">
        <v>5.5</v>
      </c>
      <c r="AJ349" t="b">
        <f>OR(AND(B349=1,UserData!$D$4=1), AND(B349=2,UserData!$D$5=1), AND(B349=3,UserData!$D$6=1), UserData!$D$4=-1)</f>
        <v>1</v>
      </c>
      <c r="AK349" t="b">
        <f>OR(AND(C349&lt;=UserData!$D$3,C349&gt;=UserData!$D$2),UserData!$D$2=-1)</f>
        <v>1</v>
      </c>
      <c r="AL349" s="12" t="b">
        <f>AND(OR(D349&gt;=UserData!$D$7, UserData!$D$7=-1), OR(D349&lt;UserData!$D$8, UserData!$D$8=-1))</f>
        <v>1</v>
      </c>
      <c r="AM349" s="12" t="b">
        <f>OR(AND(UserData!$D$9=1,E349&lt;=20),AND(UserData!$D$9=2,E349&gt;=20, E349&lt;=27),AND(UserData!$D$9=3,E349&gt;=28, E349&lt;=34),AND(UserData!$D$9=4,E349&gt;=35, E349&lt;=42),AND(UserData!$D$9=5,E349&gt;42),UserData!$D$9=-1)</f>
        <v>1</v>
      </c>
      <c r="AN349" s="12" t="b">
        <f>OR(AND(UserData!$D$11=1,F349&lt;=5),AND(UserData!$D$11=2,F349&gt;=6, F349&lt;=7),AND(UserData!$D$11=3,F349&gt;=8,F349&lt;=9),AND(UserData!$D$11=4,F349&gt;=10, F349&lt;=11),AND(UserData!$D$11=5,F349&gt;11),UserData!$D$11=-1)</f>
        <v>1</v>
      </c>
      <c r="AO349" t="b">
        <f>OR(AND(UserData!$D$10=1,AE349&lt;=6),AND(UserData!$D$10=2,AE349&gt;=7, AE349&lt;=8),AND(UserData!$D$10=3,AE349&gt;=9,AE349&lt;=14),AND(UserData!$D$10=4,AE349&gt;=15, AE349&lt;=19),AND(UserData!$D$10=5,AE349&gt;19),UserData!$D$10=-1)</f>
        <v>1</v>
      </c>
      <c r="AP349" s="12" t="b">
        <f>OR(G349&lt;=UserData!$D$12, UserData!$D$12=-1)</f>
        <v>1</v>
      </c>
      <c r="AQ349" t="b">
        <f>OR(H349&lt;=UserData!$D$14, UserData!$D$14=-1)</f>
        <v>1</v>
      </c>
      <c r="AR349" t="b">
        <f>OR(AH349&lt;=UserData!$D$13, UserData!$D$13=-1)</f>
        <v>1</v>
      </c>
      <c r="AS349" t="b">
        <f>AND(AQ349=TRUE,OR(I349=UserData!$D$15, UserData!$D$15=-1, UserData!$D$15=1))</f>
        <v>1</v>
      </c>
      <c r="AT349" t="b">
        <f>OR(J349=UserData!$D$19, UserData!$D$19=-1)</f>
        <v>1</v>
      </c>
      <c r="AU349" t="b">
        <f>OR(K349=UserData!$D$17, UserData!$D$17=-1)</f>
        <v>1</v>
      </c>
      <c r="AV349" t="b">
        <f>OR(L349=UserData!$D$18, UserData!$D$18=-1)</f>
        <v>1</v>
      </c>
      <c r="AW349" t="b">
        <f>OR(N349=UserData!$D$16, UserData!$D$16=-1)</f>
        <v>1</v>
      </c>
      <c r="AX349" t="b">
        <f>OR(O349&gt;=UserData!$D$20, UserData!$D$20=-1)</f>
        <v>1</v>
      </c>
      <c r="AY349" t="b">
        <f>AND(OR(P349&gt;=UserData!$D$21, UserData!$D$21=-1), OR(P349&lt;UserData!$D$22, UserData!$D$22=-1))</f>
        <v>1</v>
      </c>
      <c r="AZ349" t="b">
        <f>OR(Q349&lt;&gt;UserData!$D$24,UserData!$D$24=-1,UserData!$D$24=0)</f>
        <v>1</v>
      </c>
      <c r="BA349" s="12" t="b">
        <f>OR(R349=UserData!$D$23,UserData!$D$23=-1)</f>
        <v>1</v>
      </c>
      <c r="BB349" t="b">
        <f>AND(S349=1, UserData!$D$25=1)</f>
        <v>0</v>
      </c>
      <c r="BC349" t="b">
        <f>AND(T349=1, UserData!$D$26=1)</f>
        <v>0</v>
      </c>
      <c r="BD349" t="b">
        <f>AND(U349=1, UserData!$D$27=1)</f>
        <v>0</v>
      </c>
      <c r="BE349" t="b">
        <f>AND(V349=1, UserData!$D$28=1)</f>
        <v>0</v>
      </c>
      <c r="BF349" t="b">
        <f>AND(W349=1, UserData!$D$29=1)</f>
        <v>0</v>
      </c>
      <c r="BG349" t="b">
        <f>AND(X349=1, UserData!$D$30=1)</f>
        <v>0</v>
      </c>
      <c r="BH349" t="b">
        <f>AND(Y349=1, UserData!$D$31=1)</f>
        <v>0</v>
      </c>
      <c r="BI349" t="b">
        <f>AND(Z349=1, UserData!$D$32=1)</f>
        <v>0</v>
      </c>
      <c r="BJ349" t="b">
        <f>AND(AA349=1, UserData!$D$33=1)</f>
        <v>0</v>
      </c>
      <c r="BK349" t="b">
        <f>AND(AB349=1, UserData!$D$34=1)</f>
        <v>0</v>
      </c>
      <c r="BL349" t="b">
        <f>UserData!$C$25=-1</f>
        <v>1</v>
      </c>
      <c r="BN349">
        <f>IF(AK349=TRUE, COUNTIF(AJ349:AK349,TRUE)/2 * UserData!$D$35 + COUNTIF(AL349:AO349,TRUE)/4 * UserData!$D$36 + COUNTIF(AP349:AS349,TRUE)/4 * UserData!$D$37 + COUNTIF(AT349:AW349,TRUE)/4 * UserData!$D$38 + COUNTIF(AX349:BA349,TRUE)/4 * UserData!$D$39 + COUNTIF(BB349:BL349,TRUE) * UserData!$D$40, 0)</f>
        <v>30</v>
      </c>
    </row>
    <row r="350" spans="1:66" x14ac:dyDescent="0.2">
      <c r="A350">
        <v>1015</v>
      </c>
      <c r="B350" s="3">
        <v>2</v>
      </c>
      <c r="C350" s="28">
        <v>99377.194317637201</v>
      </c>
      <c r="D350">
        <v>40</v>
      </c>
      <c r="E350">
        <v>24</v>
      </c>
      <c r="F350">
        <v>6</v>
      </c>
      <c r="G350">
        <v>7.8252879999999996</v>
      </c>
      <c r="H350">
        <v>15</v>
      </c>
      <c r="I350">
        <v>1</v>
      </c>
      <c r="J350">
        <v>0</v>
      </c>
      <c r="K350">
        <v>1</v>
      </c>
      <c r="L350">
        <v>1</v>
      </c>
      <c r="M350">
        <v>1</v>
      </c>
      <c r="N350">
        <v>0</v>
      </c>
      <c r="O350">
        <v>12</v>
      </c>
      <c r="P350">
        <v>11</v>
      </c>
      <c r="Q350">
        <v>0</v>
      </c>
      <c r="R350">
        <v>0</v>
      </c>
      <c r="S350">
        <v>0</v>
      </c>
      <c r="T350">
        <v>1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2</v>
      </c>
      <c r="AD350">
        <v>1</v>
      </c>
      <c r="AE350">
        <v>10</v>
      </c>
      <c r="AF350">
        <v>71</v>
      </c>
      <c r="AG350">
        <v>26</v>
      </c>
      <c r="AH350">
        <v>7.4</v>
      </c>
      <c r="AJ350" t="b">
        <f>OR(AND(B350=1,UserData!$D$4=1), AND(B350=2,UserData!$D$5=1), AND(B350=3,UserData!$D$6=1), UserData!$D$4=-1)</f>
        <v>1</v>
      </c>
      <c r="AK350" t="b">
        <f>OR(AND(C350&lt;=UserData!$D$3,C350&gt;=UserData!$D$2),UserData!$D$2=-1)</f>
        <v>1</v>
      </c>
      <c r="AL350" s="12" t="b">
        <f>AND(OR(D350&gt;=UserData!$D$7, UserData!$D$7=-1), OR(D350&lt;UserData!$D$8, UserData!$D$8=-1))</f>
        <v>1</v>
      </c>
      <c r="AM350" s="12" t="b">
        <f>OR(AND(UserData!$D$9=1,E350&lt;=20),AND(UserData!$D$9=2,E350&gt;=20, E350&lt;=27),AND(UserData!$D$9=3,E350&gt;=28, E350&lt;=34),AND(UserData!$D$9=4,E350&gt;=35, E350&lt;=42),AND(UserData!$D$9=5,E350&gt;42),UserData!$D$9=-1)</f>
        <v>1</v>
      </c>
      <c r="AN350" s="12" t="b">
        <f>OR(AND(UserData!$D$11=1,F350&lt;=5),AND(UserData!$D$11=2,F350&gt;=6, F350&lt;=7),AND(UserData!$D$11=3,F350&gt;=8,F350&lt;=9),AND(UserData!$D$11=4,F350&gt;=10, F350&lt;=11),AND(UserData!$D$11=5,F350&gt;11),UserData!$D$11=-1)</f>
        <v>1</v>
      </c>
      <c r="AO350" t="b">
        <f>OR(AND(UserData!$D$10=1,AE350&lt;=6),AND(UserData!$D$10=2,AE350&gt;=7, AE350&lt;=8),AND(UserData!$D$10=3,AE350&gt;=9,AE350&lt;=14),AND(UserData!$D$10=4,AE350&gt;=15, AE350&lt;=19),AND(UserData!$D$10=5,AE350&gt;19),UserData!$D$10=-1)</f>
        <v>1</v>
      </c>
      <c r="AP350" s="12" t="b">
        <f>OR(G350&lt;=UserData!$D$12, UserData!$D$12=-1)</f>
        <v>1</v>
      </c>
      <c r="AQ350" t="b">
        <f>OR(H350&lt;=UserData!$D$14, UserData!$D$14=-1)</f>
        <v>1</v>
      </c>
      <c r="AR350" t="b">
        <f>OR(AH350&lt;=UserData!$D$13, UserData!$D$13=-1)</f>
        <v>1</v>
      </c>
      <c r="AS350" t="b">
        <f>AND(AQ350=TRUE,OR(I350=UserData!$D$15, UserData!$D$15=-1, UserData!$D$15=1))</f>
        <v>1</v>
      </c>
      <c r="AT350" t="b">
        <f>OR(J350=UserData!$D$19, UserData!$D$19=-1)</f>
        <v>1</v>
      </c>
      <c r="AU350" t="b">
        <f>OR(K350=UserData!$D$17, UserData!$D$17=-1)</f>
        <v>1</v>
      </c>
      <c r="AV350" t="b">
        <f>OR(L350=UserData!$D$18, UserData!$D$18=-1)</f>
        <v>1</v>
      </c>
      <c r="AW350" t="b">
        <f>OR(N350=UserData!$D$16, UserData!$D$16=-1)</f>
        <v>1</v>
      </c>
      <c r="AX350" t="b">
        <f>OR(O350&gt;=UserData!$D$20, UserData!$D$20=-1)</f>
        <v>1</v>
      </c>
      <c r="AY350" t="b">
        <f>AND(OR(P350&gt;=UserData!$D$21, UserData!$D$21=-1), OR(P350&lt;UserData!$D$22, UserData!$D$22=-1))</f>
        <v>1</v>
      </c>
      <c r="AZ350" t="b">
        <f>OR(Q350&lt;&gt;UserData!$D$24,UserData!$D$24=-1,UserData!$D$24=0)</f>
        <v>1</v>
      </c>
      <c r="BA350" s="12" t="b">
        <f>OR(R350=UserData!$D$23,UserData!$D$23=-1)</f>
        <v>1</v>
      </c>
      <c r="BB350" t="b">
        <f>AND(S350=1, UserData!$D$25=1)</f>
        <v>0</v>
      </c>
      <c r="BC350" t="b">
        <f>AND(T350=1, UserData!$D$26=1)</f>
        <v>0</v>
      </c>
      <c r="BD350" t="b">
        <f>AND(U350=1, UserData!$D$27=1)</f>
        <v>0</v>
      </c>
      <c r="BE350" t="b">
        <f>AND(V350=1, UserData!$D$28=1)</f>
        <v>0</v>
      </c>
      <c r="BF350" t="b">
        <f>AND(W350=1, UserData!$D$29=1)</f>
        <v>0</v>
      </c>
      <c r="BG350" t="b">
        <f>AND(X350=1, UserData!$D$30=1)</f>
        <v>0</v>
      </c>
      <c r="BH350" t="b">
        <f>AND(Y350=1, UserData!$D$31=1)</f>
        <v>0</v>
      </c>
      <c r="BI350" t="b">
        <f>AND(Z350=1, UserData!$D$32=1)</f>
        <v>0</v>
      </c>
      <c r="BJ350" t="b">
        <f>AND(AA350=1, UserData!$D$33=1)</f>
        <v>0</v>
      </c>
      <c r="BK350" t="b">
        <f>AND(AB350=1, UserData!$D$34=1)</f>
        <v>0</v>
      </c>
      <c r="BL350" t="b">
        <f>UserData!$C$25=-1</f>
        <v>1</v>
      </c>
      <c r="BN350">
        <f>IF(AK350=TRUE, COUNTIF(AJ350:AK350,TRUE)/2 * UserData!$D$35 + COUNTIF(AL350:AO350,TRUE)/4 * UserData!$D$36 + COUNTIF(AP350:AS350,TRUE)/4 * UserData!$D$37 + COUNTIF(AT350:AW350,TRUE)/4 * UserData!$D$38 + COUNTIF(AX350:BA350,TRUE)/4 * UserData!$D$39 + COUNTIF(BB350:BL350,TRUE) * UserData!$D$40, 0)</f>
        <v>30</v>
      </c>
    </row>
    <row r="351" spans="1:66" x14ac:dyDescent="0.2">
      <c r="A351">
        <v>931</v>
      </c>
      <c r="B351" s="3">
        <v>2</v>
      </c>
      <c r="C351" s="28">
        <v>99377.232055812259</v>
      </c>
      <c r="D351">
        <v>43</v>
      </c>
      <c r="E351">
        <v>26</v>
      </c>
      <c r="F351">
        <v>5</v>
      </c>
      <c r="G351">
        <v>4.2572890000000001</v>
      </c>
      <c r="H351">
        <v>12</v>
      </c>
      <c r="I351">
        <v>1</v>
      </c>
      <c r="J351">
        <v>0</v>
      </c>
      <c r="K351">
        <v>0</v>
      </c>
      <c r="L351">
        <v>1</v>
      </c>
      <c r="M351">
        <v>0</v>
      </c>
      <c r="N351">
        <v>0</v>
      </c>
      <c r="O351">
        <v>5</v>
      </c>
      <c r="P351">
        <v>5</v>
      </c>
      <c r="Q351">
        <v>0</v>
      </c>
      <c r="R351">
        <v>1</v>
      </c>
      <c r="S351">
        <v>1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1</v>
      </c>
      <c r="AD351">
        <v>0</v>
      </c>
      <c r="AE351">
        <v>12</v>
      </c>
      <c r="AF351">
        <v>63</v>
      </c>
      <c r="AG351">
        <v>40</v>
      </c>
      <c r="AH351">
        <v>5.2</v>
      </c>
      <c r="AJ351" t="b">
        <f>OR(AND(B351=1,UserData!$D$4=1), AND(B351=2,UserData!$D$5=1), AND(B351=3,UserData!$D$6=1), UserData!$D$4=-1)</f>
        <v>1</v>
      </c>
      <c r="AK351" t="b">
        <f>OR(AND(C351&lt;=UserData!$D$3,C351&gt;=UserData!$D$2),UserData!$D$2=-1)</f>
        <v>1</v>
      </c>
      <c r="AL351" s="12" t="b">
        <f>AND(OR(D351&gt;=UserData!$D$7, UserData!$D$7=-1), OR(D351&lt;UserData!$D$8, UserData!$D$8=-1))</f>
        <v>1</v>
      </c>
      <c r="AM351" s="12" t="b">
        <f>OR(AND(UserData!$D$9=1,E351&lt;=20),AND(UserData!$D$9=2,E351&gt;=20, E351&lt;=27),AND(UserData!$D$9=3,E351&gt;=28, E351&lt;=34),AND(UserData!$D$9=4,E351&gt;=35, E351&lt;=42),AND(UserData!$D$9=5,E351&gt;42),UserData!$D$9=-1)</f>
        <v>1</v>
      </c>
      <c r="AN351" s="12" t="b">
        <f>OR(AND(UserData!$D$11=1,F351&lt;=5),AND(UserData!$D$11=2,F351&gt;=6, F351&lt;=7),AND(UserData!$D$11=3,F351&gt;=8,F351&lt;=9),AND(UserData!$D$11=4,F351&gt;=10, F351&lt;=11),AND(UserData!$D$11=5,F351&gt;11),UserData!$D$11=-1)</f>
        <v>1</v>
      </c>
      <c r="AO351" t="b">
        <f>OR(AND(UserData!$D$10=1,AE351&lt;=6),AND(UserData!$D$10=2,AE351&gt;=7, AE351&lt;=8),AND(UserData!$D$10=3,AE351&gt;=9,AE351&lt;=14),AND(UserData!$D$10=4,AE351&gt;=15, AE351&lt;=19),AND(UserData!$D$10=5,AE351&gt;19),UserData!$D$10=-1)</f>
        <v>1</v>
      </c>
      <c r="AP351" s="12" t="b">
        <f>OR(G351&lt;=UserData!$D$12, UserData!$D$12=-1)</f>
        <v>1</v>
      </c>
      <c r="AQ351" t="b">
        <f>OR(H351&lt;=UserData!$D$14, UserData!$D$14=-1)</f>
        <v>1</v>
      </c>
      <c r="AR351" t="b">
        <f>OR(AH351&lt;=UserData!$D$13, UserData!$D$13=-1)</f>
        <v>1</v>
      </c>
      <c r="AS351" t="b">
        <f>AND(AQ351=TRUE,OR(I351=UserData!$D$15, UserData!$D$15=-1, UserData!$D$15=1))</f>
        <v>1</v>
      </c>
      <c r="AT351" t="b">
        <f>OR(J351=UserData!$D$19, UserData!$D$19=-1)</f>
        <v>1</v>
      </c>
      <c r="AU351" t="b">
        <f>OR(K351=UserData!$D$17, UserData!$D$17=-1)</f>
        <v>1</v>
      </c>
      <c r="AV351" t="b">
        <f>OR(L351=UserData!$D$18, UserData!$D$18=-1)</f>
        <v>1</v>
      </c>
      <c r="AW351" t="b">
        <f>OR(N351=UserData!$D$16, UserData!$D$16=-1)</f>
        <v>1</v>
      </c>
      <c r="AX351" t="b">
        <f>OR(O351&gt;=UserData!$D$20, UserData!$D$20=-1)</f>
        <v>1</v>
      </c>
      <c r="AY351" t="b">
        <f>AND(OR(P351&gt;=UserData!$D$21, UserData!$D$21=-1), OR(P351&lt;UserData!$D$22, UserData!$D$22=-1))</f>
        <v>1</v>
      </c>
      <c r="AZ351" t="b">
        <f>OR(Q351&lt;&gt;UserData!$D$24,UserData!$D$24=-1,UserData!$D$24=0)</f>
        <v>1</v>
      </c>
      <c r="BA351" s="12" t="b">
        <f>OR(R351=UserData!$D$23,UserData!$D$23=-1)</f>
        <v>1</v>
      </c>
      <c r="BB351" t="b">
        <f>AND(S351=1, UserData!$D$25=1)</f>
        <v>0</v>
      </c>
      <c r="BC351" t="b">
        <f>AND(T351=1, UserData!$D$26=1)</f>
        <v>0</v>
      </c>
      <c r="BD351" t="b">
        <f>AND(U351=1, UserData!$D$27=1)</f>
        <v>0</v>
      </c>
      <c r="BE351" t="b">
        <f>AND(V351=1, UserData!$D$28=1)</f>
        <v>0</v>
      </c>
      <c r="BF351" t="b">
        <f>AND(W351=1, UserData!$D$29=1)</f>
        <v>0</v>
      </c>
      <c r="BG351" t="b">
        <f>AND(X351=1, UserData!$D$30=1)</f>
        <v>0</v>
      </c>
      <c r="BH351" t="b">
        <f>AND(Y351=1, UserData!$D$31=1)</f>
        <v>0</v>
      </c>
      <c r="BI351" t="b">
        <f>AND(Z351=1, UserData!$D$32=1)</f>
        <v>0</v>
      </c>
      <c r="BJ351" t="b">
        <f>AND(AA351=1, UserData!$D$33=1)</f>
        <v>0</v>
      </c>
      <c r="BK351" t="b">
        <f>AND(AB351=1, UserData!$D$34=1)</f>
        <v>0</v>
      </c>
      <c r="BL351" t="b">
        <f>UserData!$C$25=-1</f>
        <v>1</v>
      </c>
      <c r="BN351">
        <f>IF(AK351=TRUE, COUNTIF(AJ351:AK351,TRUE)/2 * UserData!$D$35 + COUNTIF(AL351:AO351,TRUE)/4 * UserData!$D$36 + COUNTIF(AP351:AS351,TRUE)/4 * UserData!$D$37 + COUNTIF(AT351:AW351,TRUE)/4 * UserData!$D$38 + COUNTIF(AX351:BA351,TRUE)/4 * UserData!$D$39 + COUNTIF(BB351:BL351,TRUE) * UserData!$D$40, 0)</f>
        <v>30</v>
      </c>
    </row>
    <row r="352" spans="1:66" x14ac:dyDescent="0.2">
      <c r="A352">
        <v>1010</v>
      </c>
      <c r="B352" s="3">
        <v>2</v>
      </c>
      <c r="C352" s="28">
        <v>99377.4459054709</v>
      </c>
      <c r="D352">
        <v>45</v>
      </c>
      <c r="E352">
        <v>31</v>
      </c>
      <c r="F352">
        <v>6</v>
      </c>
      <c r="G352">
        <v>6.8544790000000004</v>
      </c>
      <c r="H352">
        <v>15</v>
      </c>
      <c r="I352">
        <v>1</v>
      </c>
      <c r="J352">
        <v>1</v>
      </c>
      <c r="K352">
        <v>1</v>
      </c>
      <c r="L352">
        <v>1</v>
      </c>
      <c r="M352">
        <v>1</v>
      </c>
      <c r="N352">
        <v>0</v>
      </c>
      <c r="O352">
        <v>9</v>
      </c>
      <c r="P352">
        <v>6</v>
      </c>
      <c r="Q352">
        <v>0</v>
      </c>
      <c r="R352">
        <v>0</v>
      </c>
      <c r="S352">
        <v>0</v>
      </c>
      <c r="T352">
        <v>1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2</v>
      </c>
      <c r="AD352">
        <v>1</v>
      </c>
      <c r="AE352">
        <v>8</v>
      </c>
      <c r="AF352">
        <v>71</v>
      </c>
      <c r="AG352">
        <v>26</v>
      </c>
      <c r="AH352">
        <v>7.4</v>
      </c>
      <c r="AJ352" t="b">
        <f>OR(AND(B352=1,UserData!$D$4=1), AND(B352=2,UserData!$D$5=1), AND(B352=3,UserData!$D$6=1), UserData!$D$4=-1)</f>
        <v>1</v>
      </c>
      <c r="AK352" t="b">
        <f>OR(AND(C352&lt;=UserData!$D$3,C352&gt;=UserData!$D$2),UserData!$D$2=-1)</f>
        <v>1</v>
      </c>
      <c r="AL352" s="12" t="b">
        <f>AND(OR(D352&gt;=UserData!$D$7, UserData!$D$7=-1), OR(D352&lt;UserData!$D$8, UserData!$D$8=-1))</f>
        <v>1</v>
      </c>
      <c r="AM352" s="12" t="b">
        <f>OR(AND(UserData!$D$9=1,E352&lt;=20),AND(UserData!$D$9=2,E352&gt;=20, E352&lt;=27),AND(UserData!$D$9=3,E352&gt;=28, E352&lt;=34),AND(UserData!$D$9=4,E352&gt;=35, E352&lt;=42),AND(UserData!$D$9=5,E352&gt;42),UserData!$D$9=-1)</f>
        <v>1</v>
      </c>
      <c r="AN352" s="12" t="b">
        <f>OR(AND(UserData!$D$11=1,F352&lt;=5),AND(UserData!$D$11=2,F352&gt;=6, F352&lt;=7),AND(UserData!$D$11=3,F352&gt;=8,F352&lt;=9),AND(UserData!$D$11=4,F352&gt;=10, F352&lt;=11),AND(UserData!$D$11=5,F352&gt;11),UserData!$D$11=-1)</f>
        <v>1</v>
      </c>
      <c r="AO352" t="b">
        <f>OR(AND(UserData!$D$10=1,AE352&lt;=6),AND(UserData!$D$10=2,AE352&gt;=7, AE352&lt;=8),AND(UserData!$D$10=3,AE352&gt;=9,AE352&lt;=14),AND(UserData!$D$10=4,AE352&gt;=15, AE352&lt;=19),AND(UserData!$D$10=5,AE352&gt;19),UserData!$D$10=-1)</f>
        <v>1</v>
      </c>
      <c r="AP352" s="12" t="b">
        <f>OR(G352&lt;=UserData!$D$12, UserData!$D$12=-1)</f>
        <v>1</v>
      </c>
      <c r="AQ352" t="b">
        <f>OR(H352&lt;=UserData!$D$14, UserData!$D$14=-1)</f>
        <v>1</v>
      </c>
      <c r="AR352" t="b">
        <f>OR(AH352&lt;=UserData!$D$13, UserData!$D$13=-1)</f>
        <v>1</v>
      </c>
      <c r="AS352" t="b">
        <f>AND(AQ352=TRUE,OR(I352=UserData!$D$15, UserData!$D$15=-1, UserData!$D$15=1))</f>
        <v>1</v>
      </c>
      <c r="AT352" t="b">
        <f>OR(J352=UserData!$D$19, UserData!$D$19=-1)</f>
        <v>1</v>
      </c>
      <c r="AU352" t="b">
        <f>OR(K352=UserData!$D$17, UserData!$D$17=-1)</f>
        <v>1</v>
      </c>
      <c r="AV352" t="b">
        <f>OR(L352=UserData!$D$18, UserData!$D$18=-1)</f>
        <v>1</v>
      </c>
      <c r="AW352" t="b">
        <f>OR(N352=UserData!$D$16, UserData!$D$16=-1)</f>
        <v>1</v>
      </c>
      <c r="AX352" t="b">
        <f>OR(O352&gt;=UserData!$D$20, UserData!$D$20=-1)</f>
        <v>1</v>
      </c>
      <c r="AY352" t="b">
        <f>AND(OR(P352&gt;=UserData!$D$21, UserData!$D$21=-1), OR(P352&lt;UserData!$D$22, UserData!$D$22=-1))</f>
        <v>1</v>
      </c>
      <c r="AZ352" t="b">
        <f>OR(Q352&lt;&gt;UserData!$D$24,UserData!$D$24=-1,UserData!$D$24=0)</f>
        <v>1</v>
      </c>
      <c r="BA352" s="12" t="b">
        <f>OR(R352=UserData!$D$23,UserData!$D$23=-1)</f>
        <v>1</v>
      </c>
      <c r="BB352" t="b">
        <f>AND(S352=1, UserData!$D$25=1)</f>
        <v>0</v>
      </c>
      <c r="BC352" t="b">
        <f>AND(T352=1, UserData!$D$26=1)</f>
        <v>0</v>
      </c>
      <c r="BD352" t="b">
        <f>AND(U352=1, UserData!$D$27=1)</f>
        <v>0</v>
      </c>
      <c r="BE352" t="b">
        <f>AND(V352=1, UserData!$D$28=1)</f>
        <v>0</v>
      </c>
      <c r="BF352" t="b">
        <f>AND(W352=1, UserData!$D$29=1)</f>
        <v>0</v>
      </c>
      <c r="BG352" t="b">
        <f>AND(X352=1, UserData!$D$30=1)</f>
        <v>0</v>
      </c>
      <c r="BH352" t="b">
        <f>AND(Y352=1, UserData!$D$31=1)</f>
        <v>0</v>
      </c>
      <c r="BI352" t="b">
        <f>AND(Z352=1, UserData!$D$32=1)</f>
        <v>0</v>
      </c>
      <c r="BJ352" t="b">
        <f>AND(AA352=1, UserData!$D$33=1)</f>
        <v>0</v>
      </c>
      <c r="BK352" t="b">
        <f>AND(AB352=1, UserData!$D$34=1)</f>
        <v>0</v>
      </c>
      <c r="BL352" t="b">
        <f>UserData!$C$25=-1</f>
        <v>1</v>
      </c>
      <c r="BN352">
        <f>IF(AK352=TRUE, COUNTIF(AJ352:AK352,TRUE)/2 * UserData!$D$35 + COUNTIF(AL352:AO352,TRUE)/4 * UserData!$D$36 + COUNTIF(AP352:AS352,TRUE)/4 * UserData!$D$37 + COUNTIF(AT352:AW352,TRUE)/4 * UserData!$D$38 + COUNTIF(AX352:BA352,TRUE)/4 * UserData!$D$39 + COUNTIF(BB352:BL352,TRUE) * UserData!$D$40, 0)</f>
        <v>30</v>
      </c>
    </row>
    <row r="353" spans="1:66" x14ac:dyDescent="0.2">
      <c r="A353">
        <v>9</v>
      </c>
      <c r="B353" s="3">
        <v>2</v>
      </c>
      <c r="C353" s="28">
        <v>100005.8494171339</v>
      </c>
      <c r="D353">
        <v>55</v>
      </c>
      <c r="E353">
        <v>34</v>
      </c>
      <c r="F353">
        <v>8</v>
      </c>
      <c r="G353">
        <v>1.0018800000000001</v>
      </c>
      <c r="H353">
        <v>22</v>
      </c>
      <c r="I353">
        <v>1</v>
      </c>
      <c r="J353">
        <v>1</v>
      </c>
      <c r="K353">
        <v>0</v>
      </c>
      <c r="L353">
        <v>1</v>
      </c>
      <c r="M353">
        <v>0</v>
      </c>
      <c r="N353">
        <v>0</v>
      </c>
      <c r="O353">
        <v>5</v>
      </c>
      <c r="P353">
        <v>5</v>
      </c>
      <c r="Q353">
        <v>0</v>
      </c>
      <c r="R353">
        <v>1</v>
      </c>
      <c r="S353">
        <v>0</v>
      </c>
      <c r="T353">
        <v>0</v>
      </c>
      <c r="U353">
        <v>0</v>
      </c>
      <c r="V353">
        <v>1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4</v>
      </c>
      <c r="AD353">
        <v>0</v>
      </c>
      <c r="AE353">
        <v>13</v>
      </c>
      <c r="AF353">
        <v>1</v>
      </c>
      <c r="AG353">
        <v>11</v>
      </c>
      <c r="AH353">
        <v>3.1</v>
      </c>
      <c r="AJ353" t="b">
        <f>OR(AND(B353=1,UserData!$D$4=1), AND(B353=2,UserData!$D$5=1), AND(B353=3,UserData!$D$6=1), UserData!$D$4=-1)</f>
        <v>1</v>
      </c>
      <c r="AK353" t="b">
        <f>OR(AND(C353&lt;=UserData!$D$3,C353&gt;=UserData!$D$2),UserData!$D$2=-1)</f>
        <v>1</v>
      </c>
      <c r="AL353" s="12" t="b">
        <f>AND(OR(D353&gt;=UserData!$D$7, UserData!$D$7=-1), OR(D353&lt;UserData!$D$8, UserData!$D$8=-1))</f>
        <v>1</v>
      </c>
      <c r="AM353" s="12" t="b">
        <f>OR(AND(UserData!$D$9=1,E353&lt;=20),AND(UserData!$D$9=2,E353&gt;=20, E353&lt;=27),AND(UserData!$D$9=3,E353&gt;=28, E353&lt;=34),AND(UserData!$D$9=4,E353&gt;=35, E353&lt;=42),AND(UserData!$D$9=5,E353&gt;42),UserData!$D$9=-1)</f>
        <v>1</v>
      </c>
      <c r="AN353" s="12" t="b">
        <f>OR(AND(UserData!$D$11=1,F353&lt;=5),AND(UserData!$D$11=2,F353&gt;=6, F353&lt;=7),AND(UserData!$D$11=3,F353&gt;=8,F353&lt;=9),AND(UserData!$D$11=4,F353&gt;=10, F353&lt;=11),AND(UserData!$D$11=5,F353&gt;11),UserData!$D$11=-1)</f>
        <v>1</v>
      </c>
      <c r="AO353" t="b">
        <f>OR(AND(UserData!$D$10=1,AE353&lt;=6),AND(UserData!$D$10=2,AE353&gt;=7, AE353&lt;=8),AND(UserData!$D$10=3,AE353&gt;=9,AE353&lt;=14),AND(UserData!$D$10=4,AE353&gt;=15, AE353&lt;=19),AND(UserData!$D$10=5,AE353&gt;19),UserData!$D$10=-1)</f>
        <v>1</v>
      </c>
      <c r="AP353" s="12" t="b">
        <f>OR(G353&lt;=UserData!$D$12, UserData!$D$12=-1)</f>
        <v>1</v>
      </c>
      <c r="AQ353" t="b">
        <f>OR(H353&lt;=UserData!$D$14, UserData!$D$14=-1)</f>
        <v>1</v>
      </c>
      <c r="AR353" t="b">
        <f>OR(AH353&lt;=UserData!$D$13, UserData!$D$13=-1)</f>
        <v>1</v>
      </c>
      <c r="AS353" t="b">
        <f>AND(AQ353=TRUE,OR(I353=UserData!$D$15, UserData!$D$15=-1, UserData!$D$15=1))</f>
        <v>1</v>
      </c>
      <c r="AT353" t="b">
        <f>OR(J353=UserData!$D$19, UserData!$D$19=-1)</f>
        <v>1</v>
      </c>
      <c r="AU353" t="b">
        <f>OR(K353=UserData!$D$17, UserData!$D$17=-1)</f>
        <v>1</v>
      </c>
      <c r="AV353" t="b">
        <f>OR(L353=UserData!$D$18, UserData!$D$18=-1)</f>
        <v>1</v>
      </c>
      <c r="AW353" t="b">
        <f>OR(N353=UserData!$D$16, UserData!$D$16=-1)</f>
        <v>1</v>
      </c>
      <c r="AX353" t="b">
        <f>OR(O353&gt;=UserData!$D$20, UserData!$D$20=-1)</f>
        <v>1</v>
      </c>
      <c r="AY353" t="b">
        <f>AND(OR(P353&gt;=UserData!$D$21, UserData!$D$21=-1), OR(P353&lt;UserData!$D$22, UserData!$D$22=-1))</f>
        <v>1</v>
      </c>
      <c r="AZ353" t="b">
        <f>OR(Q353&lt;&gt;UserData!$D$24,UserData!$D$24=-1,UserData!$D$24=0)</f>
        <v>1</v>
      </c>
      <c r="BA353" s="12" t="b">
        <f>OR(R353=UserData!$D$23,UserData!$D$23=-1)</f>
        <v>1</v>
      </c>
      <c r="BB353" t="b">
        <f>AND(S353=1, UserData!$D$25=1)</f>
        <v>0</v>
      </c>
      <c r="BC353" t="b">
        <f>AND(T353=1, UserData!$D$26=1)</f>
        <v>0</v>
      </c>
      <c r="BD353" t="b">
        <f>AND(U353=1, UserData!$D$27=1)</f>
        <v>0</v>
      </c>
      <c r="BE353" t="b">
        <f>AND(V353=1, UserData!$D$28=1)</f>
        <v>0</v>
      </c>
      <c r="BF353" t="b">
        <f>AND(W353=1, UserData!$D$29=1)</f>
        <v>0</v>
      </c>
      <c r="BG353" t="b">
        <f>AND(X353=1, UserData!$D$30=1)</f>
        <v>0</v>
      </c>
      <c r="BH353" t="b">
        <f>AND(Y353=1, UserData!$D$31=1)</f>
        <v>0</v>
      </c>
      <c r="BI353" t="b">
        <f>AND(Z353=1, UserData!$D$32=1)</f>
        <v>0</v>
      </c>
      <c r="BJ353" t="b">
        <f>AND(AA353=1, UserData!$D$33=1)</f>
        <v>0</v>
      </c>
      <c r="BK353" t="b">
        <f>AND(AB353=1, UserData!$D$34=1)</f>
        <v>0</v>
      </c>
      <c r="BL353" t="b">
        <f>UserData!$C$25=-1</f>
        <v>1</v>
      </c>
      <c r="BN353">
        <f>IF(AK353=TRUE, COUNTIF(AJ353:AK353,TRUE)/2 * UserData!$D$35 + COUNTIF(AL353:AO353,TRUE)/4 * UserData!$D$36 + COUNTIF(AP353:AS353,TRUE)/4 * UserData!$D$37 + COUNTIF(AT353:AW353,TRUE)/4 * UserData!$D$38 + COUNTIF(AX353:BA353,TRUE)/4 * UserData!$D$39 + COUNTIF(BB353:BL353,TRUE) * UserData!$D$40, 0)</f>
        <v>30</v>
      </c>
    </row>
    <row r="354" spans="1:66" x14ac:dyDescent="0.2">
      <c r="A354">
        <v>288</v>
      </c>
      <c r="B354" s="3">
        <v>2</v>
      </c>
      <c r="C354" s="28">
        <v>100006.20164010109</v>
      </c>
      <c r="D354">
        <v>47</v>
      </c>
      <c r="E354">
        <v>33</v>
      </c>
      <c r="F354">
        <v>6</v>
      </c>
      <c r="G354">
        <v>9.2676239999999996</v>
      </c>
      <c r="H354">
        <v>10</v>
      </c>
      <c r="I354">
        <v>0</v>
      </c>
      <c r="J354">
        <v>1</v>
      </c>
      <c r="K354">
        <v>1</v>
      </c>
      <c r="L354">
        <v>1</v>
      </c>
      <c r="M354">
        <v>1</v>
      </c>
      <c r="N354">
        <v>0</v>
      </c>
      <c r="O354">
        <v>9</v>
      </c>
      <c r="P354">
        <v>7</v>
      </c>
      <c r="Q354">
        <v>0</v>
      </c>
      <c r="R354">
        <v>0</v>
      </c>
      <c r="S354">
        <v>1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1</v>
      </c>
      <c r="AD354">
        <v>1</v>
      </c>
      <c r="AE354">
        <v>8</v>
      </c>
      <c r="AF354">
        <v>19</v>
      </c>
      <c r="AG354">
        <v>31</v>
      </c>
      <c r="AH354">
        <v>5.4</v>
      </c>
      <c r="AJ354" t="b">
        <f>OR(AND(B354=1,UserData!$D$4=1), AND(B354=2,UserData!$D$5=1), AND(B354=3,UserData!$D$6=1), UserData!$D$4=-1)</f>
        <v>1</v>
      </c>
      <c r="AK354" t="b">
        <f>OR(AND(C354&lt;=UserData!$D$3,C354&gt;=UserData!$D$2),UserData!$D$2=-1)</f>
        <v>1</v>
      </c>
      <c r="AL354" s="12" t="b">
        <f>AND(OR(D354&gt;=UserData!$D$7, UserData!$D$7=-1), OR(D354&lt;UserData!$D$8, UserData!$D$8=-1))</f>
        <v>1</v>
      </c>
      <c r="AM354" s="12" t="b">
        <f>OR(AND(UserData!$D$9=1,E354&lt;=20),AND(UserData!$D$9=2,E354&gt;=20, E354&lt;=27),AND(UserData!$D$9=3,E354&gt;=28, E354&lt;=34),AND(UserData!$D$9=4,E354&gt;=35, E354&lt;=42),AND(UserData!$D$9=5,E354&gt;42),UserData!$D$9=-1)</f>
        <v>1</v>
      </c>
      <c r="AN354" s="12" t="b">
        <f>OR(AND(UserData!$D$11=1,F354&lt;=5),AND(UserData!$D$11=2,F354&gt;=6, F354&lt;=7),AND(UserData!$D$11=3,F354&gt;=8,F354&lt;=9),AND(UserData!$D$11=4,F354&gt;=10, F354&lt;=11),AND(UserData!$D$11=5,F354&gt;11),UserData!$D$11=-1)</f>
        <v>1</v>
      </c>
      <c r="AO354" t="b">
        <f>OR(AND(UserData!$D$10=1,AE354&lt;=6),AND(UserData!$D$10=2,AE354&gt;=7, AE354&lt;=8),AND(UserData!$D$10=3,AE354&gt;=9,AE354&lt;=14),AND(UserData!$D$10=4,AE354&gt;=15, AE354&lt;=19),AND(UserData!$D$10=5,AE354&gt;19),UserData!$D$10=-1)</f>
        <v>1</v>
      </c>
      <c r="AP354" s="12" t="b">
        <f>OR(G354&lt;=UserData!$D$12, UserData!$D$12=-1)</f>
        <v>1</v>
      </c>
      <c r="AQ354" t="b">
        <f>OR(H354&lt;=UserData!$D$14, UserData!$D$14=-1)</f>
        <v>1</v>
      </c>
      <c r="AR354" t="b">
        <f>OR(AH354&lt;=UserData!$D$13, UserData!$D$13=-1)</f>
        <v>1</v>
      </c>
      <c r="AS354" t="b">
        <f>AND(AQ354=TRUE,OR(I354=UserData!$D$15, UserData!$D$15=-1, UserData!$D$15=1))</f>
        <v>1</v>
      </c>
      <c r="AT354" t="b">
        <f>OR(J354=UserData!$D$19, UserData!$D$19=-1)</f>
        <v>1</v>
      </c>
      <c r="AU354" t="b">
        <f>OR(K354=UserData!$D$17, UserData!$D$17=-1)</f>
        <v>1</v>
      </c>
      <c r="AV354" t="b">
        <f>OR(L354=UserData!$D$18, UserData!$D$18=-1)</f>
        <v>1</v>
      </c>
      <c r="AW354" t="b">
        <f>OR(N354=UserData!$D$16, UserData!$D$16=-1)</f>
        <v>1</v>
      </c>
      <c r="AX354" t="b">
        <f>OR(O354&gt;=UserData!$D$20, UserData!$D$20=-1)</f>
        <v>1</v>
      </c>
      <c r="AY354" t="b">
        <f>AND(OR(P354&gt;=UserData!$D$21, UserData!$D$21=-1), OR(P354&lt;UserData!$D$22, UserData!$D$22=-1))</f>
        <v>1</v>
      </c>
      <c r="AZ354" t="b">
        <f>OR(Q354&lt;&gt;UserData!$D$24,UserData!$D$24=-1,UserData!$D$24=0)</f>
        <v>1</v>
      </c>
      <c r="BA354" s="12" t="b">
        <f>OR(R354=UserData!$D$23,UserData!$D$23=-1)</f>
        <v>1</v>
      </c>
      <c r="BB354" t="b">
        <f>AND(S354=1, UserData!$D$25=1)</f>
        <v>0</v>
      </c>
      <c r="BC354" t="b">
        <f>AND(T354=1, UserData!$D$26=1)</f>
        <v>0</v>
      </c>
      <c r="BD354" t="b">
        <f>AND(U354=1, UserData!$D$27=1)</f>
        <v>0</v>
      </c>
      <c r="BE354" t="b">
        <f>AND(V354=1, UserData!$D$28=1)</f>
        <v>0</v>
      </c>
      <c r="BF354" t="b">
        <f>AND(W354=1, UserData!$D$29=1)</f>
        <v>0</v>
      </c>
      <c r="BG354" t="b">
        <f>AND(X354=1, UserData!$D$30=1)</f>
        <v>0</v>
      </c>
      <c r="BH354" t="b">
        <f>AND(Y354=1, UserData!$D$31=1)</f>
        <v>0</v>
      </c>
      <c r="BI354" t="b">
        <f>AND(Z354=1, UserData!$D$32=1)</f>
        <v>0</v>
      </c>
      <c r="BJ354" t="b">
        <f>AND(AA354=1, UserData!$D$33=1)</f>
        <v>0</v>
      </c>
      <c r="BK354" t="b">
        <f>AND(AB354=1, UserData!$D$34=1)</f>
        <v>0</v>
      </c>
      <c r="BL354" t="b">
        <f>UserData!$C$25=-1</f>
        <v>1</v>
      </c>
      <c r="BN354">
        <f>IF(AK354=TRUE, COUNTIF(AJ354:AK354,TRUE)/2 * UserData!$D$35 + COUNTIF(AL354:AO354,TRUE)/4 * UserData!$D$36 + COUNTIF(AP354:AS354,TRUE)/4 * UserData!$D$37 + COUNTIF(AT354:AW354,TRUE)/4 * UserData!$D$38 + COUNTIF(AX354:BA354,TRUE)/4 * UserData!$D$39 + COUNTIF(BB354:BL354,TRUE) * UserData!$D$40, 0)</f>
        <v>30</v>
      </c>
    </row>
    <row r="355" spans="1:66" x14ac:dyDescent="0.2">
      <c r="A355">
        <v>930</v>
      </c>
      <c r="B355" s="3">
        <v>1</v>
      </c>
      <c r="C355" s="28">
        <v>100509.264093007</v>
      </c>
      <c r="D355">
        <v>38</v>
      </c>
      <c r="E355">
        <v>24</v>
      </c>
      <c r="F355">
        <v>6</v>
      </c>
      <c r="G355">
        <v>4.92401</v>
      </c>
      <c r="H355">
        <v>13</v>
      </c>
      <c r="I355">
        <v>1</v>
      </c>
      <c r="J355">
        <v>0</v>
      </c>
      <c r="K355">
        <v>1</v>
      </c>
      <c r="L355">
        <v>1</v>
      </c>
      <c r="M355">
        <v>0</v>
      </c>
      <c r="N355">
        <v>0</v>
      </c>
      <c r="O355">
        <v>9</v>
      </c>
      <c r="P355">
        <v>9</v>
      </c>
      <c r="Q355">
        <v>0</v>
      </c>
      <c r="R355">
        <v>1</v>
      </c>
      <c r="S355">
        <v>1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1</v>
      </c>
      <c r="AD355">
        <v>1</v>
      </c>
      <c r="AE355">
        <v>8</v>
      </c>
      <c r="AF355">
        <v>63</v>
      </c>
      <c r="AG355">
        <v>40</v>
      </c>
      <c r="AH355">
        <v>5.2</v>
      </c>
      <c r="AJ355" t="b">
        <f>OR(AND(B355=1,UserData!$D$4=1), AND(B355=2,UserData!$D$5=1), AND(B355=3,UserData!$D$6=1), UserData!$D$4=-1)</f>
        <v>1</v>
      </c>
      <c r="AK355" t="b">
        <f>OR(AND(C355&lt;=UserData!$D$3,C355&gt;=UserData!$D$2),UserData!$D$2=-1)</f>
        <v>1</v>
      </c>
      <c r="AL355" s="12" t="b">
        <f>AND(OR(D355&gt;=UserData!$D$7, UserData!$D$7=-1), OR(D355&lt;UserData!$D$8, UserData!$D$8=-1))</f>
        <v>1</v>
      </c>
      <c r="AM355" s="12" t="b">
        <f>OR(AND(UserData!$D$9=1,E355&lt;=20),AND(UserData!$D$9=2,E355&gt;=20, E355&lt;=27),AND(UserData!$D$9=3,E355&gt;=28, E355&lt;=34),AND(UserData!$D$9=4,E355&gt;=35, E355&lt;=42),AND(UserData!$D$9=5,E355&gt;42),UserData!$D$9=-1)</f>
        <v>1</v>
      </c>
      <c r="AN355" s="12" t="b">
        <f>OR(AND(UserData!$D$11=1,F355&lt;=5),AND(UserData!$D$11=2,F355&gt;=6, F355&lt;=7),AND(UserData!$D$11=3,F355&gt;=8,F355&lt;=9),AND(UserData!$D$11=4,F355&gt;=10, F355&lt;=11),AND(UserData!$D$11=5,F355&gt;11),UserData!$D$11=-1)</f>
        <v>1</v>
      </c>
      <c r="AO355" t="b">
        <f>OR(AND(UserData!$D$10=1,AE355&lt;=6),AND(UserData!$D$10=2,AE355&gt;=7, AE355&lt;=8),AND(UserData!$D$10=3,AE355&gt;=9,AE355&lt;=14),AND(UserData!$D$10=4,AE355&gt;=15, AE355&lt;=19),AND(UserData!$D$10=5,AE355&gt;19),UserData!$D$10=-1)</f>
        <v>1</v>
      </c>
      <c r="AP355" s="12" t="b">
        <f>OR(G355&lt;=UserData!$D$12, UserData!$D$12=-1)</f>
        <v>1</v>
      </c>
      <c r="AQ355" t="b">
        <f>OR(H355&lt;=UserData!$D$14, UserData!$D$14=-1)</f>
        <v>1</v>
      </c>
      <c r="AR355" t="b">
        <f>OR(AH355&lt;=UserData!$D$13, UserData!$D$13=-1)</f>
        <v>1</v>
      </c>
      <c r="AS355" t="b">
        <f>AND(AQ355=TRUE,OR(I355=UserData!$D$15, UserData!$D$15=-1, UserData!$D$15=1))</f>
        <v>1</v>
      </c>
      <c r="AT355" t="b">
        <f>OR(J355=UserData!$D$19, UserData!$D$19=-1)</f>
        <v>1</v>
      </c>
      <c r="AU355" t="b">
        <f>OR(K355=UserData!$D$17, UserData!$D$17=-1)</f>
        <v>1</v>
      </c>
      <c r="AV355" t="b">
        <f>OR(L355=UserData!$D$18, UserData!$D$18=-1)</f>
        <v>1</v>
      </c>
      <c r="AW355" t="b">
        <f>OR(N355=UserData!$D$16, UserData!$D$16=-1)</f>
        <v>1</v>
      </c>
      <c r="AX355" t="b">
        <f>OR(O355&gt;=UserData!$D$20, UserData!$D$20=-1)</f>
        <v>1</v>
      </c>
      <c r="AY355" t="b">
        <f>AND(OR(P355&gt;=UserData!$D$21, UserData!$D$21=-1), OR(P355&lt;UserData!$D$22, UserData!$D$22=-1))</f>
        <v>1</v>
      </c>
      <c r="AZ355" t="b">
        <f>OR(Q355&lt;&gt;UserData!$D$24,UserData!$D$24=-1,UserData!$D$24=0)</f>
        <v>1</v>
      </c>
      <c r="BA355" s="12" t="b">
        <f>OR(R355=UserData!$D$23,UserData!$D$23=-1)</f>
        <v>1</v>
      </c>
      <c r="BB355" t="b">
        <f>AND(S355=1, UserData!$D$25=1)</f>
        <v>0</v>
      </c>
      <c r="BC355" t="b">
        <f>AND(T355=1, UserData!$D$26=1)</f>
        <v>0</v>
      </c>
      <c r="BD355" t="b">
        <f>AND(U355=1, UserData!$D$27=1)</f>
        <v>0</v>
      </c>
      <c r="BE355" t="b">
        <f>AND(V355=1, UserData!$D$28=1)</f>
        <v>0</v>
      </c>
      <c r="BF355" t="b">
        <f>AND(W355=1, UserData!$D$29=1)</f>
        <v>0</v>
      </c>
      <c r="BG355" t="b">
        <f>AND(X355=1, UserData!$D$30=1)</f>
        <v>0</v>
      </c>
      <c r="BH355" t="b">
        <f>AND(Y355=1, UserData!$D$31=1)</f>
        <v>0</v>
      </c>
      <c r="BI355" t="b">
        <f>AND(Z355=1, UserData!$D$32=1)</f>
        <v>0</v>
      </c>
      <c r="BJ355" t="b">
        <f>AND(AA355=1, UserData!$D$33=1)</f>
        <v>0</v>
      </c>
      <c r="BK355" t="b">
        <f>AND(AB355=1, UserData!$D$34=1)</f>
        <v>0</v>
      </c>
      <c r="BL355" t="b">
        <f>UserData!$C$25=-1</f>
        <v>1</v>
      </c>
      <c r="BN355">
        <f>IF(AK355=TRUE, COUNTIF(AJ355:AK355,TRUE)/2 * UserData!$D$35 + COUNTIF(AL355:AO355,TRUE)/4 * UserData!$D$36 + COUNTIF(AP355:AS355,TRUE)/4 * UserData!$D$37 + COUNTIF(AT355:AW355,TRUE)/4 * UserData!$D$38 + COUNTIF(AX355:BA355,TRUE)/4 * UserData!$D$39 + COUNTIF(BB355:BL355,TRUE) * UserData!$D$40, 0)</f>
        <v>30</v>
      </c>
    </row>
    <row r="356" spans="1:66" x14ac:dyDescent="0.2">
      <c r="A356">
        <v>950</v>
      </c>
      <c r="B356" s="3">
        <v>2</v>
      </c>
      <c r="C356" s="28">
        <v>100509.28925179037</v>
      </c>
      <c r="D356">
        <v>42</v>
      </c>
      <c r="E356">
        <v>27</v>
      </c>
      <c r="F356">
        <v>5</v>
      </c>
      <c r="G356">
        <v>2.6597879999999998</v>
      </c>
      <c r="H356">
        <v>7</v>
      </c>
      <c r="I356">
        <v>1</v>
      </c>
      <c r="J356">
        <v>1</v>
      </c>
      <c r="K356">
        <v>1</v>
      </c>
      <c r="L356">
        <v>1</v>
      </c>
      <c r="M356">
        <v>1</v>
      </c>
      <c r="N356">
        <v>0</v>
      </c>
      <c r="O356">
        <v>8</v>
      </c>
      <c r="P356">
        <v>7</v>
      </c>
      <c r="Q356">
        <v>0</v>
      </c>
      <c r="R356">
        <v>0</v>
      </c>
      <c r="S356">
        <v>0</v>
      </c>
      <c r="T356">
        <v>0</v>
      </c>
      <c r="U356">
        <v>1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3</v>
      </c>
      <c r="AD356">
        <v>1</v>
      </c>
      <c r="AE356">
        <v>10</v>
      </c>
      <c r="AF356">
        <v>65</v>
      </c>
      <c r="AG356">
        <v>31</v>
      </c>
      <c r="AH356">
        <v>4.4000000000000004</v>
      </c>
      <c r="AJ356" t="b">
        <f>OR(AND(B356=1,UserData!$D$4=1), AND(B356=2,UserData!$D$5=1), AND(B356=3,UserData!$D$6=1), UserData!$D$4=-1)</f>
        <v>1</v>
      </c>
      <c r="AK356" t="b">
        <f>OR(AND(C356&lt;=UserData!$D$3,C356&gt;=UserData!$D$2),UserData!$D$2=-1)</f>
        <v>1</v>
      </c>
      <c r="AL356" s="12" t="b">
        <f>AND(OR(D356&gt;=UserData!$D$7, UserData!$D$7=-1), OR(D356&lt;UserData!$D$8, UserData!$D$8=-1))</f>
        <v>1</v>
      </c>
      <c r="AM356" s="12" t="b">
        <f>OR(AND(UserData!$D$9=1,E356&lt;=20),AND(UserData!$D$9=2,E356&gt;=20, E356&lt;=27),AND(UserData!$D$9=3,E356&gt;=28, E356&lt;=34),AND(UserData!$D$9=4,E356&gt;=35, E356&lt;=42),AND(UserData!$D$9=5,E356&gt;42),UserData!$D$9=-1)</f>
        <v>1</v>
      </c>
      <c r="AN356" s="12" t="b">
        <f>OR(AND(UserData!$D$11=1,F356&lt;=5),AND(UserData!$D$11=2,F356&gt;=6, F356&lt;=7),AND(UserData!$D$11=3,F356&gt;=8,F356&lt;=9),AND(UserData!$D$11=4,F356&gt;=10, F356&lt;=11),AND(UserData!$D$11=5,F356&gt;11),UserData!$D$11=-1)</f>
        <v>1</v>
      </c>
      <c r="AO356" t="b">
        <f>OR(AND(UserData!$D$10=1,AE356&lt;=6),AND(UserData!$D$10=2,AE356&gt;=7, AE356&lt;=8),AND(UserData!$D$10=3,AE356&gt;=9,AE356&lt;=14),AND(UserData!$D$10=4,AE356&gt;=15, AE356&lt;=19),AND(UserData!$D$10=5,AE356&gt;19),UserData!$D$10=-1)</f>
        <v>1</v>
      </c>
      <c r="AP356" s="12" t="b">
        <f>OR(G356&lt;=UserData!$D$12, UserData!$D$12=-1)</f>
        <v>1</v>
      </c>
      <c r="AQ356" t="b">
        <f>OR(H356&lt;=UserData!$D$14, UserData!$D$14=-1)</f>
        <v>1</v>
      </c>
      <c r="AR356" t="b">
        <f>OR(AH356&lt;=UserData!$D$13, UserData!$D$13=-1)</f>
        <v>1</v>
      </c>
      <c r="AS356" t="b">
        <f>AND(AQ356=TRUE,OR(I356=UserData!$D$15, UserData!$D$15=-1, UserData!$D$15=1))</f>
        <v>1</v>
      </c>
      <c r="AT356" t="b">
        <f>OR(J356=UserData!$D$19, UserData!$D$19=-1)</f>
        <v>1</v>
      </c>
      <c r="AU356" t="b">
        <f>OR(K356=UserData!$D$17, UserData!$D$17=-1)</f>
        <v>1</v>
      </c>
      <c r="AV356" t="b">
        <f>OR(L356=UserData!$D$18, UserData!$D$18=-1)</f>
        <v>1</v>
      </c>
      <c r="AW356" t="b">
        <f>OR(N356=UserData!$D$16, UserData!$D$16=-1)</f>
        <v>1</v>
      </c>
      <c r="AX356" t="b">
        <f>OR(O356&gt;=UserData!$D$20, UserData!$D$20=-1)</f>
        <v>1</v>
      </c>
      <c r="AY356" t="b">
        <f>AND(OR(P356&gt;=UserData!$D$21, UserData!$D$21=-1), OR(P356&lt;UserData!$D$22, UserData!$D$22=-1))</f>
        <v>1</v>
      </c>
      <c r="AZ356" t="b">
        <f>OR(Q356&lt;&gt;UserData!$D$24,UserData!$D$24=-1,UserData!$D$24=0)</f>
        <v>1</v>
      </c>
      <c r="BA356" s="12" t="b">
        <f>OR(R356=UserData!$D$23,UserData!$D$23=-1)</f>
        <v>1</v>
      </c>
      <c r="BB356" t="b">
        <f>AND(S356=1, UserData!$D$25=1)</f>
        <v>0</v>
      </c>
      <c r="BC356" t="b">
        <f>AND(T356=1, UserData!$D$26=1)</f>
        <v>0</v>
      </c>
      <c r="BD356" t="b">
        <f>AND(U356=1, UserData!$D$27=1)</f>
        <v>0</v>
      </c>
      <c r="BE356" t="b">
        <f>AND(V356=1, UserData!$D$28=1)</f>
        <v>0</v>
      </c>
      <c r="BF356" t="b">
        <f>AND(W356=1, UserData!$D$29=1)</f>
        <v>0</v>
      </c>
      <c r="BG356" t="b">
        <f>AND(X356=1, UserData!$D$30=1)</f>
        <v>0</v>
      </c>
      <c r="BH356" t="b">
        <f>AND(Y356=1, UserData!$D$31=1)</f>
        <v>0</v>
      </c>
      <c r="BI356" t="b">
        <f>AND(Z356=1, UserData!$D$32=1)</f>
        <v>0</v>
      </c>
      <c r="BJ356" t="b">
        <f>AND(AA356=1, UserData!$D$33=1)</f>
        <v>0</v>
      </c>
      <c r="BK356" t="b">
        <f>AND(AB356=1, UserData!$D$34=1)</f>
        <v>0</v>
      </c>
      <c r="BL356" t="b">
        <f>UserData!$C$25=-1</f>
        <v>1</v>
      </c>
      <c r="BN356">
        <f>IF(AK356=TRUE, COUNTIF(AJ356:AK356,TRUE)/2 * UserData!$D$35 + COUNTIF(AL356:AO356,TRUE)/4 * UserData!$D$36 + COUNTIF(AP356:AS356,TRUE)/4 * UserData!$D$37 + COUNTIF(AT356:AW356,TRUE)/4 * UserData!$D$38 + COUNTIF(AX356:BA356,TRUE)/4 * UserData!$D$39 + COUNTIF(BB356:BL356,TRUE) * UserData!$D$40, 0)</f>
        <v>30</v>
      </c>
    </row>
    <row r="357" spans="1:66" x14ac:dyDescent="0.2">
      <c r="A357">
        <v>31</v>
      </c>
      <c r="B357" s="3">
        <v>2</v>
      </c>
      <c r="C357" s="28">
        <v>100509.36472814048</v>
      </c>
      <c r="D357">
        <v>43</v>
      </c>
      <c r="E357">
        <v>26</v>
      </c>
      <c r="F357">
        <v>6</v>
      </c>
      <c r="G357">
        <v>5.9702489999999999</v>
      </c>
      <c r="H357">
        <v>12</v>
      </c>
      <c r="I357">
        <v>1</v>
      </c>
      <c r="J357">
        <v>1</v>
      </c>
      <c r="K357">
        <v>1</v>
      </c>
      <c r="L357">
        <v>1</v>
      </c>
      <c r="M357">
        <v>1</v>
      </c>
      <c r="N357">
        <v>0</v>
      </c>
      <c r="O357">
        <v>5</v>
      </c>
      <c r="P357">
        <v>3</v>
      </c>
      <c r="Q357">
        <v>0</v>
      </c>
      <c r="R357">
        <v>0</v>
      </c>
      <c r="S357">
        <v>0</v>
      </c>
      <c r="T357">
        <v>1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2</v>
      </c>
      <c r="AD357">
        <v>0</v>
      </c>
      <c r="AE357">
        <v>11</v>
      </c>
      <c r="AF357">
        <v>3</v>
      </c>
      <c r="AG357">
        <v>29</v>
      </c>
      <c r="AH357">
        <v>8.6999999999999993</v>
      </c>
      <c r="AJ357" t="b">
        <f>OR(AND(B357=1,UserData!$D$4=1), AND(B357=2,UserData!$D$5=1), AND(B357=3,UserData!$D$6=1), UserData!$D$4=-1)</f>
        <v>1</v>
      </c>
      <c r="AK357" t="b">
        <f>OR(AND(C357&lt;=UserData!$D$3,C357&gt;=UserData!$D$2),UserData!$D$2=-1)</f>
        <v>1</v>
      </c>
      <c r="AL357" s="12" t="b">
        <f>AND(OR(D357&gt;=UserData!$D$7, UserData!$D$7=-1), OR(D357&lt;UserData!$D$8, UserData!$D$8=-1))</f>
        <v>1</v>
      </c>
      <c r="AM357" s="12" t="b">
        <f>OR(AND(UserData!$D$9=1,E357&lt;=20),AND(UserData!$D$9=2,E357&gt;=20, E357&lt;=27),AND(UserData!$D$9=3,E357&gt;=28, E357&lt;=34),AND(UserData!$D$9=4,E357&gt;=35, E357&lt;=42),AND(UserData!$D$9=5,E357&gt;42),UserData!$D$9=-1)</f>
        <v>1</v>
      </c>
      <c r="AN357" s="12" t="b">
        <f>OR(AND(UserData!$D$11=1,F357&lt;=5),AND(UserData!$D$11=2,F357&gt;=6, F357&lt;=7),AND(UserData!$D$11=3,F357&gt;=8,F357&lt;=9),AND(UserData!$D$11=4,F357&gt;=10, F357&lt;=11),AND(UserData!$D$11=5,F357&gt;11),UserData!$D$11=-1)</f>
        <v>1</v>
      </c>
      <c r="AO357" t="b">
        <f>OR(AND(UserData!$D$10=1,AE357&lt;=6),AND(UserData!$D$10=2,AE357&gt;=7, AE357&lt;=8),AND(UserData!$D$10=3,AE357&gt;=9,AE357&lt;=14),AND(UserData!$D$10=4,AE357&gt;=15, AE357&lt;=19),AND(UserData!$D$10=5,AE357&gt;19),UserData!$D$10=-1)</f>
        <v>1</v>
      </c>
      <c r="AP357" s="12" t="b">
        <f>OR(G357&lt;=UserData!$D$12, UserData!$D$12=-1)</f>
        <v>1</v>
      </c>
      <c r="AQ357" t="b">
        <f>OR(H357&lt;=UserData!$D$14, UserData!$D$14=-1)</f>
        <v>1</v>
      </c>
      <c r="AR357" t="b">
        <f>OR(AH357&lt;=UserData!$D$13, UserData!$D$13=-1)</f>
        <v>1</v>
      </c>
      <c r="AS357" t="b">
        <f>AND(AQ357=TRUE,OR(I357=UserData!$D$15, UserData!$D$15=-1, UserData!$D$15=1))</f>
        <v>1</v>
      </c>
      <c r="AT357" t="b">
        <f>OR(J357=UserData!$D$19, UserData!$D$19=-1)</f>
        <v>1</v>
      </c>
      <c r="AU357" t="b">
        <f>OR(K357=UserData!$D$17, UserData!$D$17=-1)</f>
        <v>1</v>
      </c>
      <c r="AV357" t="b">
        <f>OR(L357=UserData!$D$18, UserData!$D$18=-1)</f>
        <v>1</v>
      </c>
      <c r="AW357" t="b">
        <f>OR(N357=UserData!$D$16, UserData!$D$16=-1)</f>
        <v>1</v>
      </c>
      <c r="AX357" t="b">
        <f>OR(O357&gt;=UserData!$D$20, UserData!$D$20=-1)</f>
        <v>1</v>
      </c>
      <c r="AY357" t="b">
        <f>AND(OR(P357&gt;=UserData!$D$21, UserData!$D$21=-1), OR(P357&lt;UserData!$D$22, UserData!$D$22=-1))</f>
        <v>1</v>
      </c>
      <c r="AZ357" t="b">
        <f>OR(Q357&lt;&gt;UserData!$D$24,UserData!$D$24=-1,UserData!$D$24=0)</f>
        <v>1</v>
      </c>
      <c r="BA357" s="12" t="b">
        <f>OR(R357=UserData!$D$23,UserData!$D$23=-1)</f>
        <v>1</v>
      </c>
      <c r="BB357" t="b">
        <f>AND(S357=1, UserData!$D$25=1)</f>
        <v>0</v>
      </c>
      <c r="BC357" t="b">
        <f>AND(T357=1, UserData!$D$26=1)</f>
        <v>0</v>
      </c>
      <c r="BD357" t="b">
        <f>AND(U357=1, UserData!$D$27=1)</f>
        <v>0</v>
      </c>
      <c r="BE357" t="b">
        <f>AND(V357=1, UserData!$D$28=1)</f>
        <v>0</v>
      </c>
      <c r="BF357" t="b">
        <f>AND(W357=1, UserData!$D$29=1)</f>
        <v>0</v>
      </c>
      <c r="BG357" t="b">
        <f>AND(X357=1, UserData!$D$30=1)</f>
        <v>0</v>
      </c>
      <c r="BH357" t="b">
        <f>AND(Y357=1, UserData!$D$31=1)</f>
        <v>0</v>
      </c>
      <c r="BI357" t="b">
        <f>AND(Z357=1, UserData!$D$32=1)</f>
        <v>0</v>
      </c>
      <c r="BJ357" t="b">
        <f>AND(AA357=1, UserData!$D$33=1)</f>
        <v>0</v>
      </c>
      <c r="BK357" t="b">
        <f>AND(AB357=1, UserData!$D$34=1)</f>
        <v>0</v>
      </c>
      <c r="BL357" t="b">
        <f>UserData!$C$25=-1</f>
        <v>1</v>
      </c>
      <c r="BN357">
        <f>IF(AK357=TRUE, COUNTIF(AJ357:AK357,TRUE)/2 * UserData!$D$35 + COUNTIF(AL357:AO357,TRUE)/4 * UserData!$D$36 + COUNTIF(AP357:AS357,TRUE)/4 * UserData!$D$37 + COUNTIF(AT357:AW357,TRUE)/4 * UserData!$D$38 + COUNTIF(AX357:BA357,TRUE)/4 * UserData!$D$39 + COUNTIF(BB357:BL357,TRUE) * UserData!$D$40, 0)</f>
        <v>30</v>
      </c>
    </row>
    <row r="358" spans="1:66" x14ac:dyDescent="0.2">
      <c r="A358">
        <v>1141</v>
      </c>
      <c r="B358" s="3">
        <v>2</v>
      </c>
      <c r="C358" s="28">
        <v>100509.4402044906</v>
      </c>
      <c r="D358">
        <v>52</v>
      </c>
      <c r="E358">
        <v>30</v>
      </c>
      <c r="F358">
        <v>10</v>
      </c>
      <c r="G358">
        <v>5.4346940000000004</v>
      </c>
      <c r="H358">
        <v>10</v>
      </c>
      <c r="I358">
        <v>1</v>
      </c>
      <c r="J358">
        <v>0</v>
      </c>
      <c r="K358">
        <v>1</v>
      </c>
      <c r="L358">
        <v>0</v>
      </c>
      <c r="M358">
        <v>0</v>
      </c>
      <c r="N358">
        <v>0</v>
      </c>
      <c r="O358">
        <v>17</v>
      </c>
      <c r="P358">
        <v>1</v>
      </c>
      <c r="Q358">
        <v>1</v>
      </c>
      <c r="R358">
        <v>0</v>
      </c>
      <c r="S358">
        <v>0</v>
      </c>
      <c r="T358">
        <v>0</v>
      </c>
      <c r="U358">
        <v>1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3</v>
      </c>
      <c r="AD358">
        <v>0</v>
      </c>
      <c r="AE358">
        <v>12</v>
      </c>
      <c r="AF358">
        <v>81</v>
      </c>
      <c r="AG358">
        <v>39</v>
      </c>
      <c r="AH358">
        <v>9.5</v>
      </c>
      <c r="AJ358" t="b">
        <f>OR(AND(B358=1,UserData!$D$4=1), AND(B358=2,UserData!$D$5=1), AND(B358=3,UserData!$D$6=1), UserData!$D$4=-1)</f>
        <v>1</v>
      </c>
      <c r="AK358" t="b">
        <f>OR(AND(C358&lt;=UserData!$D$3,C358&gt;=UserData!$D$2),UserData!$D$2=-1)</f>
        <v>1</v>
      </c>
      <c r="AL358" s="12" t="b">
        <f>AND(OR(D358&gt;=UserData!$D$7, UserData!$D$7=-1), OR(D358&lt;UserData!$D$8, UserData!$D$8=-1))</f>
        <v>1</v>
      </c>
      <c r="AM358" s="12" t="b">
        <f>OR(AND(UserData!$D$9=1,E358&lt;=20),AND(UserData!$D$9=2,E358&gt;=20, E358&lt;=27),AND(UserData!$D$9=3,E358&gt;=28, E358&lt;=34),AND(UserData!$D$9=4,E358&gt;=35, E358&lt;=42),AND(UserData!$D$9=5,E358&gt;42),UserData!$D$9=-1)</f>
        <v>1</v>
      </c>
      <c r="AN358" s="12" t="b">
        <f>OR(AND(UserData!$D$11=1,F358&lt;=5),AND(UserData!$D$11=2,F358&gt;=6, F358&lt;=7),AND(UserData!$D$11=3,F358&gt;=8,F358&lt;=9),AND(UserData!$D$11=4,F358&gt;=10, F358&lt;=11),AND(UserData!$D$11=5,F358&gt;11),UserData!$D$11=-1)</f>
        <v>1</v>
      </c>
      <c r="AO358" t="b">
        <f>OR(AND(UserData!$D$10=1,AE358&lt;=6),AND(UserData!$D$10=2,AE358&gt;=7, AE358&lt;=8),AND(UserData!$D$10=3,AE358&gt;=9,AE358&lt;=14),AND(UserData!$D$10=4,AE358&gt;=15, AE358&lt;=19),AND(UserData!$D$10=5,AE358&gt;19),UserData!$D$10=-1)</f>
        <v>1</v>
      </c>
      <c r="AP358" s="12" t="b">
        <f>OR(G358&lt;=UserData!$D$12, UserData!$D$12=-1)</f>
        <v>1</v>
      </c>
      <c r="AQ358" t="b">
        <f>OR(H358&lt;=UserData!$D$14, UserData!$D$14=-1)</f>
        <v>1</v>
      </c>
      <c r="AR358" t="b">
        <f>OR(AH358&lt;=UserData!$D$13, UserData!$D$13=-1)</f>
        <v>1</v>
      </c>
      <c r="AS358" t="b">
        <f>AND(AQ358=TRUE,OR(I358=UserData!$D$15, UserData!$D$15=-1, UserData!$D$15=1))</f>
        <v>1</v>
      </c>
      <c r="AT358" t="b">
        <f>OR(J358=UserData!$D$19, UserData!$D$19=-1)</f>
        <v>1</v>
      </c>
      <c r="AU358" t="b">
        <f>OR(K358=UserData!$D$17, UserData!$D$17=-1)</f>
        <v>1</v>
      </c>
      <c r="AV358" t="b">
        <f>OR(L358=UserData!$D$18, UserData!$D$18=-1)</f>
        <v>1</v>
      </c>
      <c r="AW358" t="b">
        <f>OR(N358=UserData!$D$16, UserData!$D$16=-1)</f>
        <v>1</v>
      </c>
      <c r="AX358" t="b">
        <f>OR(O358&gt;=UserData!$D$20, UserData!$D$20=-1)</f>
        <v>1</v>
      </c>
      <c r="AY358" t="b">
        <f>AND(OR(P358&gt;=UserData!$D$21, UserData!$D$21=-1), OR(P358&lt;UserData!$D$22, UserData!$D$22=-1))</f>
        <v>1</v>
      </c>
      <c r="AZ358" t="b">
        <f>OR(Q358&lt;&gt;UserData!$D$24,UserData!$D$24=-1,UserData!$D$24=0)</f>
        <v>1</v>
      </c>
      <c r="BA358" s="12" t="b">
        <f>OR(R358=UserData!$D$23,UserData!$D$23=-1)</f>
        <v>1</v>
      </c>
      <c r="BB358" t="b">
        <f>AND(S358=1, UserData!$D$25=1)</f>
        <v>0</v>
      </c>
      <c r="BC358" t="b">
        <f>AND(T358=1, UserData!$D$26=1)</f>
        <v>0</v>
      </c>
      <c r="BD358" t="b">
        <f>AND(U358=1, UserData!$D$27=1)</f>
        <v>0</v>
      </c>
      <c r="BE358" t="b">
        <f>AND(V358=1, UserData!$D$28=1)</f>
        <v>0</v>
      </c>
      <c r="BF358" t="b">
        <f>AND(W358=1, UserData!$D$29=1)</f>
        <v>0</v>
      </c>
      <c r="BG358" t="b">
        <f>AND(X358=1, UserData!$D$30=1)</f>
        <v>0</v>
      </c>
      <c r="BH358" t="b">
        <f>AND(Y358=1, UserData!$D$31=1)</f>
        <v>0</v>
      </c>
      <c r="BI358" t="b">
        <f>AND(Z358=1, UserData!$D$32=1)</f>
        <v>0</v>
      </c>
      <c r="BJ358" t="b">
        <f>AND(AA358=1, UserData!$D$33=1)</f>
        <v>0</v>
      </c>
      <c r="BK358" t="b">
        <f>AND(AB358=1, UserData!$D$34=1)</f>
        <v>0</v>
      </c>
      <c r="BL358" t="b">
        <f>UserData!$C$25=-1</f>
        <v>1</v>
      </c>
      <c r="BN358">
        <f>IF(AK358=TRUE, COUNTIF(AJ358:AK358,TRUE)/2 * UserData!$D$35 + COUNTIF(AL358:AO358,TRUE)/4 * UserData!$D$36 + COUNTIF(AP358:AS358,TRUE)/4 * UserData!$D$37 + COUNTIF(AT358:AW358,TRUE)/4 * UserData!$D$38 + COUNTIF(AX358:BA358,TRUE)/4 * UserData!$D$39 + COUNTIF(BB358:BL358,TRUE) * UserData!$D$40, 0)</f>
        <v>30</v>
      </c>
    </row>
    <row r="359" spans="1:66" x14ac:dyDescent="0.2">
      <c r="A359">
        <v>557</v>
      </c>
      <c r="B359" s="3">
        <v>2</v>
      </c>
      <c r="C359" s="28">
        <v>100608.66644610801</v>
      </c>
      <c r="D359">
        <v>47</v>
      </c>
      <c r="E359">
        <v>31</v>
      </c>
      <c r="F359">
        <v>10</v>
      </c>
      <c r="G359">
        <v>5.9094759999999997</v>
      </c>
      <c r="H359">
        <v>10</v>
      </c>
      <c r="I359">
        <v>1</v>
      </c>
      <c r="J359">
        <v>0</v>
      </c>
      <c r="K359">
        <v>1</v>
      </c>
      <c r="L359">
        <v>1</v>
      </c>
      <c r="M359">
        <v>1</v>
      </c>
      <c r="N359">
        <v>0</v>
      </c>
      <c r="O359">
        <v>12</v>
      </c>
      <c r="P359">
        <v>7</v>
      </c>
      <c r="Q359">
        <v>0</v>
      </c>
      <c r="R359">
        <v>0</v>
      </c>
      <c r="S359">
        <v>0</v>
      </c>
      <c r="T359">
        <v>1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2</v>
      </c>
      <c r="AD359">
        <v>0</v>
      </c>
      <c r="AE359">
        <v>6</v>
      </c>
      <c r="AF359">
        <v>39</v>
      </c>
      <c r="AG359">
        <v>34</v>
      </c>
      <c r="AH359">
        <v>5</v>
      </c>
      <c r="AJ359" t="b">
        <f>OR(AND(B359=1,UserData!$D$4=1), AND(B359=2,UserData!$D$5=1), AND(B359=3,UserData!$D$6=1), UserData!$D$4=-1)</f>
        <v>1</v>
      </c>
      <c r="AK359" t="b">
        <f>OR(AND(C359&lt;=UserData!$D$3,C359&gt;=UserData!$D$2),UserData!$D$2=-1)</f>
        <v>1</v>
      </c>
      <c r="AL359" s="12" t="b">
        <f>AND(OR(D359&gt;=UserData!$D$7, UserData!$D$7=-1), OR(D359&lt;UserData!$D$8, UserData!$D$8=-1))</f>
        <v>1</v>
      </c>
      <c r="AM359" s="12" t="b">
        <f>OR(AND(UserData!$D$9=1,E359&lt;=20),AND(UserData!$D$9=2,E359&gt;=20, E359&lt;=27),AND(UserData!$D$9=3,E359&gt;=28, E359&lt;=34),AND(UserData!$D$9=4,E359&gt;=35, E359&lt;=42),AND(UserData!$D$9=5,E359&gt;42),UserData!$D$9=-1)</f>
        <v>1</v>
      </c>
      <c r="AN359" s="12" t="b">
        <f>OR(AND(UserData!$D$11=1,F359&lt;=5),AND(UserData!$D$11=2,F359&gt;=6, F359&lt;=7),AND(UserData!$D$11=3,F359&gt;=8,F359&lt;=9),AND(UserData!$D$11=4,F359&gt;=10, F359&lt;=11),AND(UserData!$D$11=5,F359&gt;11),UserData!$D$11=-1)</f>
        <v>1</v>
      </c>
      <c r="AO359" t="b">
        <f>OR(AND(UserData!$D$10=1,AE359&lt;=6),AND(UserData!$D$10=2,AE359&gt;=7, AE359&lt;=8),AND(UserData!$D$10=3,AE359&gt;=9,AE359&lt;=14),AND(UserData!$D$10=4,AE359&gt;=15, AE359&lt;=19),AND(UserData!$D$10=5,AE359&gt;19),UserData!$D$10=-1)</f>
        <v>1</v>
      </c>
      <c r="AP359" s="12" t="b">
        <f>OR(G359&lt;=UserData!$D$12, UserData!$D$12=-1)</f>
        <v>1</v>
      </c>
      <c r="AQ359" t="b">
        <f>OR(H359&lt;=UserData!$D$14, UserData!$D$14=-1)</f>
        <v>1</v>
      </c>
      <c r="AR359" t="b">
        <f>OR(AH359&lt;=UserData!$D$13, UserData!$D$13=-1)</f>
        <v>1</v>
      </c>
      <c r="AS359" t="b">
        <f>AND(AQ359=TRUE,OR(I359=UserData!$D$15, UserData!$D$15=-1, UserData!$D$15=1))</f>
        <v>1</v>
      </c>
      <c r="AT359" t="b">
        <f>OR(J359=UserData!$D$19, UserData!$D$19=-1)</f>
        <v>1</v>
      </c>
      <c r="AU359" t="b">
        <f>OR(K359=UserData!$D$17, UserData!$D$17=-1)</f>
        <v>1</v>
      </c>
      <c r="AV359" t="b">
        <f>OR(L359=UserData!$D$18, UserData!$D$18=-1)</f>
        <v>1</v>
      </c>
      <c r="AW359" t="b">
        <f>OR(N359=UserData!$D$16, UserData!$D$16=-1)</f>
        <v>1</v>
      </c>
      <c r="AX359" t="b">
        <f>OR(O359&gt;=UserData!$D$20, UserData!$D$20=-1)</f>
        <v>1</v>
      </c>
      <c r="AY359" t="b">
        <f>AND(OR(P359&gt;=UserData!$D$21, UserData!$D$21=-1), OR(P359&lt;UserData!$D$22, UserData!$D$22=-1))</f>
        <v>1</v>
      </c>
      <c r="AZ359" t="b">
        <f>OR(Q359&lt;&gt;UserData!$D$24,UserData!$D$24=-1,UserData!$D$24=0)</f>
        <v>1</v>
      </c>
      <c r="BA359" s="12" t="b">
        <f>OR(R359=UserData!$D$23,UserData!$D$23=-1)</f>
        <v>1</v>
      </c>
      <c r="BB359" t="b">
        <f>AND(S359=1, UserData!$D$25=1)</f>
        <v>0</v>
      </c>
      <c r="BC359" t="b">
        <f>AND(T359=1, UserData!$D$26=1)</f>
        <v>0</v>
      </c>
      <c r="BD359" t="b">
        <f>AND(U359=1, UserData!$D$27=1)</f>
        <v>0</v>
      </c>
      <c r="BE359" t="b">
        <f>AND(V359=1, UserData!$D$28=1)</f>
        <v>0</v>
      </c>
      <c r="BF359" t="b">
        <f>AND(W359=1, UserData!$D$29=1)</f>
        <v>0</v>
      </c>
      <c r="BG359" t="b">
        <f>AND(X359=1, UserData!$D$30=1)</f>
        <v>0</v>
      </c>
      <c r="BH359" t="b">
        <f>AND(Y359=1, UserData!$D$31=1)</f>
        <v>0</v>
      </c>
      <c r="BI359" t="b">
        <f>AND(Z359=1, UserData!$D$32=1)</f>
        <v>0</v>
      </c>
      <c r="BJ359" t="b">
        <f>AND(AA359=1, UserData!$D$33=1)</f>
        <v>0</v>
      </c>
      <c r="BK359" t="b">
        <f>AND(AB359=1, UserData!$D$34=1)</f>
        <v>0</v>
      </c>
      <c r="BL359" t="b">
        <f>UserData!$C$25=-1</f>
        <v>1</v>
      </c>
      <c r="BN359">
        <f>IF(AK359=TRUE, COUNTIF(AJ359:AK359,TRUE)/2 * UserData!$D$35 + COUNTIF(AL359:AO359,TRUE)/4 * UserData!$D$36 + COUNTIF(AP359:AS359,TRUE)/4 * UserData!$D$37 + COUNTIF(AT359:AW359,TRUE)/4 * UserData!$D$38 + COUNTIF(AX359:BA359,TRUE)/4 * UserData!$D$39 + COUNTIF(BB359:BL359,TRUE) * UserData!$D$40, 0)</f>
        <v>30</v>
      </c>
    </row>
    <row r="360" spans="1:66" x14ac:dyDescent="0.2">
      <c r="A360">
        <v>1007</v>
      </c>
      <c r="B360" s="3">
        <v>2</v>
      </c>
      <c r="C360" s="28">
        <v>100635.1083274315</v>
      </c>
      <c r="D360">
        <v>46</v>
      </c>
      <c r="E360">
        <v>30</v>
      </c>
      <c r="F360">
        <v>7</v>
      </c>
      <c r="G360">
        <v>8.0127120000000005</v>
      </c>
      <c r="H360">
        <v>10</v>
      </c>
      <c r="I360">
        <v>1</v>
      </c>
      <c r="J360">
        <v>0</v>
      </c>
      <c r="K360">
        <v>1</v>
      </c>
      <c r="L360">
        <v>1</v>
      </c>
      <c r="M360">
        <v>1</v>
      </c>
      <c r="N360">
        <v>0</v>
      </c>
      <c r="O360">
        <v>12</v>
      </c>
      <c r="P360">
        <v>4</v>
      </c>
      <c r="Q360">
        <v>0</v>
      </c>
      <c r="R360">
        <v>0</v>
      </c>
      <c r="S360">
        <v>0</v>
      </c>
      <c r="T360">
        <v>1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2</v>
      </c>
      <c r="AD360">
        <v>1</v>
      </c>
      <c r="AE360">
        <v>9</v>
      </c>
      <c r="AF360">
        <v>71</v>
      </c>
      <c r="AG360">
        <v>26</v>
      </c>
      <c r="AH360">
        <v>7.4</v>
      </c>
      <c r="AJ360" t="b">
        <f>OR(AND(B360=1,UserData!$D$4=1), AND(B360=2,UserData!$D$5=1), AND(B360=3,UserData!$D$6=1), UserData!$D$4=-1)</f>
        <v>1</v>
      </c>
      <c r="AK360" t="b">
        <f>OR(AND(C360&lt;=UserData!$D$3,C360&gt;=UserData!$D$2),UserData!$D$2=-1)</f>
        <v>1</v>
      </c>
      <c r="AL360" s="12" t="b">
        <f>AND(OR(D360&gt;=UserData!$D$7, UserData!$D$7=-1), OR(D360&lt;UserData!$D$8, UserData!$D$8=-1))</f>
        <v>1</v>
      </c>
      <c r="AM360" s="12" t="b">
        <f>OR(AND(UserData!$D$9=1,E360&lt;=20),AND(UserData!$D$9=2,E360&gt;=20, E360&lt;=27),AND(UserData!$D$9=3,E360&gt;=28, E360&lt;=34),AND(UserData!$D$9=4,E360&gt;=35, E360&lt;=42),AND(UserData!$D$9=5,E360&gt;42),UserData!$D$9=-1)</f>
        <v>1</v>
      </c>
      <c r="AN360" s="12" t="b">
        <f>OR(AND(UserData!$D$11=1,F360&lt;=5),AND(UserData!$D$11=2,F360&gt;=6, F360&lt;=7),AND(UserData!$D$11=3,F360&gt;=8,F360&lt;=9),AND(UserData!$D$11=4,F360&gt;=10, F360&lt;=11),AND(UserData!$D$11=5,F360&gt;11),UserData!$D$11=-1)</f>
        <v>1</v>
      </c>
      <c r="AO360" t="b">
        <f>OR(AND(UserData!$D$10=1,AE360&lt;=6),AND(UserData!$D$10=2,AE360&gt;=7, AE360&lt;=8),AND(UserData!$D$10=3,AE360&gt;=9,AE360&lt;=14),AND(UserData!$D$10=4,AE360&gt;=15, AE360&lt;=19),AND(UserData!$D$10=5,AE360&gt;19),UserData!$D$10=-1)</f>
        <v>1</v>
      </c>
      <c r="AP360" s="12" t="b">
        <f>OR(G360&lt;=UserData!$D$12, UserData!$D$12=-1)</f>
        <v>1</v>
      </c>
      <c r="AQ360" t="b">
        <f>OR(H360&lt;=UserData!$D$14, UserData!$D$14=-1)</f>
        <v>1</v>
      </c>
      <c r="AR360" t="b">
        <f>OR(AH360&lt;=UserData!$D$13, UserData!$D$13=-1)</f>
        <v>1</v>
      </c>
      <c r="AS360" t="b">
        <f>AND(AQ360=TRUE,OR(I360=UserData!$D$15, UserData!$D$15=-1, UserData!$D$15=1))</f>
        <v>1</v>
      </c>
      <c r="AT360" t="b">
        <f>OR(J360=UserData!$D$19, UserData!$D$19=-1)</f>
        <v>1</v>
      </c>
      <c r="AU360" t="b">
        <f>OR(K360=UserData!$D$17, UserData!$D$17=-1)</f>
        <v>1</v>
      </c>
      <c r="AV360" t="b">
        <f>OR(L360=UserData!$D$18, UserData!$D$18=-1)</f>
        <v>1</v>
      </c>
      <c r="AW360" t="b">
        <f>OR(N360=UserData!$D$16, UserData!$D$16=-1)</f>
        <v>1</v>
      </c>
      <c r="AX360" t="b">
        <f>OR(O360&gt;=UserData!$D$20, UserData!$D$20=-1)</f>
        <v>1</v>
      </c>
      <c r="AY360" t="b">
        <f>AND(OR(P360&gt;=UserData!$D$21, UserData!$D$21=-1), OR(P360&lt;UserData!$D$22, UserData!$D$22=-1))</f>
        <v>1</v>
      </c>
      <c r="AZ360" t="b">
        <f>OR(Q360&lt;&gt;UserData!$D$24,UserData!$D$24=-1,UserData!$D$24=0)</f>
        <v>1</v>
      </c>
      <c r="BA360" s="12" t="b">
        <f>OR(R360=UserData!$D$23,UserData!$D$23=-1)</f>
        <v>1</v>
      </c>
      <c r="BB360" t="b">
        <f>AND(S360=1, UserData!$D$25=1)</f>
        <v>0</v>
      </c>
      <c r="BC360" t="b">
        <f>AND(T360=1, UserData!$D$26=1)</f>
        <v>0</v>
      </c>
      <c r="BD360" t="b">
        <f>AND(U360=1, UserData!$D$27=1)</f>
        <v>0</v>
      </c>
      <c r="BE360" t="b">
        <f>AND(V360=1, UserData!$D$28=1)</f>
        <v>0</v>
      </c>
      <c r="BF360" t="b">
        <f>AND(W360=1, UserData!$D$29=1)</f>
        <v>0</v>
      </c>
      <c r="BG360" t="b">
        <f>AND(X360=1, UserData!$D$30=1)</f>
        <v>0</v>
      </c>
      <c r="BH360" t="b">
        <f>AND(Y360=1, UserData!$D$31=1)</f>
        <v>0</v>
      </c>
      <c r="BI360" t="b">
        <f>AND(Z360=1, UserData!$D$32=1)</f>
        <v>0</v>
      </c>
      <c r="BJ360" t="b">
        <f>AND(AA360=1, UserData!$D$33=1)</f>
        <v>0</v>
      </c>
      <c r="BK360" t="b">
        <f>AND(AB360=1, UserData!$D$34=1)</f>
        <v>0</v>
      </c>
      <c r="BL360" t="b">
        <f>UserData!$C$25=-1</f>
        <v>1</v>
      </c>
      <c r="BN360">
        <f>IF(AK360=TRUE, COUNTIF(AJ360:AK360,TRUE)/2 * UserData!$D$35 + COUNTIF(AL360:AO360,TRUE)/4 * UserData!$D$36 + COUNTIF(AP360:AS360,TRUE)/4 * UserData!$D$37 + COUNTIF(AT360:AW360,TRUE)/4 * UserData!$D$38 + COUNTIF(AX360:BA360,TRUE)/4 * UserData!$D$39 + COUNTIF(BB360:BL360,TRUE) * UserData!$D$40, 0)</f>
        <v>30</v>
      </c>
    </row>
    <row r="361" spans="1:66" x14ac:dyDescent="0.2">
      <c r="A361">
        <v>844</v>
      </c>
      <c r="B361" s="3">
        <v>2</v>
      </c>
      <c r="C361" s="28">
        <v>100635.15864499824</v>
      </c>
      <c r="D361">
        <v>41</v>
      </c>
      <c r="E361">
        <v>26</v>
      </c>
      <c r="F361">
        <v>6</v>
      </c>
      <c r="G361">
        <v>5.2362950000000001</v>
      </c>
      <c r="H361">
        <v>10</v>
      </c>
      <c r="I361">
        <v>1</v>
      </c>
      <c r="J361">
        <v>1</v>
      </c>
      <c r="K361">
        <v>1</v>
      </c>
      <c r="L361">
        <v>1</v>
      </c>
      <c r="M361">
        <v>1</v>
      </c>
      <c r="N361">
        <v>0</v>
      </c>
      <c r="O361">
        <v>9</v>
      </c>
      <c r="P361">
        <v>4</v>
      </c>
      <c r="Q361">
        <v>0</v>
      </c>
      <c r="R361">
        <v>0</v>
      </c>
      <c r="S361">
        <v>0</v>
      </c>
      <c r="T361">
        <v>0</v>
      </c>
      <c r="U361">
        <v>1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3</v>
      </c>
      <c r="AD361">
        <v>1</v>
      </c>
      <c r="AE361">
        <v>9</v>
      </c>
      <c r="AF361">
        <v>59</v>
      </c>
      <c r="AG361">
        <v>22</v>
      </c>
      <c r="AH361">
        <v>3.9</v>
      </c>
      <c r="AJ361" t="b">
        <f>OR(AND(B361=1,UserData!$D$4=1), AND(B361=2,UserData!$D$5=1), AND(B361=3,UserData!$D$6=1), UserData!$D$4=-1)</f>
        <v>1</v>
      </c>
      <c r="AK361" t="b">
        <f>OR(AND(C361&lt;=UserData!$D$3,C361&gt;=UserData!$D$2),UserData!$D$2=-1)</f>
        <v>1</v>
      </c>
      <c r="AL361" s="12" t="b">
        <f>AND(OR(D361&gt;=UserData!$D$7, UserData!$D$7=-1), OR(D361&lt;UserData!$D$8, UserData!$D$8=-1))</f>
        <v>1</v>
      </c>
      <c r="AM361" s="12" t="b">
        <f>OR(AND(UserData!$D$9=1,E361&lt;=20),AND(UserData!$D$9=2,E361&gt;=20, E361&lt;=27),AND(UserData!$D$9=3,E361&gt;=28, E361&lt;=34),AND(UserData!$D$9=4,E361&gt;=35, E361&lt;=42),AND(UserData!$D$9=5,E361&gt;42),UserData!$D$9=-1)</f>
        <v>1</v>
      </c>
      <c r="AN361" s="12" t="b">
        <f>OR(AND(UserData!$D$11=1,F361&lt;=5),AND(UserData!$D$11=2,F361&gt;=6, F361&lt;=7),AND(UserData!$D$11=3,F361&gt;=8,F361&lt;=9),AND(UserData!$D$11=4,F361&gt;=10, F361&lt;=11),AND(UserData!$D$11=5,F361&gt;11),UserData!$D$11=-1)</f>
        <v>1</v>
      </c>
      <c r="AO361" t="b">
        <f>OR(AND(UserData!$D$10=1,AE361&lt;=6),AND(UserData!$D$10=2,AE361&gt;=7, AE361&lt;=8),AND(UserData!$D$10=3,AE361&gt;=9,AE361&lt;=14),AND(UserData!$D$10=4,AE361&gt;=15, AE361&lt;=19),AND(UserData!$D$10=5,AE361&gt;19),UserData!$D$10=-1)</f>
        <v>1</v>
      </c>
      <c r="AP361" s="12" t="b">
        <f>OR(G361&lt;=UserData!$D$12, UserData!$D$12=-1)</f>
        <v>1</v>
      </c>
      <c r="AQ361" t="b">
        <f>OR(H361&lt;=UserData!$D$14, UserData!$D$14=-1)</f>
        <v>1</v>
      </c>
      <c r="AR361" t="b">
        <f>OR(AH361&lt;=UserData!$D$13, UserData!$D$13=-1)</f>
        <v>1</v>
      </c>
      <c r="AS361" t="b">
        <f>AND(AQ361=TRUE,OR(I361=UserData!$D$15, UserData!$D$15=-1, UserData!$D$15=1))</f>
        <v>1</v>
      </c>
      <c r="AT361" t="b">
        <f>OR(J361=UserData!$D$19, UserData!$D$19=-1)</f>
        <v>1</v>
      </c>
      <c r="AU361" t="b">
        <f>OR(K361=UserData!$D$17, UserData!$D$17=-1)</f>
        <v>1</v>
      </c>
      <c r="AV361" t="b">
        <f>OR(L361=UserData!$D$18, UserData!$D$18=-1)</f>
        <v>1</v>
      </c>
      <c r="AW361" t="b">
        <f>OR(N361=UserData!$D$16, UserData!$D$16=-1)</f>
        <v>1</v>
      </c>
      <c r="AX361" t="b">
        <f>OR(O361&gt;=UserData!$D$20, UserData!$D$20=-1)</f>
        <v>1</v>
      </c>
      <c r="AY361" t="b">
        <f>AND(OR(P361&gt;=UserData!$D$21, UserData!$D$21=-1), OR(P361&lt;UserData!$D$22, UserData!$D$22=-1))</f>
        <v>1</v>
      </c>
      <c r="AZ361" t="b">
        <f>OR(Q361&lt;&gt;UserData!$D$24,UserData!$D$24=-1,UserData!$D$24=0)</f>
        <v>1</v>
      </c>
      <c r="BA361" s="12" t="b">
        <f>OR(R361=UserData!$D$23,UserData!$D$23=-1)</f>
        <v>1</v>
      </c>
      <c r="BB361" t="b">
        <f>AND(S361=1, UserData!$D$25=1)</f>
        <v>0</v>
      </c>
      <c r="BC361" t="b">
        <f>AND(T361=1, UserData!$D$26=1)</f>
        <v>0</v>
      </c>
      <c r="BD361" t="b">
        <f>AND(U361=1, UserData!$D$27=1)</f>
        <v>0</v>
      </c>
      <c r="BE361" t="b">
        <f>AND(V361=1, UserData!$D$28=1)</f>
        <v>0</v>
      </c>
      <c r="BF361" t="b">
        <f>AND(W361=1, UserData!$D$29=1)</f>
        <v>0</v>
      </c>
      <c r="BG361" t="b">
        <f>AND(X361=1, UserData!$D$30=1)</f>
        <v>0</v>
      </c>
      <c r="BH361" t="b">
        <f>AND(Y361=1, UserData!$D$31=1)</f>
        <v>0</v>
      </c>
      <c r="BI361" t="b">
        <f>AND(Z361=1, UserData!$D$32=1)</f>
        <v>0</v>
      </c>
      <c r="BJ361" t="b">
        <f>AND(AA361=1, UserData!$D$33=1)</f>
        <v>0</v>
      </c>
      <c r="BK361" t="b">
        <f>AND(AB361=1, UserData!$D$34=1)</f>
        <v>0</v>
      </c>
      <c r="BL361" t="b">
        <f>UserData!$C$25=-1</f>
        <v>1</v>
      </c>
      <c r="BN361">
        <f>IF(AK361=TRUE, COUNTIF(AJ361:AK361,TRUE)/2 * UserData!$D$35 + COUNTIF(AL361:AO361,TRUE)/4 * UserData!$D$36 + COUNTIF(AP361:AS361,TRUE)/4 * UserData!$D$37 + COUNTIF(AT361:AW361,TRUE)/4 * UserData!$D$38 + COUNTIF(AX361:BA361,TRUE)/4 * UserData!$D$39 + COUNTIF(BB361:BL361,TRUE) * UserData!$D$40, 0)</f>
        <v>30</v>
      </c>
    </row>
    <row r="362" spans="1:66" x14ac:dyDescent="0.2">
      <c r="A362">
        <v>712</v>
      </c>
      <c r="B362" s="3">
        <v>2</v>
      </c>
      <c r="C362" s="28">
        <v>100635.25928013174</v>
      </c>
      <c r="D362">
        <v>45</v>
      </c>
      <c r="E362">
        <v>32</v>
      </c>
      <c r="F362">
        <v>6</v>
      </c>
      <c r="G362">
        <v>3.8145600000000002</v>
      </c>
      <c r="H362">
        <v>7</v>
      </c>
      <c r="I362">
        <v>1</v>
      </c>
      <c r="J362">
        <v>0</v>
      </c>
      <c r="K362">
        <v>0</v>
      </c>
      <c r="L362">
        <v>1</v>
      </c>
      <c r="M362">
        <v>1</v>
      </c>
      <c r="N362">
        <v>0</v>
      </c>
      <c r="O362">
        <v>9</v>
      </c>
      <c r="P362">
        <v>4</v>
      </c>
      <c r="Q362">
        <v>0</v>
      </c>
      <c r="R362">
        <v>0</v>
      </c>
      <c r="S362">
        <v>0</v>
      </c>
      <c r="T362">
        <v>0</v>
      </c>
      <c r="U362">
        <v>1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3</v>
      </c>
      <c r="AD362">
        <v>1</v>
      </c>
      <c r="AE362">
        <v>7</v>
      </c>
      <c r="AF362">
        <v>52</v>
      </c>
      <c r="AG362">
        <v>40</v>
      </c>
      <c r="AH362">
        <v>11</v>
      </c>
      <c r="AJ362" t="b">
        <f>OR(AND(B362=1,UserData!$D$4=1), AND(B362=2,UserData!$D$5=1), AND(B362=3,UserData!$D$6=1), UserData!$D$4=-1)</f>
        <v>1</v>
      </c>
      <c r="AK362" t="b">
        <f>OR(AND(C362&lt;=UserData!$D$3,C362&gt;=UserData!$D$2),UserData!$D$2=-1)</f>
        <v>1</v>
      </c>
      <c r="AL362" s="12" t="b">
        <f>AND(OR(D362&gt;=UserData!$D$7, UserData!$D$7=-1), OR(D362&lt;UserData!$D$8, UserData!$D$8=-1))</f>
        <v>1</v>
      </c>
      <c r="AM362" s="12" t="b">
        <f>OR(AND(UserData!$D$9=1,E362&lt;=20),AND(UserData!$D$9=2,E362&gt;=20, E362&lt;=27),AND(UserData!$D$9=3,E362&gt;=28, E362&lt;=34),AND(UserData!$D$9=4,E362&gt;=35, E362&lt;=42),AND(UserData!$D$9=5,E362&gt;42),UserData!$D$9=-1)</f>
        <v>1</v>
      </c>
      <c r="AN362" s="12" t="b">
        <f>OR(AND(UserData!$D$11=1,F362&lt;=5),AND(UserData!$D$11=2,F362&gt;=6, F362&lt;=7),AND(UserData!$D$11=3,F362&gt;=8,F362&lt;=9),AND(UserData!$D$11=4,F362&gt;=10, F362&lt;=11),AND(UserData!$D$11=5,F362&gt;11),UserData!$D$11=-1)</f>
        <v>1</v>
      </c>
      <c r="AO362" t="b">
        <f>OR(AND(UserData!$D$10=1,AE362&lt;=6),AND(UserData!$D$10=2,AE362&gt;=7, AE362&lt;=8),AND(UserData!$D$10=3,AE362&gt;=9,AE362&lt;=14),AND(UserData!$D$10=4,AE362&gt;=15, AE362&lt;=19),AND(UserData!$D$10=5,AE362&gt;19),UserData!$D$10=-1)</f>
        <v>1</v>
      </c>
      <c r="AP362" s="12" t="b">
        <f>OR(G362&lt;=UserData!$D$12, UserData!$D$12=-1)</f>
        <v>1</v>
      </c>
      <c r="AQ362" t="b">
        <f>OR(H362&lt;=UserData!$D$14, UserData!$D$14=-1)</f>
        <v>1</v>
      </c>
      <c r="AR362" t="b">
        <f>OR(AH362&lt;=UserData!$D$13, UserData!$D$13=-1)</f>
        <v>1</v>
      </c>
      <c r="AS362" t="b">
        <f>AND(AQ362=TRUE,OR(I362=UserData!$D$15, UserData!$D$15=-1, UserData!$D$15=1))</f>
        <v>1</v>
      </c>
      <c r="AT362" t="b">
        <f>OR(J362=UserData!$D$19, UserData!$D$19=-1)</f>
        <v>1</v>
      </c>
      <c r="AU362" t="b">
        <f>OR(K362=UserData!$D$17, UserData!$D$17=-1)</f>
        <v>1</v>
      </c>
      <c r="AV362" t="b">
        <f>OR(L362=UserData!$D$18, UserData!$D$18=-1)</f>
        <v>1</v>
      </c>
      <c r="AW362" t="b">
        <f>OR(N362=UserData!$D$16, UserData!$D$16=-1)</f>
        <v>1</v>
      </c>
      <c r="AX362" t="b">
        <f>OR(O362&gt;=UserData!$D$20, UserData!$D$20=-1)</f>
        <v>1</v>
      </c>
      <c r="AY362" t="b">
        <f>AND(OR(P362&gt;=UserData!$D$21, UserData!$D$21=-1), OR(P362&lt;UserData!$D$22, UserData!$D$22=-1))</f>
        <v>1</v>
      </c>
      <c r="AZ362" t="b">
        <f>OR(Q362&lt;&gt;UserData!$D$24,UserData!$D$24=-1,UserData!$D$24=0)</f>
        <v>1</v>
      </c>
      <c r="BA362" s="12" t="b">
        <f>OR(R362=UserData!$D$23,UserData!$D$23=-1)</f>
        <v>1</v>
      </c>
      <c r="BB362" t="b">
        <f>AND(S362=1, UserData!$D$25=1)</f>
        <v>0</v>
      </c>
      <c r="BC362" t="b">
        <f>AND(T362=1, UserData!$D$26=1)</f>
        <v>0</v>
      </c>
      <c r="BD362" t="b">
        <f>AND(U362=1, UserData!$D$27=1)</f>
        <v>0</v>
      </c>
      <c r="BE362" t="b">
        <f>AND(V362=1, UserData!$D$28=1)</f>
        <v>0</v>
      </c>
      <c r="BF362" t="b">
        <f>AND(W362=1, UserData!$D$29=1)</f>
        <v>0</v>
      </c>
      <c r="BG362" t="b">
        <f>AND(X362=1, UserData!$D$30=1)</f>
        <v>0</v>
      </c>
      <c r="BH362" t="b">
        <f>AND(Y362=1, UserData!$D$31=1)</f>
        <v>0</v>
      </c>
      <c r="BI362" t="b">
        <f>AND(Z362=1, UserData!$D$32=1)</f>
        <v>0</v>
      </c>
      <c r="BJ362" t="b">
        <f>AND(AA362=1, UserData!$D$33=1)</f>
        <v>0</v>
      </c>
      <c r="BK362" t="b">
        <f>AND(AB362=1, UserData!$D$34=1)</f>
        <v>0</v>
      </c>
      <c r="BL362" t="b">
        <f>UserData!$C$25=-1</f>
        <v>1</v>
      </c>
      <c r="BN362">
        <f>IF(AK362=TRUE, COUNTIF(AJ362:AK362,TRUE)/2 * UserData!$D$35 + COUNTIF(AL362:AO362,TRUE)/4 * UserData!$D$36 + COUNTIF(AP362:AS362,TRUE)/4 * UserData!$D$37 + COUNTIF(AT362:AW362,TRUE)/4 * UserData!$D$38 + COUNTIF(AX362:BA362,TRUE)/4 * UserData!$D$39 + COUNTIF(BB362:BL362,TRUE) * UserData!$D$40, 0)</f>
        <v>30</v>
      </c>
    </row>
    <row r="363" spans="1:66" x14ac:dyDescent="0.2">
      <c r="A363">
        <v>634</v>
      </c>
      <c r="B363" s="3">
        <v>2</v>
      </c>
      <c r="C363" s="28">
        <v>100635.25928013174</v>
      </c>
      <c r="D363">
        <v>45</v>
      </c>
      <c r="E363">
        <v>29</v>
      </c>
      <c r="F363">
        <v>6</v>
      </c>
      <c r="G363">
        <v>1.1277680000000001</v>
      </c>
      <c r="H363">
        <v>5</v>
      </c>
      <c r="I363">
        <v>1</v>
      </c>
      <c r="J363">
        <v>0</v>
      </c>
      <c r="K363">
        <v>1</v>
      </c>
      <c r="L363">
        <v>1</v>
      </c>
      <c r="M363">
        <v>1</v>
      </c>
      <c r="N363">
        <v>0</v>
      </c>
      <c r="O363">
        <v>9</v>
      </c>
      <c r="P363">
        <v>4</v>
      </c>
      <c r="Q363">
        <v>0</v>
      </c>
      <c r="R363">
        <v>0</v>
      </c>
      <c r="S363">
        <v>0</v>
      </c>
      <c r="T363">
        <v>0</v>
      </c>
      <c r="U363">
        <v>1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3</v>
      </c>
      <c r="AD363">
        <v>1</v>
      </c>
      <c r="AE363">
        <v>10</v>
      </c>
      <c r="AF363">
        <v>45</v>
      </c>
      <c r="AG363">
        <v>26</v>
      </c>
      <c r="AH363">
        <v>11</v>
      </c>
      <c r="AJ363" t="b">
        <f>OR(AND(B363=1,UserData!$D$4=1), AND(B363=2,UserData!$D$5=1), AND(B363=3,UserData!$D$6=1), UserData!$D$4=-1)</f>
        <v>1</v>
      </c>
      <c r="AK363" t="b">
        <f>OR(AND(C363&lt;=UserData!$D$3,C363&gt;=UserData!$D$2),UserData!$D$2=-1)</f>
        <v>1</v>
      </c>
      <c r="AL363" s="12" t="b">
        <f>AND(OR(D363&gt;=UserData!$D$7, UserData!$D$7=-1), OR(D363&lt;UserData!$D$8, UserData!$D$8=-1))</f>
        <v>1</v>
      </c>
      <c r="AM363" s="12" t="b">
        <f>OR(AND(UserData!$D$9=1,E363&lt;=20),AND(UserData!$D$9=2,E363&gt;=20, E363&lt;=27),AND(UserData!$D$9=3,E363&gt;=28, E363&lt;=34),AND(UserData!$D$9=4,E363&gt;=35, E363&lt;=42),AND(UserData!$D$9=5,E363&gt;42),UserData!$D$9=-1)</f>
        <v>1</v>
      </c>
      <c r="AN363" s="12" t="b">
        <f>OR(AND(UserData!$D$11=1,F363&lt;=5),AND(UserData!$D$11=2,F363&gt;=6, F363&lt;=7),AND(UserData!$D$11=3,F363&gt;=8,F363&lt;=9),AND(UserData!$D$11=4,F363&gt;=10, F363&lt;=11),AND(UserData!$D$11=5,F363&gt;11),UserData!$D$11=-1)</f>
        <v>1</v>
      </c>
      <c r="AO363" t="b">
        <f>OR(AND(UserData!$D$10=1,AE363&lt;=6),AND(UserData!$D$10=2,AE363&gt;=7, AE363&lt;=8),AND(UserData!$D$10=3,AE363&gt;=9,AE363&lt;=14),AND(UserData!$D$10=4,AE363&gt;=15, AE363&lt;=19),AND(UserData!$D$10=5,AE363&gt;19),UserData!$D$10=-1)</f>
        <v>1</v>
      </c>
      <c r="AP363" s="12" t="b">
        <f>OR(G363&lt;=UserData!$D$12, UserData!$D$12=-1)</f>
        <v>1</v>
      </c>
      <c r="AQ363" t="b">
        <f>OR(H363&lt;=UserData!$D$14, UserData!$D$14=-1)</f>
        <v>1</v>
      </c>
      <c r="AR363" t="b">
        <f>OR(AH363&lt;=UserData!$D$13, UserData!$D$13=-1)</f>
        <v>1</v>
      </c>
      <c r="AS363" t="b">
        <f>AND(AQ363=TRUE,OR(I363=UserData!$D$15, UserData!$D$15=-1, UserData!$D$15=1))</f>
        <v>1</v>
      </c>
      <c r="AT363" t="b">
        <f>OR(J363=UserData!$D$19, UserData!$D$19=-1)</f>
        <v>1</v>
      </c>
      <c r="AU363" t="b">
        <f>OR(K363=UserData!$D$17, UserData!$D$17=-1)</f>
        <v>1</v>
      </c>
      <c r="AV363" t="b">
        <f>OR(L363=UserData!$D$18, UserData!$D$18=-1)</f>
        <v>1</v>
      </c>
      <c r="AW363" t="b">
        <f>OR(N363=UserData!$D$16, UserData!$D$16=-1)</f>
        <v>1</v>
      </c>
      <c r="AX363" t="b">
        <f>OR(O363&gt;=UserData!$D$20, UserData!$D$20=-1)</f>
        <v>1</v>
      </c>
      <c r="AY363" t="b">
        <f>AND(OR(P363&gt;=UserData!$D$21, UserData!$D$21=-1), OR(P363&lt;UserData!$D$22, UserData!$D$22=-1))</f>
        <v>1</v>
      </c>
      <c r="AZ363" t="b">
        <f>OR(Q363&lt;&gt;UserData!$D$24,UserData!$D$24=-1,UserData!$D$24=0)</f>
        <v>1</v>
      </c>
      <c r="BA363" s="12" t="b">
        <f>OR(R363=UserData!$D$23,UserData!$D$23=-1)</f>
        <v>1</v>
      </c>
      <c r="BB363" t="b">
        <f>AND(S363=1, UserData!$D$25=1)</f>
        <v>0</v>
      </c>
      <c r="BC363" t="b">
        <f>AND(T363=1, UserData!$D$26=1)</f>
        <v>0</v>
      </c>
      <c r="BD363" t="b">
        <f>AND(U363=1, UserData!$D$27=1)</f>
        <v>0</v>
      </c>
      <c r="BE363" t="b">
        <f>AND(V363=1, UserData!$D$28=1)</f>
        <v>0</v>
      </c>
      <c r="BF363" t="b">
        <f>AND(W363=1, UserData!$D$29=1)</f>
        <v>0</v>
      </c>
      <c r="BG363" t="b">
        <f>AND(X363=1, UserData!$D$30=1)</f>
        <v>0</v>
      </c>
      <c r="BH363" t="b">
        <f>AND(Y363=1, UserData!$D$31=1)</f>
        <v>0</v>
      </c>
      <c r="BI363" t="b">
        <f>AND(Z363=1, UserData!$D$32=1)</f>
        <v>0</v>
      </c>
      <c r="BJ363" t="b">
        <f>AND(AA363=1, UserData!$D$33=1)</f>
        <v>0</v>
      </c>
      <c r="BK363" t="b">
        <f>AND(AB363=1, UserData!$D$34=1)</f>
        <v>0</v>
      </c>
      <c r="BL363" t="b">
        <f>UserData!$C$25=-1</f>
        <v>1</v>
      </c>
      <c r="BN363">
        <f>IF(AK363=TRUE, COUNTIF(AJ363:AK363,TRUE)/2 * UserData!$D$35 + COUNTIF(AL363:AO363,TRUE)/4 * UserData!$D$36 + COUNTIF(AP363:AS363,TRUE)/4 * UserData!$D$37 + COUNTIF(AT363:AW363,TRUE)/4 * UserData!$D$38 + COUNTIF(AX363:BA363,TRUE)/4 * UserData!$D$39 + COUNTIF(BB363:BL363,TRUE) * UserData!$D$40, 0)</f>
        <v>30</v>
      </c>
    </row>
    <row r="364" spans="1:66" x14ac:dyDescent="0.2">
      <c r="A364">
        <v>512</v>
      </c>
      <c r="B364" s="3">
        <v>2</v>
      </c>
      <c r="C364" s="28">
        <v>100635.2970183068</v>
      </c>
      <c r="D364">
        <v>51</v>
      </c>
      <c r="E364">
        <v>30</v>
      </c>
      <c r="F364">
        <v>8</v>
      </c>
      <c r="G364">
        <v>6.4377589999999998</v>
      </c>
      <c r="H364">
        <v>5</v>
      </c>
      <c r="I364">
        <v>1</v>
      </c>
      <c r="J364">
        <v>0</v>
      </c>
      <c r="K364">
        <v>0</v>
      </c>
      <c r="L364">
        <v>1</v>
      </c>
      <c r="M364">
        <v>1</v>
      </c>
      <c r="N364">
        <v>0</v>
      </c>
      <c r="O364">
        <v>17</v>
      </c>
      <c r="P364">
        <v>8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1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4</v>
      </c>
      <c r="AD364">
        <v>1</v>
      </c>
      <c r="AE364">
        <v>13</v>
      </c>
      <c r="AF364">
        <v>36</v>
      </c>
      <c r="AG364">
        <v>42</v>
      </c>
      <c r="AH364">
        <v>9</v>
      </c>
      <c r="AJ364" t="b">
        <f>OR(AND(B364=1,UserData!$D$4=1), AND(B364=2,UserData!$D$5=1), AND(B364=3,UserData!$D$6=1), UserData!$D$4=-1)</f>
        <v>1</v>
      </c>
      <c r="AK364" t="b">
        <f>OR(AND(C364&lt;=UserData!$D$3,C364&gt;=UserData!$D$2),UserData!$D$2=-1)</f>
        <v>1</v>
      </c>
      <c r="AL364" s="12" t="b">
        <f>AND(OR(D364&gt;=UserData!$D$7, UserData!$D$7=-1), OR(D364&lt;UserData!$D$8, UserData!$D$8=-1))</f>
        <v>1</v>
      </c>
      <c r="AM364" s="12" t="b">
        <f>OR(AND(UserData!$D$9=1,E364&lt;=20),AND(UserData!$D$9=2,E364&gt;=20, E364&lt;=27),AND(UserData!$D$9=3,E364&gt;=28, E364&lt;=34),AND(UserData!$D$9=4,E364&gt;=35, E364&lt;=42),AND(UserData!$D$9=5,E364&gt;42),UserData!$D$9=-1)</f>
        <v>1</v>
      </c>
      <c r="AN364" s="12" t="b">
        <f>OR(AND(UserData!$D$11=1,F364&lt;=5),AND(UserData!$D$11=2,F364&gt;=6, F364&lt;=7),AND(UserData!$D$11=3,F364&gt;=8,F364&lt;=9),AND(UserData!$D$11=4,F364&gt;=10, F364&lt;=11),AND(UserData!$D$11=5,F364&gt;11),UserData!$D$11=-1)</f>
        <v>1</v>
      </c>
      <c r="AO364" t="b">
        <f>OR(AND(UserData!$D$10=1,AE364&lt;=6),AND(UserData!$D$10=2,AE364&gt;=7, AE364&lt;=8),AND(UserData!$D$10=3,AE364&gt;=9,AE364&lt;=14),AND(UserData!$D$10=4,AE364&gt;=15, AE364&lt;=19),AND(UserData!$D$10=5,AE364&gt;19),UserData!$D$10=-1)</f>
        <v>1</v>
      </c>
      <c r="AP364" s="12" t="b">
        <f>OR(G364&lt;=UserData!$D$12, UserData!$D$12=-1)</f>
        <v>1</v>
      </c>
      <c r="AQ364" t="b">
        <f>OR(H364&lt;=UserData!$D$14, UserData!$D$14=-1)</f>
        <v>1</v>
      </c>
      <c r="AR364" t="b">
        <f>OR(AH364&lt;=UserData!$D$13, UserData!$D$13=-1)</f>
        <v>1</v>
      </c>
      <c r="AS364" t="b">
        <f>AND(AQ364=TRUE,OR(I364=UserData!$D$15, UserData!$D$15=-1, UserData!$D$15=1))</f>
        <v>1</v>
      </c>
      <c r="AT364" t="b">
        <f>OR(J364=UserData!$D$19, UserData!$D$19=-1)</f>
        <v>1</v>
      </c>
      <c r="AU364" t="b">
        <f>OR(K364=UserData!$D$17, UserData!$D$17=-1)</f>
        <v>1</v>
      </c>
      <c r="AV364" t="b">
        <f>OR(L364=UserData!$D$18, UserData!$D$18=-1)</f>
        <v>1</v>
      </c>
      <c r="AW364" t="b">
        <f>OR(N364=UserData!$D$16, UserData!$D$16=-1)</f>
        <v>1</v>
      </c>
      <c r="AX364" t="b">
        <f>OR(O364&gt;=UserData!$D$20, UserData!$D$20=-1)</f>
        <v>1</v>
      </c>
      <c r="AY364" t="b">
        <f>AND(OR(P364&gt;=UserData!$D$21, UserData!$D$21=-1), OR(P364&lt;UserData!$D$22, UserData!$D$22=-1))</f>
        <v>1</v>
      </c>
      <c r="AZ364" t="b">
        <f>OR(Q364&lt;&gt;UserData!$D$24,UserData!$D$24=-1,UserData!$D$24=0)</f>
        <v>1</v>
      </c>
      <c r="BA364" s="12" t="b">
        <f>OR(R364=UserData!$D$23,UserData!$D$23=-1)</f>
        <v>1</v>
      </c>
      <c r="BB364" t="b">
        <f>AND(S364=1, UserData!$D$25=1)</f>
        <v>0</v>
      </c>
      <c r="BC364" t="b">
        <f>AND(T364=1, UserData!$D$26=1)</f>
        <v>0</v>
      </c>
      <c r="BD364" t="b">
        <f>AND(U364=1, UserData!$D$27=1)</f>
        <v>0</v>
      </c>
      <c r="BE364" t="b">
        <f>AND(V364=1, UserData!$D$28=1)</f>
        <v>0</v>
      </c>
      <c r="BF364" t="b">
        <f>AND(W364=1, UserData!$D$29=1)</f>
        <v>0</v>
      </c>
      <c r="BG364" t="b">
        <f>AND(X364=1, UserData!$D$30=1)</f>
        <v>0</v>
      </c>
      <c r="BH364" t="b">
        <f>AND(Y364=1, UserData!$D$31=1)</f>
        <v>0</v>
      </c>
      <c r="BI364" t="b">
        <f>AND(Z364=1, UserData!$D$32=1)</f>
        <v>0</v>
      </c>
      <c r="BJ364" t="b">
        <f>AND(AA364=1, UserData!$D$33=1)</f>
        <v>0</v>
      </c>
      <c r="BK364" t="b">
        <f>AND(AB364=1, UserData!$D$34=1)</f>
        <v>0</v>
      </c>
      <c r="BL364" t="b">
        <f>UserData!$C$25=-1</f>
        <v>1</v>
      </c>
      <c r="BN364">
        <f>IF(AK364=TRUE, COUNTIF(AJ364:AK364,TRUE)/2 * UserData!$D$35 + COUNTIF(AL364:AO364,TRUE)/4 * UserData!$D$36 + COUNTIF(AP364:AS364,TRUE)/4 * UserData!$D$37 + COUNTIF(AT364:AW364,TRUE)/4 * UserData!$D$38 + COUNTIF(AX364:BA364,TRUE)/4 * UserData!$D$39 + COUNTIF(BB364:BL364,TRUE) * UserData!$D$40, 0)</f>
        <v>30</v>
      </c>
    </row>
    <row r="365" spans="1:66" x14ac:dyDescent="0.2">
      <c r="A365">
        <v>800</v>
      </c>
      <c r="B365" s="3">
        <v>2</v>
      </c>
      <c r="C365" s="28">
        <v>100635.2970183068</v>
      </c>
      <c r="D365">
        <v>51</v>
      </c>
      <c r="E365">
        <v>29</v>
      </c>
      <c r="F365">
        <v>9</v>
      </c>
      <c r="G365">
        <v>7.3275240000000004</v>
      </c>
      <c r="H365">
        <v>6</v>
      </c>
      <c r="I365">
        <v>1</v>
      </c>
      <c r="J365">
        <v>1</v>
      </c>
      <c r="K365">
        <v>0</v>
      </c>
      <c r="L365">
        <v>1</v>
      </c>
      <c r="M365">
        <v>1</v>
      </c>
      <c r="N365">
        <v>0</v>
      </c>
      <c r="O365">
        <v>12</v>
      </c>
      <c r="P365">
        <v>3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1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4</v>
      </c>
      <c r="AD365">
        <v>1</v>
      </c>
      <c r="AE365">
        <v>13</v>
      </c>
      <c r="AF365">
        <v>55</v>
      </c>
      <c r="AG365">
        <v>22</v>
      </c>
      <c r="AH365">
        <v>7</v>
      </c>
      <c r="AJ365" t="b">
        <f>OR(AND(B365=1,UserData!$D$4=1), AND(B365=2,UserData!$D$5=1), AND(B365=3,UserData!$D$6=1), UserData!$D$4=-1)</f>
        <v>1</v>
      </c>
      <c r="AK365" t="b">
        <f>OR(AND(C365&lt;=UserData!$D$3,C365&gt;=UserData!$D$2),UserData!$D$2=-1)</f>
        <v>1</v>
      </c>
      <c r="AL365" s="12" t="b">
        <f>AND(OR(D365&gt;=UserData!$D$7, UserData!$D$7=-1), OR(D365&lt;UserData!$D$8, UserData!$D$8=-1))</f>
        <v>1</v>
      </c>
      <c r="AM365" s="12" t="b">
        <f>OR(AND(UserData!$D$9=1,E365&lt;=20),AND(UserData!$D$9=2,E365&gt;=20, E365&lt;=27),AND(UserData!$D$9=3,E365&gt;=28, E365&lt;=34),AND(UserData!$D$9=4,E365&gt;=35, E365&lt;=42),AND(UserData!$D$9=5,E365&gt;42),UserData!$D$9=-1)</f>
        <v>1</v>
      </c>
      <c r="AN365" s="12" t="b">
        <f>OR(AND(UserData!$D$11=1,F365&lt;=5),AND(UserData!$D$11=2,F365&gt;=6, F365&lt;=7),AND(UserData!$D$11=3,F365&gt;=8,F365&lt;=9),AND(UserData!$D$11=4,F365&gt;=10, F365&lt;=11),AND(UserData!$D$11=5,F365&gt;11),UserData!$D$11=-1)</f>
        <v>1</v>
      </c>
      <c r="AO365" t="b">
        <f>OR(AND(UserData!$D$10=1,AE365&lt;=6),AND(UserData!$D$10=2,AE365&gt;=7, AE365&lt;=8),AND(UserData!$D$10=3,AE365&gt;=9,AE365&lt;=14),AND(UserData!$D$10=4,AE365&gt;=15, AE365&lt;=19),AND(UserData!$D$10=5,AE365&gt;19),UserData!$D$10=-1)</f>
        <v>1</v>
      </c>
      <c r="AP365" s="12" t="b">
        <f>OR(G365&lt;=UserData!$D$12, UserData!$D$12=-1)</f>
        <v>1</v>
      </c>
      <c r="AQ365" t="b">
        <f>OR(H365&lt;=UserData!$D$14, UserData!$D$14=-1)</f>
        <v>1</v>
      </c>
      <c r="AR365" t="b">
        <f>OR(AH365&lt;=UserData!$D$13, UserData!$D$13=-1)</f>
        <v>1</v>
      </c>
      <c r="AS365" t="b">
        <f>AND(AQ365=TRUE,OR(I365=UserData!$D$15, UserData!$D$15=-1, UserData!$D$15=1))</f>
        <v>1</v>
      </c>
      <c r="AT365" t="b">
        <f>OR(J365=UserData!$D$19, UserData!$D$19=-1)</f>
        <v>1</v>
      </c>
      <c r="AU365" t="b">
        <f>OR(K365=UserData!$D$17, UserData!$D$17=-1)</f>
        <v>1</v>
      </c>
      <c r="AV365" t="b">
        <f>OR(L365=UserData!$D$18, UserData!$D$18=-1)</f>
        <v>1</v>
      </c>
      <c r="AW365" t="b">
        <f>OR(N365=UserData!$D$16, UserData!$D$16=-1)</f>
        <v>1</v>
      </c>
      <c r="AX365" t="b">
        <f>OR(O365&gt;=UserData!$D$20, UserData!$D$20=-1)</f>
        <v>1</v>
      </c>
      <c r="AY365" t="b">
        <f>AND(OR(P365&gt;=UserData!$D$21, UserData!$D$21=-1), OR(P365&lt;UserData!$D$22, UserData!$D$22=-1))</f>
        <v>1</v>
      </c>
      <c r="AZ365" t="b">
        <f>OR(Q365&lt;&gt;UserData!$D$24,UserData!$D$24=-1,UserData!$D$24=0)</f>
        <v>1</v>
      </c>
      <c r="BA365" s="12" t="b">
        <f>OR(R365=UserData!$D$23,UserData!$D$23=-1)</f>
        <v>1</v>
      </c>
      <c r="BB365" t="b">
        <f>AND(S365=1, UserData!$D$25=1)</f>
        <v>0</v>
      </c>
      <c r="BC365" t="b">
        <f>AND(T365=1, UserData!$D$26=1)</f>
        <v>0</v>
      </c>
      <c r="BD365" t="b">
        <f>AND(U365=1, UserData!$D$27=1)</f>
        <v>0</v>
      </c>
      <c r="BE365" t="b">
        <f>AND(V365=1, UserData!$D$28=1)</f>
        <v>0</v>
      </c>
      <c r="BF365" t="b">
        <f>AND(W365=1, UserData!$D$29=1)</f>
        <v>0</v>
      </c>
      <c r="BG365" t="b">
        <f>AND(X365=1, UserData!$D$30=1)</f>
        <v>0</v>
      </c>
      <c r="BH365" t="b">
        <f>AND(Y365=1, UserData!$D$31=1)</f>
        <v>0</v>
      </c>
      <c r="BI365" t="b">
        <f>AND(Z365=1, UserData!$D$32=1)</f>
        <v>0</v>
      </c>
      <c r="BJ365" t="b">
        <f>AND(AA365=1, UserData!$D$33=1)</f>
        <v>0</v>
      </c>
      <c r="BK365" t="b">
        <f>AND(AB365=1, UserData!$D$34=1)</f>
        <v>0</v>
      </c>
      <c r="BL365" t="b">
        <f>UserData!$C$25=-1</f>
        <v>1</v>
      </c>
      <c r="BN365">
        <f>IF(AK365=TRUE, COUNTIF(AJ365:AK365,TRUE)/2 * UserData!$D$35 + COUNTIF(AL365:AO365,TRUE)/4 * UserData!$D$36 + COUNTIF(AP365:AS365,TRUE)/4 * UserData!$D$37 + COUNTIF(AT365:AW365,TRUE)/4 * UserData!$D$38 + COUNTIF(AX365:BA365,TRUE)/4 * UserData!$D$39 + COUNTIF(BB365:BL365,TRUE) * UserData!$D$40, 0)</f>
        <v>30</v>
      </c>
    </row>
    <row r="366" spans="1:66" x14ac:dyDescent="0.2">
      <c r="A366">
        <v>43</v>
      </c>
      <c r="B366" s="3">
        <v>2</v>
      </c>
      <c r="C366" s="28">
        <v>100646.01466002308</v>
      </c>
      <c r="D366">
        <v>45</v>
      </c>
      <c r="E366">
        <v>30</v>
      </c>
      <c r="F366">
        <v>6</v>
      </c>
      <c r="G366">
        <v>5.3204700000000003</v>
      </c>
      <c r="H366">
        <v>11</v>
      </c>
      <c r="I366">
        <v>1</v>
      </c>
      <c r="J366">
        <v>1</v>
      </c>
      <c r="K366">
        <v>1</v>
      </c>
      <c r="L366">
        <v>1</v>
      </c>
      <c r="M366">
        <v>1</v>
      </c>
      <c r="N366">
        <v>0</v>
      </c>
      <c r="O366">
        <v>8</v>
      </c>
      <c r="P366">
        <v>7</v>
      </c>
      <c r="Q366">
        <v>0</v>
      </c>
      <c r="R366">
        <v>0</v>
      </c>
      <c r="S366">
        <v>0</v>
      </c>
      <c r="T366">
        <v>1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2</v>
      </c>
      <c r="AD366">
        <v>1</v>
      </c>
      <c r="AE366">
        <v>9</v>
      </c>
      <c r="AF366">
        <v>3</v>
      </c>
      <c r="AG366">
        <v>29</v>
      </c>
      <c r="AH366">
        <v>8.6999999999999993</v>
      </c>
      <c r="AJ366" t="b">
        <f>OR(AND(B366=1,UserData!$D$4=1), AND(B366=2,UserData!$D$5=1), AND(B366=3,UserData!$D$6=1), UserData!$D$4=-1)</f>
        <v>1</v>
      </c>
      <c r="AK366" t="b">
        <f>OR(AND(C366&lt;=UserData!$D$3,C366&gt;=UserData!$D$2),UserData!$D$2=-1)</f>
        <v>1</v>
      </c>
      <c r="AL366" s="12" t="b">
        <f>AND(OR(D366&gt;=UserData!$D$7, UserData!$D$7=-1), OR(D366&lt;UserData!$D$8, UserData!$D$8=-1))</f>
        <v>1</v>
      </c>
      <c r="AM366" s="12" t="b">
        <f>OR(AND(UserData!$D$9=1,E366&lt;=20),AND(UserData!$D$9=2,E366&gt;=20, E366&lt;=27),AND(UserData!$D$9=3,E366&gt;=28, E366&lt;=34),AND(UserData!$D$9=4,E366&gt;=35, E366&lt;=42),AND(UserData!$D$9=5,E366&gt;42),UserData!$D$9=-1)</f>
        <v>1</v>
      </c>
      <c r="AN366" s="12" t="b">
        <f>OR(AND(UserData!$D$11=1,F366&lt;=5),AND(UserData!$D$11=2,F366&gt;=6, F366&lt;=7),AND(UserData!$D$11=3,F366&gt;=8,F366&lt;=9),AND(UserData!$D$11=4,F366&gt;=10, F366&lt;=11),AND(UserData!$D$11=5,F366&gt;11),UserData!$D$11=-1)</f>
        <v>1</v>
      </c>
      <c r="AO366" t="b">
        <f>OR(AND(UserData!$D$10=1,AE366&lt;=6),AND(UserData!$D$10=2,AE366&gt;=7, AE366&lt;=8),AND(UserData!$D$10=3,AE366&gt;=9,AE366&lt;=14),AND(UserData!$D$10=4,AE366&gt;=15, AE366&lt;=19),AND(UserData!$D$10=5,AE366&gt;19),UserData!$D$10=-1)</f>
        <v>1</v>
      </c>
      <c r="AP366" s="12" t="b">
        <f>OR(G366&lt;=UserData!$D$12, UserData!$D$12=-1)</f>
        <v>1</v>
      </c>
      <c r="AQ366" t="b">
        <f>OR(H366&lt;=UserData!$D$14, UserData!$D$14=-1)</f>
        <v>1</v>
      </c>
      <c r="AR366" t="b">
        <f>OR(AH366&lt;=UserData!$D$13, UserData!$D$13=-1)</f>
        <v>1</v>
      </c>
      <c r="AS366" t="b">
        <f>AND(AQ366=TRUE,OR(I366=UserData!$D$15, UserData!$D$15=-1, UserData!$D$15=1))</f>
        <v>1</v>
      </c>
      <c r="AT366" t="b">
        <f>OR(J366=UserData!$D$19, UserData!$D$19=-1)</f>
        <v>1</v>
      </c>
      <c r="AU366" t="b">
        <f>OR(K366=UserData!$D$17, UserData!$D$17=-1)</f>
        <v>1</v>
      </c>
      <c r="AV366" t="b">
        <f>OR(L366=UserData!$D$18, UserData!$D$18=-1)</f>
        <v>1</v>
      </c>
      <c r="AW366" t="b">
        <f>OR(N366=UserData!$D$16, UserData!$D$16=-1)</f>
        <v>1</v>
      </c>
      <c r="AX366" t="b">
        <f>OR(O366&gt;=UserData!$D$20, UserData!$D$20=-1)</f>
        <v>1</v>
      </c>
      <c r="AY366" t="b">
        <f>AND(OR(P366&gt;=UserData!$D$21, UserData!$D$21=-1), OR(P366&lt;UserData!$D$22, UserData!$D$22=-1))</f>
        <v>1</v>
      </c>
      <c r="AZ366" t="b">
        <f>OR(Q366&lt;&gt;UserData!$D$24,UserData!$D$24=-1,UserData!$D$24=0)</f>
        <v>1</v>
      </c>
      <c r="BA366" s="12" t="b">
        <f>OR(R366=UserData!$D$23,UserData!$D$23=-1)</f>
        <v>1</v>
      </c>
      <c r="BB366" t="b">
        <f>AND(S366=1, UserData!$D$25=1)</f>
        <v>0</v>
      </c>
      <c r="BC366" t="b">
        <f>AND(T366=1, UserData!$D$26=1)</f>
        <v>0</v>
      </c>
      <c r="BD366" t="b">
        <f>AND(U366=1, UserData!$D$27=1)</f>
        <v>0</v>
      </c>
      <c r="BE366" t="b">
        <f>AND(V366=1, UserData!$D$28=1)</f>
        <v>0</v>
      </c>
      <c r="BF366" t="b">
        <f>AND(W366=1, UserData!$D$29=1)</f>
        <v>0</v>
      </c>
      <c r="BG366" t="b">
        <f>AND(X366=1, UserData!$D$30=1)</f>
        <v>0</v>
      </c>
      <c r="BH366" t="b">
        <f>AND(Y366=1, UserData!$D$31=1)</f>
        <v>0</v>
      </c>
      <c r="BI366" t="b">
        <f>AND(Z366=1, UserData!$D$32=1)</f>
        <v>0</v>
      </c>
      <c r="BJ366" t="b">
        <f>AND(AA366=1, UserData!$D$33=1)</f>
        <v>0</v>
      </c>
      <c r="BK366" t="b">
        <f>AND(AB366=1, UserData!$D$34=1)</f>
        <v>0</v>
      </c>
      <c r="BL366" t="b">
        <f>UserData!$C$25=-1</f>
        <v>1</v>
      </c>
      <c r="BN366">
        <f>IF(AK366=TRUE, COUNTIF(AJ366:AK366,TRUE)/2 * UserData!$D$35 + COUNTIF(AL366:AO366,TRUE)/4 * UserData!$D$36 + COUNTIF(AP366:AS366,TRUE)/4 * UserData!$D$37 + COUNTIF(AT366:AW366,TRUE)/4 * UserData!$D$38 + COUNTIF(AX366:BA366,TRUE)/4 * UserData!$D$39 + COUNTIF(BB366:BL366,TRUE) * UserData!$D$40, 0)</f>
        <v>30</v>
      </c>
    </row>
    <row r="367" spans="1:66" x14ac:dyDescent="0.2">
      <c r="A367">
        <v>394</v>
      </c>
      <c r="B367" s="3">
        <v>2</v>
      </c>
      <c r="C367" s="28">
        <v>100665.58819348615</v>
      </c>
      <c r="D367">
        <v>41</v>
      </c>
      <c r="E367">
        <v>26</v>
      </c>
      <c r="F367">
        <v>6</v>
      </c>
      <c r="G367">
        <v>4.9945570000000004</v>
      </c>
      <c r="H367">
        <v>15</v>
      </c>
      <c r="I367">
        <v>1</v>
      </c>
      <c r="J367">
        <v>1</v>
      </c>
      <c r="K367">
        <v>1</v>
      </c>
      <c r="L367">
        <v>1</v>
      </c>
      <c r="M367">
        <v>0</v>
      </c>
      <c r="N367">
        <v>0</v>
      </c>
      <c r="O367">
        <v>5</v>
      </c>
      <c r="P367">
        <v>5</v>
      </c>
      <c r="Q367">
        <v>0</v>
      </c>
      <c r="R367">
        <v>1</v>
      </c>
      <c r="S367">
        <v>1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1</v>
      </c>
      <c r="AD367">
        <v>0</v>
      </c>
      <c r="AE367">
        <v>9</v>
      </c>
      <c r="AF367">
        <v>22</v>
      </c>
      <c r="AG367">
        <v>22</v>
      </c>
      <c r="AH367">
        <v>2.8</v>
      </c>
      <c r="AJ367" t="b">
        <f>OR(AND(B367=1,UserData!$D$4=1), AND(B367=2,UserData!$D$5=1), AND(B367=3,UserData!$D$6=1), UserData!$D$4=-1)</f>
        <v>1</v>
      </c>
      <c r="AK367" t="b">
        <f>OR(AND(C367&lt;=UserData!$D$3,C367&gt;=UserData!$D$2),UserData!$D$2=-1)</f>
        <v>1</v>
      </c>
      <c r="AL367" s="12" t="b">
        <f>AND(OR(D367&gt;=UserData!$D$7, UserData!$D$7=-1), OR(D367&lt;UserData!$D$8, UserData!$D$8=-1))</f>
        <v>1</v>
      </c>
      <c r="AM367" s="12" t="b">
        <f>OR(AND(UserData!$D$9=1,E367&lt;=20),AND(UserData!$D$9=2,E367&gt;=20, E367&lt;=27),AND(UserData!$D$9=3,E367&gt;=28, E367&lt;=34),AND(UserData!$D$9=4,E367&gt;=35, E367&lt;=42),AND(UserData!$D$9=5,E367&gt;42),UserData!$D$9=-1)</f>
        <v>1</v>
      </c>
      <c r="AN367" s="12" t="b">
        <f>OR(AND(UserData!$D$11=1,F367&lt;=5),AND(UserData!$D$11=2,F367&gt;=6, F367&lt;=7),AND(UserData!$D$11=3,F367&gt;=8,F367&lt;=9),AND(UserData!$D$11=4,F367&gt;=10, F367&lt;=11),AND(UserData!$D$11=5,F367&gt;11),UserData!$D$11=-1)</f>
        <v>1</v>
      </c>
      <c r="AO367" t="b">
        <f>OR(AND(UserData!$D$10=1,AE367&lt;=6),AND(UserData!$D$10=2,AE367&gt;=7, AE367&lt;=8),AND(UserData!$D$10=3,AE367&gt;=9,AE367&lt;=14),AND(UserData!$D$10=4,AE367&gt;=15, AE367&lt;=19),AND(UserData!$D$10=5,AE367&gt;19),UserData!$D$10=-1)</f>
        <v>1</v>
      </c>
      <c r="AP367" s="12" t="b">
        <f>OR(G367&lt;=UserData!$D$12, UserData!$D$12=-1)</f>
        <v>1</v>
      </c>
      <c r="AQ367" t="b">
        <f>OR(H367&lt;=UserData!$D$14, UserData!$D$14=-1)</f>
        <v>1</v>
      </c>
      <c r="AR367" t="b">
        <f>OR(AH367&lt;=UserData!$D$13, UserData!$D$13=-1)</f>
        <v>1</v>
      </c>
      <c r="AS367" t="b">
        <f>AND(AQ367=TRUE,OR(I367=UserData!$D$15, UserData!$D$15=-1, UserData!$D$15=1))</f>
        <v>1</v>
      </c>
      <c r="AT367" t="b">
        <f>OR(J367=UserData!$D$19, UserData!$D$19=-1)</f>
        <v>1</v>
      </c>
      <c r="AU367" t="b">
        <f>OR(K367=UserData!$D$17, UserData!$D$17=-1)</f>
        <v>1</v>
      </c>
      <c r="AV367" t="b">
        <f>OR(L367=UserData!$D$18, UserData!$D$18=-1)</f>
        <v>1</v>
      </c>
      <c r="AW367" t="b">
        <f>OR(N367=UserData!$D$16, UserData!$D$16=-1)</f>
        <v>1</v>
      </c>
      <c r="AX367" t="b">
        <f>OR(O367&gt;=UserData!$D$20, UserData!$D$20=-1)</f>
        <v>1</v>
      </c>
      <c r="AY367" t="b">
        <f>AND(OR(P367&gt;=UserData!$D$21, UserData!$D$21=-1), OR(P367&lt;UserData!$D$22, UserData!$D$22=-1))</f>
        <v>1</v>
      </c>
      <c r="AZ367" t="b">
        <f>OR(Q367&lt;&gt;UserData!$D$24,UserData!$D$24=-1,UserData!$D$24=0)</f>
        <v>1</v>
      </c>
      <c r="BA367" s="12" t="b">
        <f>OR(R367=UserData!$D$23,UserData!$D$23=-1)</f>
        <v>1</v>
      </c>
      <c r="BB367" t="b">
        <f>AND(S367=1, UserData!$D$25=1)</f>
        <v>0</v>
      </c>
      <c r="BC367" t="b">
        <f>AND(T367=1, UserData!$D$26=1)</f>
        <v>0</v>
      </c>
      <c r="BD367" t="b">
        <f>AND(U367=1, UserData!$D$27=1)</f>
        <v>0</v>
      </c>
      <c r="BE367" t="b">
        <f>AND(V367=1, UserData!$D$28=1)</f>
        <v>0</v>
      </c>
      <c r="BF367" t="b">
        <f>AND(W367=1, UserData!$D$29=1)</f>
        <v>0</v>
      </c>
      <c r="BG367" t="b">
        <f>AND(X367=1, UserData!$D$30=1)</f>
        <v>0</v>
      </c>
      <c r="BH367" t="b">
        <f>AND(Y367=1, UserData!$D$31=1)</f>
        <v>0</v>
      </c>
      <c r="BI367" t="b">
        <f>AND(Z367=1, UserData!$D$32=1)</f>
        <v>0</v>
      </c>
      <c r="BJ367" t="b">
        <f>AND(AA367=1, UserData!$D$33=1)</f>
        <v>0</v>
      </c>
      <c r="BK367" t="b">
        <f>AND(AB367=1, UserData!$D$34=1)</f>
        <v>0</v>
      </c>
      <c r="BL367" t="b">
        <f>UserData!$C$25=-1</f>
        <v>1</v>
      </c>
      <c r="BN367">
        <f>IF(AK367=TRUE, COUNTIF(AJ367:AK367,TRUE)/2 * UserData!$D$35 + COUNTIF(AL367:AO367,TRUE)/4 * UserData!$D$36 + COUNTIF(AP367:AS367,TRUE)/4 * UserData!$D$37 + COUNTIF(AT367:AW367,TRUE)/4 * UserData!$D$38 + COUNTIF(AX367:BA367,TRUE)/4 * UserData!$D$39 + COUNTIF(BB367:BL367,TRUE) * UserData!$D$40, 0)</f>
        <v>30</v>
      </c>
    </row>
    <row r="368" spans="1:66" x14ac:dyDescent="0.2">
      <c r="A368">
        <v>1113</v>
      </c>
      <c r="B368" s="3">
        <v>2</v>
      </c>
      <c r="C368" s="28">
        <v>101277.48754325739</v>
      </c>
      <c r="D368">
        <v>51</v>
      </c>
      <c r="E368">
        <v>28</v>
      </c>
      <c r="F368">
        <v>12</v>
      </c>
      <c r="G368">
        <v>7.3123459999999998</v>
      </c>
      <c r="H368">
        <v>12</v>
      </c>
      <c r="I368">
        <v>0</v>
      </c>
      <c r="J368">
        <v>0</v>
      </c>
      <c r="K368">
        <v>0</v>
      </c>
      <c r="L368">
        <v>0</v>
      </c>
      <c r="M368">
        <v>1</v>
      </c>
      <c r="N368">
        <v>0</v>
      </c>
      <c r="O368">
        <v>16</v>
      </c>
      <c r="P368">
        <v>13</v>
      </c>
      <c r="Q368">
        <v>0</v>
      </c>
      <c r="R368">
        <v>0</v>
      </c>
      <c r="S368">
        <v>0</v>
      </c>
      <c r="T368">
        <v>0</v>
      </c>
      <c r="U368">
        <v>1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3</v>
      </c>
      <c r="AD368">
        <v>0</v>
      </c>
      <c r="AE368">
        <v>11</v>
      </c>
      <c r="AF368">
        <v>81</v>
      </c>
      <c r="AG368">
        <v>39</v>
      </c>
      <c r="AH368">
        <v>9.5</v>
      </c>
      <c r="AJ368" t="b">
        <f>OR(AND(B368=1,UserData!$D$4=1), AND(B368=2,UserData!$D$5=1), AND(B368=3,UserData!$D$6=1), UserData!$D$4=-1)</f>
        <v>1</v>
      </c>
      <c r="AK368" t="b">
        <f>OR(AND(C368&lt;=UserData!$D$3,C368&gt;=UserData!$D$2),UserData!$D$2=-1)</f>
        <v>1</v>
      </c>
      <c r="AL368" s="12" t="b">
        <f>AND(OR(D368&gt;=UserData!$D$7, UserData!$D$7=-1), OR(D368&lt;UserData!$D$8, UserData!$D$8=-1))</f>
        <v>1</v>
      </c>
      <c r="AM368" s="12" t="b">
        <f>OR(AND(UserData!$D$9=1,E368&lt;=20),AND(UserData!$D$9=2,E368&gt;=20, E368&lt;=27),AND(UserData!$D$9=3,E368&gt;=28, E368&lt;=34),AND(UserData!$D$9=4,E368&gt;=35, E368&lt;=42),AND(UserData!$D$9=5,E368&gt;42),UserData!$D$9=-1)</f>
        <v>1</v>
      </c>
      <c r="AN368" s="12" t="b">
        <f>OR(AND(UserData!$D$11=1,F368&lt;=5),AND(UserData!$D$11=2,F368&gt;=6, F368&lt;=7),AND(UserData!$D$11=3,F368&gt;=8,F368&lt;=9),AND(UserData!$D$11=4,F368&gt;=10, F368&lt;=11),AND(UserData!$D$11=5,F368&gt;11),UserData!$D$11=-1)</f>
        <v>1</v>
      </c>
      <c r="AO368" t="b">
        <f>OR(AND(UserData!$D$10=1,AE368&lt;=6),AND(UserData!$D$10=2,AE368&gt;=7, AE368&lt;=8),AND(UserData!$D$10=3,AE368&gt;=9,AE368&lt;=14),AND(UserData!$D$10=4,AE368&gt;=15, AE368&lt;=19),AND(UserData!$D$10=5,AE368&gt;19),UserData!$D$10=-1)</f>
        <v>1</v>
      </c>
      <c r="AP368" s="12" t="b">
        <f>OR(G368&lt;=UserData!$D$12, UserData!$D$12=-1)</f>
        <v>1</v>
      </c>
      <c r="AQ368" t="b">
        <f>OR(H368&lt;=UserData!$D$14, UserData!$D$14=-1)</f>
        <v>1</v>
      </c>
      <c r="AR368" t="b">
        <f>OR(AH368&lt;=UserData!$D$13, UserData!$D$13=-1)</f>
        <v>1</v>
      </c>
      <c r="AS368" t="b">
        <f>AND(AQ368=TRUE,OR(I368=UserData!$D$15, UserData!$D$15=-1, UserData!$D$15=1))</f>
        <v>1</v>
      </c>
      <c r="AT368" t="b">
        <f>OR(J368=UserData!$D$19, UserData!$D$19=-1)</f>
        <v>1</v>
      </c>
      <c r="AU368" t="b">
        <f>OR(K368=UserData!$D$17, UserData!$D$17=-1)</f>
        <v>1</v>
      </c>
      <c r="AV368" t="b">
        <f>OR(L368=UserData!$D$18, UserData!$D$18=-1)</f>
        <v>1</v>
      </c>
      <c r="AW368" t="b">
        <f>OR(N368=UserData!$D$16, UserData!$D$16=-1)</f>
        <v>1</v>
      </c>
      <c r="AX368" t="b">
        <f>OR(O368&gt;=UserData!$D$20, UserData!$D$20=-1)</f>
        <v>1</v>
      </c>
      <c r="AY368" t="b">
        <f>AND(OR(P368&gt;=UserData!$D$21, UserData!$D$21=-1), OR(P368&lt;UserData!$D$22, UserData!$D$22=-1))</f>
        <v>1</v>
      </c>
      <c r="AZ368" t="b">
        <f>OR(Q368&lt;&gt;UserData!$D$24,UserData!$D$24=-1,UserData!$D$24=0)</f>
        <v>1</v>
      </c>
      <c r="BA368" s="12" t="b">
        <f>OR(R368=UserData!$D$23,UserData!$D$23=-1)</f>
        <v>1</v>
      </c>
      <c r="BB368" t="b">
        <f>AND(S368=1, UserData!$D$25=1)</f>
        <v>0</v>
      </c>
      <c r="BC368" t="b">
        <f>AND(T368=1, UserData!$D$26=1)</f>
        <v>0</v>
      </c>
      <c r="BD368" t="b">
        <f>AND(U368=1, UserData!$D$27=1)</f>
        <v>0</v>
      </c>
      <c r="BE368" t="b">
        <f>AND(V368=1, UserData!$D$28=1)</f>
        <v>0</v>
      </c>
      <c r="BF368" t="b">
        <f>AND(W368=1, UserData!$D$29=1)</f>
        <v>0</v>
      </c>
      <c r="BG368" t="b">
        <f>AND(X368=1, UserData!$D$30=1)</f>
        <v>0</v>
      </c>
      <c r="BH368" t="b">
        <f>AND(Y368=1, UserData!$D$31=1)</f>
        <v>0</v>
      </c>
      <c r="BI368" t="b">
        <f>AND(Z368=1, UserData!$D$32=1)</f>
        <v>0</v>
      </c>
      <c r="BJ368" t="b">
        <f>AND(AA368=1, UserData!$D$33=1)</f>
        <v>0</v>
      </c>
      <c r="BK368" t="b">
        <f>AND(AB368=1, UserData!$D$34=1)</f>
        <v>0</v>
      </c>
      <c r="BL368" t="b">
        <f>UserData!$C$25=-1</f>
        <v>1</v>
      </c>
      <c r="BN368">
        <f>IF(AK368=TRUE, COUNTIF(AJ368:AK368,TRUE)/2 * UserData!$D$35 + COUNTIF(AL368:AO368,TRUE)/4 * UserData!$D$36 + COUNTIF(AP368:AS368,TRUE)/4 * UserData!$D$37 + COUNTIF(AT368:AW368,TRUE)/4 * UserData!$D$38 + COUNTIF(AX368:BA368,TRUE)/4 * UserData!$D$39 + COUNTIF(BB368:BL368,TRUE) * UserData!$D$40, 0)</f>
        <v>30</v>
      </c>
    </row>
    <row r="369" spans="1:66" x14ac:dyDescent="0.2">
      <c r="A369">
        <v>409</v>
      </c>
      <c r="B369" s="3">
        <v>2</v>
      </c>
      <c r="C369" s="28">
        <v>101841.09460834693</v>
      </c>
      <c r="D369">
        <v>43</v>
      </c>
      <c r="E369">
        <v>26</v>
      </c>
      <c r="F369">
        <v>5</v>
      </c>
      <c r="G369">
        <v>6.0304960000000003</v>
      </c>
      <c r="H369">
        <v>9</v>
      </c>
      <c r="I369">
        <v>1</v>
      </c>
      <c r="J369">
        <v>1</v>
      </c>
      <c r="K369">
        <v>1</v>
      </c>
      <c r="L369">
        <v>1</v>
      </c>
      <c r="M369">
        <v>1</v>
      </c>
      <c r="N369">
        <v>0</v>
      </c>
      <c r="O369">
        <v>8</v>
      </c>
      <c r="P369">
        <v>5</v>
      </c>
      <c r="Q369">
        <v>0</v>
      </c>
      <c r="R369">
        <v>0</v>
      </c>
      <c r="S369">
        <v>1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1</v>
      </c>
      <c r="AD369">
        <v>1</v>
      </c>
      <c r="AE369">
        <v>12</v>
      </c>
      <c r="AF369">
        <v>23</v>
      </c>
      <c r="AG369">
        <v>23</v>
      </c>
      <c r="AH369">
        <v>8.8000000000000007</v>
      </c>
      <c r="AJ369" t="b">
        <f>OR(AND(B369=1,UserData!$D$4=1), AND(B369=2,UserData!$D$5=1), AND(B369=3,UserData!$D$6=1), UserData!$D$4=-1)</f>
        <v>1</v>
      </c>
      <c r="AK369" t="b">
        <f>OR(AND(C369&lt;=UserData!$D$3,C369&gt;=UserData!$D$2),UserData!$D$2=-1)</f>
        <v>1</v>
      </c>
      <c r="AL369" s="12" t="b">
        <f>AND(OR(D369&gt;=UserData!$D$7, UserData!$D$7=-1), OR(D369&lt;UserData!$D$8, UserData!$D$8=-1))</f>
        <v>1</v>
      </c>
      <c r="AM369" s="12" t="b">
        <f>OR(AND(UserData!$D$9=1,E369&lt;=20),AND(UserData!$D$9=2,E369&gt;=20, E369&lt;=27),AND(UserData!$D$9=3,E369&gt;=28, E369&lt;=34),AND(UserData!$D$9=4,E369&gt;=35, E369&lt;=42),AND(UserData!$D$9=5,E369&gt;42),UserData!$D$9=-1)</f>
        <v>1</v>
      </c>
      <c r="AN369" s="12" t="b">
        <f>OR(AND(UserData!$D$11=1,F369&lt;=5),AND(UserData!$D$11=2,F369&gt;=6, F369&lt;=7),AND(UserData!$D$11=3,F369&gt;=8,F369&lt;=9),AND(UserData!$D$11=4,F369&gt;=10, F369&lt;=11),AND(UserData!$D$11=5,F369&gt;11),UserData!$D$11=-1)</f>
        <v>1</v>
      </c>
      <c r="AO369" t="b">
        <f>OR(AND(UserData!$D$10=1,AE369&lt;=6),AND(UserData!$D$10=2,AE369&gt;=7, AE369&lt;=8),AND(UserData!$D$10=3,AE369&gt;=9,AE369&lt;=14),AND(UserData!$D$10=4,AE369&gt;=15, AE369&lt;=19),AND(UserData!$D$10=5,AE369&gt;19),UserData!$D$10=-1)</f>
        <v>1</v>
      </c>
      <c r="AP369" s="12" t="b">
        <f>OR(G369&lt;=UserData!$D$12, UserData!$D$12=-1)</f>
        <v>1</v>
      </c>
      <c r="AQ369" t="b">
        <f>OR(H369&lt;=UserData!$D$14, UserData!$D$14=-1)</f>
        <v>1</v>
      </c>
      <c r="AR369" t="b">
        <f>OR(AH369&lt;=UserData!$D$13, UserData!$D$13=-1)</f>
        <v>1</v>
      </c>
      <c r="AS369" t="b">
        <f>AND(AQ369=TRUE,OR(I369=UserData!$D$15, UserData!$D$15=-1, UserData!$D$15=1))</f>
        <v>1</v>
      </c>
      <c r="AT369" t="b">
        <f>OR(J369=UserData!$D$19, UserData!$D$19=-1)</f>
        <v>1</v>
      </c>
      <c r="AU369" t="b">
        <f>OR(K369=UserData!$D$17, UserData!$D$17=-1)</f>
        <v>1</v>
      </c>
      <c r="AV369" t="b">
        <f>OR(L369=UserData!$D$18, UserData!$D$18=-1)</f>
        <v>1</v>
      </c>
      <c r="AW369" t="b">
        <f>OR(N369=UserData!$D$16, UserData!$D$16=-1)</f>
        <v>1</v>
      </c>
      <c r="AX369" t="b">
        <f>OR(O369&gt;=UserData!$D$20, UserData!$D$20=-1)</f>
        <v>1</v>
      </c>
      <c r="AY369" t="b">
        <f>AND(OR(P369&gt;=UserData!$D$21, UserData!$D$21=-1), OR(P369&lt;UserData!$D$22, UserData!$D$22=-1))</f>
        <v>1</v>
      </c>
      <c r="AZ369" t="b">
        <f>OR(Q369&lt;&gt;UserData!$D$24,UserData!$D$24=-1,UserData!$D$24=0)</f>
        <v>1</v>
      </c>
      <c r="BA369" s="12" t="b">
        <f>OR(R369=UserData!$D$23,UserData!$D$23=-1)</f>
        <v>1</v>
      </c>
      <c r="BB369" t="b">
        <f>AND(S369=1, UserData!$D$25=1)</f>
        <v>0</v>
      </c>
      <c r="BC369" t="b">
        <f>AND(T369=1, UserData!$D$26=1)</f>
        <v>0</v>
      </c>
      <c r="BD369" t="b">
        <f>AND(U369=1, UserData!$D$27=1)</f>
        <v>0</v>
      </c>
      <c r="BE369" t="b">
        <f>AND(V369=1, UserData!$D$28=1)</f>
        <v>0</v>
      </c>
      <c r="BF369" t="b">
        <f>AND(W369=1, UserData!$D$29=1)</f>
        <v>0</v>
      </c>
      <c r="BG369" t="b">
        <f>AND(X369=1, UserData!$D$30=1)</f>
        <v>0</v>
      </c>
      <c r="BH369" t="b">
        <f>AND(Y369=1, UserData!$D$31=1)</f>
        <v>0</v>
      </c>
      <c r="BI369" t="b">
        <f>AND(Z369=1, UserData!$D$32=1)</f>
        <v>0</v>
      </c>
      <c r="BJ369" t="b">
        <f>AND(AA369=1, UserData!$D$33=1)</f>
        <v>0</v>
      </c>
      <c r="BK369" t="b">
        <f>AND(AB369=1, UserData!$D$34=1)</f>
        <v>0</v>
      </c>
      <c r="BL369" t="b">
        <f>UserData!$C$25=-1</f>
        <v>1</v>
      </c>
      <c r="BN369">
        <f>IF(AK369=TRUE, COUNTIF(AJ369:AK369,TRUE)/2 * UserData!$D$35 + COUNTIF(AL369:AO369,TRUE)/4 * UserData!$D$36 + COUNTIF(AP369:AS369,TRUE)/4 * UserData!$D$37 + COUNTIF(AT369:AW369,TRUE)/4 * UserData!$D$38 + COUNTIF(AX369:BA369,TRUE)/4 * UserData!$D$39 + COUNTIF(BB369:BL369,TRUE) * UserData!$D$40, 0)</f>
        <v>30</v>
      </c>
    </row>
    <row r="370" spans="1:66" x14ac:dyDescent="0.2">
      <c r="A370">
        <v>406</v>
      </c>
      <c r="B370" s="3">
        <v>2</v>
      </c>
      <c r="C370" s="28">
        <v>101893.1229723593</v>
      </c>
      <c r="D370">
        <v>44</v>
      </c>
      <c r="E370">
        <v>31</v>
      </c>
      <c r="F370">
        <v>5</v>
      </c>
      <c r="G370">
        <v>5.6350749999999996</v>
      </c>
      <c r="H370">
        <v>5</v>
      </c>
      <c r="I370">
        <v>1</v>
      </c>
      <c r="J370">
        <v>0</v>
      </c>
      <c r="K370">
        <v>1</v>
      </c>
      <c r="L370">
        <v>1</v>
      </c>
      <c r="M370">
        <v>1</v>
      </c>
      <c r="N370">
        <v>0</v>
      </c>
      <c r="O370">
        <v>9</v>
      </c>
      <c r="P370">
        <v>5</v>
      </c>
      <c r="Q370">
        <v>0</v>
      </c>
      <c r="R370">
        <v>0</v>
      </c>
      <c r="S370">
        <v>1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1</v>
      </c>
      <c r="AD370">
        <v>1</v>
      </c>
      <c r="AE370">
        <v>8</v>
      </c>
      <c r="AF370">
        <v>23</v>
      </c>
      <c r="AG370">
        <v>23</v>
      </c>
      <c r="AH370">
        <v>8.8000000000000007</v>
      </c>
      <c r="AJ370" t="b">
        <f>OR(AND(B370=1,UserData!$D$4=1), AND(B370=2,UserData!$D$5=1), AND(B370=3,UserData!$D$6=1), UserData!$D$4=-1)</f>
        <v>1</v>
      </c>
      <c r="AK370" t="b">
        <f>OR(AND(C370&lt;=UserData!$D$3,C370&gt;=UserData!$D$2),UserData!$D$2=-1)</f>
        <v>1</v>
      </c>
      <c r="AL370" s="12" t="b">
        <f>AND(OR(D370&gt;=UserData!$D$7, UserData!$D$7=-1), OR(D370&lt;UserData!$D$8, UserData!$D$8=-1))</f>
        <v>1</v>
      </c>
      <c r="AM370" s="12" t="b">
        <f>OR(AND(UserData!$D$9=1,E370&lt;=20),AND(UserData!$D$9=2,E370&gt;=20, E370&lt;=27),AND(UserData!$D$9=3,E370&gt;=28, E370&lt;=34),AND(UserData!$D$9=4,E370&gt;=35, E370&lt;=42),AND(UserData!$D$9=5,E370&gt;42),UserData!$D$9=-1)</f>
        <v>1</v>
      </c>
      <c r="AN370" s="12" t="b">
        <f>OR(AND(UserData!$D$11=1,F370&lt;=5),AND(UserData!$D$11=2,F370&gt;=6, F370&lt;=7),AND(UserData!$D$11=3,F370&gt;=8,F370&lt;=9),AND(UserData!$D$11=4,F370&gt;=10, F370&lt;=11),AND(UserData!$D$11=5,F370&gt;11),UserData!$D$11=-1)</f>
        <v>1</v>
      </c>
      <c r="AO370" t="b">
        <f>OR(AND(UserData!$D$10=1,AE370&lt;=6),AND(UserData!$D$10=2,AE370&gt;=7, AE370&lt;=8),AND(UserData!$D$10=3,AE370&gt;=9,AE370&lt;=14),AND(UserData!$D$10=4,AE370&gt;=15, AE370&lt;=19),AND(UserData!$D$10=5,AE370&gt;19),UserData!$D$10=-1)</f>
        <v>1</v>
      </c>
      <c r="AP370" s="12" t="b">
        <f>OR(G370&lt;=UserData!$D$12, UserData!$D$12=-1)</f>
        <v>1</v>
      </c>
      <c r="AQ370" t="b">
        <f>OR(H370&lt;=UserData!$D$14, UserData!$D$14=-1)</f>
        <v>1</v>
      </c>
      <c r="AR370" t="b">
        <f>OR(AH370&lt;=UserData!$D$13, UserData!$D$13=-1)</f>
        <v>1</v>
      </c>
      <c r="AS370" t="b">
        <f>AND(AQ370=TRUE,OR(I370=UserData!$D$15, UserData!$D$15=-1, UserData!$D$15=1))</f>
        <v>1</v>
      </c>
      <c r="AT370" t="b">
        <f>OR(J370=UserData!$D$19, UserData!$D$19=-1)</f>
        <v>1</v>
      </c>
      <c r="AU370" t="b">
        <f>OR(K370=UserData!$D$17, UserData!$D$17=-1)</f>
        <v>1</v>
      </c>
      <c r="AV370" t="b">
        <f>OR(L370=UserData!$D$18, UserData!$D$18=-1)</f>
        <v>1</v>
      </c>
      <c r="AW370" t="b">
        <f>OR(N370=UserData!$D$16, UserData!$D$16=-1)</f>
        <v>1</v>
      </c>
      <c r="AX370" t="b">
        <f>OR(O370&gt;=UserData!$D$20, UserData!$D$20=-1)</f>
        <v>1</v>
      </c>
      <c r="AY370" t="b">
        <f>AND(OR(P370&gt;=UserData!$D$21, UserData!$D$21=-1), OR(P370&lt;UserData!$D$22, UserData!$D$22=-1))</f>
        <v>1</v>
      </c>
      <c r="AZ370" t="b">
        <f>OR(Q370&lt;&gt;UserData!$D$24,UserData!$D$24=-1,UserData!$D$24=0)</f>
        <v>1</v>
      </c>
      <c r="BA370" s="12" t="b">
        <f>OR(R370=UserData!$D$23,UserData!$D$23=-1)</f>
        <v>1</v>
      </c>
      <c r="BB370" t="b">
        <f>AND(S370=1, UserData!$D$25=1)</f>
        <v>0</v>
      </c>
      <c r="BC370" t="b">
        <f>AND(T370=1, UserData!$D$26=1)</f>
        <v>0</v>
      </c>
      <c r="BD370" t="b">
        <f>AND(U370=1, UserData!$D$27=1)</f>
        <v>0</v>
      </c>
      <c r="BE370" t="b">
        <f>AND(V370=1, UserData!$D$28=1)</f>
        <v>0</v>
      </c>
      <c r="BF370" t="b">
        <f>AND(W370=1, UserData!$D$29=1)</f>
        <v>0</v>
      </c>
      <c r="BG370" t="b">
        <f>AND(X370=1, UserData!$D$30=1)</f>
        <v>0</v>
      </c>
      <c r="BH370" t="b">
        <f>AND(Y370=1, UserData!$D$31=1)</f>
        <v>0</v>
      </c>
      <c r="BI370" t="b">
        <f>AND(Z370=1, UserData!$D$32=1)</f>
        <v>0</v>
      </c>
      <c r="BJ370" t="b">
        <f>AND(AA370=1, UserData!$D$33=1)</f>
        <v>0</v>
      </c>
      <c r="BK370" t="b">
        <f>AND(AB370=1, UserData!$D$34=1)</f>
        <v>0</v>
      </c>
      <c r="BL370" t="b">
        <f>UserData!$C$25=-1</f>
        <v>1</v>
      </c>
      <c r="BN370">
        <f>IF(AK370=TRUE, COUNTIF(AJ370:AK370,TRUE)/2 * UserData!$D$35 + COUNTIF(AL370:AO370,TRUE)/4 * UserData!$D$36 + COUNTIF(AP370:AS370,TRUE)/4 * UserData!$D$37 + COUNTIF(AT370:AW370,TRUE)/4 * UserData!$D$38 + COUNTIF(AX370:BA370,TRUE)/4 * UserData!$D$39 + COUNTIF(BB370:BL370,TRUE) * UserData!$D$40, 0)</f>
        <v>30</v>
      </c>
    </row>
    <row r="371" spans="1:66" x14ac:dyDescent="0.2">
      <c r="A371">
        <v>853</v>
      </c>
      <c r="B371" s="3">
        <v>2</v>
      </c>
      <c r="C371" s="28">
        <v>101893.1229723593</v>
      </c>
      <c r="D371">
        <v>44</v>
      </c>
      <c r="E371">
        <v>30</v>
      </c>
      <c r="F371">
        <v>7</v>
      </c>
      <c r="G371">
        <v>4.1960430000000004</v>
      </c>
      <c r="H371">
        <v>3</v>
      </c>
      <c r="I371">
        <v>1</v>
      </c>
      <c r="J371">
        <v>1</v>
      </c>
      <c r="K371">
        <v>0</v>
      </c>
      <c r="L371">
        <v>0</v>
      </c>
      <c r="M371">
        <v>0</v>
      </c>
      <c r="N371">
        <v>0</v>
      </c>
      <c r="O371">
        <v>5</v>
      </c>
      <c r="P371">
        <v>1</v>
      </c>
      <c r="Q371">
        <v>1</v>
      </c>
      <c r="R371">
        <v>0</v>
      </c>
      <c r="S371">
        <v>0</v>
      </c>
      <c r="T371">
        <v>0</v>
      </c>
      <c r="U371">
        <v>1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3</v>
      </c>
      <c r="AD371">
        <v>0</v>
      </c>
      <c r="AE371">
        <v>7</v>
      </c>
      <c r="AF371">
        <v>59</v>
      </c>
      <c r="AG371">
        <v>22</v>
      </c>
      <c r="AH371">
        <v>3.9</v>
      </c>
      <c r="AJ371" t="b">
        <f>OR(AND(B371=1,UserData!$D$4=1), AND(B371=2,UserData!$D$5=1), AND(B371=3,UserData!$D$6=1), UserData!$D$4=-1)</f>
        <v>1</v>
      </c>
      <c r="AK371" t="b">
        <f>OR(AND(C371&lt;=UserData!$D$3,C371&gt;=UserData!$D$2),UserData!$D$2=-1)</f>
        <v>1</v>
      </c>
      <c r="AL371" s="12" t="b">
        <f>AND(OR(D371&gt;=UserData!$D$7, UserData!$D$7=-1), OR(D371&lt;UserData!$D$8, UserData!$D$8=-1))</f>
        <v>1</v>
      </c>
      <c r="AM371" s="12" t="b">
        <f>OR(AND(UserData!$D$9=1,E371&lt;=20),AND(UserData!$D$9=2,E371&gt;=20, E371&lt;=27),AND(UserData!$D$9=3,E371&gt;=28, E371&lt;=34),AND(UserData!$D$9=4,E371&gt;=35, E371&lt;=42),AND(UserData!$D$9=5,E371&gt;42),UserData!$D$9=-1)</f>
        <v>1</v>
      </c>
      <c r="AN371" s="12" t="b">
        <f>OR(AND(UserData!$D$11=1,F371&lt;=5),AND(UserData!$D$11=2,F371&gt;=6, F371&lt;=7),AND(UserData!$D$11=3,F371&gt;=8,F371&lt;=9),AND(UserData!$D$11=4,F371&gt;=10, F371&lt;=11),AND(UserData!$D$11=5,F371&gt;11),UserData!$D$11=-1)</f>
        <v>1</v>
      </c>
      <c r="AO371" t="b">
        <f>OR(AND(UserData!$D$10=1,AE371&lt;=6),AND(UserData!$D$10=2,AE371&gt;=7, AE371&lt;=8),AND(UserData!$D$10=3,AE371&gt;=9,AE371&lt;=14),AND(UserData!$D$10=4,AE371&gt;=15, AE371&lt;=19),AND(UserData!$D$10=5,AE371&gt;19),UserData!$D$10=-1)</f>
        <v>1</v>
      </c>
      <c r="AP371" s="12" t="b">
        <f>OR(G371&lt;=UserData!$D$12, UserData!$D$12=-1)</f>
        <v>1</v>
      </c>
      <c r="AQ371" t="b">
        <f>OR(H371&lt;=UserData!$D$14, UserData!$D$14=-1)</f>
        <v>1</v>
      </c>
      <c r="AR371" t="b">
        <f>OR(AH371&lt;=UserData!$D$13, UserData!$D$13=-1)</f>
        <v>1</v>
      </c>
      <c r="AS371" t="b">
        <f>AND(AQ371=TRUE,OR(I371=UserData!$D$15, UserData!$D$15=-1, UserData!$D$15=1))</f>
        <v>1</v>
      </c>
      <c r="AT371" t="b">
        <f>OR(J371=UserData!$D$19, UserData!$D$19=-1)</f>
        <v>1</v>
      </c>
      <c r="AU371" t="b">
        <f>OR(K371=UserData!$D$17, UserData!$D$17=-1)</f>
        <v>1</v>
      </c>
      <c r="AV371" t="b">
        <f>OR(L371=UserData!$D$18, UserData!$D$18=-1)</f>
        <v>1</v>
      </c>
      <c r="AW371" t="b">
        <f>OR(N371=UserData!$D$16, UserData!$D$16=-1)</f>
        <v>1</v>
      </c>
      <c r="AX371" t="b">
        <f>OR(O371&gt;=UserData!$D$20, UserData!$D$20=-1)</f>
        <v>1</v>
      </c>
      <c r="AY371" t="b">
        <f>AND(OR(P371&gt;=UserData!$D$21, UserData!$D$21=-1), OR(P371&lt;UserData!$D$22, UserData!$D$22=-1))</f>
        <v>1</v>
      </c>
      <c r="AZ371" t="b">
        <f>OR(Q371&lt;&gt;UserData!$D$24,UserData!$D$24=-1,UserData!$D$24=0)</f>
        <v>1</v>
      </c>
      <c r="BA371" s="12" t="b">
        <f>OR(R371=UserData!$D$23,UserData!$D$23=-1)</f>
        <v>1</v>
      </c>
      <c r="BB371" t="b">
        <f>AND(S371=1, UserData!$D$25=1)</f>
        <v>0</v>
      </c>
      <c r="BC371" t="b">
        <f>AND(T371=1, UserData!$D$26=1)</f>
        <v>0</v>
      </c>
      <c r="BD371" t="b">
        <f>AND(U371=1, UserData!$D$27=1)</f>
        <v>0</v>
      </c>
      <c r="BE371" t="b">
        <f>AND(V371=1, UserData!$D$28=1)</f>
        <v>0</v>
      </c>
      <c r="BF371" t="b">
        <f>AND(W371=1, UserData!$D$29=1)</f>
        <v>0</v>
      </c>
      <c r="BG371" t="b">
        <f>AND(X371=1, UserData!$D$30=1)</f>
        <v>0</v>
      </c>
      <c r="BH371" t="b">
        <f>AND(Y371=1, UserData!$D$31=1)</f>
        <v>0</v>
      </c>
      <c r="BI371" t="b">
        <f>AND(Z371=1, UserData!$D$32=1)</f>
        <v>0</v>
      </c>
      <c r="BJ371" t="b">
        <f>AND(AA371=1, UserData!$D$33=1)</f>
        <v>0</v>
      </c>
      <c r="BK371" t="b">
        <f>AND(AB371=1, UserData!$D$34=1)</f>
        <v>0</v>
      </c>
      <c r="BL371" t="b">
        <f>UserData!$C$25=-1</f>
        <v>1</v>
      </c>
      <c r="BN371">
        <f>IF(AK371=TRUE, COUNTIF(AJ371:AK371,TRUE)/2 * UserData!$D$35 + COUNTIF(AL371:AO371,TRUE)/4 * UserData!$D$36 + COUNTIF(AP371:AS371,TRUE)/4 * UserData!$D$37 + COUNTIF(AT371:AW371,TRUE)/4 * UserData!$D$38 + COUNTIF(AX371:BA371,TRUE)/4 * UserData!$D$39 + COUNTIF(BB371:BL371,TRUE) * UserData!$D$40, 0)</f>
        <v>30</v>
      </c>
    </row>
    <row r="372" spans="1:66" x14ac:dyDescent="0.2">
      <c r="A372">
        <v>245</v>
      </c>
      <c r="B372" s="3">
        <v>2</v>
      </c>
      <c r="C372" s="28">
        <v>102521.97934212297</v>
      </c>
      <c r="D372">
        <v>45</v>
      </c>
      <c r="E372">
        <v>31</v>
      </c>
      <c r="F372">
        <v>6</v>
      </c>
      <c r="G372">
        <v>7.1177130000000002</v>
      </c>
      <c r="H372">
        <v>16</v>
      </c>
      <c r="I372">
        <v>1</v>
      </c>
      <c r="J372">
        <v>0</v>
      </c>
      <c r="K372">
        <v>0</v>
      </c>
      <c r="L372">
        <v>1</v>
      </c>
      <c r="M372">
        <v>1</v>
      </c>
      <c r="N372">
        <v>0</v>
      </c>
      <c r="O372">
        <v>5</v>
      </c>
      <c r="P372">
        <v>4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2</v>
      </c>
      <c r="AD372">
        <v>0</v>
      </c>
      <c r="AE372">
        <v>8</v>
      </c>
      <c r="AF372">
        <v>15</v>
      </c>
      <c r="AG372">
        <v>29</v>
      </c>
      <c r="AH372">
        <v>8.8000000000000007</v>
      </c>
      <c r="AJ372" t="b">
        <f>OR(AND(B372=1,UserData!$D$4=1), AND(B372=2,UserData!$D$5=1), AND(B372=3,UserData!$D$6=1), UserData!$D$4=-1)</f>
        <v>1</v>
      </c>
      <c r="AK372" t="b">
        <f>OR(AND(C372&lt;=UserData!$D$3,C372&gt;=UserData!$D$2),UserData!$D$2=-1)</f>
        <v>1</v>
      </c>
      <c r="AL372" s="12" t="b">
        <f>AND(OR(D372&gt;=UserData!$D$7, UserData!$D$7=-1), OR(D372&lt;UserData!$D$8, UserData!$D$8=-1))</f>
        <v>1</v>
      </c>
      <c r="AM372" s="12" t="b">
        <f>OR(AND(UserData!$D$9=1,E372&lt;=20),AND(UserData!$D$9=2,E372&gt;=20, E372&lt;=27),AND(UserData!$D$9=3,E372&gt;=28, E372&lt;=34),AND(UserData!$D$9=4,E372&gt;=35, E372&lt;=42),AND(UserData!$D$9=5,E372&gt;42),UserData!$D$9=-1)</f>
        <v>1</v>
      </c>
      <c r="AN372" s="12" t="b">
        <f>OR(AND(UserData!$D$11=1,F372&lt;=5),AND(UserData!$D$11=2,F372&gt;=6, F372&lt;=7),AND(UserData!$D$11=3,F372&gt;=8,F372&lt;=9),AND(UserData!$D$11=4,F372&gt;=10, F372&lt;=11),AND(UserData!$D$11=5,F372&gt;11),UserData!$D$11=-1)</f>
        <v>1</v>
      </c>
      <c r="AO372" t="b">
        <f>OR(AND(UserData!$D$10=1,AE372&lt;=6),AND(UserData!$D$10=2,AE372&gt;=7, AE372&lt;=8),AND(UserData!$D$10=3,AE372&gt;=9,AE372&lt;=14),AND(UserData!$D$10=4,AE372&gt;=15, AE372&lt;=19),AND(UserData!$D$10=5,AE372&gt;19),UserData!$D$10=-1)</f>
        <v>1</v>
      </c>
      <c r="AP372" s="12" t="b">
        <f>OR(G372&lt;=UserData!$D$12, UserData!$D$12=-1)</f>
        <v>1</v>
      </c>
      <c r="AQ372" t="b">
        <f>OR(H372&lt;=UserData!$D$14, UserData!$D$14=-1)</f>
        <v>1</v>
      </c>
      <c r="AR372" t="b">
        <f>OR(AH372&lt;=UserData!$D$13, UserData!$D$13=-1)</f>
        <v>1</v>
      </c>
      <c r="AS372" t="b">
        <f>AND(AQ372=TRUE,OR(I372=UserData!$D$15, UserData!$D$15=-1, UserData!$D$15=1))</f>
        <v>1</v>
      </c>
      <c r="AT372" t="b">
        <f>OR(J372=UserData!$D$19, UserData!$D$19=-1)</f>
        <v>1</v>
      </c>
      <c r="AU372" t="b">
        <f>OR(K372=UserData!$D$17, UserData!$D$17=-1)</f>
        <v>1</v>
      </c>
      <c r="AV372" t="b">
        <f>OR(L372=UserData!$D$18, UserData!$D$18=-1)</f>
        <v>1</v>
      </c>
      <c r="AW372" t="b">
        <f>OR(N372=UserData!$D$16, UserData!$D$16=-1)</f>
        <v>1</v>
      </c>
      <c r="AX372" t="b">
        <f>OR(O372&gt;=UserData!$D$20, UserData!$D$20=-1)</f>
        <v>1</v>
      </c>
      <c r="AY372" t="b">
        <f>AND(OR(P372&gt;=UserData!$D$21, UserData!$D$21=-1), OR(P372&lt;UserData!$D$22, UserData!$D$22=-1))</f>
        <v>1</v>
      </c>
      <c r="AZ372" t="b">
        <f>OR(Q372&lt;&gt;UserData!$D$24,UserData!$D$24=-1,UserData!$D$24=0)</f>
        <v>1</v>
      </c>
      <c r="BA372" s="12" t="b">
        <f>OR(R372=UserData!$D$23,UserData!$D$23=-1)</f>
        <v>1</v>
      </c>
      <c r="BB372" t="b">
        <f>AND(S372=1, UserData!$D$25=1)</f>
        <v>0</v>
      </c>
      <c r="BC372" t="b">
        <f>AND(T372=1, UserData!$D$26=1)</f>
        <v>0</v>
      </c>
      <c r="BD372" t="b">
        <f>AND(U372=1, UserData!$D$27=1)</f>
        <v>0</v>
      </c>
      <c r="BE372" t="b">
        <f>AND(V372=1, UserData!$D$28=1)</f>
        <v>0</v>
      </c>
      <c r="BF372" t="b">
        <f>AND(W372=1, UserData!$D$29=1)</f>
        <v>0</v>
      </c>
      <c r="BG372" t="b">
        <f>AND(X372=1, UserData!$D$30=1)</f>
        <v>0</v>
      </c>
      <c r="BH372" t="b">
        <f>AND(Y372=1, UserData!$D$31=1)</f>
        <v>0</v>
      </c>
      <c r="BI372" t="b">
        <f>AND(Z372=1, UserData!$D$32=1)</f>
        <v>0</v>
      </c>
      <c r="BJ372" t="b">
        <f>AND(AA372=1, UserData!$D$33=1)</f>
        <v>0</v>
      </c>
      <c r="BK372" t="b">
        <f>AND(AB372=1, UserData!$D$34=1)</f>
        <v>0</v>
      </c>
      <c r="BL372" t="b">
        <f>UserData!$C$25=-1</f>
        <v>1</v>
      </c>
      <c r="BN372">
        <f>IF(AK372=TRUE, COUNTIF(AJ372:AK372,TRUE)/2 * UserData!$D$35 + COUNTIF(AL372:AO372,TRUE)/4 * UserData!$D$36 + COUNTIF(AP372:AS372,TRUE)/4 * UserData!$D$37 + COUNTIF(AT372:AW372,TRUE)/4 * UserData!$D$38 + COUNTIF(AX372:BA372,TRUE)/4 * UserData!$D$39 + COUNTIF(BB372:BL372,TRUE) * UserData!$D$40, 0)</f>
        <v>30</v>
      </c>
    </row>
    <row r="373" spans="1:66" x14ac:dyDescent="0.2">
      <c r="A373">
        <v>909</v>
      </c>
      <c r="B373" s="3">
        <v>2</v>
      </c>
      <c r="C373" s="28">
        <v>102522.24350934839</v>
      </c>
      <c r="D373">
        <v>56</v>
      </c>
      <c r="E373">
        <v>28</v>
      </c>
      <c r="F373">
        <v>11</v>
      </c>
      <c r="G373">
        <v>5.0396929999999998</v>
      </c>
      <c r="H373">
        <v>9</v>
      </c>
      <c r="I373">
        <v>1</v>
      </c>
      <c r="J373">
        <v>0</v>
      </c>
      <c r="K373">
        <v>1</v>
      </c>
      <c r="L373">
        <v>1</v>
      </c>
      <c r="M373">
        <v>1</v>
      </c>
      <c r="N373">
        <v>0</v>
      </c>
      <c r="O373">
        <v>16</v>
      </c>
      <c r="P373">
        <v>13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1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4</v>
      </c>
      <c r="AD373">
        <v>1</v>
      </c>
      <c r="AE373">
        <v>17</v>
      </c>
      <c r="AF373">
        <v>62</v>
      </c>
      <c r="AG373">
        <v>15</v>
      </c>
      <c r="AH373">
        <v>5.0999999999999996</v>
      </c>
      <c r="AJ373" t="b">
        <f>OR(AND(B373=1,UserData!$D$4=1), AND(B373=2,UserData!$D$5=1), AND(B373=3,UserData!$D$6=1), UserData!$D$4=-1)</f>
        <v>1</v>
      </c>
      <c r="AK373" t="b">
        <f>OR(AND(C373&lt;=UserData!$D$3,C373&gt;=UserData!$D$2),UserData!$D$2=-1)</f>
        <v>1</v>
      </c>
      <c r="AL373" s="12" t="b">
        <f>AND(OR(D373&gt;=UserData!$D$7, UserData!$D$7=-1), OR(D373&lt;UserData!$D$8, UserData!$D$8=-1))</f>
        <v>1</v>
      </c>
      <c r="AM373" s="12" t="b">
        <f>OR(AND(UserData!$D$9=1,E373&lt;=20),AND(UserData!$D$9=2,E373&gt;=20, E373&lt;=27),AND(UserData!$D$9=3,E373&gt;=28, E373&lt;=34),AND(UserData!$D$9=4,E373&gt;=35, E373&lt;=42),AND(UserData!$D$9=5,E373&gt;42),UserData!$D$9=-1)</f>
        <v>1</v>
      </c>
      <c r="AN373" s="12" t="b">
        <f>OR(AND(UserData!$D$11=1,F373&lt;=5),AND(UserData!$D$11=2,F373&gt;=6, F373&lt;=7),AND(UserData!$D$11=3,F373&gt;=8,F373&lt;=9),AND(UserData!$D$11=4,F373&gt;=10, F373&lt;=11),AND(UserData!$D$11=5,F373&gt;11),UserData!$D$11=-1)</f>
        <v>1</v>
      </c>
      <c r="AO373" t="b">
        <f>OR(AND(UserData!$D$10=1,AE373&lt;=6),AND(UserData!$D$10=2,AE373&gt;=7, AE373&lt;=8),AND(UserData!$D$10=3,AE373&gt;=9,AE373&lt;=14),AND(UserData!$D$10=4,AE373&gt;=15, AE373&lt;=19),AND(UserData!$D$10=5,AE373&gt;19),UserData!$D$10=-1)</f>
        <v>1</v>
      </c>
      <c r="AP373" s="12" t="b">
        <f>OR(G373&lt;=UserData!$D$12, UserData!$D$12=-1)</f>
        <v>1</v>
      </c>
      <c r="AQ373" t="b">
        <f>OR(H373&lt;=UserData!$D$14, UserData!$D$14=-1)</f>
        <v>1</v>
      </c>
      <c r="AR373" t="b">
        <f>OR(AH373&lt;=UserData!$D$13, UserData!$D$13=-1)</f>
        <v>1</v>
      </c>
      <c r="AS373" t="b">
        <f>AND(AQ373=TRUE,OR(I373=UserData!$D$15, UserData!$D$15=-1, UserData!$D$15=1))</f>
        <v>1</v>
      </c>
      <c r="AT373" t="b">
        <f>OR(J373=UserData!$D$19, UserData!$D$19=-1)</f>
        <v>1</v>
      </c>
      <c r="AU373" t="b">
        <f>OR(K373=UserData!$D$17, UserData!$D$17=-1)</f>
        <v>1</v>
      </c>
      <c r="AV373" t="b">
        <f>OR(L373=UserData!$D$18, UserData!$D$18=-1)</f>
        <v>1</v>
      </c>
      <c r="AW373" t="b">
        <f>OR(N373=UserData!$D$16, UserData!$D$16=-1)</f>
        <v>1</v>
      </c>
      <c r="AX373" t="b">
        <f>OR(O373&gt;=UserData!$D$20, UserData!$D$20=-1)</f>
        <v>1</v>
      </c>
      <c r="AY373" t="b">
        <f>AND(OR(P373&gt;=UserData!$D$21, UserData!$D$21=-1), OR(P373&lt;UserData!$D$22, UserData!$D$22=-1))</f>
        <v>1</v>
      </c>
      <c r="AZ373" t="b">
        <f>OR(Q373&lt;&gt;UserData!$D$24,UserData!$D$24=-1,UserData!$D$24=0)</f>
        <v>1</v>
      </c>
      <c r="BA373" s="12" t="b">
        <f>OR(R373=UserData!$D$23,UserData!$D$23=-1)</f>
        <v>1</v>
      </c>
      <c r="BB373" t="b">
        <f>AND(S373=1, UserData!$D$25=1)</f>
        <v>0</v>
      </c>
      <c r="BC373" t="b">
        <f>AND(T373=1, UserData!$D$26=1)</f>
        <v>0</v>
      </c>
      <c r="BD373" t="b">
        <f>AND(U373=1, UserData!$D$27=1)</f>
        <v>0</v>
      </c>
      <c r="BE373" t="b">
        <f>AND(V373=1, UserData!$D$28=1)</f>
        <v>0</v>
      </c>
      <c r="BF373" t="b">
        <f>AND(W373=1, UserData!$D$29=1)</f>
        <v>0</v>
      </c>
      <c r="BG373" t="b">
        <f>AND(X373=1, UserData!$D$30=1)</f>
        <v>0</v>
      </c>
      <c r="BH373" t="b">
        <f>AND(Y373=1, UserData!$D$31=1)</f>
        <v>0</v>
      </c>
      <c r="BI373" t="b">
        <f>AND(Z373=1, UserData!$D$32=1)</f>
        <v>0</v>
      </c>
      <c r="BJ373" t="b">
        <f>AND(AA373=1, UserData!$D$33=1)</f>
        <v>0</v>
      </c>
      <c r="BK373" t="b">
        <f>AND(AB373=1, UserData!$D$34=1)</f>
        <v>0</v>
      </c>
      <c r="BL373" t="b">
        <f>UserData!$C$25=-1</f>
        <v>1</v>
      </c>
      <c r="BN373">
        <f>IF(AK373=TRUE, COUNTIF(AJ373:AK373,TRUE)/2 * UserData!$D$35 + COUNTIF(AL373:AO373,TRUE)/4 * UserData!$D$36 + COUNTIF(AP373:AS373,TRUE)/4 * UserData!$D$37 + COUNTIF(AT373:AW373,TRUE)/4 * UserData!$D$38 + COUNTIF(AX373:BA373,TRUE)/4 * UserData!$D$39 + COUNTIF(BB373:BL373,TRUE) * UserData!$D$40, 0)</f>
        <v>30</v>
      </c>
    </row>
    <row r="374" spans="1:66" x14ac:dyDescent="0.2">
      <c r="A374">
        <v>13</v>
      </c>
      <c r="B374" s="3">
        <v>2</v>
      </c>
      <c r="C374" s="28">
        <v>102536.96139762073</v>
      </c>
      <c r="D374">
        <v>61</v>
      </c>
      <c r="E374">
        <v>33</v>
      </c>
      <c r="F374">
        <v>10</v>
      </c>
      <c r="G374">
        <v>6.0955550000000001</v>
      </c>
      <c r="H374">
        <v>13</v>
      </c>
      <c r="I374">
        <v>1</v>
      </c>
      <c r="J374">
        <v>1</v>
      </c>
      <c r="K374">
        <v>0</v>
      </c>
      <c r="L374">
        <v>1</v>
      </c>
      <c r="M374">
        <v>1</v>
      </c>
      <c r="N374">
        <v>1</v>
      </c>
      <c r="O374">
        <v>15</v>
      </c>
      <c r="P374">
        <v>11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1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5</v>
      </c>
      <c r="AD374">
        <v>1</v>
      </c>
      <c r="AE374">
        <v>18</v>
      </c>
      <c r="AF374">
        <v>2</v>
      </c>
      <c r="AG374">
        <v>11</v>
      </c>
      <c r="AH374">
        <v>3.5</v>
      </c>
      <c r="AJ374" t="b">
        <f>OR(AND(B374=1,UserData!$D$4=1), AND(B374=2,UserData!$D$5=1), AND(B374=3,UserData!$D$6=1), UserData!$D$4=-1)</f>
        <v>1</v>
      </c>
      <c r="AK374" t="b">
        <f>OR(AND(C374&lt;=UserData!$D$3,C374&gt;=UserData!$D$2),UserData!$D$2=-1)</f>
        <v>1</v>
      </c>
      <c r="AL374" s="12" t="b">
        <f>AND(OR(D374&gt;=UserData!$D$7, UserData!$D$7=-1), OR(D374&lt;UserData!$D$8, UserData!$D$8=-1))</f>
        <v>1</v>
      </c>
      <c r="AM374" s="12" t="b">
        <f>OR(AND(UserData!$D$9=1,E374&lt;=20),AND(UserData!$D$9=2,E374&gt;=20, E374&lt;=27),AND(UserData!$D$9=3,E374&gt;=28, E374&lt;=34),AND(UserData!$D$9=4,E374&gt;=35, E374&lt;=42),AND(UserData!$D$9=5,E374&gt;42),UserData!$D$9=-1)</f>
        <v>1</v>
      </c>
      <c r="AN374" s="12" t="b">
        <f>OR(AND(UserData!$D$11=1,F374&lt;=5),AND(UserData!$D$11=2,F374&gt;=6, F374&lt;=7),AND(UserData!$D$11=3,F374&gt;=8,F374&lt;=9),AND(UserData!$D$11=4,F374&gt;=10, F374&lt;=11),AND(UserData!$D$11=5,F374&gt;11),UserData!$D$11=-1)</f>
        <v>1</v>
      </c>
      <c r="AO374" t="b">
        <f>OR(AND(UserData!$D$10=1,AE374&lt;=6),AND(UserData!$D$10=2,AE374&gt;=7, AE374&lt;=8),AND(UserData!$D$10=3,AE374&gt;=9,AE374&lt;=14),AND(UserData!$D$10=4,AE374&gt;=15, AE374&lt;=19),AND(UserData!$D$10=5,AE374&gt;19),UserData!$D$10=-1)</f>
        <v>1</v>
      </c>
      <c r="AP374" s="12" t="b">
        <f>OR(G374&lt;=UserData!$D$12, UserData!$D$12=-1)</f>
        <v>1</v>
      </c>
      <c r="AQ374" t="b">
        <f>OR(H374&lt;=UserData!$D$14, UserData!$D$14=-1)</f>
        <v>1</v>
      </c>
      <c r="AR374" t="b">
        <f>OR(AH374&lt;=UserData!$D$13, UserData!$D$13=-1)</f>
        <v>1</v>
      </c>
      <c r="AS374" t="b">
        <f>AND(AQ374=TRUE,OR(I374=UserData!$D$15, UserData!$D$15=-1, UserData!$D$15=1))</f>
        <v>1</v>
      </c>
      <c r="AT374" t="b">
        <f>OR(J374=UserData!$D$19, UserData!$D$19=-1)</f>
        <v>1</v>
      </c>
      <c r="AU374" t="b">
        <f>OR(K374=UserData!$D$17, UserData!$D$17=-1)</f>
        <v>1</v>
      </c>
      <c r="AV374" t="b">
        <f>OR(L374=UserData!$D$18, UserData!$D$18=-1)</f>
        <v>1</v>
      </c>
      <c r="AW374" t="b">
        <f>OR(N374=UserData!$D$16, UserData!$D$16=-1)</f>
        <v>1</v>
      </c>
      <c r="AX374" t="b">
        <f>OR(O374&gt;=UserData!$D$20, UserData!$D$20=-1)</f>
        <v>1</v>
      </c>
      <c r="AY374" t="b">
        <f>AND(OR(P374&gt;=UserData!$D$21, UserData!$D$21=-1), OR(P374&lt;UserData!$D$22, UserData!$D$22=-1))</f>
        <v>1</v>
      </c>
      <c r="AZ374" t="b">
        <f>OR(Q374&lt;&gt;UserData!$D$24,UserData!$D$24=-1,UserData!$D$24=0)</f>
        <v>1</v>
      </c>
      <c r="BA374" s="12" t="b">
        <f>OR(R374=UserData!$D$23,UserData!$D$23=-1)</f>
        <v>1</v>
      </c>
      <c r="BB374" t="b">
        <f>AND(S374=1, UserData!$D$25=1)</f>
        <v>0</v>
      </c>
      <c r="BC374" t="b">
        <f>AND(T374=1, UserData!$D$26=1)</f>
        <v>0</v>
      </c>
      <c r="BD374" t="b">
        <f>AND(U374=1, UserData!$D$27=1)</f>
        <v>0</v>
      </c>
      <c r="BE374" t="b">
        <f>AND(V374=1, UserData!$D$28=1)</f>
        <v>0</v>
      </c>
      <c r="BF374" t="b">
        <f>AND(W374=1, UserData!$D$29=1)</f>
        <v>0</v>
      </c>
      <c r="BG374" t="b">
        <f>AND(X374=1, UserData!$D$30=1)</f>
        <v>0</v>
      </c>
      <c r="BH374" t="b">
        <f>AND(Y374=1, UserData!$D$31=1)</f>
        <v>0</v>
      </c>
      <c r="BI374" t="b">
        <f>AND(Z374=1, UserData!$D$32=1)</f>
        <v>0</v>
      </c>
      <c r="BJ374" t="b">
        <f>AND(AA374=1, UserData!$D$33=1)</f>
        <v>0</v>
      </c>
      <c r="BK374" t="b">
        <f>AND(AB374=1, UserData!$D$34=1)</f>
        <v>0</v>
      </c>
      <c r="BL374" t="b">
        <f>UserData!$C$25=-1</f>
        <v>1</v>
      </c>
      <c r="BN374">
        <f>IF(AK374=TRUE, COUNTIF(AJ374:AK374,TRUE)/2 * UserData!$D$35 + COUNTIF(AL374:AO374,TRUE)/4 * UserData!$D$36 + COUNTIF(AP374:AS374,TRUE)/4 * UserData!$D$37 + COUNTIF(AT374:AW374,TRUE)/4 * UserData!$D$38 + COUNTIF(AX374:BA374,TRUE)/4 * UserData!$D$39 + COUNTIF(BB374:BL374,TRUE) * UserData!$D$40, 0)</f>
        <v>30</v>
      </c>
    </row>
    <row r="375" spans="1:66" x14ac:dyDescent="0.2">
      <c r="A375">
        <v>358</v>
      </c>
      <c r="B375" s="3">
        <v>2</v>
      </c>
      <c r="C375" s="28">
        <v>102722.70869525292</v>
      </c>
      <c r="D375">
        <v>48</v>
      </c>
      <c r="E375">
        <v>31</v>
      </c>
      <c r="F375">
        <v>9</v>
      </c>
      <c r="G375">
        <v>4.0182779999999996</v>
      </c>
      <c r="H375">
        <v>9</v>
      </c>
      <c r="I375">
        <v>1</v>
      </c>
      <c r="J375">
        <v>0</v>
      </c>
      <c r="K375">
        <v>1</v>
      </c>
      <c r="L375">
        <v>1</v>
      </c>
      <c r="M375">
        <v>1</v>
      </c>
      <c r="N375">
        <v>0</v>
      </c>
      <c r="O375">
        <v>12</v>
      </c>
      <c r="P375">
        <v>8</v>
      </c>
      <c r="Q375">
        <v>0</v>
      </c>
      <c r="R375">
        <v>0</v>
      </c>
      <c r="S375">
        <v>0</v>
      </c>
      <c r="T375">
        <v>0</v>
      </c>
      <c r="U375">
        <v>1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3</v>
      </c>
      <c r="AD375">
        <v>1</v>
      </c>
      <c r="AE375">
        <v>8</v>
      </c>
      <c r="AF375">
        <v>21</v>
      </c>
      <c r="AG375">
        <v>23</v>
      </c>
      <c r="AH375">
        <v>6.8</v>
      </c>
      <c r="AJ375" t="b">
        <f>OR(AND(B375=1,UserData!$D$4=1), AND(B375=2,UserData!$D$5=1), AND(B375=3,UserData!$D$6=1), UserData!$D$4=-1)</f>
        <v>1</v>
      </c>
      <c r="AK375" t="b">
        <f>OR(AND(C375&lt;=UserData!$D$3,C375&gt;=UserData!$D$2),UserData!$D$2=-1)</f>
        <v>1</v>
      </c>
      <c r="AL375" s="12" t="b">
        <f>AND(OR(D375&gt;=UserData!$D$7, UserData!$D$7=-1), OR(D375&lt;UserData!$D$8, UserData!$D$8=-1))</f>
        <v>1</v>
      </c>
      <c r="AM375" s="12" t="b">
        <f>OR(AND(UserData!$D$9=1,E375&lt;=20),AND(UserData!$D$9=2,E375&gt;=20, E375&lt;=27),AND(UserData!$D$9=3,E375&gt;=28, E375&lt;=34),AND(UserData!$D$9=4,E375&gt;=35, E375&lt;=42),AND(UserData!$D$9=5,E375&gt;42),UserData!$D$9=-1)</f>
        <v>1</v>
      </c>
      <c r="AN375" s="12" t="b">
        <f>OR(AND(UserData!$D$11=1,F375&lt;=5),AND(UserData!$D$11=2,F375&gt;=6, F375&lt;=7),AND(UserData!$D$11=3,F375&gt;=8,F375&lt;=9),AND(UserData!$D$11=4,F375&gt;=10, F375&lt;=11),AND(UserData!$D$11=5,F375&gt;11),UserData!$D$11=-1)</f>
        <v>1</v>
      </c>
      <c r="AO375" t="b">
        <f>OR(AND(UserData!$D$10=1,AE375&lt;=6),AND(UserData!$D$10=2,AE375&gt;=7, AE375&lt;=8),AND(UserData!$D$10=3,AE375&gt;=9,AE375&lt;=14),AND(UserData!$D$10=4,AE375&gt;=15, AE375&lt;=19),AND(UserData!$D$10=5,AE375&gt;19),UserData!$D$10=-1)</f>
        <v>1</v>
      </c>
      <c r="AP375" s="12" t="b">
        <f>OR(G375&lt;=UserData!$D$12, UserData!$D$12=-1)</f>
        <v>1</v>
      </c>
      <c r="AQ375" t="b">
        <f>OR(H375&lt;=UserData!$D$14, UserData!$D$14=-1)</f>
        <v>1</v>
      </c>
      <c r="AR375" t="b">
        <f>OR(AH375&lt;=UserData!$D$13, UserData!$D$13=-1)</f>
        <v>1</v>
      </c>
      <c r="AS375" t="b">
        <f>AND(AQ375=TRUE,OR(I375=UserData!$D$15, UserData!$D$15=-1, UserData!$D$15=1))</f>
        <v>1</v>
      </c>
      <c r="AT375" t="b">
        <f>OR(J375=UserData!$D$19, UserData!$D$19=-1)</f>
        <v>1</v>
      </c>
      <c r="AU375" t="b">
        <f>OR(K375=UserData!$D$17, UserData!$D$17=-1)</f>
        <v>1</v>
      </c>
      <c r="AV375" t="b">
        <f>OR(L375=UserData!$D$18, UserData!$D$18=-1)</f>
        <v>1</v>
      </c>
      <c r="AW375" t="b">
        <f>OR(N375=UserData!$D$16, UserData!$D$16=-1)</f>
        <v>1</v>
      </c>
      <c r="AX375" t="b">
        <f>OR(O375&gt;=UserData!$D$20, UserData!$D$20=-1)</f>
        <v>1</v>
      </c>
      <c r="AY375" t="b">
        <f>AND(OR(P375&gt;=UserData!$D$21, UserData!$D$21=-1), OR(P375&lt;UserData!$D$22, UserData!$D$22=-1))</f>
        <v>1</v>
      </c>
      <c r="AZ375" t="b">
        <f>OR(Q375&lt;&gt;UserData!$D$24,UserData!$D$24=-1,UserData!$D$24=0)</f>
        <v>1</v>
      </c>
      <c r="BA375" s="12" t="b">
        <f>OR(R375=UserData!$D$23,UserData!$D$23=-1)</f>
        <v>1</v>
      </c>
      <c r="BB375" t="b">
        <f>AND(S375=1, UserData!$D$25=1)</f>
        <v>0</v>
      </c>
      <c r="BC375" t="b">
        <f>AND(T375=1, UserData!$D$26=1)</f>
        <v>0</v>
      </c>
      <c r="BD375" t="b">
        <f>AND(U375=1, UserData!$D$27=1)</f>
        <v>0</v>
      </c>
      <c r="BE375" t="b">
        <f>AND(V375=1, UserData!$D$28=1)</f>
        <v>0</v>
      </c>
      <c r="BF375" t="b">
        <f>AND(W375=1, UserData!$D$29=1)</f>
        <v>0</v>
      </c>
      <c r="BG375" t="b">
        <f>AND(X375=1, UserData!$D$30=1)</f>
        <v>0</v>
      </c>
      <c r="BH375" t="b">
        <f>AND(Y375=1, UserData!$D$31=1)</f>
        <v>0</v>
      </c>
      <c r="BI375" t="b">
        <f>AND(Z375=1, UserData!$D$32=1)</f>
        <v>0</v>
      </c>
      <c r="BJ375" t="b">
        <f>AND(AA375=1, UserData!$D$33=1)</f>
        <v>0</v>
      </c>
      <c r="BK375" t="b">
        <f>AND(AB375=1, UserData!$D$34=1)</f>
        <v>0</v>
      </c>
      <c r="BL375" t="b">
        <f>UserData!$C$25=-1</f>
        <v>1</v>
      </c>
      <c r="BN375">
        <f>IF(AK375=TRUE, COUNTIF(AJ375:AK375,TRUE)/2 * UserData!$D$35 + COUNTIF(AL375:AO375,TRUE)/4 * UserData!$D$36 + COUNTIF(AP375:AS375,TRUE)/4 * UserData!$D$37 + COUNTIF(AT375:AW375,TRUE)/4 * UserData!$D$38 + COUNTIF(AX375:BA375,TRUE)/4 * UserData!$D$39 + COUNTIF(BB375:BL375,TRUE) * UserData!$D$40, 0)</f>
        <v>30</v>
      </c>
    </row>
    <row r="376" spans="1:66" x14ac:dyDescent="0.2">
      <c r="A376">
        <v>349</v>
      </c>
      <c r="B376" s="3">
        <v>2</v>
      </c>
      <c r="C376" s="28">
        <v>103138.43243168449</v>
      </c>
      <c r="D376">
        <v>50</v>
      </c>
      <c r="E376">
        <v>35</v>
      </c>
      <c r="F376">
        <v>7</v>
      </c>
      <c r="G376">
        <v>3.6746880000000002</v>
      </c>
      <c r="H376">
        <v>12</v>
      </c>
      <c r="I376">
        <v>1</v>
      </c>
      <c r="J376">
        <v>0</v>
      </c>
      <c r="K376">
        <v>1</v>
      </c>
      <c r="L376">
        <v>1</v>
      </c>
      <c r="M376">
        <v>1</v>
      </c>
      <c r="N376">
        <v>0</v>
      </c>
      <c r="O376">
        <v>12</v>
      </c>
      <c r="P376">
        <v>11</v>
      </c>
      <c r="Q376">
        <v>0</v>
      </c>
      <c r="R376">
        <v>0</v>
      </c>
      <c r="S376">
        <v>0</v>
      </c>
      <c r="T376">
        <v>0</v>
      </c>
      <c r="U376">
        <v>1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3</v>
      </c>
      <c r="AD376">
        <v>1</v>
      </c>
      <c r="AE376">
        <v>8</v>
      </c>
      <c r="AF376">
        <v>21</v>
      </c>
      <c r="AG376">
        <v>23</v>
      </c>
      <c r="AH376">
        <v>6.8</v>
      </c>
      <c r="AJ376" t="b">
        <f>OR(AND(B376=1,UserData!$D$4=1), AND(B376=2,UserData!$D$5=1), AND(B376=3,UserData!$D$6=1), UserData!$D$4=-1)</f>
        <v>1</v>
      </c>
      <c r="AK376" t="b">
        <f>OR(AND(C376&lt;=UserData!$D$3,C376&gt;=UserData!$D$2),UserData!$D$2=-1)</f>
        <v>1</v>
      </c>
      <c r="AL376" s="12" t="b">
        <f>AND(OR(D376&gt;=UserData!$D$7, UserData!$D$7=-1), OR(D376&lt;UserData!$D$8, UserData!$D$8=-1))</f>
        <v>1</v>
      </c>
      <c r="AM376" s="12" t="b">
        <f>OR(AND(UserData!$D$9=1,E376&lt;=20),AND(UserData!$D$9=2,E376&gt;=20, E376&lt;=27),AND(UserData!$D$9=3,E376&gt;=28, E376&lt;=34),AND(UserData!$D$9=4,E376&gt;=35, E376&lt;=42),AND(UserData!$D$9=5,E376&gt;42),UserData!$D$9=-1)</f>
        <v>1</v>
      </c>
      <c r="AN376" s="12" t="b">
        <f>OR(AND(UserData!$D$11=1,F376&lt;=5),AND(UserData!$D$11=2,F376&gt;=6, F376&lt;=7),AND(UserData!$D$11=3,F376&gt;=8,F376&lt;=9),AND(UserData!$D$11=4,F376&gt;=10, F376&lt;=11),AND(UserData!$D$11=5,F376&gt;11),UserData!$D$11=-1)</f>
        <v>1</v>
      </c>
      <c r="AO376" t="b">
        <f>OR(AND(UserData!$D$10=1,AE376&lt;=6),AND(UserData!$D$10=2,AE376&gt;=7, AE376&lt;=8),AND(UserData!$D$10=3,AE376&gt;=9,AE376&lt;=14),AND(UserData!$D$10=4,AE376&gt;=15, AE376&lt;=19),AND(UserData!$D$10=5,AE376&gt;19),UserData!$D$10=-1)</f>
        <v>1</v>
      </c>
      <c r="AP376" s="12" t="b">
        <f>OR(G376&lt;=UserData!$D$12, UserData!$D$12=-1)</f>
        <v>1</v>
      </c>
      <c r="AQ376" t="b">
        <f>OR(H376&lt;=UserData!$D$14, UserData!$D$14=-1)</f>
        <v>1</v>
      </c>
      <c r="AR376" t="b">
        <f>OR(AH376&lt;=UserData!$D$13, UserData!$D$13=-1)</f>
        <v>1</v>
      </c>
      <c r="AS376" t="b">
        <f>AND(AQ376=TRUE,OR(I376=UserData!$D$15, UserData!$D$15=-1, UserData!$D$15=1))</f>
        <v>1</v>
      </c>
      <c r="AT376" t="b">
        <f>OR(J376=UserData!$D$19, UserData!$D$19=-1)</f>
        <v>1</v>
      </c>
      <c r="AU376" t="b">
        <f>OR(K376=UserData!$D$17, UserData!$D$17=-1)</f>
        <v>1</v>
      </c>
      <c r="AV376" t="b">
        <f>OR(L376=UserData!$D$18, UserData!$D$18=-1)</f>
        <v>1</v>
      </c>
      <c r="AW376" t="b">
        <f>OR(N376=UserData!$D$16, UserData!$D$16=-1)</f>
        <v>1</v>
      </c>
      <c r="AX376" t="b">
        <f>OR(O376&gt;=UserData!$D$20, UserData!$D$20=-1)</f>
        <v>1</v>
      </c>
      <c r="AY376" t="b">
        <f>AND(OR(P376&gt;=UserData!$D$21, UserData!$D$21=-1), OR(P376&lt;UserData!$D$22, UserData!$D$22=-1))</f>
        <v>1</v>
      </c>
      <c r="AZ376" t="b">
        <f>OR(Q376&lt;&gt;UserData!$D$24,UserData!$D$24=-1,UserData!$D$24=0)</f>
        <v>1</v>
      </c>
      <c r="BA376" s="12" t="b">
        <f>OR(R376=UserData!$D$23,UserData!$D$23=-1)</f>
        <v>1</v>
      </c>
      <c r="BB376" t="b">
        <f>AND(S376=1, UserData!$D$25=1)</f>
        <v>0</v>
      </c>
      <c r="BC376" t="b">
        <f>AND(T376=1, UserData!$D$26=1)</f>
        <v>0</v>
      </c>
      <c r="BD376" t="b">
        <f>AND(U376=1, UserData!$D$27=1)</f>
        <v>0</v>
      </c>
      <c r="BE376" t="b">
        <f>AND(V376=1, UserData!$D$28=1)</f>
        <v>0</v>
      </c>
      <c r="BF376" t="b">
        <f>AND(W376=1, UserData!$D$29=1)</f>
        <v>0</v>
      </c>
      <c r="BG376" t="b">
        <f>AND(X376=1, UserData!$D$30=1)</f>
        <v>0</v>
      </c>
      <c r="BH376" t="b">
        <f>AND(Y376=1, UserData!$D$31=1)</f>
        <v>0</v>
      </c>
      <c r="BI376" t="b">
        <f>AND(Z376=1, UserData!$D$32=1)</f>
        <v>0</v>
      </c>
      <c r="BJ376" t="b">
        <f>AND(AA376=1, UserData!$D$33=1)</f>
        <v>0</v>
      </c>
      <c r="BK376" t="b">
        <f>AND(AB376=1, UserData!$D$34=1)</f>
        <v>0</v>
      </c>
      <c r="BL376" t="b">
        <f>UserData!$C$25=-1</f>
        <v>1</v>
      </c>
      <c r="BN376">
        <f>IF(AK376=TRUE, COUNTIF(AJ376:AK376,TRUE)/2 * UserData!$D$35 + COUNTIF(AL376:AO376,TRUE)/4 * UserData!$D$36 + COUNTIF(AP376:AS376,TRUE)/4 * UserData!$D$37 + COUNTIF(AT376:AW376,TRUE)/4 * UserData!$D$38 + COUNTIF(AX376:BA376,TRUE)/4 * UserData!$D$39 + COUNTIF(BB376:BL376,TRUE) * UserData!$D$40, 0)</f>
        <v>30</v>
      </c>
    </row>
    <row r="377" spans="1:66" x14ac:dyDescent="0.2">
      <c r="A377">
        <v>12</v>
      </c>
      <c r="B377" s="3">
        <v>2</v>
      </c>
      <c r="C377" s="28">
        <v>103150.96150580351</v>
      </c>
      <c r="D377">
        <v>42</v>
      </c>
      <c r="E377">
        <v>28</v>
      </c>
      <c r="F377">
        <v>6</v>
      </c>
      <c r="G377">
        <v>0.785161</v>
      </c>
      <c r="H377">
        <v>10</v>
      </c>
      <c r="I377">
        <v>1</v>
      </c>
      <c r="J377">
        <v>1</v>
      </c>
      <c r="K377">
        <v>1</v>
      </c>
      <c r="L377">
        <v>1</v>
      </c>
      <c r="M377">
        <v>1</v>
      </c>
      <c r="N377">
        <v>0</v>
      </c>
      <c r="O377">
        <v>9</v>
      </c>
      <c r="P377">
        <v>8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4</v>
      </c>
      <c r="AD377">
        <v>1</v>
      </c>
      <c r="AE377">
        <v>8</v>
      </c>
      <c r="AF377">
        <v>1</v>
      </c>
      <c r="AG377">
        <v>11</v>
      </c>
      <c r="AH377">
        <v>3.1</v>
      </c>
      <c r="AJ377" t="b">
        <f>OR(AND(B377=1,UserData!$D$4=1), AND(B377=2,UserData!$D$5=1), AND(B377=3,UserData!$D$6=1), UserData!$D$4=-1)</f>
        <v>1</v>
      </c>
      <c r="AK377" t="b">
        <f>OR(AND(C377&lt;=UserData!$D$3,C377&gt;=UserData!$D$2),UserData!$D$2=-1)</f>
        <v>1</v>
      </c>
      <c r="AL377" s="12" t="b">
        <f>AND(OR(D377&gt;=UserData!$D$7, UserData!$D$7=-1), OR(D377&lt;UserData!$D$8, UserData!$D$8=-1))</f>
        <v>1</v>
      </c>
      <c r="AM377" s="12" t="b">
        <f>OR(AND(UserData!$D$9=1,E377&lt;=20),AND(UserData!$D$9=2,E377&gt;=20, E377&lt;=27),AND(UserData!$D$9=3,E377&gt;=28, E377&lt;=34),AND(UserData!$D$9=4,E377&gt;=35, E377&lt;=42),AND(UserData!$D$9=5,E377&gt;42),UserData!$D$9=-1)</f>
        <v>1</v>
      </c>
      <c r="AN377" s="12" t="b">
        <f>OR(AND(UserData!$D$11=1,F377&lt;=5),AND(UserData!$D$11=2,F377&gt;=6, F377&lt;=7),AND(UserData!$D$11=3,F377&gt;=8,F377&lt;=9),AND(UserData!$D$11=4,F377&gt;=10, F377&lt;=11),AND(UserData!$D$11=5,F377&gt;11),UserData!$D$11=-1)</f>
        <v>1</v>
      </c>
      <c r="AO377" t="b">
        <f>OR(AND(UserData!$D$10=1,AE377&lt;=6),AND(UserData!$D$10=2,AE377&gt;=7, AE377&lt;=8),AND(UserData!$D$10=3,AE377&gt;=9,AE377&lt;=14),AND(UserData!$D$10=4,AE377&gt;=15, AE377&lt;=19),AND(UserData!$D$10=5,AE377&gt;19),UserData!$D$10=-1)</f>
        <v>1</v>
      </c>
      <c r="AP377" s="12" t="b">
        <f>OR(G377&lt;=UserData!$D$12, UserData!$D$12=-1)</f>
        <v>1</v>
      </c>
      <c r="AQ377" t="b">
        <f>OR(H377&lt;=UserData!$D$14, UserData!$D$14=-1)</f>
        <v>1</v>
      </c>
      <c r="AR377" t="b">
        <f>OR(AH377&lt;=UserData!$D$13, UserData!$D$13=-1)</f>
        <v>1</v>
      </c>
      <c r="AS377" t="b">
        <f>AND(AQ377=TRUE,OR(I377=UserData!$D$15, UserData!$D$15=-1, UserData!$D$15=1))</f>
        <v>1</v>
      </c>
      <c r="AT377" t="b">
        <f>OR(J377=UserData!$D$19, UserData!$D$19=-1)</f>
        <v>1</v>
      </c>
      <c r="AU377" t="b">
        <f>OR(K377=UserData!$D$17, UserData!$D$17=-1)</f>
        <v>1</v>
      </c>
      <c r="AV377" t="b">
        <f>OR(L377=UserData!$D$18, UserData!$D$18=-1)</f>
        <v>1</v>
      </c>
      <c r="AW377" t="b">
        <f>OR(N377=UserData!$D$16, UserData!$D$16=-1)</f>
        <v>1</v>
      </c>
      <c r="AX377" t="b">
        <f>OR(O377&gt;=UserData!$D$20, UserData!$D$20=-1)</f>
        <v>1</v>
      </c>
      <c r="AY377" t="b">
        <f>AND(OR(P377&gt;=UserData!$D$21, UserData!$D$21=-1), OR(P377&lt;UserData!$D$22, UserData!$D$22=-1))</f>
        <v>1</v>
      </c>
      <c r="AZ377" t="b">
        <f>OR(Q377&lt;&gt;UserData!$D$24,UserData!$D$24=-1,UserData!$D$24=0)</f>
        <v>1</v>
      </c>
      <c r="BA377" s="12" t="b">
        <f>OR(R377=UserData!$D$23,UserData!$D$23=-1)</f>
        <v>1</v>
      </c>
      <c r="BB377" t="b">
        <f>AND(S377=1, UserData!$D$25=1)</f>
        <v>0</v>
      </c>
      <c r="BC377" t="b">
        <f>AND(T377=1, UserData!$D$26=1)</f>
        <v>0</v>
      </c>
      <c r="BD377" t="b">
        <f>AND(U377=1, UserData!$D$27=1)</f>
        <v>0</v>
      </c>
      <c r="BE377" t="b">
        <f>AND(V377=1, UserData!$D$28=1)</f>
        <v>0</v>
      </c>
      <c r="BF377" t="b">
        <f>AND(W377=1, UserData!$D$29=1)</f>
        <v>0</v>
      </c>
      <c r="BG377" t="b">
        <f>AND(X377=1, UserData!$D$30=1)</f>
        <v>0</v>
      </c>
      <c r="BH377" t="b">
        <f>AND(Y377=1, UserData!$D$31=1)</f>
        <v>0</v>
      </c>
      <c r="BI377" t="b">
        <f>AND(Z377=1, UserData!$D$32=1)</f>
        <v>0</v>
      </c>
      <c r="BJ377" t="b">
        <f>AND(AA377=1, UserData!$D$33=1)</f>
        <v>0</v>
      </c>
      <c r="BK377" t="b">
        <f>AND(AB377=1, UserData!$D$34=1)</f>
        <v>0</v>
      </c>
      <c r="BL377" t="b">
        <f>UserData!$C$25=-1</f>
        <v>1</v>
      </c>
      <c r="BN377">
        <f>IF(AK377=TRUE, COUNTIF(AJ377:AK377,TRUE)/2 * UserData!$D$35 + COUNTIF(AL377:AO377,TRUE)/4 * UserData!$D$36 + COUNTIF(AP377:AS377,TRUE)/4 * UserData!$D$37 + COUNTIF(AT377:AW377,TRUE)/4 * UserData!$D$38 + COUNTIF(AX377:BA377,TRUE)/4 * UserData!$D$39 + COUNTIF(BB377:BL377,TRUE) * UserData!$D$40, 0)</f>
        <v>30</v>
      </c>
    </row>
    <row r="378" spans="1:66" x14ac:dyDescent="0.2">
      <c r="A378">
        <v>964</v>
      </c>
      <c r="B378" s="3">
        <v>2</v>
      </c>
      <c r="C378" s="28">
        <v>103150.96150580351</v>
      </c>
      <c r="D378">
        <v>42</v>
      </c>
      <c r="E378">
        <v>25</v>
      </c>
      <c r="F378">
        <v>5</v>
      </c>
      <c r="G378">
        <v>4.6317329999999997</v>
      </c>
      <c r="H378">
        <v>11</v>
      </c>
      <c r="I378">
        <v>1</v>
      </c>
      <c r="J378">
        <v>0</v>
      </c>
      <c r="K378">
        <v>1</v>
      </c>
      <c r="L378">
        <v>0</v>
      </c>
      <c r="M378">
        <v>0</v>
      </c>
      <c r="N378">
        <v>0</v>
      </c>
      <c r="O378">
        <v>5</v>
      </c>
      <c r="P378">
        <v>1</v>
      </c>
      <c r="Q378">
        <v>1</v>
      </c>
      <c r="R378">
        <v>0</v>
      </c>
      <c r="S378">
        <v>1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1</v>
      </c>
      <c r="AD378">
        <v>0</v>
      </c>
      <c r="AE378">
        <v>12</v>
      </c>
      <c r="AF378">
        <v>67</v>
      </c>
      <c r="AG378">
        <v>18</v>
      </c>
      <c r="AH378">
        <v>3</v>
      </c>
      <c r="AJ378" t="b">
        <f>OR(AND(B378=1,UserData!$D$4=1), AND(B378=2,UserData!$D$5=1), AND(B378=3,UserData!$D$6=1), UserData!$D$4=-1)</f>
        <v>1</v>
      </c>
      <c r="AK378" t="b">
        <f>OR(AND(C378&lt;=UserData!$D$3,C378&gt;=UserData!$D$2),UserData!$D$2=-1)</f>
        <v>1</v>
      </c>
      <c r="AL378" s="12" t="b">
        <f>AND(OR(D378&gt;=UserData!$D$7, UserData!$D$7=-1), OR(D378&lt;UserData!$D$8, UserData!$D$8=-1))</f>
        <v>1</v>
      </c>
      <c r="AM378" s="12" t="b">
        <f>OR(AND(UserData!$D$9=1,E378&lt;=20),AND(UserData!$D$9=2,E378&gt;=20, E378&lt;=27),AND(UserData!$D$9=3,E378&gt;=28, E378&lt;=34),AND(UserData!$D$9=4,E378&gt;=35, E378&lt;=42),AND(UserData!$D$9=5,E378&gt;42),UserData!$D$9=-1)</f>
        <v>1</v>
      </c>
      <c r="AN378" s="12" t="b">
        <f>OR(AND(UserData!$D$11=1,F378&lt;=5),AND(UserData!$D$11=2,F378&gt;=6, F378&lt;=7),AND(UserData!$D$11=3,F378&gt;=8,F378&lt;=9),AND(UserData!$D$11=4,F378&gt;=10, F378&lt;=11),AND(UserData!$D$11=5,F378&gt;11),UserData!$D$11=-1)</f>
        <v>1</v>
      </c>
      <c r="AO378" t="b">
        <f>OR(AND(UserData!$D$10=1,AE378&lt;=6),AND(UserData!$D$10=2,AE378&gt;=7, AE378&lt;=8),AND(UserData!$D$10=3,AE378&gt;=9,AE378&lt;=14),AND(UserData!$D$10=4,AE378&gt;=15, AE378&lt;=19),AND(UserData!$D$10=5,AE378&gt;19),UserData!$D$10=-1)</f>
        <v>1</v>
      </c>
      <c r="AP378" s="12" t="b">
        <f>OR(G378&lt;=UserData!$D$12, UserData!$D$12=-1)</f>
        <v>1</v>
      </c>
      <c r="AQ378" t="b">
        <f>OR(H378&lt;=UserData!$D$14, UserData!$D$14=-1)</f>
        <v>1</v>
      </c>
      <c r="AR378" t="b">
        <f>OR(AH378&lt;=UserData!$D$13, UserData!$D$13=-1)</f>
        <v>1</v>
      </c>
      <c r="AS378" t="b">
        <f>AND(AQ378=TRUE,OR(I378=UserData!$D$15, UserData!$D$15=-1, UserData!$D$15=1))</f>
        <v>1</v>
      </c>
      <c r="AT378" t="b">
        <f>OR(J378=UserData!$D$19, UserData!$D$19=-1)</f>
        <v>1</v>
      </c>
      <c r="AU378" t="b">
        <f>OR(K378=UserData!$D$17, UserData!$D$17=-1)</f>
        <v>1</v>
      </c>
      <c r="AV378" t="b">
        <f>OR(L378=UserData!$D$18, UserData!$D$18=-1)</f>
        <v>1</v>
      </c>
      <c r="AW378" t="b">
        <f>OR(N378=UserData!$D$16, UserData!$D$16=-1)</f>
        <v>1</v>
      </c>
      <c r="AX378" t="b">
        <f>OR(O378&gt;=UserData!$D$20, UserData!$D$20=-1)</f>
        <v>1</v>
      </c>
      <c r="AY378" t="b">
        <f>AND(OR(P378&gt;=UserData!$D$21, UserData!$D$21=-1), OR(P378&lt;UserData!$D$22, UserData!$D$22=-1))</f>
        <v>1</v>
      </c>
      <c r="AZ378" t="b">
        <f>OR(Q378&lt;&gt;UserData!$D$24,UserData!$D$24=-1,UserData!$D$24=0)</f>
        <v>1</v>
      </c>
      <c r="BA378" s="12" t="b">
        <f>OR(R378=UserData!$D$23,UserData!$D$23=-1)</f>
        <v>1</v>
      </c>
      <c r="BB378" t="b">
        <f>AND(S378=1, UserData!$D$25=1)</f>
        <v>0</v>
      </c>
      <c r="BC378" t="b">
        <f>AND(T378=1, UserData!$D$26=1)</f>
        <v>0</v>
      </c>
      <c r="BD378" t="b">
        <f>AND(U378=1, UserData!$D$27=1)</f>
        <v>0</v>
      </c>
      <c r="BE378" t="b">
        <f>AND(V378=1, UserData!$D$28=1)</f>
        <v>0</v>
      </c>
      <c r="BF378" t="b">
        <f>AND(W378=1, UserData!$D$29=1)</f>
        <v>0</v>
      </c>
      <c r="BG378" t="b">
        <f>AND(X378=1, UserData!$D$30=1)</f>
        <v>0</v>
      </c>
      <c r="BH378" t="b">
        <f>AND(Y378=1, UserData!$D$31=1)</f>
        <v>0</v>
      </c>
      <c r="BI378" t="b">
        <f>AND(Z378=1, UserData!$D$32=1)</f>
        <v>0</v>
      </c>
      <c r="BJ378" t="b">
        <f>AND(AA378=1, UserData!$D$33=1)</f>
        <v>0</v>
      </c>
      <c r="BK378" t="b">
        <f>AND(AB378=1, UserData!$D$34=1)</f>
        <v>0</v>
      </c>
      <c r="BL378" t="b">
        <f>UserData!$C$25=-1</f>
        <v>1</v>
      </c>
      <c r="BN378">
        <f>IF(AK378=TRUE, COUNTIF(AJ378:AK378,TRUE)/2 * UserData!$D$35 + COUNTIF(AL378:AO378,TRUE)/4 * UserData!$D$36 + COUNTIF(AP378:AS378,TRUE)/4 * UserData!$D$37 + COUNTIF(AT378:AW378,TRUE)/4 * UserData!$D$38 + COUNTIF(AX378:BA378,TRUE)/4 * UserData!$D$39 + COUNTIF(BB378:BL378,TRUE) * UserData!$D$40, 0)</f>
        <v>30</v>
      </c>
    </row>
    <row r="379" spans="1:66" x14ac:dyDescent="0.2">
      <c r="A379">
        <v>914</v>
      </c>
      <c r="B379" s="3">
        <v>2</v>
      </c>
      <c r="C379" s="28">
        <v>103151.02440276195</v>
      </c>
      <c r="D379">
        <v>53</v>
      </c>
      <c r="E379">
        <v>33</v>
      </c>
      <c r="F379">
        <v>10</v>
      </c>
      <c r="G379">
        <v>4.6702430000000001</v>
      </c>
      <c r="H379">
        <v>10</v>
      </c>
      <c r="I379">
        <v>1</v>
      </c>
      <c r="J379">
        <v>0</v>
      </c>
      <c r="K379">
        <v>1</v>
      </c>
      <c r="L379">
        <v>0</v>
      </c>
      <c r="M379">
        <v>1</v>
      </c>
      <c r="N379">
        <v>0</v>
      </c>
      <c r="O379">
        <v>12</v>
      </c>
      <c r="P379">
        <v>8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4</v>
      </c>
      <c r="AD379">
        <v>1</v>
      </c>
      <c r="AE379">
        <v>10</v>
      </c>
      <c r="AF379">
        <v>62</v>
      </c>
      <c r="AG379">
        <v>15</v>
      </c>
      <c r="AH379">
        <v>5.0999999999999996</v>
      </c>
      <c r="AJ379" t="b">
        <f>OR(AND(B379=1,UserData!$D$4=1), AND(B379=2,UserData!$D$5=1), AND(B379=3,UserData!$D$6=1), UserData!$D$4=-1)</f>
        <v>1</v>
      </c>
      <c r="AK379" t="b">
        <f>OR(AND(C379&lt;=UserData!$D$3,C379&gt;=UserData!$D$2),UserData!$D$2=-1)</f>
        <v>1</v>
      </c>
      <c r="AL379" s="12" t="b">
        <f>AND(OR(D379&gt;=UserData!$D$7, UserData!$D$7=-1), OR(D379&lt;UserData!$D$8, UserData!$D$8=-1))</f>
        <v>1</v>
      </c>
      <c r="AM379" s="12" t="b">
        <f>OR(AND(UserData!$D$9=1,E379&lt;=20),AND(UserData!$D$9=2,E379&gt;=20, E379&lt;=27),AND(UserData!$D$9=3,E379&gt;=28, E379&lt;=34),AND(UserData!$D$9=4,E379&gt;=35, E379&lt;=42),AND(UserData!$D$9=5,E379&gt;42),UserData!$D$9=-1)</f>
        <v>1</v>
      </c>
      <c r="AN379" s="12" t="b">
        <f>OR(AND(UserData!$D$11=1,F379&lt;=5),AND(UserData!$D$11=2,F379&gt;=6, F379&lt;=7),AND(UserData!$D$11=3,F379&gt;=8,F379&lt;=9),AND(UserData!$D$11=4,F379&gt;=10, F379&lt;=11),AND(UserData!$D$11=5,F379&gt;11),UserData!$D$11=-1)</f>
        <v>1</v>
      </c>
      <c r="AO379" t="b">
        <f>OR(AND(UserData!$D$10=1,AE379&lt;=6),AND(UserData!$D$10=2,AE379&gt;=7, AE379&lt;=8),AND(UserData!$D$10=3,AE379&gt;=9,AE379&lt;=14),AND(UserData!$D$10=4,AE379&gt;=15, AE379&lt;=19),AND(UserData!$D$10=5,AE379&gt;19),UserData!$D$10=-1)</f>
        <v>1</v>
      </c>
      <c r="AP379" s="12" t="b">
        <f>OR(G379&lt;=UserData!$D$12, UserData!$D$12=-1)</f>
        <v>1</v>
      </c>
      <c r="AQ379" t="b">
        <f>OR(H379&lt;=UserData!$D$14, UserData!$D$14=-1)</f>
        <v>1</v>
      </c>
      <c r="AR379" t="b">
        <f>OR(AH379&lt;=UserData!$D$13, UserData!$D$13=-1)</f>
        <v>1</v>
      </c>
      <c r="AS379" t="b">
        <f>AND(AQ379=TRUE,OR(I379=UserData!$D$15, UserData!$D$15=-1, UserData!$D$15=1))</f>
        <v>1</v>
      </c>
      <c r="AT379" t="b">
        <f>OR(J379=UserData!$D$19, UserData!$D$19=-1)</f>
        <v>1</v>
      </c>
      <c r="AU379" t="b">
        <f>OR(K379=UserData!$D$17, UserData!$D$17=-1)</f>
        <v>1</v>
      </c>
      <c r="AV379" t="b">
        <f>OR(L379=UserData!$D$18, UserData!$D$18=-1)</f>
        <v>1</v>
      </c>
      <c r="AW379" t="b">
        <f>OR(N379=UserData!$D$16, UserData!$D$16=-1)</f>
        <v>1</v>
      </c>
      <c r="AX379" t="b">
        <f>OR(O379&gt;=UserData!$D$20, UserData!$D$20=-1)</f>
        <v>1</v>
      </c>
      <c r="AY379" t="b">
        <f>AND(OR(P379&gt;=UserData!$D$21, UserData!$D$21=-1), OR(P379&lt;UserData!$D$22, UserData!$D$22=-1))</f>
        <v>1</v>
      </c>
      <c r="AZ379" t="b">
        <f>OR(Q379&lt;&gt;UserData!$D$24,UserData!$D$24=-1,UserData!$D$24=0)</f>
        <v>1</v>
      </c>
      <c r="BA379" s="12" t="b">
        <f>OR(R379=UserData!$D$23,UserData!$D$23=-1)</f>
        <v>1</v>
      </c>
      <c r="BB379" t="b">
        <f>AND(S379=1, UserData!$D$25=1)</f>
        <v>0</v>
      </c>
      <c r="BC379" t="b">
        <f>AND(T379=1, UserData!$D$26=1)</f>
        <v>0</v>
      </c>
      <c r="BD379" t="b">
        <f>AND(U379=1, UserData!$D$27=1)</f>
        <v>0</v>
      </c>
      <c r="BE379" t="b">
        <f>AND(V379=1, UserData!$D$28=1)</f>
        <v>0</v>
      </c>
      <c r="BF379" t="b">
        <f>AND(W379=1, UserData!$D$29=1)</f>
        <v>0</v>
      </c>
      <c r="BG379" t="b">
        <f>AND(X379=1, UserData!$D$30=1)</f>
        <v>0</v>
      </c>
      <c r="BH379" t="b">
        <f>AND(Y379=1, UserData!$D$31=1)</f>
        <v>0</v>
      </c>
      <c r="BI379" t="b">
        <f>AND(Z379=1, UserData!$D$32=1)</f>
        <v>0</v>
      </c>
      <c r="BJ379" t="b">
        <f>AND(AA379=1, UserData!$D$33=1)</f>
        <v>0</v>
      </c>
      <c r="BK379" t="b">
        <f>AND(AB379=1, UserData!$D$34=1)</f>
        <v>0</v>
      </c>
      <c r="BL379" t="b">
        <f>UserData!$C$25=-1</f>
        <v>1</v>
      </c>
      <c r="BN379">
        <f>IF(AK379=TRUE, COUNTIF(AJ379:AK379,TRUE)/2 * UserData!$D$35 + COUNTIF(AL379:AO379,TRUE)/4 * UserData!$D$36 + COUNTIF(AP379:AS379,TRUE)/4 * UserData!$D$37 + COUNTIF(AT379:AW379,TRUE)/4 * UserData!$D$38 + COUNTIF(AX379:BA379,TRUE)/4 * UserData!$D$39 + COUNTIF(BB379:BL379,TRUE) * UserData!$D$40, 0)</f>
        <v>30</v>
      </c>
    </row>
    <row r="380" spans="1:66" x14ac:dyDescent="0.2">
      <c r="A380">
        <v>536</v>
      </c>
      <c r="B380" s="3">
        <v>2</v>
      </c>
      <c r="C380" s="28">
        <v>103151.11245850375</v>
      </c>
      <c r="D380">
        <v>54</v>
      </c>
      <c r="E380">
        <v>32</v>
      </c>
      <c r="F380">
        <v>10</v>
      </c>
      <c r="G380">
        <v>9.7666029999999999</v>
      </c>
      <c r="H380">
        <v>27</v>
      </c>
      <c r="I380">
        <v>1</v>
      </c>
      <c r="J380">
        <v>0</v>
      </c>
      <c r="K380">
        <v>1</v>
      </c>
      <c r="L380">
        <v>1</v>
      </c>
      <c r="M380">
        <v>1</v>
      </c>
      <c r="N380">
        <v>0</v>
      </c>
      <c r="O380">
        <v>14</v>
      </c>
      <c r="P380">
        <v>8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1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4</v>
      </c>
      <c r="AD380">
        <v>1</v>
      </c>
      <c r="AE380">
        <v>12</v>
      </c>
      <c r="AF380">
        <v>37</v>
      </c>
      <c r="AG380">
        <v>19</v>
      </c>
      <c r="AH380">
        <v>4</v>
      </c>
      <c r="AJ380" t="b">
        <f>OR(AND(B380=1,UserData!$D$4=1), AND(B380=2,UserData!$D$5=1), AND(B380=3,UserData!$D$6=1), UserData!$D$4=-1)</f>
        <v>1</v>
      </c>
      <c r="AK380" t="b">
        <f>OR(AND(C380&lt;=UserData!$D$3,C380&gt;=UserData!$D$2),UserData!$D$2=-1)</f>
        <v>1</v>
      </c>
      <c r="AL380" s="12" t="b">
        <f>AND(OR(D380&gt;=UserData!$D$7, UserData!$D$7=-1), OR(D380&lt;UserData!$D$8, UserData!$D$8=-1))</f>
        <v>1</v>
      </c>
      <c r="AM380" s="12" t="b">
        <f>OR(AND(UserData!$D$9=1,E380&lt;=20),AND(UserData!$D$9=2,E380&gt;=20, E380&lt;=27),AND(UserData!$D$9=3,E380&gt;=28, E380&lt;=34),AND(UserData!$D$9=4,E380&gt;=35, E380&lt;=42),AND(UserData!$D$9=5,E380&gt;42),UserData!$D$9=-1)</f>
        <v>1</v>
      </c>
      <c r="AN380" s="12" t="b">
        <f>OR(AND(UserData!$D$11=1,F380&lt;=5),AND(UserData!$D$11=2,F380&gt;=6, F380&lt;=7),AND(UserData!$D$11=3,F380&gt;=8,F380&lt;=9),AND(UserData!$D$11=4,F380&gt;=10, F380&lt;=11),AND(UserData!$D$11=5,F380&gt;11),UserData!$D$11=-1)</f>
        <v>1</v>
      </c>
      <c r="AO380" t="b">
        <f>OR(AND(UserData!$D$10=1,AE380&lt;=6),AND(UserData!$D$10=2,AE380&gt;=7, AE380&lt;=8),AND(UserData!$D$10=3,AE380&gt;=9,AE380&lt;=14),AND(UserData!$D$10=4,AE380&gt;=15, AE380&lt;=19),AND(UserData!$D$10=5,AE380&gt;19),UserData!$D$10=-1)</f>
        <v>1</v>
      </c>
      <c r="AP380" s="12" t="b">
        <f>OR(G380&lt;=UserData!$D$12, UserData!$D$12=-1)</f>
        <v>1</v>
      </c>
      <c r="AQ380" t="b">
        <f>OR(H380&lt;=UserData!$D$14, UserData!$D$14=-1)</f>
        <v>1</v>
      </c>
      <c r="AR380" t="b">
        <f>OR(AH380&lt;=UserData!$D$13, UserData!$D$13=-1)</f>
        <v>1</v>
      </c>
      <c r="AS380" t="b">
        <f>AND(AQ380=TRUE,OR(I380=UserData!$D$15, UserData!$D$15=-1, UserData!$D$15=1))</f>
        <v>1</v>
      </c>
      <c r="AT380" t="b">
        <f>OR(J380=UserData!$D$19, UserData!$D$19=-1)</f>
        <v>1</v>
      </c>
      <c r="AU380" t="b">
        <f>OR(K380=UserData!$D$17, UserData!$D$17=-1)</f>
        <v>1</v>
      </c>
      <c r="AV380" t="b">
        <f>OR(L380=UserData!$D$18, UserData!$D$18=-1)</f>
        <v>1</v>
      </c>
      <c r="AW380" t="b">
        <f>OR(N380=UserData!$D$16, UserData!$D$16=-1)</f>
        <v>1</v>
      </c>
      <c r="AX380" t="b">
        <f>OR(O380&gt;=UserData!$D$20, UserData!$D$20=-1)</f>
        <v>1</v>
      </c>
      <c r="AY380" t="b">
        <f>AND(OR(P380&gt;=UserData!$D$21, UserData!$D$21=-1), OR(P380&lt;UserData!$D$22, UserData!$D$22=-1))</f>
        <v>1</v>
      </c>
      <c r="AZ380" t="b">
        <f>OR(Q380&lt;&gt;UserData!$D$24,UserData!$D$24=-1,UserData!$D$24=0)</f>
        <v>1</v>
      </c>
      <c r="BA380" s="12" t="b">
        <f>OR(R380=UserData!$D$23,UserData!$D$23=-1)</f>
        <v>1</v>
      </c>
      <c r="BB380" t="b">
        <f>AND(S380=1, UserData!$D$25=1)</f>
        <v>0</v>
      </c>
      <c r="BC380" t="b">
        <f>AND(T380=1, UserData!$D$26=1)</f>
        <v>0</v>
      </c>
      <c r="BD380" t="b">
        <f>AND(U380=1, UserData!$D$27=1)</f>
        <v>0</v>
      </c>
      <c r="BE380" t="b">
        <f>AND(V380=1, UserData!$D$28=1)</f>
        <v>0</v>
      </c>
      <c r="BF380" t="b">
        <f>AND(W380=1, UserData!$D$29=1)</f>
        <v>0</v>
      </c>
      <c r="BG380" t="b">
        <f>AND(X380=1, UserData!$D$30=1)</f>
        <v>0</v>
      </c>
      <c r="BH380" t="b">
        <f>AND(Y380=1, UserData!$D$31=1)</f>
        <v>0</v>
      </c>
      <c r="BI380" t="b">
        <f>AND(Z380=1, UserData!$D$32=1)</f>
        <v>0</v>
      </c>
      <c r="BJ380" t="b">
        <f>AND(AA380=1, UserData!$D$33=1)</f>
        <v>0</v>
      </c>
      <c r="BK380" t="b">
        <f>AND(AB380=1, UserData!$D$34=1)</f>
        <v>0</v>
      </c>
      <c r="BL380" t="b">
        <f>UserData!$C$25=-1</f>
        <v>1</v>
      </c>
      <c r="BN380">
        <f>IF(AK380=TRUE, COUNTIF(AJ380:AK380,TRUE)/2 * UserData!$D$35 + COUNTIF(AL380:AO380,TRUE)/4 * UserData!$D$36 + COUNTIF(AP380:AS380,TRUE)/4 * UserData!$D$37 + COUNTIF(AT380:AW380,TRUE)/4 * UserData!$D$38 + COUNTIF(AX380:BA380,TRUE)/4 * UserData!$D$39 + COUNTIF(BB380:BL380,TRUE) * UserData!$D$40, 0)</f>
        <v>30</v>
      </c>
    </row>
    <row r="381" spans="1:66" x14ac:dyDescent="0.2">
      <c r="A381">
        <v>843</v>
      </c>
      <c r="B381" s="3">
        <v>2</v>
      </c>
      <c r="C381" s="28">
        <v>103261.83626412196</v>
      </c>
      <c r="D381">
        <v>45</v>
      </c>
      <c r="E381">
        <v>30</v>
      </c>
      <c r="F381">
        <v>5</v>
      </c>
      <c r="G381">
        <v>4.7375080000000001</v>
      </c>
      <c r="H381">
        <v>5</v>
      </c>
      <c r="I381">
        <v>1</v>
      </c>
      <c r="J381">
        <v>0</v>
      </c>
      <c r="K381">
        <v>0</v>
      </c>
      <c r="L381">
        <v>0</v>
      </c>
      <c r="M381">
        <v>1</v>
      </c>
      <c r="N381">
        <v>0</v>
      </c>
      <c r="O381">
        <v>5</v>
      </c>
      <c r="P381">
        <v>3</v>
      </c>
      <c r="Q381">
        <v>0</v>
      </c>
      <c r="R381">
        <v>0</v>
      </c>
      <c r="S381">
        <v>0</v>
      </c>
      <c r="T381">
        <v>0</v>
      </c>
      <c r="U381">
        <v>1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3</v>
      </c>
      <c r="AD381">
        <v>0</v>
      </c>
      <c r="AE381">
        <v>10</v>
      </c>
      <c r="AF381">
        <v>59</v>
      </c>
      <c r="AG381">
        <v>22</v>
      </c>
      <c r="AH381">
        <v>3.9</v>
      </c>
      <c r="AJ381" t="b">
        <f>OR(AND(B381=1,UserData!$D$4=1), AND(B381=2,UserData!$D$5=1), AND(B381=3,UserData!$D$6=1), UserData!$D$4=-1)</f>
        <v>1</v>
      </c>
      <c r="AK381" t="b">
        <f>OR(AND(C381&lt;=UserData!$D$3,C381&gt;=UserData!$D$2),UserData!$D$2=-1)</f>
        <v>1</v>
      </c>
      <c r="AL381" s="12" t="b">
        <f>AND(OR(D381&gt;=UserData!$D$7, UserData!$D$7=-1), OR(D381&lt;UserData!$D$8, UserData!$D$8=-1))</f>
        <v>1</v>
      </c>
      <c r="AM381" s="12" t="b">
        <f>OR(AND(UserData!$D$9=1,E381&lt;=20),AND(UserData!$D$9=2,E381&gt;=20, E381&lt;=27),AND(UserData!$D$9=3,E381&gt;=28, E381&lt;=34),AND(UserData!$D$9=4,E381&gt;=35, E381&lt;=42),AND(UserData!$D$9=5,E381&gt;42),UserData!$D$9=-1)</f>
        <v>1</v>
      </c>
      <c r="AN381" s="12" t="b">
        <f>OR(AND(UserData!$D$11=1,F381&lt;=5),AND(UserData!$D$11=2,F381&gt;=6, F381&lt;=7),AND(UserData!$D$11=3,F381&gt;=8,F381&lt;=9),AND(UserData!$D$11=4,F381&gt;=10, F381&lt;=11),AND(UserData!$D$11=5,F381&gt;11),UserData!$D$11=-1)</f>
        <v>1</v>
      </c>
      <c r="AO381" t="b">
        <f>OR(AND(UserData!$D$10=1,AE381&lt;=6),AND(UserData!$D$10=2,AE381&gt;=7, AE381&lt;=8),AND(UserData!$D$10=3,AE381&gt;=9,AE381&lt;=14),AND(UserData!$D$10=4,AE381&gt;=15, AE381&lt;=19),AND(UserData!$D$10=5,AE381&gt;19),UserData!$D$10=-1)</f>
        <v>1</v>
      </c>
      <c r="AP381" s="12" t="b">
        <f>OR(G381&lt;=UserData!$D$12, UserData!$D$12=-1)</f>
        <v>1</v>
      </c>
      <c r="AQ381" t="b">
        <f>OR(H381&lt;=UserData!$D$14, UserData!$D$14=-1)</f>
        <v>1</v>
      </c>
      <c r="AR381" t="b">
        <f>OR(AH381&lt;=UserData!$D$13, UserData!$D$13=-1)</f>
        <v>1</v>
      </c>
      <c r="AS381" t="b">
        <f>AND(AQ381=TRUE,OR(I381=UserData!$D$15, UserData!$D$15=-1, UserData!$D$15=1))</f>
        <v>1</v>
      </c>
      <c r="AT381" t="b">
        <f>OR(J381=UserData!$D$19, UserData!$D$19=-1)</f>
        <v>1</v>
      </c>
      <c r="AU381" t="b">
        <f>OR(K381=UserData!$D$17, UserData!$D$17=-1)</f>
        <v>1</v>
      </c>
      <c r="AV381" t="b">
        <f>OR(L381=UserData!$D$18, UserData!$D$18=-1)</f>
        <v>1</v>
      </c>
      <c r="AW381" t="b">
        <f>OR(N381=UserData!$D$16, UserData!$D$16=-1)</f>
        <v>1</v>
      </c>
      <c r="AX381" t="b">
        <f>OR(O381&gt;=UserData!$D$20, UserData!$D$20=-1)</f>
        <v>1</v>
      </c>
      <c r="AY381" t="b">
        <f>AND(OR(P381&gt;=UserData!$D$21, UserData!$D$21=-1), OR(P381&lt;UserData!$D$22, UserData!$D$22=-1))</f>
        <v>1</v>
      </c>
      <c r="AZ381" t="b">
        <f>OR(Q381&lt;&gt;UserData!$D$24,UserData!$D$24=-1,UserData!$D$24=0)</f>
        <v>1</v>
      </c>
      <c r="BA381" s="12" t="b">
        <f>OR(R381=UserData!$D$23,UserData!$D$23=-1)</f>
        <v>1</v>
      </c>
      <c r="BB381" t="b">
        <f>AND(S381=1, UserData!$D$25=1)</f>
        <v>0</v>
      </c>
      <c r="BC381" t="b">
        <f>AND(T381=1, UserData!$D$26=1)</f>
        <v>0</v>
      </c>
      <c r="BD381" t="b">
        <f>AND(U381=1, UserData!$D$27=1)</f>
        <v>0</v>
      </c>
      <c r="BE381" t="b">
        <f>AND(V381=1, UserData!$D$28=1)</f>
        <v>0</v>
      </c>
      <c r="BF381" t="b">
        <f>AND(W381=1, UserData!$D$29=1)</f>
        <v>0</v>
      </c>
      <c r="BG381" t="b">
        <f>AND(X381=1, UserData!$D$30=1)</f>
        <v>0</v>
      </c>
      <c r="BH381" t="b">
        <f>AND(Y381=1, UserData!$D$31=1)</f>
        <v>0</v>
      </c>
      <c r="BI381" t="b">
        <f>AND(Z381=1, UserData!$D$32=1)</f>
        <v>0</v>
      </c>
      <c r="BJ381" t="b">
        <f>AND(AA381=1, UserData!$D$33=1)</f>
        <v>0</v>
      </c>
      <c r="BK381" t="b">
        <f>AND(AB381=1, UserData!$D$34=1)</f>
        <v>0</v>
      </c>
      <c r="BL381" t="b">
        <f>UserData!$C$25=-1</f>
        <v>1</v>
      </c>
      <c r="BN381">
        <f>IF(AK381=TRUE, COUNTIF(AJ381:AK381,TRUE)/2 * UserData!$D$35 + COUNTIF(AL381:AO381,TRUE)/4 * UserData!$D$36 + COUNTIF(AP381:AS381,TRUE)/4 * UserData!$D$37 + COUNTIF(AT381:AW381,TRUE)/4 * UserData!$D$38 + COUNTIF(AX381:BA381,TRUE)/4 * UserData!$D$39 + COUNTIF(BB381:BL381,TRUE) * UserData!$D$40, 0)</f>
        <v>30</v>
      </c>
    </row>
    <row r="382" spans="1:66" x14ac:dyDescent="0.2">
      <c r="A382">
        <v>345</v>
      </c>
      <c r="B382" s="3">
        <v>2</v>
      </c>
      <c r="C382" s="28">
        <v>103339.75301622365</v>
      </c>
      <c r="D382">
        <v>58</v>
      </c>
      <c r="E382">
        <v>30</v>
      </c>
      <c r="F382">
        <v>12</v>
      </c>
      <c r="G382">
        <v>4.5007820000000001</v>
      </c>
      <c r="H382">
        <v>10</v>
      </c>
      <c r="I382">
        <v>0</v>
      </c>
      <c r="J382">
        <v>0</v>
      </c>
      <c r="K382">
        <v>1</v>
      </c>
      <c r="L382">
        <v>1</v>
      </c>
      <c r="M382">
        <v>1</v>
      </c>
      <c r="N382">
        <v>0</v>
      </c>
      <c r="O382">
        <v>9</v>
      </c>
      <c r="P382">
        <v>6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3</v>
      </c>
      <c r="AD382">
        <v>1</v>
      </c>
      <c r="AE382">
        <v>16</v>
      </c>
      <c r="AF382">
        <v>21</v>
      </c>
      <c r="AG382">
        <v>23</v>
      </c>
      <c r="AH382">
        <v>6.8</v>
      </c>
      <c r="AJ382" t="b">
        <f>OR(AND(B382=1,UserData!$D$4=1), AND(B382=2,UserData!$D$5=1), AND(B382=3,UserData!$D$6=1), UserData!$D$4=-1)</f>
        <v>1</v>
      </c>
      <c r="AK382" t="b">
        <f>OR(AND(C382&lt;=UserData!$D$3,C382&gt;=UserData!$D$2),UserData!$D$2=-1)</f>
        <v>1</v>
      </c>
      <c r="AL382" s="12" t="b">
        <f>AND(OR(D382&gt;=UserData!$D$7, UserData!$D$7=-1), OR(D382&lt;UserData!$D$8, UserData!$D$8=-1))</f>
        <v>1</v>
      </c>
      <c r="AM382" s="12" t="b">
        <f>OR(AND(UserData!$D$9=1,E382&lt;=20),AND(UserData!$D$9=2,E382&gt;=20, E382&lt;=27),AND(UserData!$D$9=3,E382&gt;=28, E382&lt;=34),AND(UserData!$D$9=4,E382&gt;=35, E382&lt;=42),AND(UserData!$D$9=5,E382&gt;42),UserData!$D$9=-1)</f>
        <v>1</v>
      </c>
      <c r="AN382" s="12" t="b">
        <f>OR(AND(UserData!$D$11=1,F382&lt;=5),AND(UserData!$D$11=2,F382&gt;=6, F382&lt;=7),AND(UserData!$D$11=3,F382&gt;=8,F382&lt;=9),AND(UserData!$D$11=4,F382&gt;=10, F382&lt;=11),AND(UserData!$D$11=5,F382&gt;11),UserData!$D$11=-1)</f>
        <v>1</v>
      </c>
      <c r="AO382" t="b">
        <f>OR(AND(UserData!$D$10=1,AE382&lt;=6),AND(UserData!$D$10=2,AE382&gt;=7, AE382&lt;=8),AND(UserData!$D$10=3,AE382&gt;=9,AE382&lt;=14),AND(UserData!$D$10=4,AE382&gt;=15, AE382&lt;=19),AND(UserData!$D$10=5,AE382&gt;19),UserData!$D$10=-1)</f>
        <v>1</v>
      </c>
      <c r="AP382" s="12" t="b">
        <f>OR(G382&lt;=UserData!$D$12, UserData!$D$12=-1)</f>
        <v>1</v>
      </c>
      <c r="AQ382" t="b">
        <f>OR(H382&lt;=UserData!$D$14, UserData!$D$14=-1)</f>
        <v>1</v>
      </c>
      <c r="AR382" t="b">
        <f>OR(AH382&lt;=UserData!$D$13, UserData!$D$13=-1)</f>
        <v>1</v>
      </c>
      <c r="AS382" t="b">
        <f>AND(AQ382=TRUE,OR(I382=UserData!$D$15, UserData!$D$15=-1, UserData!$D$15=1))</f>
        <v>1</v>
      </c>
      <c r="AT382" t="b">
        <f>OR(J382=UserData!$D$19, UserData!$D$19=-1)</f>
        <v>1</v>
      </c>
      <c r="AU382" t="b">
        <f>OR(K382=UserData!$D$17, UserData!$D$17=-1)</f>
        <v>1</v>
      </c>
      <c r="AV382" t="b">
        <f>OR(L382=UserData!$D$18, UserData!$D$18=-1)</f>
        <v>1</v>
      </c>
      <c r="AW382" t="b">
        <f>OR(N382=UserData!$D$16, UserData!$D$16=-1)</f>
        <v>1</v>
      </c>
      <c r="AX382" t="b">
        <f>OR(O382&gt;=UserData!$D$20, UserData!$D$20=-1)</f>
        <v>1</v>
      </c>
      <c r="AY382" t="b">
        <f>AND(OR(P382&gt;=UserData!$D$21, UserData!$D$21=-1), OR(P382&lt;UserData!$D$22, UserData!$D$22=-1))</f>
        <v>1</v>
      </c>
      <c r="AZ382" t="b">
        <f>OR(Q382&lt;&gt;UserData!$D$24,UserData!$D$24=-1,UserData!$D$24=0)</f>
        <v>1</v>
      </c>
      <c r="BA382" s="12" t="b">
        <f>OR(R382=UserData!$D$23,UserData!$D$23=-1)</f>
        <v>1</v>
      </c>
      <c r="BB382" t="b">
        <f>AND(S382=1, UserData!$D$25=1)</f>
        <v>0</v>
      </c>
      <c r="BC382" t="b">
        <f>AND(T382=1, UserData!$D$26=1)</f>
        <v>0</v>
      </c>
      <c r="BD382" t="b">
        <f>AND(U382=1, UserData!$D$27=1)</f>
        <v>0</v>
      </c>
      <c r="BE382" t="b">
        <f>AND(V382=1, UserData!$D$28=1)</f>
        <v>0</v>
      </c>
      <c r="BF382" t="b">
        <f>AND(W382=1, UserData!$D$29=1)</f>
        <v>0</v>
      </c>
      <c r="BG382" t="b">
        <f>AND(X382=1, UserData!$D$30=1)</f>
        <v>0</v>
      </c>
      <c r="BH382" t="b">
        <f>AND(Y382=1, UserData!$D$31=1)</f>
        <v>0</v>
      </c>
      <c r="BI382" t="b">
        <f>AND(Z382=1, UserData!$D$32=1)</f>
        <v>0</v>
      </c>
      <c r="BJ382" t="b">
        <f>AND(AA382=1, UserData!$D$33=1)</f>
        <v>0</v>
      </c>
      <c r="BK382" t="b">
        <f>AND(AB382=1, UserData!$D$34=1)</f>
        <v>0</v>
      </c>
      <c r="BL382" t="b">
        <f>UserData!$C$25=-1</f>
        <v>1</v>
      </c>
      <c r="BN382">
        <f>IF(AK382=TRUE, COUNTIF(AJ382:AK382,TRUE)/2 * UserData!$D$35 + COUNTIF(AL382:AO382,TRUE)/4 * UserData!$D$36 + COUNTIF(AP382:AS382,TRUE)/4 * UserData!$D$37 + COUNTIF(AT382:AW382,TRUE)/4 * UserData!$D$38 + COUNTIF(AX382:BA382,TRUE)/4 * UserData!$D$39 + COUNTIF(BB382:BL382,TRUE) * UserData!$D$40, 0)</f>
        <v>30</v>
      </c>
    </row>
    <row r="383" spans="1:66" x14ac:dyDescent="0.2">
      <c r="A383">
        <v>710</v>
      </c>
      <c r="B383" s="3">
        <v>2</v>
      </c>
      <c r="C383" s="28">
        <v>103701.93886164053</v>
      </c>
      <c r="D383">
        <v>44</v>
      </c>
      <c r="E383">
        <v>28</v>
      </c>
      <c r="F383">
        <v>5</v>
      </c>
      <c r="G383">
        <v>3.2528609999999998</v>
      </c>
      <c r="H383">
        <v>10</v>
      </c>
      <c r="I383">
        <v>1</v>
      </c>
      <c r="J383">
        <v>1</v>
      </c>
      <c r="K383">
        <v>1</v>
      </c>
      <c r="L383">
        <v>1</v>
      </c>
      <c r="M383">
        <v>1</v>
      </c>
      <c r="N383">
        <v>0</v>
      </c>
      <c r="O383">
        <v>12</v>
      </c>
      <c r="P383">
        <v>5</v>
      </c>
      <c r="Q383">
        <v>0</v>
      </c>
      <c r="R383">
        <v>0</v>
      </c>
      <c r="S383">
        <v>0</v>
      </c>
      <c r="T383">
        <v>0</v>
      </c>
      <c r="U383">
        <v>1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3</v>
      </c>
      <c r="AD383">
        <v>1</v>
      </c>
      <c r="AE383">
        <v>11</v>
      </c>
      <c r="AF383">
        <v>51</v>
      </c>
      <c r="AG383">
        <v>33</v>
      </c>
      <c r="AH383">
        <v>6.8</v>
      </c>
      <c r="AJ383" t="b">
        <f>OR(AND(B383=1,UserData!$D$4=1), AND(B383=2,UserData!$D$5=1), AND(B383=3,UserData!$D$6=1), UserData!$D$4=-1)</f>
        <v>1</v>
      </c>
      <c r="AK383" t="b">
        <f>OR(AND(C383&lt;=UserData!$D$3,C383&gt;=UserData!$D$2),UserData!$D$2=-1)</f>
        <v>1</v>
      </c>
      <c r="AL383" s="12" t="b">
        <f>AND(OR(D383&gt;=UserData!$D$7, UserData!$D$7=-1), OR(D383&lt;UserData!$D$8, UserData!$D$8=-1))</f>
        <v>1</v>
      </c>
      <c r="AM383" s="12" t="b">
        <f>OR(AND(UserData!$D$9=1,E383&lt;=20),AND(UserData!$D$9=2,E383&gt;=20, E383&lt;=27),AND(UserData!$D$9=3,E383&gt;=28, E383&lt;=34),AND(UserData!$D$9=4,E383&gt;=35, E383&lt;=42),AND(UserData!$D$9=5,E383&gt;42),UserData!$D$9=-1)</f>
        <v>1</v>
      </c>
      <c r="AN383" s="12" t="b">
        <f>OR(AND(UserData!$D$11=1,F383&lt;=5),AND(UserData!$D$11=2,F383&gt;=6, F383&lt;=7),AND(UserData!$D$11=3,F383&gt;=8,F383&lt;=9),AND(UserData!$D$11=4,F383&gt;=10, F383&lt;=11),AND(UserData!$D$11=5,F383&gt;11),UserData!$D$11=-1)</f>
        <v>1</v>
      </c>
      <c r="AO383" t="b">
        <f>OR(AND(UserData!$D$10=1,AE383&lt;=6),AND(UserData!$D$10=2,AE383&gt;=7, AE383&lt;=8),AND(UserData!$D$10=3,AE383&gt;=9,AE383&lt;=14),AND(UserData!$D$10=4,AE383&gt;=15, AE383&lt;=19),AND(UserData!$D$10=5,AE383&gt;19),UserData!$D$10=-1)</f>
        <v>1</v>
      </c>
      <c r="AP383" s="12" t="b">
        <f>OR(G383&lt;=UserData!$D$12, UserData!$D$12=-1)</f>
        <v>1</v>
      </c>
      <c r="AQ383" t="b">
        <f>OR(H383&lt;=UserData!$D$14, UserData!$D$14=-1)</f>
        <v>1</v>
      </c>
      <c r="AR383" t="b">
        <f>OR(AH383&lt;=UserData!$D$13, UserData!$D$13=-1)</f>
        <v>1</v>
      </c>
      <c r="AS383" t="b">
        <f>AND(AQ383=TRUE,OR(I383=UserData!$D$15, UserData!$D$15=-1, UserData!$D$15=1))</f>
        <v>1</v>
      </c>
      <c r="AT383" t="b">
        <f>OR(J383=UserData!$D$19, UserData!$D$19=-1)</f>
        <v>1</v>
      </c>
      <c r="AU383" t="b">
        <f>OR(K383=UserData!$D$17, UserData!$D$17=-1)</f>
        <v>1</v>
      </c>
      <c r="AV383" t="b">
        <f>OR(L383=UserData!$D$18, UserData!$D$18=-1)</f>
        <v>1</v>
      </c>
      <c r="AW383" t="b">
        <f>OR(N383=UserData!$D$16, UserData!$D$16=-1)</f>
        <v>1</v>
      </c>
      <c r="AX383" t="b">
        <f>OR(O383&gt;=UserData!$D$20, UserData!$D$20=-1)</f>
        <v>1</v>
      </c>
      <c r="AY383" t="b">
        <f>AND(OR(P383&gt;=UserData!$D$21, UserData!$D$21=-1), OR(P383&lt;UserData!$D$22, UserData!$D$22=-1))</f>
        <v>1</v>
      </c>
      <c r="AZ383" t="b">
        <f>OR(Q383&lt;&gt;UserData!$D$24,UserData!$D$24=-1,UserData!$D$24=0)</f>
        <v>1</v>
      </c>
      <c r="BA383" s="12" t="b">
        <f>OR(R383=UserData!$D$23,UserData!$D$23=-1)</f>
        <v>1</v>
      </c>
      <c r="BB383" t="b">
        <f>AND(S383=1, UserData!$D$25=1)</f>
        <v>0</v>
      </c>
      <c r="BC383" t="b">
        <f>AND(T383=1, UserData!$D$26=1)</f>
        <v>0</v>
      </c>
      <c r="BD383" t="b">
        <f>AND(U383=1, UserData!$D$27=1)</f>
        <v>0</v>
      </c>
      <c r="BE383" t="b">
        <f>AND(V383=1, UserData!$D$28=1)</f>
        <v>0</v>
      </c>
      <c r="BF383" t="b">
        <f>AND(W383=1, UserData!$D$29=1)</f>
        <v>0</v>
      </c>
      <c r="BG383" t="b">
        <f>AND(X383=1, UserData!$D$30=1)</f>
        <v>0</v>
      </c>
      <c r="BH383" t="b">
        <f>AND(Y383=1, UserData!$D$31=1)</f>
        <v>0</v>
      </c>
      <c r="BI383" t="b">
        <f>AND(Z383=1, UserData!$D$32=1)</f>
        <v>0</v>
      </c>
      <c r="BJ383" t="b">
        <f>AND(AA383=1, UserData!$D$33=1)</f>
        <v>0</v>
      </c>
      <c r="BK383" t="b">
        <f>AND(AB383=1, UserData!$D$34=1)</f>
        <v>0</v>
      </c>
      <c r="BL383" t="b">
        <f>UserData!$C$25=-1</f>
        <v>1</v>
      </c>
      <c r="BN383">
        <f>IF(AK383=TRUE, COUNTIF(AJ383:AK383,TRUE)/2 * UserData!$D$35 + COUNTIF(AL383:AO383,TRUE)/4 * UserData!$D$36 + COUNTIF(AP383:AS383,TRUE)/4 * UserData!$D$37 + COUNTIF(AT383:AW383,TRUE)/4 * UserData!$D$38 + COUNTIF(AX383:BA383,TRUE)/4 * UserData!$D$39 + COUNTIF(BB383:BL383,TRUE) * UserData!$D$40, 0)</f>
        <v>30</v>
      </c>
    </row>
    <row r="384" spans="1:66" x14ac:dyDescent="0.2">
      <c r="A384">
        <v>290</v>
      </c>
      <c r="B384" s="3">
        <v>2</v>
      </c>
      <c r="C384" s="28">
        <v>103779.9814076591</v>
      </c>
      <c r="D384">
        <v>55</v>
      </c>
      <c r="E384">
        <v>32</v>
      </c>
      <c r="F384">
        <v>10</v>
      </c>
      <c r="G384">
        <v>9.4191070000000003</v>
      </c>
      <c r="H384">
        <v>7</v>
      </c>
      <c r="I384">
        <v>0</v>
      </c>
      <c r="J384">
        <v>1</v>
      </c>
      <c r="K384">
        <v>0</v>
      </c>
      <c r="L384">
        <v>1</v>
      </c>
      <c r="M384">
        <v>1</v>
      </c>
      <c r="N384">
        <v>0</v>
      </c>
      <c r="O384">
        <v>14</v>
      </c>
      <c r="P384">
        <v>8</v>
      </c>
      <c r="Q384">
        <v>0</v>
      </c>
      <c r="R384">
        <v>0</v>
      </c>
      <c r="S384">
        <v>1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1</v>
      </c>
      <c r="AD384">
        <v>1</v>
      </c>
      <c r="AE384">
        <v>13</v>
      </c>
      <c r="AF384">
        <v>19</v>
      </c>
      <c r="AG384">
        <v>31</v>
      </c>
      <c r="AH384">
        <v>5.4</v>
      </c>
      <c r="AJ384" t="b">
        <f>OR(AND(B384=1,UserData!$D$4=1), AND(B384=2,UserData!$D$5=1), AND(B384=3,UserData!$D$6=1), UserData!$D$4=-1)</f>
        <v>1</v>
      </c>
      <c r="AK384" t="b">
        <f>OR(AND(C384&lt;=UserData!$D$3,C384&gt;=UserData!$D$2),UserData!$D$2=-1)</f>
        <v>1</v>
      </c>
      <c r="AL384" s="12" t="b">
        <f>AND(OR(D384&gt;=UserData!$D$7, UserData!$D$7=-1), OR(D384&lt;UserData!$D$8, UserData!$D$8=-1))</f>
        <v>1</v>
      </c>
      <c r="AM384" s="12" t="b">
        <f>OR(AND(UserData!$D$9=1,E384&lt;=20),AND(UserData!$D$9=2,E384&gt;=20, E384&lt;=27),AND(UserData!$D$9=3,E384&gt;=28, E384&lt;=34),AND(UserData!$D$9=4,E384&gt;=35, E384&lt;=42),AND(UserData!$D$9=5,E384&gt;42),UserData!$D$9=-1)</f>
        <v>1</v>
      </c>
      <c r="AN384" s="12" t="b">
        <f>OR(AND(UserData!$D$11=1,F384&lt;=5),AND(UserData!$D$11=2,F384&gt;=6, F384&lt;=7),AND(UserData!$D$11=3,F384&gt;=8,F384&lt;=9),AND(UserData!$D$11=4,F384&gt;=10, F384&lt;=11),AND(UserData!$D$11=5,F384&gt;11),UserData!$D$11=-1)</f>
        <v>1</v>
      </c>
      <c r="AO384" t="b">
        <f>OR(AND(UserData!$D$10=1,AE384&lt;=6),AND(UserData!$D$10=2,AE384&gt;=7, AE384&lt;=8),AND(UserData!$D$10=3,AE384&gt;=9,AE384&lt;=14),AND(UserData!$D$10=4,AE384&gt;=15, AE384&lt;=19),AND(UserData!$D$10=5,AE384&gt;19),UserData!$D$10=-1)</f>
        <v>1</v>
      </c>
      <c r="AP384" s="12" t="b">
        <f>OR(G384&lt;=UserData!$D$12, UserData!$D$12=-1)</f>
        <v>1</v>
      </c>
      <c r="AQ384" t="b">
        <f>OR(H384&lt;=UserData!$D$14, UserData!$D$14=-1)</f>
        <v>1</v>
      </c>
      <c r="AR384" t="b">
        <f>OR(AH384&lt;=UserData!$D$13, UserData!$D$13=-1)</f>
        <v>1</v>
      </c>
      <c r="AS384" t="b">
        <f>AND(AQ384=TRUE,OR(I384=UserData!$D$15, UserData!$D$15=-1, UserData!$D$15=1))</f>
        <v>1</v>
      </c>
      <c r="AT384" t="b">
        <f>OR(J384=UserData!$D$19, UserData!$D$19=-1)</f>
        <v>1</v>
      </c>
      <c r="AU384" t="b">
        <f>OR(K384=UserData!$D$17, UserData!$D$17=-1)</f>
        <v>1</v>
      </c>
      <c r="AV384" t="b">
        <f>OR(L384=UserData!$D$18, UserData!$D$18=-1)</f>
        <v>1</v>
      </c>
      <c r="AW384" t="b">
        <f>OR(N384=UserData!$D$16, UserData!$D$16=-1)</f>
        <v>1</v>
      </c>
      <c r="AX384" t="b">
        <f>OR(O384&gt;=UserData!$D$20, UserData!$D$20=-1)</f>
        <v>1</v>
      </c>
      <c r="AY384" t="b">
        <f>AND(OR(P384&gt;=UserData!$D$21, UserData!$D$21=-1), OR(P384&lt;UserData!$D$22, UserData!$D$22=-1))</f>
        <v>1</v>
      </c>
      <c r="AZ384" t="b">
        <f>OR(Q384&lt;&gt;UserData!$D$24,UserData!$D$24=-1,UserData!$D$24=0)</f>
        <v>1</v>
      </c>
      <c r="BA384" s="12" t="b">
        <f>OR(R384=UserData!$D$23,UserData!$D$23=-1)</f>
        <v>1</v>
      </c>
      <c r="BB384" t="b">
        <f>AND(S384=1, UserData!$D$25=1)</f>
        <v>0</v>
      </c>
      <c r="BC384" t="b">
        <f>AND(T384=1, UserData!$D$26=1)</f>
        <v>0</v>
      </c>
      <c r="BD384" t="b">
        <f>AND(U384=1, UserData!$D$27=1)</f>
        <v>0</v>
      </c>
      <c r="BE384" t="b">
        <f>AND(V384=1, UserData!$D$28=1)</f>
        <v>0</v>
      </c>
      <c r="BF384" t="b">
        <f>AND(W384=1, UserData!$D$29=1)</f>
        <v>0</v>
      </c>
      <c r="BG384" t="b">
        <f>AND(X384=1, UserData!$D$30=1)</f>
        <v>0</v>
      </c>
      <c r="BH384" t="b">
        <f>AND(Y384=1, UserData!$D$31=1)</f>
        <v>0</v>
      </c>
      <c r="BI384" t="b">
        <f>AND(Z384=1, UserData!$D$32=1)</f>
        <v>0</v>
      </c>
      <c r="BJ384" t="b">
        <f>AND(AA384=1, UserData!$D$33=1)</f>
        <v>0</v>
      </c>
      <c r="BK384" t="b">
        <f>AND(AB384=1, UserData!$D$34=1)</f>
        <v>0</v>
      </c>
      <c r="BL384" t="b">
        <f>UserData!$C$25=-1</f>
        <v>1</v>
      </c>
      <c r="BN384">
        <f>IF(AK384=TRUE, COUNTIF(AJ384:AK384,TRUE)/2 * UserData!$D$35 + COUNTIF(AL384:AO384,TRUE)/4 * UserData!$D$36 + COUNTIF(AP384:AS384,TRUE)/4 * UserData!$D$37 + COUNTIF(AT384:AW384,TRUE)/4 * UserData!$D$38 + COUNTIF(AX384:BA384,TRUE)/4 * UserData!$D$39 + COUNTIF(BB384:BL384,TRUE) * UserData!$D$40, 0)</f>
        <v>30</v>
      </c>
    </row>
    <row r="385" spans="1:66" x14ac:dyDescent="0.2">
      <c r="A385">
        <v>1134</v>
      </c>
      <c r="B385" s="3">
        <v>2</v>
      </c>
      <c r="C385" s="28">
        <v>103832.43747098878</v>
      </c>
      <c r="D385">
        <v>54</v>
      </c>
      <c r="E385">
        <v>30</v>
      </c>
      <c r="F385">
        <v>9</v>
      </c>
      <c r="G385">
        <v>6.6869019999999999</v>
      </c>
      <c r="H385">
        <v>10</v>
      </c>
      <c r="I385">
        <v>1</v>
      </c>
      <c r="J385">
        <v>0</v>
      </c>
      <c r="K385">
        <v>1</v>
      </c>
      <c r="L385">
        <v>1</v>
      </c>
      <c r="M385">
        <v>1</v>
      </c>
      <c r="N385">
        <v>0</v>
      </c>
      <c r="O385">
        <v>14</v>
      </c>
      <c r="P385">
        <v>13</v>
      </c>
      <c r="Q385">
        <v>0</v>
      </c>
      <c r="R385">
        <v>0</v>
      </c>
      <c r="S385">
        <v>0</v>
      </c>
      <c r="T385">
        <v>0</v>
      </c>
      <c r="U385">
        <v>1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3</v>
      </c>
      <c r="AD385">
        <v>1</v>
      </c>
      <c r="AE385">
        <v>15</v>
      </c>
      <c r="AF385">
        <v>81</v>
      </c>
      <c r="AG385">
        <v>39</v>
      </c>
      <c r="AH385">
        <v>9.5</v>
      </c>
      <c r="AJ385" t="b">
        <f>OR(AND(B385=1,UserData!$D$4=1), AND(B385=2,UserData!$D$5=1), AND(B385=3,UserData!$D$6=1), UserData!$D$4=-1)</f>
        <v>1</v>
      </c>
      <c r="AK385" t="b">
        <f>OR(AND(C385&lt;=UserData!$D$3,C385&gt;=UserData!$D$2),UserData!$D$2=-1)</f>
        <v>1</v>
      </c>
      <c r="AL385" s="12" t="b">
        <f>AND(OR(D385&gt;=UserData!$D$7, UserData!$D$7=-1), OR(D385&lt;UserData!$D$8, UserData!$D$8=-1))</f>
        <v>1</v>
      </c>
      <c r="AM385" s="12" t="b">
        <f>OR(AND(UserData!$D$9=1,E385&lt;=20),AND(UserData!$D$9=2,E385&gt;=20, E385&lt;=27),AND(UserData!$D$9=3,E385&gt;=28, E385&lt;=34),AND(UserData!$D$9=4,E385&gt;=35, E385&lt;=42),AND(UserData!$D$9=5,E385&gt;42),UserData!$D$9=-1)</f>
        <v>1</v>
      </c>
      <c r="AN385" s="12" t="b">
        <f>OR(AND(UserData!$D$11=1,F385&lt;=5),AND(UserData!$D$11=2,F385&gt;=6, F385&lt;=7),AND(UserData!$D$11=3,F385&gt;=8,F385&lt;=9),AND(UserData!$D$11=4,F385&gt;=10, F385&lt;=11),AND(UserData!$D$11=5,F385&gt;11),UserData!$D$11=-1)</f>
        <v>1</v>
      </c>
      <c r="AO385" t="b">
        <f>OR(AND(UserData!$D$10=1,AE385&lt;=6),AND(UserData!$D$10=2,AE385&gt;=7, AE385&lt;=8),AND(UserData!$D$10=3,AE385&gt;=9,AE385&lt;=14),AND(UserData!$D$10=4,AE385&gt;=15, AE385&lt;=19),AND(UserData!$D$10=5,AE385&gt;19),UserData!$D$10=-1)</f>
        <v>1</v>
      </c>
      <c r="AP385" s="12" t="b">
        <f>OR(G385&lt;=UserData!$D$12, UserData!$D$12=-1)</f>
        <v>1</v>
      </c>
      <c r="AQ385" t="b">
        <f>OR(H385&lt;=UserData!$D$14, UserData!$D$14=-1)</f>
        <v>1</v>
      </c>
      <c r="AR385" t="b">
        <f>OR(AH385&lt;=UserData!$D$13, UserData!$D$13=-1)</f>
        <v>1</v>
      </c>
      <c r="AS385" t="b">
        <f>AND(AQ385=TRUE,OR(I385=UserData!$D$15, UserData!$D$15=-1, UserData!$D$15=1))</f>
        <v>1</v>
      </c>
      <c r="AT385" t="b">
        <f>OR(J385=UserData!$D$19, UserData!$D$19=-1)</f>
        <v>1</v>
      </c>
      <c r="AU385" t="b">
        <f>OR(K385=UserData!$D$17, UserData!$D$17=-1)</f>
        <v>1</v>
      </c>
      <c r="AV385" t="b">
        <f>OR(L385=UserData!$D$18, UserData!$D$18=-1)</f>
        <v>1</v>
      </c>
      <c r="AW385" t="b">
        <f>OR(N385=UserData!$D$16, UserData!$D$16=-1)</f>
        <v>1</v>
      </c>
      <c r="AX385" t="b">
        <f>OR(O385&gt;=UserData!$D$20, UserData!$D$20=-1)</f>
        <v>1</v>
      </c>
      <c r="AY385" t="b">
        <f>AND(OR(P385&gt;=UserData!$D$21, UserData!$D$21=-1), OR(P385&lt;UserData!$D$22, UserData!$D$22=-1))</f>
        <v>1</v>
      </c>
      <c r="AZ385" t="b">
        <f>OR(Q385&lt;&gt;UserData!$D$24,UserData!$D$24=-1,UserData!$D$24=0)</f>
        <v>1</v>
      </c>
      <c r="BA385" s="12" t="b">
        <f>OR(R385=UserData!$D$23,UserData!$D$23=-1)</f>
        <v>1</v>
      </c>
      <c r="BB385" t="b">
        <f>AND(S385=1, UserData!$D$25=1)</f>
        <v>0</v>
      </c>
      <c r="BC385" t="b">
        <f>AND(T385=1, UserData!$D$26=1)</f>
        <v>0</v>
      </c>
      <c r="BD385" t="b">
        <f>AND(U385=1, UserData!$D$27=1)</f>
        <v>0</v>
      </c>
      <c r="BE385" t="b">
        <f>AND(V385=1, UserData!$D$28=1)</f>
        <v>0</v>
      </c>
      <c r="BF385" t="b">
        <f>AND(W385=1, UserData!$D$29=1)</f>
        <v>0</v>
      </c>
      <c r="BG385" t="b">
        <f>AND(X385=1, UserData!$D$30=1)</f>
        <v>0</v>
      </c>
      <c r="BH385" t="b">
        <f>AND(Y385=1, UserData!$D$31=1)</f>
        <v>0</v>
      </c>
      <c r="BI385" t="b">
        <f>AND(Z385=1, UserData!$D$32=1)</f>
        <v>0</v>
      </c>
      <c r="BJ385" t="b">
        <f>AND(AA385=1, UserData!$D$33=1)</f>
        <v>0</v>
      </c>
      <c r="BK385" t="b">
        <f>AND(AB385=1, UserData!$D$34=1)</f>
        <v>0</v>
      </c>
      <c r="BL385" t="b">
        <f>UserData!$C$25=-1</f>
        <v>1</v>
      </c>
      <c r="BN385">
        <f>IF(AK385=TRUE, COUNTIF(AJ385:AK385,TRUE)/2 * UserData!$D$35 + COUNTIF(AL385:AO385,TRUE)/4 * UserData!$D$36 + COUNTIF(AP385:AS385,TRUE)/4 * UserData!$D$37 + COUNTIF(AT385:AW385,TRUE)/4 * UserData!$D$38 + COUNTIF(AX385:BA385,TRUE)/4 * UserData!$D$39 + COUNTIF(BB385:BL385,TRUE) * UserData!$D$40, 0)</f>
        <v>30</v>
      </c>
    </row>
    <row r="386" spans="1:66" x14ac:dyDescent="0.2">
      <c r="A386">
        <v>703</v>
      </c>
      <c r="B386" s="3">
        <v>2</v>
      </c>
      <c r="C386" s="28">
        <v>103974.45880312122</v>
      </c>
      <c r="D386">
        <v>43</v>
      </c>
      <c r="E386">
        <v>29</v>
      </c>
      <c r="F386">
        <v>6</v>
      </c>
      <c r="G386">
        <v>4.1498860000000004</v>
      </c>
      <c r="H386">
        <v>15</v>
      </c>
      <c r="I386">
        <v>1</v>
      </c>
      <c r="J386">
        <v>1</v>
      </c>
      <c r="K386">
        <v>0</v>
      </c>
      <c r="L386">
        <v>0</v>
      </c>
      <c r="M386">
        <v>1</v>
      </c>
      <c r="N386">
        <v>0</v>
      </c>
      <c r="O386">
        <v>9</v>
      </c>
      <c r="P386">
        <v>3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1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5</v>
      </c>
      <c r="AD386">
        <v>1</v>
      </c>
      <c r="AE386">
        <v>8</v>
      </c>
      <c r="AF386">
        <v>50</v>
      </c>
      <c r="AG386">
        <v>17</v>
      </c>
      <c r="AH386">
        <v>7.4</v>
      </c>
      <c r="AJ386" t="b">
        <f>OR(AND(B386=1,UserData!$D$4=1), AND(B386=2,UserData!$D$5=1), AND(B386=3,UserData!$D$6=1), UserData!$D$4=-1)</f>
        <v>1</v>
      </c>
      <c r="AK386" t="b">
        <f>OR(AND(C386&lt;=UserData!$D$3,C386&gt;=UserData!$D$2),UserData!$D$2=-1)</f>
        <v>1</v>
      </c>
      <c r="AL386" s="12" t="b">
        <f>AND(OR(D386&gt;=UserData!$D$7, UserData!$D$7=-1), OR(D386&lt;UserData!$D$8, UserData!$D$8=-1))</f>
        <v>1</v>
      </c>
      <c r="AM386" s="12" t="b">
        <f>OR(AND(UserData!$D$9=1,E386&lt;=20),AND(UserData!$D$9=2,E386&gt;=20, E386&lt;=27),AND(UserData!$D$9=3,E386&gt;=28, E386&lt;=34),AND(UserData!$D$9=4,E386&gt;=35, E386&lt;=42),AND(UserData!$D$9=5,E386&gt;42),UserData!$D$9=-1)</f>
        <v>1</v>
      </c>
      <c r="AN386" s="12" t="b">
        <f>OR(AND(UserData!$D$11=1,F386&lt;=5),AND(UserData!$D$11=2,F386&gt;=6, F386&lt;=7),AND(UserData!$D$11=3,F386&gt;=8,F386&lt;=9),AND(UserData!$D$11=4,F386&gt;=10, F386&lt;=11),AND(UserData!$D$11=5,F386&gt;11),UserData!$D$11=-1)</f>
        <v>1</v>
      </c>
      <c r="AO386" t="b">
        <f>OR(AND(UserData!$D$10=1,AE386&lt;=6),AND(UserData!$D$10=2,AE386&gt;=7, AE386&lt;=8),AND(UserData!$D$10=3,AE386&gt;=9,AE386&lt;=14),AND(UserData!$D$10=4,AE386&gt;=15, AE386&lt;=19),AND(UserData!$D$10=5,AE386&gt;19),UserData!$D$10=-1)</f>
        <v>1</v>
      </c>
      <c r="AP386" s="12" t="b">
        <f>OR(G386&lt;=UserData!$D$12, UserData!$D$12=-1)</f>
        <v>1</v>
      </c>
      <c r="AQ386" t="b">
        <f>OR(H386&lt;=UserData!$D$14, UserData!$D$14=-1)</f>
        <v>1</v>
      </c>
      <c r="AR386" t="b">
        <f>OR(AH386&lt;=UserData!$D$13, UserData!$D$13=-1)</f>
        <v>1</v>
      </c>
      <c r="AS386" t="b">
        <f>AND(AQ386=TRUE,OR(I386=UserData!$D$15, UserData!$D$15=-1, UserData!$D$15=1))</f>
        <v>1</v>
      </c>
      <c r="AT386" t="b">
        <f>OR(J386=UserData!$D$19, UserData!$D$19=-1)</f>
        <v>1</v>
      </c>
      <c r="AU386" t="b">
        <f>OR(K386=UserData!$D$17, UserData!$D$17=-1)</f>
        <v>1</v>
      </c>
      <c r="AV386" t="b">
        <f>OR(L386=UserData!$D$18, UserData!$D$18=-1)</f>
        <v>1</v>
      </c>
      <c r="AW386" t="b">
        <f>OR(N386=UserData!$D$16, UserData!$D$16=-1)</f>
        <v>1</v>
      </c>
      <c r="AX386" t="b">
        <f>OR(O386&gt;=UserData!$D$20, UserData!$D$20=-1)</f>
        <v>1</v>
      </c>
      <c r="AY386" t="b">
        <f>AND(OR(P386&gt;=UserData!$D$21, UserData!$D$21=-1), OR(P386&lt;UserData!$D$22, UserData!$D$22=-1))</f>
        <v>1</v>
      </c>
      <c r="AZ386" t="b">
        <f>OR(Q386&lt;&gt;UserData!$D$24,UserData!$D$24=-1,UserData!$D$24=0)</f>
        <v>1</v>
      </c>
      <c r="BA386" s="12" t="b">
        <f>OR(R386=UserData!$D$23,UserData!$D$23=-1)</f>
        <v>1</v>
      </c>
      <c r="BB386" t="b">
        <f>AND(S386=1, UserData!$D$25=1)</f>
        <v>0</v>
      </c>
      <c r="BC386" t="b">
        <f>AND(T386=1, UserData!$D$26=1)</f>
        <v>0</v>
      </c>
      <c r="BD386" t="b">
        <f>AND(U386=1, UserData!$D$27=1)</f>
        <v>0</v>
      </c>
      <c r="BE386" t="b">
        <f>AND(V386=1, UserData!$D$28=1)</f>
        <v>0</v>
      </c>
      <c r="BF386" t="b">
        <f>AND(W386=1, UserData!$D$29=1)</f>
        <v>0</v>
      </c>
      <c r="BG386" t="b">
        <f>AND(X386=1, UserData!$D$30=1)</f>
        <v>0</v>
      </c>
      <c r="BH386" t="b">
        <f>AND(Y386=1, UserData!$D$31=1)</f>
        <v>0</v>
      </c>
      <c r="BI386" t="b">
        <f>AND(Z386=1, UserData!$D$32=1)</f>
        <v>0</v>
      </c>
      <c r="BJ386" t="b">
        <f>AND(AA386=1, UserData!$D$33=1)</f>
        <v>0</v>
      </c>
      <c r="BK386" t="b">
        <f>AND(AB386=1, UserData!$D$34=1)</f>
        <v>0</v>
      </c>
      <c r="BL386" t="b">
        <f>UserData!$C$25=-1</f>
        <v>1</v>
      </c>
      <c r="BN386">
        <f>IF(AK386=TRUE, COUNTIF(AJ386:AK386,TRUE)/2 * UserData!$D$35 + COUNTIF(AL386:AO386,TRUE)/4 * UserData!$D$36 + COUNTIF(AP386:AS386,TRUE)/4 * UserData!$D$37 + COUNTIF(AT386:AW386,TRUE)/4 * UserData!$D$38 + COUNTIF(AX386:BA386,TRUE)/4 * UserData!$D$39 + COUNTIF(BB386:BL386,TRUE) * UserData!$D$40, 0)</f>
        <v>30</v>
      </c>
    </row>
    <row r="387" spans="1:66" x14ac:dyDescent="0.2">
      <c r="A387">
        <v>333</v>
      </c>
      <c r="B387" s="3">
        <v>2</v>
      </c>
      <c r="C387" s="28">
        <v>104283.48413927401</v>
      </c>
      <c r="D387">
        <v>54</v>
      </c>
      <c r="E387">
        <v>31</v>
      </c>
      <c r="F387">
        <v>10</v>
      </c>
      <c r="G387">
        <v>4.3883780000000003</v>
      </c>
      <c r="H387">
        <v>7</v>
      </c>
      <c r="I387">
        <v>0</v>
      </c>
      <c r="J387">
        <v>0</v>
      </c>
      <c r="K387">
        <v>0</v>
      </c>
      <c r="L387">
        <v>1</v>
      </c>
      <c r="M387">
        <v>1</v>
      </c>
      <c r="N387">
        <v>0</v>
      </c>
      <c r="O387">
        <v>14</v>
      </c>
      <c r="P387">
        <v>11</v>
      </c>
      <c r="Q387">
        <v>0</v>
      </c>
      <c r="R387">
        <v>0</v>
      </c>
      <c r="S387">
        <v>0</v>
      </c>
      <c r="T387">
        <v>0</v>
      </c>
      <c r="U387">
        <v>1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3</v>
      </c>
      <c r="AD387">
        <v>1</v>
      </c>
      <c r="AE387">
        <v>13</v>
      </c>
      <c r="AF387">
        <v>21</v>
      </c>
      <c r="AG387">
        <v>23</v>
      </c>
      <c r="AH387">
        <v>6.8</v>
      </c>
      <c r="AJ387" t="b">
        <f>OR(AND(B387=1,UserData!$D$4=1), AND(B387=2,UserData!$D$5=1), AND(B387=3,UserData!$D$6=1), UserData!$D$4=-1)</f>
        <v>1</v>
      </c>
      <c r="AK387" t="b">
        <f>OR(AND(C387&lt;=UserData!$D$3,C387&gt;=UserData!$D$2),UserData!$D$2=-1)</f>
        <v>1</v>
      </c>
      <c r="AL387" s="12" t="b">
        <f>AND(OR(D387&gt;=UserData!$D$7, UserData!$D$7=-1), OR(D387&lt;UserData!$D$8, UserData!$D$8=-1))</f>
        <v>1</v>
      </c>
      <c r="AM387" s="12" t="b">
        <f>OR(AND(UserData!$D$9=1,E387&lt;=20),AND(UserData!$D$9=2,E387&gt;=20, E387&lt;=27),AND(UserData!$D$9=3,E387&gt;=28, E387&lt;=34),AND(UserData!$D$9=4,E387&gt;=35, E387&lt;=42),AND(UserData!$D$9=5,E387&gt;42),UserData!$D$9=-1)</f>
        <v>1</v>
      </c>
      <c r="AN387" s="12" t="b">
        <f>OR(AND(UserData!$D$11=1,F387&lt;=5),AND(UserData!$D$11=2,F387&gt;=6, F387&lt;=7),AND(UserData!$D$11=3,F387&gt;=8,F387&lt;=9),AND(UserData!$D$11=4,F387&gt;=10, F387&lt;=11),AND(UserData!$D$11=5,F387&gt;11),UserData!$D$11=-1)</f>
        <v>1</v>
      </c>
      <c r="AO387" t="b">
        <f>OR(AND(UserData!$D$10=1,AE387&lt;=6),AND(UserData!$D$10=2,AE387&gt;=7, AE387&lt;=8),AND(UserData!$D$10=3,AE387&gt;=9,AE387&lt;=14),AND(UserData!$D$10=4,AE387&gt;=15, AE387&lt;=19),AND(UserData!$D$10=5,AE387&gt;19),UserData!$D$10=-1)</f>
        <v>1</v>
      </c>
      <c r="AP387" s="12" t="b">
        <f>OR(G387&lt;=UserData!$D$12, UserData!$D$12=-1)</f>
        <v>1</v>
      </c>
      <c r="AQ387" t="b">
        <f>OR(H387&lt;=UserData!$D$14, UserData!$D$14=-1)</f>
        <v>1</v>
      </c>
      <c r="AR387" t="b">
        <f>OR(AH387&lt;=UserData!$D$13, UserData!$D$13=-1)</f>
        <v>1</v>
      </c>
      <c r="AS387" t="b">
        <f>AND(AQ387=TRUE,OR(I387=UserData!$D$15, UserData!$D$15=-1, UserData!$D$15=1))</f>
        <v>1</v>
      </c>
      <c r="AT387" t="b">
        <f>OR(J387=UserData!$D$19, UserData!$D$19=-1)</f>
        <v>1</v>
      </c>
      <c r="AU387" t="b">
        <f>OR(K387=UserData!$D$17, UserData!$D$17=-1)</f>
        <v>1</v>
      </c>
      <c r="AV387" t="b">
        <f>OR(L387=UserData!$D$18, UserData!$D$18=-1)</f>
        <v>1</v>
      </c>
      <c r="AW387" t="b">
        <f>OR(N387=UserData!$D$16, UserData!$D$16=-1)</f>
        <v>1</v>
      </c>
      <c r="AX387" t="b">
        <f>OR(O387&gt;=UserData!$D$20, UserData!$D$20=-1)</f>
        <v>1</v>
      </c>
      <c r="AY387" t="b">
        <f>AND(OR(P387&gt;=UserData!$D$21, UserData!$D$21=-1), OR(P387&lt;UserData!$D$22, UserData!$D$22=-1))</f>
        <v>1</v>
      </c>
      <c r="AZ387" t="b">
        <f>OR(Q387&lt;&gt;UserData!$D$24,UserData!$D$24=-1,UserData!$D$24=0)</f>
        <v>1</v>
      </c>
      <c r="BA387" s="12" t="b">
        <f>OR(R387=UserData!$D$23,UserData!$D$23=-1)</f>
        <v>1</v>
      </c>
      <c r="BB387" t="b">
        <f>AND(S387=1, UserData!$D$25=1)</f>
        <v>0</v>
      </c>
      <c r="BC387" t="b">
        <f>AND(T387=1, UserData!$D$26=1)</f>
        <v>0</v>
      </c>
      <c r="BD387" t="b">
        <f>AND(U387=1, UserData!$D$27=1)</f>
        <v>0</v>
      </c>
      <c r="BE387" t="b">
        <f>AND(V387=1, UserData!$D$28=1)</f>
        <v>0</v>
      </c>
      <c r="BF387" t="b">
        <f>AND(W387=1, UserData!$D$29=1)</f>
        <v>0</v>
      </c>
      <c r="BG387" t="b">
        <f>AND(X387=1, UserData!$D$30=1)</f>
        <v>0</v>
      </c>
      <c r="BH387" t="b">
        <f>AND(Y387=1, UserData!$D$31=1)</f>
        <v>0</v>
      </c>
      <c r="BI387" t="b">
        <f>AND(Z387=1, UserData!$D$32=1)</f>
        <v>0</v>
      </c>
      <c r="BJ387" t="b">
        <f>AND(AA387=1, UserData!$D$33=1)</f>
        <v>0</v>
      </c>
      <c r="BK387" t="b">
        <f>AND(AB387=1, UserData!$D$34=1)</f>
        <v>0</v>
      </c>
      <c r="BL387" t="b">
        <f>UserData!$C$25=-1</f>
        <v>1</v>
      </c>
      <c r="BN387">
        <f>IF(AK387=TRUE, COUNTIF(AJ387:AK387,TRUE)/2 * UserData!$D$35 + COUNTIF(AL387:AO387,TRUE)/4 * UserData!$D$36 + COUNTIF(AP387:AS387,TRUE)/4 * UserData!$D$37 + COUNTIF(AT387:AW387,TRUE)/4 * UserData!$D$38 + COUNTIF(AX387:BA387,TRUE)/4 * UserData!$D$39 + COUNTIF(BB387:BL387,TRUE) * UserData!$D$40, 0)</f>
        <v>30</v>
      </c>
    </row>
    <row r="388" spans="1:66" x14ac:dyDescent="0.2">
      <c r="A388">
        <v>507</v>
      </c>
      <c r="B388" s="3">
        <v>2</v>
      </c>
      <c r="C388" s="28">
        <v>104408.74972168096</v>
      </c>
      <c r="D388">
        <v>44</v>
      </c>
      <c r="E388">
        <v>30</v>
      </c>
      <c r="F388">
        <v>6</v>
      </c>
      <c r="G388">
        <v>4.6109580000000001</v>
      </c>
      <c r="H388">
        <v>10</v>
      </c>
      <c r="I388">
        <v>1</v>
      </c>
      <c r="J388">
        <v>0</v>
      </c>
      <c r="K388">
        <v>0</v>
      </c>
      <c r="L388">
        <v>1</v>
      </c>
      <c r="M388">
        <v>1</v>
      </c>
      <c r="N388">
        <v>0</v>
      </c>
      <c r="O388">
        <v>5</v>
      </c>
      <c r="P388">
        <v>4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1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4</v>
      </c>
      <c r="AD388">
        <v>0</v>
      </c>
      <c r="AE388">
        <v>8</v>
      </c>
      <c r="AF388">
        <v>34</v>
      </c>
      <c r="AG388">
        <v>25</v>
      </c>
      <c r="AH388">
        <v>8.6</v>
      </c>
      <c r="AJ388" t="b">
        <f>OR(AND(B388=1,UserData!$D$4=1), AND(B388=2,UserData!$D$5=1), AND(B388=3,UserData!$D$6=1), UserData!$D$4=-1)</f>
        <v>1</v>
      </c>
      <c r="AK388" t="b">
        <f>OR(AND(C388&lt;=UserData!$D$3,C388&gt;=UserData!$D$2),UserData!$D$2=-1)</f>
        <v>1</v>
      </c>
      <c r="AL388" s="12" t="b">
        <f>AND(OR(D388&gt;=UserData!$D$7, UserData!$D$7=-1), OR(D388&lt;UserData!$D$8, UserData!$D$8=-1))</f>
        <v>1</v>
      </c>
      <c r="AM388" s="12" t="b">
        <f>OR(AND(UserData!$D$9=1,E388&lt;=20),AND(UserData!$D$9=2,E388&gt;=20, E388&lt;=27),AND(UserData!$D$9=3,E388&gt;=28, E388&lt;=34),AND(UserData!$D$9=4,E388&gt;=35, E388&lt;=42),AND(UserData!$D$9=5,E388&gt;42),UserData!$D$9=-1)</f>
        <v>1</v>
      </c>
      <c r="AN388" s="12" t="b">
        <f>OR(AND(UserData!$D$11=1,F388&lt;=5),AND(UserData!$D$11=2,F388&gt;=6, F388&lt;=7),AND(UserData!$D$11=3,F388&gt;=8,F388&lt;=9),AND(UserData!$D$11=4,F388&gt;=10, F388&lt;=11),AND(UserData!$D$11=5,F388&gt;11),UserData!$D$11=-1)</f>
        <v>1</v>
      </c>
      <c r="AO388" t="b">
        <f>OR(AND(UserData!$D$10=1,AE388&lt;=6),AND(UserData!$D$10=2,AE388&gt;=7, AE388&lt;=8),AND(UserData!$D$10=3,AE388&gt;=9,AE388&lt;=14),AND(UserData!$D$10=4,AE388&gt;=15, AE388&lt;=19),AND(UserData!$D$10=5,AE388&gt;19),UserData!$D$10=-1)</f>
        <v>1</v>
      </c>
      <c r="AP388" s="12" t="b">
        <f>OR(G388&lt;=UserData!$D$12, UserData!$D$12=-1)</f>
        <v>1</v>
      </c>
      <c r="AQ388" t="b">
        <f>OR(H388&lt;=UserData!$D$14, UserData!$D$14=-1)</f>
        <v>1</v>
      </c>
      <c r="AR388" t="b">
        <f>OR(AH388&lt;=UserData!$D$13, UserData!$D$13=-1)</f>
        <v>1</v>
      </c>
      <c r="AS388" t="b">
        <f>AND(AQ388=TRUE,OR(I388=UserData!$D$15, UserData!$D$15=-1, UserData!$D$15=1))</f>
        <v>1</v>
      </c>
      <c r="AT388" t="b">
        <f>OR(J388=UserData!$D$19, UserData!$D$19=-1)</f>
        <v>1</v>
      </c>
      <c r="AU388" t="b">
        <f>OR(K388=UserData!$D$17, UserData!$D$17=-1)</f>
        <v>1</v>
      </c>
      <c r="AV388" t="b">
        <f>OR(L388=UserData!$D$18, UserData!$D$18=-1)</f>
        <v>1</v>
      </c>
      <c r="AW388" t="b">
        <f>OR(N388=UserData!$D$16, UserData!$D$16=-1)</f>
        <v>1</v>
      </c>
      <c r="AX388" t="b">
        <f>OR(O388&gt;=UserData!$D$20, UserData!$D$20=-1)</f>
        <v>1</v>
      </c>
      <c r="AY388" t="b">
        <f>AND(OR(P388&gt;=UserData!$D$21, UserData!$D$21=-1), OR(P388&lt;UserData!$D$22, UserData!$D$22=-1))</f>
        <v>1</v>
      </c>
      <c r="AZ388" t="b">
        <f>OR(Q388&lt;&gt;UserData!$D$24,UserData!$D$24=-1,UserData!$D$24=0)</f>
        <v>1</v>
      </c>
      <c r="BA388" s="12" t="b">
        <f>OR(R388=UserData!$D$23,UserData!$D$23=-1)</f>
        <v>1</v>
      </c>
      <c r="BB388" t="b">
        <f>AND(S388=1, UserData!$D$25=1)</f>
        <v>0</v>
      </c>
      <c r="BC388" t="b">
        <f>AND(T388=1, UserData!$D$26=1)</f>
        <v>0</v>
      </c>
      <c r="BD388" t="b">
        <f>AND(U388=1, UserData!$D$27=1)</f>
        <v>0</v>
      </c>
      <c r="BE388" t="b">
        <f>AND(V388=1, UserData!$D$28=1)</f>
        <v>0</v>
      </c>
      <c r="BF388" t="b">
        <f>AND(W388=1, UserData!$D$29=1)</f>
        <v>0</v>
      </c>
      <c r="BG388" t="b">
        <f>AND(X388=1, UserData!$D$30=1)</f>
        <v>0</v>
      </c>
      <c r="BH388" t="b">
        <f>AND(Y388=1, UserData!$D$31=1)</f>
        <v>0</v>
      </c>
      <c r="BI388" t="b">
        <f>AND(Z388=1, UserData!$D$32=1)</f>
        <v>0</v>
      </c>
      <c r="BJ388" t="b">
        <f>AND(AA388=1, UserData!$D$33=1)</f>
        <v>0</v>
      </c>
      <c r="BK388" t="b">
        <f>AND(AB388=1, UserData!$D$34=1)</f>
        <v>0</v>
      </c>
      <c r="BL388" t="b">
        <f>UserData!$C$25=-1</f>
        <v>1</v>
      </c>
      <c r="BN388">
        <f>IF(AK388=TRUE, COUNTIF(AJ388:AK388,TRUE)/2 * UserData!$D$35 + COUNTIF(AL388:AO388,TRUE)/4 * UserData!$D$36 + COUNTIF(AP388:AS388,TRUE)/4 * UserData!$D$37 + COUNTIF(AT388:AW388,TRUE)/4 * UserData!$D$38 + COUNTIF(AX388:BA388,TRUE)/4 * UserData!$D$39 + COUNTIF(BB388:BL388,TRUE) * UserData!$D$40, 0)</f>
        <v>30</v>
      </c>
    </row>
    <row r="389" spans="1:66" x14ac:dyDescent="0.2">
      <c r="A389">
        <v>42</v>
      </c>
      <c r="B389" s="3">
        <v>1</v>
      </c>
      <c r="C389" s="28">
        <v>104408.80003924771</v>
      </c>
      <c r="D389">
        <v>37</v>
      </c>
      <c r="E389">
        <v>24</v>
      </c>
      <c r="F389">
        <v>7</v>
      </c>
      <c r="G389">
        <v>6.0502539999999998</v>
      </c>
      <c r="H389">
        <v>7</v>
      </c>
      <c r="I389">
        <v>1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9</v>
      </c>
      <c r="P389">
        <v>4</v>
      </c>
      <c r="Q389">
        <v>0</v>
      </c>
      <c r="R389">
        <v>0</v>
      </c>
      <c r="S389">
        <v>0</v>
      </c>
      <c r="T389">
        <v>1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2</v>
      </c>
      <c r="AD389">
        <v>1</v>
      </c>
      <c r="AE389">
        <v>6</v>
      </c>
      <c r="AF389">
        <v>3</v>
      </c>
      <c r="AG389">
        <v>29</v>
      </c>
      <c r="AH389">
        <v>8.6999999999999993</v>
      </c>
      <c r="AJ389" t="b">
        <f>OR(AND(B389=1,UserData!$D$4=1), AND(B389=2,UserData!$D$5=1), AND(B389=3,UserData!$D$6=1), UserData!$D$4=-1)</f>
        <v>1</v>
      </c>
      <c r="AK389" t="b">
        <f>OR(AND(C389&lt;=UserData!$D$3,C389&gt;=UserData!$D$2),UserData!$D$2=-1)</f>
        <v>1</v>
      </c>
      <c r="AL389" s="12" t="b">
        <f>AND(OR(D389&gt;=UserData!$D$7, UserData!$D$7=-1), OR(D389&lt;UserData!$D$8, UserData!$D$8=-1))</f>
        <v>1</v>
      </c>
      <c r="AM389" s="12" t="b">
        <f>OR(AND(UserData!$D$9=1,E389&lt;=20),AND(UserData!$D$9=2,E389&gt;=20, E389&lt;=27),AND(UserData!$D$9=3,E389&gt;=28, E389&lt;=34),AND(UserData!$D$9=4,E389&gt;=35, E389&lt;=42),AND(UserData!$D$9=5,E389&gt;42),UserData!$D$9=-1)</f>
        <v>1</v>
      </c>
      <c r="AN389" s="12" t="b">
        <f>OR(AND(UserData!$D$11=1,F389&lt;=5),AND(UserData!$D$11=2,F389&gt;=6, F389&lt;=7),AND(UserData!$D$11=3,F389&gt;=8,F389&lt;=9),AND(UserData!$D$11=4,F389&gt;=10, F389&lt;=11),AND(UserData!$D$11=5,F389&gt;11),UserData!$D$11=-1)</f>
        <v>1</v>
      </c>
      <c r="AO389" t="b">
        <f>OR(AND(UserData!$D$10=1,AE389&lt;=6),AND(UserData!$D$10=2,AE389&gt;=7, AE389&lt;=8),AND(UserData!$D$10=3,AE389&gt;=9,AE389&lt;=14),AND(UserData!$D$10=4,AE389&gt;=15, AE389&lt;=19),AND(UserData!$D$10=5,AE389&gt;19),UserData!$D$10=-1)</f>
        <v>1</v>
      </c>
      <c r="AP389" s="12" t="b">
        <f>OR(G389&lt;=UserData!$D$12, UserData!$D$12=-1)</f>
        <v>1</v>
      </c>
      <c r="AQ389" t="b">
        <f>OR(H389&lt;=UserData!$D$14, UserData!$D$14=-1)</f>
        <v>1</v>
      </c>
      <c r="AR389" t="b">
        <f>OR(AH389&lt;=UserData!$D$13, UserData!$D$13=-1)</f>
        <v>1</v>
      </c>
      <c r="AS389" t="b">
        <f>AND(AQ389=TRUE,OR(I389=UserData!$D$15, UserData!$D$15=-1, UserData!$D$15=1))</f>
        <v>1</v>
      </c>
      <c r="AT389" t="b">
        <f>OR(J389=UserData!$D$19, UserData!$D$19=-1)</f>
        <v>1</v>
      </c>
      <c r="AU389" t="b">
        <f>OR(K389=UserData!$D$17, UserData!$D$17=-1)</f>
        <v>1</v>
      </c>
      <c r="AV389" t="b">
        <f>OR(L389=UserData!$D$18, UserData!$D$18=-1)</f>
        <v>1</v>
      </c>
      <c r="AW389" t="b">
        <f>OR(N389=UserData!$D$16, UserData!$D$16=-1)</f>
        <v>1</v>
      </c>
      <c r="AX389" t="b">
        <f>OR(O389&gt;=UserData!$D$20, UserData!$D$20=-1)</f>
        <v>1</v>
      </c>
      <c r="AY389" t="b">
        <f>AND(OR(P389&gt;=UserData!$D$21, UserData!$D$21=-1), OR(P389&lt;UserData!$D$22, UserData!$D$22=-1))</f>
        <v>1</v>
      </c>
      <c r="AZ389" t="b">
        <f>OR(Q389&lt;&gt;UserData!$D$24,UserData!$D$24=-1,UserData!$D$24=0)</f>
        <v>1</v>
      </c>
      <c r="BA389" s="12" t="b">
        <f>OR(R389=UserData!$D$23,UserData!$D$23=-1)</f>
        <v>1</v>
      </c>
      <c r="BB389" t="b">
        <f>AND(S389=1, UserData!$D$25=1)</f>
        <v>0</v>
      </c>
      <c r="BC389" t="b">
        <f>AND(T389=1, UserData!$D$26=1)</f>
        <v>0</v>
      </c>
      <c r="BD389" t="b">
        <f>AND(U389=1, UserData!$D$27=1)</f>
        <v>0</v>
      </c>
      <c r="BE389" t="b">
        <f>AND(V389=1, UserData!$D$28=1)</f>
        <v>0</v>
      </c>
      <c r="BF389" t="b">
        <f>AND(W389=1, UserData!$D$29=1)</f>
        <v>0</v>
      </c>
      <c r="BG389" t="b">
        <f>AND(X389=1, UserData!$D$30=1)</f>
        <v>0</v>
      </c>
      <c r="BH389" t="b">
        <f>AND(Y389=1, UserData!$D$31=1)</f>
        <v>0</v>
      </c>
      <c r="BI389" t="b">
        <f>AND(Z389=1, UserData!$D$32=1)</f>
        <v>0</v>
      </c>
      <c r="BJ389" t="b">
        <f>AND(AA389=1, UserData!$D$33=1)</f>
        <v>0</v>
      </c>
      <c r="BK389" t="b">
        <f>AND(AB389=1, UserData!$D$34=1)</f>
        <v>0</v>
      </c>
      <c r="BL389" t="b">
        <f>UserData!$C$25=-1</f>
        <v>1</v>
      </c>
      <c r="BN389">
        <f>IF(AK389=TRUE, COUNTIF(AJ389:AK389,TRUE)/2 * UserData!$D$35 + COUNTIF(AL389:AO389,TRUE)/4 * UserData!$D$36 + COUNTIF(AP389:AS389,TRUE)/4 * UserData!$D$37 + COUNTIF(AT389:AW389,TRUE)/4 * UserData!$D$38 + COUNTIF(AX389:BA389,TRUE)/4 * UserData!$D$39 + COUNTIF(BB389:BL389,TRUE) * UserData!$D$40, 0)</f>
        <v>30</v>
      </c>
    </row>
    <row r="390" spans="1:66" x14ac:dyDescent="0.2">
      <c r="A390">
        <v>23</v>
      </c>
      <c r="B390" s="3">
        <v>2</v>
      </c>
      <c r="C390" s="28">
        <v>104832.85133297525</v>
      </c>
      <c r="D390">
        <v>61</v>
      </c>
      <c r="E390">
        <v>34</v>
      </c>
      <c r="F390">
        <v>10</v>
      </c>
      <c r="G390">
        <v>6.0955550000000001</v>
      </c>
      <c r="H390">
        <v>13</v>
      </c>
      <c r="I390">
        <v>1</v>
      </c>
      <c r="J390">
        <v>1</v>
      </c>
      <c r="K390">
        <v>0</v>
      </c>
      <c r="L390">
        <v>1</v>
      </c>
      <c r="M390">
        <v>0</v>
      </c>
      <c r="N390">
        <v>1</v>
      </c>
      <c r="O390">
        <v>15</v>
      </c>
      <c r="P390">
        <v>15</v>
      </c>
      <c r="Q390">
        <v>0</v>
      </c>
      <c r="R390">
        <v>1</v>
      </c>
      <c r="S390">
        <v>0</v>
      </c>
      <c r="T390">
        <v>0</v>
      </c>
      <c r="U390">
        <v>0</v>
      </c>
      <c r="V390">
        <v>0</v>
      </c>
      <c r="W390">
        <v>1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5</v>
      </c>
      <c r="AD390">
        <v>1</v>
      </c>
      <c r="AE390">
        <v>17</v>
      </c>
      <c r="AF390">
        <v>2</v>
      </c>
      <c r="AG390">
        <v>11</v>
      </c>
      <c r="AH390">
        <v>3.5</v>
      </c>
      <c r="AJ390" t="b">
        <f>OR(AND(B390=1,UserData!$D$4=1), AND(B390=2,UserData!$D$5=1), AND(B390=3,UserData!$D$6=1), UserData!$D$4=-1)</f>
        <v>1</v>
      </c>
      <c r="AK390" t="b">
        <f>OR(AND(C390&lt;=UserData!$D$3,C390&gt;=UserData!$D$2),UserData!$D$2=-1)</f>
        <v>1</v>
      </c>
      <c r="AL390" s="12" t="b">
        <f>AND(OR(D390&gt;=UserData!$D$7, UserData!$D$7=-1), OR(D390&lt;UserData!$D$8, UserData!$D$8=-1))</f>
        <v>1</v>
      </c>
      <c r="AM390" s="12" t="b">
        <f>OR(AND(UserData!$D$9=1,E390&lt;=20),AND(UserData!$D$9=2,E390&gt;=20, E390&lt;=27),AND(UserData!$D$9=3,E390&gt;=28, E390&lt;=34),AND(UserData!$D$9=4,E390&gt;=35, E390&lt;=42),AND(UserData!$D$9=5,E390&gt;42),UserData!$D$9=-1)</f>
        <v>1</v>
      </c>
      <c r="AN390" s="12" t="b">
        <f>OR(AND(UserData!$D$11=1,F390&lt;=5),AND(UserData!$D$11=2,F390&gt;=6, F390&lt;=7),AND(UserData!$D$11=3,F390&gt;=8,F390&lt;=9),AND(UserData!$D$11=4,F390&gt;=10, F390&lt;=11),AND(UserData!$D$11=5,F390&gt;11),UserData!$D$11=-1)</f>
        <v>1</v>
      </c>
      <c r="AO390" t="b">
        <f>OR(AND(UserData!$D$10=1,AE390&lt;=6),AND(UserData!$D$10=2,AE390&gt;=7, AE390&lt;=8),AND(UserData!$D$10=3,AE390&gt;=9,AE390&lt;=14),AND(UserData!$D$10=4,AE390&gt;=15, AE390&lt;=19),AND(UserData!$D$10=5,AE390&gt;19),UserData!$D$10=-1)</f>
        <v>1</v>
      </c>
      <c r="AP390" s="12" t="b">
        <f>OR(G390&lt;=UserData!$D$12, UserData!$D$12=-1)</f>
        <v>1</v>
      </c>
      <c r="AQ390" t="b">
        <f>OR(H390&lt;=UserData!$D$14, UserData!$D$14=-1)</f>
        <v>1</v>
      </c>
      <c r="AR390" t="b">
        <f>OR(AH390&lt;=UserData!$D$13, UserData!$D$13=-1)</f>
        <v>1</v>
      </c>
      <c r="AS390" t="b">
        <f>AND(AQ390=TRUE,OR(I390=UserData!$D$15, UserData!$D$15=-1, UserData!$D$15=1))</f>
        <v>1</v>
      </c>
      <c r="AT390" t="b">
        <f>OR(J390=UserData!$D$19, UserData!$D$19=-1)</f>
        <v>1</v>
      </c>
      <c r="AU390" t="b">
        <f>OR(K390=UserData!$D$17, UserData!$D$17=-1)</f>
        <v>1</v>
      </c>
      <c r="AV390" t="b">
        <f>OR(L390=UserData!$D$18, UserData!$D$18=-1)</f>
        <v>1</v>
      </c>
      <c r="AW390" t="b">
        <f>OR(N390=UserData!$D$16, UserData!$D$16=-1)</f>
        <v>1</v>
      </c>
      <c r="AX390" t="b">
        <f>OR(O390&gt;=UserData!$D$20, UserData!$D$20=-1)</f>
        <v>1</v>
      </c>
      <c r="AY390" t="b">
        <f>AND(OR(P390&gt;=UserData!$D$21, UserData!$D$21=-1), OR(P390&lt;UserData!$D$22, UserData!$D$22=-1))</f>
        <v>1</v>
      </c>
      <c r="AZ390" t="b">
        <f>OR(Q390&lt;&gt;UserData!$D$24,UserData!$D$24=-1,UserData!$D$24=0)</f>
        <v>1</v>
      </c>
      <c r="BA390" s="12" t="b">
        <f>OR(R390=UserData!$D$23,UserData!$D$23=-1)</f>
        <v>1</v>
      </c>
      <c r="BB390" t="b">
        <f>AND(S390=1, UserData!$D$25=1)</f>
        <v>0</v>
      </c>
      <c r="BC390" t="b">
        <f>AND(T390=1, UserData!$D$26=1)</f>
        <v>0</v>
      </c>
      <c r="BD390" t="b">
        <f>AND(U390=1, UserData!$D$27=1)</f>
        <v>0</v>
      </c>
      <c r="BE390" t="b">
        <f>AND(V390=1, UserData!$D$28=1)</f>
        <v>0</v>
      </c>
      <c r="BF390" t="b">
        <f>AND(W390=1, UserData!$D$29=1)</f>
        <v>0</v>
      </c>
      <c r="BG390" t="b">
        <f>AND(X390=1, UserData!$D$30=1)</f>
        <v>0</v>
      </c>
      <c r="BH390" t="b">
        <f>AND(Y390=1, UserData!$D$31=1)</f>
        <v>0</v>
      </c>
      <c r="BI390" t="b">
        <f>AND(Z390=1, UserData!$D$32=1)</f>
        <v>0</v>
      </c>
      <c r="BJ390" t="b">
        <f>AND(AA390=1, UserData!$D$33=1)</f>
        <v>0</v>
      </c>
      <c r="BK390" t="b">
        <f>AND(AB390=1, UserData!$D$34=1)</f>
        <v>0</v>
      </c>
      <c r="BL390" t="b">
        <f>UserData!$C$25=-1</f>
        <v>1</v>
      </c>
      <c r="BN390">
        <f>IF(AK390=TRUE, COUNTIF(AJ390:AK390,TRUE)/2 * UserData!$D$35 + COUNTIF(AL390:AO390,TRUE)/4 * UserData!$D$36 + COUNTIF(AP390:AS390,TRUE)/4 * UserData!$D$37 + COUNTIF(AT390:AW390,TRUE)/4 * UserData!$D$38 + COUNTIF(AX390:BA390,TRUE)/4 * UserData!$D$39 + COUNTIF(BB390:BL390,TRUE) * UserData!$D$40, 0)</f>
        <v>30</v>
      </c>
    </row>
    <row r="391" spans="1:66" x14ac:dyDescent="0.2">
      <c r="A391">
        <v>1020</v>
      </c>
      <c r="B391" s="3">
        <v>2</v>
      </c>
      <c r="C391" s="28">
        <v>105037.92057623678</v>
      </c>
      <c r="D391">
        <v>40</v>
      </c>
      <c r="E391">
        <v>30</v>
      </c>
      <c r="F391">
        <v>7</v>
      </c>
      <c r="G391">
        <v>6.8701549999999996</v>
      </c>
      <c r="H391">
        <v>5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0</v>
      </c>
      <c r="O391">
        <v>12</v>
      </c>
      <c r="P391">
        <v>4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1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5</v>
      </c>
      <c r="AD391">
        <v>1</v>
      </c>
      <c r="AE391">
        <v>3</v>
      </c>
      <c r="AF391">
        <v>72</v>
      </c>
      <c r="AG391">
        <v>15</v>
      </c>
      <c r="AH391">
        <v>7</v>
      </c>
      <c r="AJ391" t="b">
        <f>OR(AND(B391=1,UserData!$D$4=1), AND(B391=2,UserData!$D$5=1), AND(B391=3,UserData!$D$6=1), UserData!$D$4=-1)</f>
        <v>1</v>
      </c>
      <c r="AK391" t="b">
        <f>OR(AND(C391&lt;=UserData!$D$3,C391&gt;=UserData!$D$2),UserData!$D$2=-1)</f>
        <v>1</v>
      </c>
      <c r="AL391" s="12" t="b">
        <f>AND(OR(D391&gt;=UserData!$D$7, UserData!$D$7=-1), OR(D391&lt;UserData!$D$8, UserData!$D$8=-1))</f>
        <v>1</v>
      </c>
      <c r="AM391" s="12" t="b">
        <f>OR(AND(UserData!$D$9=1,E391&lt;=20),AND(UserData!$D$9=2,E391&gt;=20, E391&lt;=27),AND(UserData!$D$9=3,E391&gt;=28, E391&lt;=34),AND(UserData!$D$9=4,E391&gt;=35, E391&lt;=42),AND(UserData!$D$9=5,E391&gt;42),UserData!$D$9=-1)</f>
        <v>1</v>
      </c>
      <c r="AN391" s="12" t="b">
        <f>OR(AND(UserData!$D$11=1,F391&lt;=5),AND(UserData!$D$11=2,F391&gt;=6, F391&lt;=7),AND(UserData!$D$11=3,F391&gt;=8,F391&lt;=9),AND(UserData!$D$11=4,F391&gt;=10, F391&lt;=11),AND(UserData!$D$11=5,F391&gt;11),UserData!$D$11=-1)</f>
        <v>1</v>
      </c>
      <c r="AO391" t="b">
        <f>OR(AND(UserData!$D$10=1,AE391&lt;=6),AND(UserData!$D$10=2,AE391&gt;=7, AE391&lt;=8),AND(UserData!$D$10=3,AE391&gt;=9,AE391&lt;=14),AND(UserData!$D$10=4,AE391&gt;=15, AE391&lt;=19),AND(UserData!$D$10=5,AE391&gt;19),UserData!$D$10=-1)</f>
        <v>1</v>
      </c>
      <c r="AP391" s="12" t="b">
        <f>OR(G391&lt;=UserData!$D$12, UserData!$D$12=-1)</f>
        <v>1</v>
      </c>
      <c r="AQ391" t="b">
        <f>OR(H391&lt;=UserData!$D$14, UserData!$D$14=-1)</f>
        <v>1</v>
      </c>
      <c r="AR391" t="b">
        <f>OR(AH391&lt;=UserData!$D$13, UserData!$D$13=-1)</f>
        <v>1</v>
      </c>
      <c r="AS391" t="b">
        <f>AND(AQ391=TRUE,OR(I391=UserData!$D$15, UserData!$D$15=-1, UserData!$D$15=1))</f>
        <v>1</v>
      </c>
      <c r="AT391" t="b">
        <f>OR(J391=UserData!$D$19, UserData!$D$19=-1)</f>
        <v>1</v>
      </c>
      <c r="AU391" t="b">
        <f>OR(K391=UserData!$D$17, UserData!$D$17=-1)</f>
        <v>1</v>
      </c>
      <c r="AV391" t="b">
        <f>OR(L391=UserData!$D$18, UserData!$D$18=-1)</f>
        <v>1</v>
      </c>
      <c r="AW391" t="b">
        <f>OR(N391=UserData!$D$16, UserData!$D$16=-1)</f>
        <v>1</v>
      </c>
      <c r="AX391" t="b">
        <f>OR(O391&gt;=UserData!$D$20, UserData!$D$20=-1)</f>
        <v>1</v>
      </c>
      <c r="AY391" t="b">
        <f>AND(OR(P391&gt;=UserData!$D$21, UserData!$D$21=-1), OR(P391&lt;UserData!$D$22, UserData!$D$22=-1))</f>
        <v>1</v>
      </c>
      <c r="AZ391" t="b">
        <f>OR(Q391&lt;&gt;UserData!$D$24,UserData!$D$24=-1,UserData!$D$24=0)</f>
        <v>1</v>
      </c>
      <c r="BA391" s="12" t="b">
        <f>OR(R391=UserData!$D$23,UserData!$D$23=-1)</f>
        <v>1</v>
      </c>
      <c r="BB391" t="b">
        <f>AND(S391=1, UserData!$D$25=1)</f>
        <v>0</v>
      </c>
      <c r="BC391" t="b">
        <f>AND(T391=1, UserData!$D$26=1)</f>
        <v>0</v>
      </c>
      <c r="BD391" t="b">
        <f>AND(U391=1, UserData!$D$27=1)</f>
        <v>0</v>
      </c>
      <c r="BE391" t="b">
        <f>AND(V391=1, UserData!$D$28=1)</f>
        <v>0</v>
      </c>
      <c r="BF391" t="b">
        <f>AND(W391=1, UserData!$D$29=1)</f>
        <v>0</v>
      </c>
      <c r="BG391" t="b">
        <f>AND(X391=1, UserData!$D$30=1)</f>
        <v>0</v>
      </c>
      <c r="BH391" t="b">
        <f>AND(Y391=1, UserData!$D$31=1)</f>
        <v>0</v>
      </c>
      <c r="BI391" t="b">
        <f>AND(Z391=1, UserData!$D$32=1)</f>
        <v>0</v>
      </c>
      <c r="BJ391" t="b">
        <f>AND(AA391=1, UserData!$D$33=1)</f>
        <v>0</v>
      </c>
      <c r="BK391" t="b">
        <f>AND(AB391=1, UserData!$D$34=1)</f>
        <v>0</v>
      </c>
      <c r="BL391" t="b">
        <f>UserData!$C$25=-1</f>
        <v>1</v>
      </c>
      <c r="BN391">
        <f>IF(AK391=TRUE, COUNTIF(AJ391:AK391,TRUE)/2 * UserData!$D$35 + COUNTIF(AL391:AO391,TRUE)/4 * UserData!$D$36 + COUNTIF(AP391:AS391,TRUE)/4 * UserData!$D$37 + COUNTIF(AT391:AW391,TRUE)/4 * UserData!$D$38 + COUNTIF(AX391:BA391,TRUE)/4 * UserData!$D$39 + COUNTIF(BB391:BL391,TRUE) * UserData!$D$40, 0)</f>
        <v>30</v>
      </c>
    </row>
    <row r="392" spans="1:66" x14ac:dyDescent="0.2">
      <c r="A392">
        <v>515</v>
      </c>
      <c r="B392" s="3">
        <v>2</v>
      </c>
      <c r="C392" s="28">
        <v>105532.9196390721</v>
      </c>
      <c r="D392">
        <v>50</v>
      </c>
      <c r="E392">
        <v>35</v>
      </c>
      <c r="F392">
        <v>10</v>
      </c>
      <c r="G392">
        <v>6.7685060000000004</v>
      </c>
      <c r="H392">
        <v>9</v>
      </c>
      <c r="I392">
        <v>1</v>
      </c>
      <c r="J392">
        <v>0</v>
      </c>
      <c r="K392">
        <v>0</v>
      </c>
      <c r="L392">
        <v>1</v>
      </c>
      <c r="M392">
        <v>1</v>
      </c>
      <c r="N392">
        <v>0</v>
      </c>
      <c r="O392">
        <v>17</v>
      </c>
      <c r="P392">
        <v>13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1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4</v>
      </c>
      <c r="AD392">
        <v>1</v>
      </c>
      <c r="AE392">
        <v>5</v>
      </c>
      <c r="AF392">
        <v>36</v>
      </c>
      <c r="AG392">
        <v>42</v>
      </c>
      <c r="AH392">
        <v>9</v>
      </c>
      <c r="AJ392" t="b">
        <f>OR(AND(B392=1,UserData!$D$4=1), AND(B392=2,UserData!$D$5=1), AND(B392=3,UserData!$D$6=1), UserData!$D$4=-1)</f>
        <v>1</v>
      </c>
      <c r="AK392" t="b">
        <f>OR(AND(C392&lt;=UserData!$D$3,C392&gt;=UserData!$D$2),UserData!$D$2=-1)</f>
        <v>1</v>
      </c>
      <c r="AL392" s="12" t="b">
        <f>AND(OR(D392&gt;=UserData!$D$7, UserData!$D$7=-1), OR(D392&lt;UserData!$D$8, UserData!$D$8=-1))</f>
        <v>1</v>
      </c>
      <c r="AM392" s="12" t="b">
        <f>OR(AND(UserData!$D$9=1,E392&lt;=20),AND(UserData!$D$9=2,E392&gt;=20, E392&lt;=27),AND(UserData!$D$9=3,E392&gt;=28, E392&lt;=34),AND(UserData!$D$9=4,E392&gt;=35, E392&lt;=42),AND(UserData!$D$9=5,E392&gt;42),UserData!$D$9=-1)</f>
        <v>1</v>
      </c>
      <c r="AN392" s="12" t="b">
        <f>OR(AND(UserData!$D$11=1,F392&lt;=5),AND(UserData!$D$11=2,F392&gt;=6, F392&lt;=7),AND(UserData!$D$11=3,F392&gt;=8,F392&lt;=9),AND(UserData!$D$11=4,F392&gt;=10, F392&lt;=11),AND(UserData!$D$11=5,F392&gt;11),UserData!$D$11=-1)</f>
        <v>1</v>
      </c>
      <c r="AO392" t="b">
        <f>OR(AND(UserData!$D$10=1,AE392&lt;=6),AND(UserData!$D$10=2,AE392&gt;=7, AE392&lt;=8),AND(UserData!$D$10=3,AE392&gt;=9,AE392&lt;=14),AND(UserData!$D$10=4,AE392&gt;=15, AE392&lt;=19),AND(UserData!$D$10=5,AE392&gt;19),UserData!$D$10=-1)</f>
        <v>1</v>
      </c>
      <c r="AP392" s="12" t="b">
        <f>OR(G392&lt;=UserData!$D$12, UserData!$D$12=-1)</f>
        <v>1</v>
      </c>
      <c r="AQ392" t="b">
        <f>OR(H392&lt;=UserData!$D$14, UserData!$D$14=-1)</f>
        <v>1</v>
      </c>
      <c r="AR392" t="b">
        <f>OR(AH392&lt;=UserData!$D$13, UserData!$D$13=-1)</f>
        <v>1</v>
      </c>
      <c r="AS392" t="b">
        <f>AND(AQ392=TRUE,OR(I392=UserData!$D$15, UserData!$D$15=-1, UserData!$D$15=1))</f>
        <v>1</v>
      </c>
      <c r="AT392" t="b">
        <f>OR(J392=UserData!$D$19, UserData!$D$19=-1)</f>
        <v>1</v>
      </c>
      <c r="AU392" t="b">
        <f>OR(K392=UserData!$D$17, UserData!$D$17=-1)</f>
        <v>1</v>
      </c>
      <c r="AV392" t="b">
        <f>OR(L392=UserData!$D$18, UserData!$D$18=-1)</f>
        <v>1</v>
      </c>
      <c r="AW392" t="b">
        <f>OR(N392=UserData!$D$16, UserData!$D$16=-1)</f>
        <v>1</v>
      </c>
      <c r="AX392" t="b">
        <f>OR(O392&gt;=UserData!$D$20, UserData!$D$20=-1)</f>
        <v>1</v>
      </c>
      <c r="AY392" t="b">
        <f>AND(OR(P392&gt;=UserData!$D$21, UserData!$D$21=-1), OR(P392&lt;UserData!$D$22, UserData!$D$22=-1))</f>
        <v>1</v>
      </c>
      <c r="AZ392" t="b">
        <f>OR(Q392&lt;&gt;UserData!$D$24,UserData!$D$24=-1,UserData!$D$24=0)</f>
        <v>1</v>
      </c>
      <c r="BA392" s="12" t="b">
        <f>OR(R392=UserData!$D$23,UserData!$D$23=-1)</f>
        <v>1</v>
      </c>
      <c r="BB392" t="b">
        <f>AND(S392=1, UserData!$D$25=1)</f>
        <v>0</v>
      </c>
      <c r="BC392" t="b">
        <f>AND(T392=1, UserData!$D$26=1)</f>
        <v>0</v>
      </c>
      <c r="BD392" t="b">
        <f>AND(U392=1, UserData!$D$27=1)</f>
        <v>0</v>
      </c>
      <c r="BE392" t="b">
        <f>AND(V392=1, UserData!$D$28=1)</f>
        <v>0</v>
      </c>
      <c r="BF392" t="b">
        <f>AND(W392=1, UserData!$D$29=1)</f>
        <v>0</v>
      </c>
      <c r="BG392" t="b">
        <f>AND(X392=1, UserData!$D$30=1)</f>
        <v>0</v>
      </c>
      <c r="BH392" t="b">
        <f>AND(Y392=1, UserData!$D$31=1)</f>
        <v>0</v>
      </c>
      <c r="BI392" t="b">
        <f>AND(Z392=1, UserData!$D$32=1)</f>
        <v>0</v>
      </c>
      <c r="BJ392" t="b">
        <f>AND(AA392=1, UserData!$D$33=1)</f>
        <v>0</v>
      </c>
      <c r="BK392" t="b">
        <f>AND(AB392=1, UserData!$D$34=1)</f>
        <v>0</v>
      </c>
      <c r="BL392" t="b">
        <f>UserData!$C$25=-1</f>
        <v>1</v>
      </c>
      <c r="BN392">
        <f>IF(AK392=TRUE, COUNTIF(AJ392:AK392,TRUE)/2 * UserData!$D$35 + COUNTIF(AL392:AO392,TRUE)/4 * UserData!$D$36 + COUNTIF(AP392:AS392,TRUE)/4 * UserData!$D$37 + COUNTIF(AT392:AW392,TRUE)/4 * UserData!$D$38 + COUNTIF(AX392:BA392,TRUE)/4 * UserData!$D$39 + COUNTIF(BB392:BL392,TRUE) * UserData!$D$40, 0)</f>
        <v>30</v>
      </c>
    </row>
    <row r="393" spans="1:66" x14ac:dyDescent="0.2">
      <c r="A393">
        <v>393</v>
      </c>
      <c r="B393" s="3">
        <v>2</v>
      </c>
      <c r="C393" s="28">
        <v>105666.83984295889</v>
      </c>
      <c r="D393">
        <v>44</v>
      </c>
      <c r="E393">
        <v>27</v>
      </c>
      <c r="F393">
        <v>6</v>
      </c>
      <c r="G393">
        <v>4.8014429999999999</v>
      </c>
      <c r="H393">
        <v>16</v>
      </c>
      <c r="I393">
        <v>1</v>
      </c>
      <c r="J393">
        <v>1</v>
      </c>
      <c r="K393">
        <v>0</v>
      </c>
      <c r="L393">
        <v>1</v>
      </c>
      <c r="M393">
        <v>0</v>
      </c>
      <c r="N393">
        <v>0</v>
      </c>
      <c r="O393">
        <v>9</v>
      </c>
      <c r="P393">
        <v>9</v>
      </c>
      <c r="Q393">
        <v>0</v>
      </c>
      <c r="R393">
        <v>1</v>
      </c>
      <c r="S393">
        <v>1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1</v>
      </c>
      <c r="AD393">
        <v>1</v>
      </c>
      <c r="AE393">
        <v>11</v>
      </c>
      <c r="AF393">
        <v>22</v>
      </c>
      <c r="AG393">
        <v>22</v>
      </c>
      <c r="AH393">
        <v>2.8</v>
      </c>
      <c r="AJ393" t="b">
        <f>OR(AND(B393=1,UserData!$D$4=1), AND(B393=2,UserData!$D$5=1), AND(B393=3,UserData!$D$6=1), UserData!$D$4=-1)</f>
        <v>1</v>
      </c>
      <c r="AK393" t="b">
        <f>OR(AND(C393&lt;=UserData!$D$3,C393&gt;=UserData!$D$2),UserData!$D$2=-1)</f>
        <v>1</v>
      </c>
      <c r="AL393" s="12" t="b">
        <f>AND(OR(D393&gt;=UserData!$D$7, UserData!$D$7=-1), OR(D393&lt;UserData!$D$8, UserData!$D$8=-1))</f>
        <v>1</v>
      </c>
      <c r="AM393" s="12" t="b">
        <f>OR(AND(UserData!$D$9=1,E393&lt;=20),AND(UserData!$D$9=2,E393&gt;=20, E393&lt;=27),AND(UserData!$D$9=3,E393&gt;=28, E393&lt;=34),AND(UserData!$D$9=4,E393&gt;=35, E393&lt;=42),AND(UserData!$D$9=5,E393&gt;42),UserData!$D$9=-1)</f>
        <v>1</v>
      </c>
      <c r="AN393" s="12" t="b">
        <f>OR(AND(UserData!$D$11=1,F393&lt;=5),AND(UserData!$D$11=2,F393&gt;=6, F393&lt;=7),AND(UserData!$D$11=3,F393&gt;=8,F393&lt;=9),AND(UserData!$D$11=4,F393&gt;=10, F393&lt;=11),AND(UserData!$D$11=5,F393&gt;11),UserData!$D$11=-1)</f>
        <v>1</v>
      </c>
      <c r="AO393" t="b">
        <f>OR(AND(UserData!$D$10=1,AE393&lt;=6),AND(UserData!$D$10=2,AE393&gt;=7, AE393&lt;=8),AND(UserData!$D$10=3,AE393&gt;=9,AE393&lt;=14),AND(UserData!$D$10=4,AE393&gt;=15, AE393&lt;=19),AND(UserData!$D$10=5,AE393&gt;19),UserData!$D$10=-1)</f>
        <v>1</v>
      </c>
      <c r="AP393" s="12" t="b">
        <f>OR(G393&lt;=UserData!$D$12, UserData!$D$12=-1)</f>
        <v>1</v>
      </c>
      <c r="AQ393" t="b">
        <f>OR(H393&lt;=UserData!$D$14, UserData!$D$14=-1)</f>
        <v>1</v>
      </c>
      <c r="AR393" t="b">
        <f>OR(AH393&lt;=UserData!$D$13, UserData!$D$13=-1)</f>
        <v>1</v>
      </c>
      <c r="AS393" t="b">
        <f>AND(AQ393=TRUE,OR(I393=UserData!$D$15, UserData!$D$15=-1, UserData!$D$15=1))</f>
        <v>1</v>
      </c>
      <c r="AT393" t="b">
        <f>OR(J393=UserData!$D$19, UserData!$D$19=-1)</f>
        <v>1</v>
      </c>
      <c r="AU393" t="b">
        <f>OR(K393=UserData!$D$17, UserData!$D$17=-1)</f>
        <v>1</v>
      </c>
      <c r="AV393" t="b">
        <f>OR(L393=UserData!$D$18, UserData!$D$18=-1)</f>
        <v>1</v>
      </c>
      <c r="AW393" t="b">
        <f>OR(N393=UserData!$D$16, UserData!$D$16=-1)</f>
        <v>1</v>
      </c>
      <c r="AX393" t="b">
        <f>OR(O393&gt;=UserData!$D$20, UserData!$D$20=-1)</f>
        <v>1</v>
      </c>
      <c r="AY393" t="b">
        <f>AND(OR(P393&gt;=UserData!$D$21, UserData!$D$21=-1), OR(P393&lt;UserData!$D$22, UserData!$D$22=-1))</f>
        <v>1</v>
      </c>
      <c r="AZ393" t="b">
        <f>OR(Q393&lt;&gt;UserData!$D$24,UserData!$D$24=-1,UserData!$D$24=0)</f>
        <v>1</v>
      </c>
      <c r="BA393" s="12" t="b">
        <f>OR(R393=UserData!$D$23,UserData!$D$23=-1)</f>
        <v>1</v>
      </c>
      <c r="BB393" t="b">
        <f>AND(S393=1, UserData!$D$25=1)</f>
        <v>0</v>
      </c>
      <c r="BC393" t="b">
        <f>AND(T393=1, UserData!$D$26=1)</f>
        <v>0</v>
      </c>
      <c r="BD393" t="b">
        <f>AND(U393=1, UserData!$D$27=1)</f>
        <v>0</v>
      </c>
      <c r="BE393" t="b">
        <f>AND(V393=1, UserData!$D$28=1)</f>
        <v>0</v>
      </c>
      <c r="BF393" t="b">
        <f>AND(W393=1, UserData!$D$29=1)</f>
        <v>0</v>
      </c>
      <c r="BG393" t="b">
        <f>AND(X393=1, UserData!$D$30=1)</f>
        <v>0</v>
      </c>
      <c r="BH393" t="b">
        <f>AND(Y393=1, UserData!$D$31=1)</f>
        <v>0</v>
      </c>
      <c r="BI393" t="b">
        <f>AND(Z393=1, UserData!$D$32=1)</f>
        <v>0</v>
      </c>
      <c r="BJ393" t="b">
        <f>AND(AA393=1, UserData!$D$33=1)</f>
        <v>0</v>
      </c>
      <c r="BK393" t="b">
        <f>AND(AB393=1, UserData!$D$34=1)</f>
        <v>0</v>
      </c>
      <c r="BL393" t="b">
        <f>UserData!$C$25=-1</f>
        <v>1</v>
      </c>
      <c r="BN393">
        <f>IF(AK393=TRUE, COUNTIF(AJ393:AK393,TRUE)/2 * UserData!$D$35 + COUNTIF(AL393:AO393,TRUE)/4 * UserData!$D$36 + COUNTIF(AP393:AS393,TRUE)/4 * UserData!$D$37 + COUNTIF(AT393:AW393,TRUE)/4 * UserData!$D$38 + COUNTIF(AX393:BA393,TRUE)/4 * UserData!$D$39 + COUNTIF(BB393:BL393,TRUE) * UserData!$D$40, 0)</f>
        <v>30</v>
      </c>
    </row>
    <row r="394" spans="1:66" x14ac:dyDescent="0.2">
      <c r="A394">
        <v>30</v>
      </c>
      <c r="B394" s="3">
        <v>2</v>
      </c>
      <c r="C394" s="28">
        <v>105814.62253648338</v>
      </c>
      <c r="D394">
        <v>44</v>
      </c>
      <c r="E394">
        <v>28</v>
      </c>
      <c r="F394">
        <v>6</v>
      </c>
      <c r="G394">
        <v>5.8176990000000002</v>
      </c>
      <c r="H394">
        <v>10</v>
      </c>
      <c r="I394">
        <v>1</v>
      </c>
      <c r="J394">
        <v>1</v>
      </c>
      <c r="K394">
        <v>1</v>
      </c>
      <c r="L394">
        <v>1</v>
      </c>
      <c r="M394">
        <v>1</v>
      </c>
      <c r="N394">
        <v>0</v>
      </c>
      <c r="O394">
        <v>5</v>
      </c>
      <c r="P394">
        <v>2</v>
      </c>
      <c r="Q394">
        <v>0</v>
      </c>
      <c r="R394">
        <v>0</v>
      </c>
      <c r="S394">
        <v>0</v>
      </c>
      <c r="T394">
        <v>1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2</v>
      </c>
      <c r="AD394">
        <v>0</v>
      </c>
      <c r="AE394">
        <v>10</v>
      </c>
      <c r="AF394">
        <v>3</v>
      </c>
      <c r="AG394">
        <v>29</v>
      </c>
      <c r="AH394">
        <v>8.6999999999999993</v>
      </c>
      <c r="AJ394" t="b">
        <f>OR(AND(B394=1,UserData!$D$4=1), AND(B394=2,UserData!$D$5=1), AND(B394=3,UserData!$D$6=1), UserData!$D$4=-1)</f>
        <v>1</v>
      </c>
      <c r="AK394" t="b">
        <f>OR(AND(C394&lt;=UserData!$D$3,C394&gt;=UserData!$D$2),UserData!$D$2=-1)</f>
        <v>1</v>
      </c>
      <c r="AL394" s="12" t="b">
        <f>AND(OR(D394&gt;=UserData!$D$7, UserData!$D$7=-1), OR(D394&lt;UserData!$D$8, UserData!$D$8=-1))</f>
        <v>1</v>
      </c>
      <c r="AM394" s="12" t="b">
        <f>OR(AND(UserData!$D$9=1,E394&lt;=20),AND(UserData!$D$9=2,E394&gt;=20, E394&lt;=27),AND(UserData!$D$9=3,E394&gt;=28, E394&lt;=34),AND(UserData!$D$9=4,E394&gt;=35, E394&lt;=42),AND(UserData!$D$9=5,E394&gt;42),UserData!$D$9=-1)</f>
        <v>1</v>
      </c>
      <c r="AN394" s="12" t="b">
        <f>OR(AND(UserData!$D$11=1,F394&lt;=5),AND(UserData!$D$11=2,F394&gt;=6, F394&lt;=7),AND(UserData!$D$11=3,F394&gt;=8,F394&lt;=9),AND(UserData!$D$11=4,F394&gt;=10, F394&lt;=11),AND(UserData!$D$11=5,F394&gt;11),UserData!$D$11=-1)</f>
        <v>1</v>
      </c>
      <c r="AO394" t="b">
        <f>OR(AND(UserData!$D$10=1,AE394&lt;=6),AND(UserData!$D$10=2,AE394&gt;=7, AE394&lt;=8),AND(UserData!$D$10=3,AE394&gt;=9,AE394&lt;=14),AND(UserData!$D$10=4,AE394&gt;=15, AE394&lt;=19),AND(UserData!$D$10=5,AE394&gt;19),UserData!$D$10=-1)</f>
        <v>1</v>
      </c>
      <c r="AP394" s="12" t="b">
        <f>OR(G394&lt;=UserData!$D$12, UserData!$D$12=-1)</f>
        <v>1</v>
      </c>
      <c r="AQ394" t="b">
        <f>OR(H394&lt;=UserData!$D$14, UserData!$D$14=-1)</f>
        <v>1</v>
      </c>
      <c r="AR394" t="b">
        <f>OR(AH394&lt;=UserData!$D$13, UserData!$D$13=-1)</f>
        <v>1</v>
      </c>
      <c r="AS394" t="b">
        <f>AND(AQ394=TRUE,OR(I394=UserData!$D$15, UserData!$D$15=-1, UserData!$D$15=1))</f>
        <v>1</v>
      </c>
      <c r="AT394" t="b">
        <f>OR(J394=UserData!$D$19, UserData!$D$19=-1)</f>
        <v>1</v>
      </c>
      <c r="AU394" t="b">
        <f>OR(K394=UserData!$D$17, UserData!$D$17=-1)</f>
        <v>1</v>
      </c>
      <c r="AV394" t="b">
        <f>OR(L394=UserData!$D$18, UserData!$D$18=-1)</f>
        <v>1</v>
      </c>
      <c r="AW394" t="b">
        <f>OR(N394=UserData!$D$16, UserData!$D$16=-1)</f>
        <v>1</v>
      </c>
      <c r="AX394" t="b">
        <f>OR(O394&gt;=UserData!$D$20, UserData!$D$20=-1)</f>
        <v>1</v>
      </c>
      <c r="AY394" t="b">
        <f>AND(OR(P394&gt;=UserData!$D$21, UserData!$D$21=-1), OR(P394&lt;UserData!$D$22, UserData!$D$22=-1))</f>
        <v>1</v>
      </c>
      <c r="AZ394" t="b">
        <f>OR(Q394&lt;&gt;UserData!$D$24,UserData!$D$24=-1,UserData!$D$24=0)</f>
        <v>1</v>
      </c>
      <c r="BA394" s="12" t="b">
        <f>OR(R394=UserData!$D$23,UserData!$D$23=-1)</f>
        <v>1</v>
      </c>
      <c r="BB394" t="b">
        <f>AND(S394=1, UserData!$D$25=1)</f>
        <v>0</v>
      </c>
      <c r="BC394" t="b">
        <f>AND(T394=1, UserData!$D$26=1)</f>
        <v>0</v>
      </c>
      <c r="BD394" t="b">
        <f>AND(U394=1, UserData!$D$27=1)</f>
        <v>0</v>
      </c>
      <c r="BE394" t="b">
        <f>AND(V394=1, UserData!$D$28=1)</f>
        <v>0</v>
      </c>
      <c r="BF394" t="b">
        <f>AND(W394=1, UserData!$D$29=1)</f>
        <v>0</v>
      </c>
      <c r="BG394" t="b">
        <f>AND(X394=1, UserData!$D$30=1)</f>
        <v>0</v>
      </c>
      <c r="BH394" t="b">
        <f>AND(Y394=1, UserData!$D$31=1)</f>
        <v>0</v>
      </c>
      <c r="BI394" t="b">
        <f>AND(Z394=1, UserData!$D$32=1)</f>
        <v>0</v>
      </c>
      <c r="BJ394" t="b">
        <f>AND(AA394=1, UserData!$D$33=1)</f>
        <v>0</v>
      </c>
      <c r="BK394" t="b">
        <f>AND(AB394=1, UserData!$D$34=1)</f>
        <v>0</v>
      </c>
      <c r="BL394" t="b">
        <f>UserData!$C$25=-1</f>
        <v>1</v>
      </c>
      <c r="BN394">
        <f>IF(AK394=TRUE, COUNTIF(AJ394:AK394,TRUE)/2 * UserData!$D$35 + COUNTIF(AL394:AO394,TRUE)/4 * UserData!$D$36 + COUNTIF(AP394:AS394,TRUE)/4 * UserData!$D$37 + COUNTIF(AT394:AW394,TRUE)/4 * UserData!$D$38 + COUNTIF(AX394:BA394,TRUE)/4 * UserData!$D$39 + COUNTIF(BB394:BL394,TRUE) * UserData!$D$40, 0)</f>
        <v>30</v>
      </c>
    </row>
    <row r="395" spans="1:66" x14ac:dyDescent="0.2">
      <c r="A395">
        <v>797</v>
      </c>
      <c r="B395" s="3">
        <v>2</v>
      </c>
      <c r="C395" s="28">
        <v>106295.60815698076</v>
      </c>
      <c r="D395">
        <v>59</v>
      </c>
      <c r="E395">
        <v>33</v>
      </c>
      <c r="F395">
        <v>10</v>
      </c>
      <c r="G395">
        <v>8.6321809999999992</v>
      </c>
      <c r="H395">
        <v>15</v>
      </c>
      <c r="I395">
        <v>1</v>
      </c>
      <c r="J395">
        <v>0</v>
      </c>
      <c r="K395">
        <v>1</v>
      </c>
      <c r="L395">
        <v>1</v>
      </c>
      <c r="M395">
        <v>1</v>
      </c>
      <c r="N395">
        <v>0</v>
      </c>
      <c r="O395">
        <v>22</v>
      </c>
      <c r="P395">
        <v>8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1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4</v>
      </c>
      <c r="AD395">
        <v>1</v>
      </c>
      <c r="AE395">
        <v>16</v>
      </c>
      <c r="AF395">
        <v>55</v>
      </c>
      <c r="AG395">
        <v>22</v>
      </c>
      <c r="AH395">
        <v>7</v>
      </c>
      <c r="AJ395" t="b">
        <f>OR(AND(B395=1,UserData!$D$4=1), AND(B395=2,UserData!$D$5=1), AND(B395=3,UserData!$D$6=1), UserData!$D$4=-1)</f>
        <v>1</v>
      </c>
      <c r="AK395" t="b">
        <f>OR(AND(C395&lt;=UserData!$D$3,C395&gt;=UserData!$D$2),UserData!$D$2=-1)</f>
        <v>1</v>
      </c>
      <c r="AL395" s="12" t="b">
        <f>AND(OR(D395&gt;=UserData!$D$7, UserData!$D$7=-1), OR(D395&lt;UserData!$D$8, UserData!$D$8=-1))</f>
        <v>1</v>
      </c>
      <c r="AM395" s="12" t="b">
        <f>OR(AND(UserData!$D$9=1,E395&lt;=20),AND(UserData!$D$9=2,E395&gt;=20, E395&lt;=27),AND(UserData!$D$9=3,E395&gt;=28, E395&lt;=34),AND(UserData!$D$9=4,E395&gt;=35, E395&lt;=42),AND(UserData!$D$9=5,E395&gt;42),UserData!$D$9=-1)</f>
        <v>1</v>
      </c>
      <c r="AN395" s="12" t="b">
        <f>OR(AND(UserData!$D$11=1,F395&lt;=5),AND(UserData!$D$11=2,F395&gt;=6, F395&lt;=7),AND(UserData!$D$11=3,F395&gt;=8,F395&lt;=9),AND(UserData!$D$11=4,F395&gt;=10, F395&lt;=11),AND(UserData!$D$11=5,F395&gt;11),UserData!$D$11=-1)</f>
        <v>1</v>
      </c>
      <c r="AO395" t="b">
        <f>OR(AND(UserData!$D$10=1,AE395&lt;=6),AND(UserData!$D$10=2,AE395&gt;=7, AE395&lt;=8),AND(UserData!$D$10=3,AE395&gt;=9,AE395&lt;=14),AND(UserData!$D$10=4,AE395&gt;=15, AE395&lt;=19),AND(UserData!$D$10=5,AE395&gt;19),UserData!$D$10=-1)</f>
        <v>1</v>
      </c>
      <c r="AP395" s="12" t="b">
        <f>OR(G395&lt;=UserData!$D$12, UserData!$D$12=-1)</f>
        <v>1</v>
      </c>
      <c r="AQ395" t="b">
        <f>OR(H395&lt;=UserData!$D$14, UserData!$D$14=-1)</f>
        <v>1</v>
      </c>
      <c r="AR395" t="b">
        <f>OR(AH395&lt;=UserData!$D$13, UserData!$D$13=-1)</f>
        <v>1</v>
      </c>
      <c r="AS395" t="b">
        <f>AND(AQ395=TRUE,OR(I395=UserData!$D$15, UserData!$D$15=-1, UserData!$D$15=1))</f>
        <v>1</v>
      </c>
      <c r="AT395" t="b">
        <f>OR(J395=UserData!$D$19, UserData!$D$19=-1)</f>
        <v>1</v>
      </c>
      <c r="AU395" t="b">
        <f>OR(K395=UserData!$D$17, UserData!$D$17=-1)</f>
        <v>1</v>
      </c>
      <c r="AV395" t="b">
        <f>OR(L395=UserData!$D$18, UserData!$D$18=-1)</f>
        <v>1</v>
      </c>
      <c r="AW395" t="b">
        <f>OR(N395=UserData!$D$16, UserData!$D$16=-1)</f>
        <v>1</v>
      </c>
      <c r="AX395" t="b">
        <f>OR(O395&gt;=UserData!$D$20, UserData!$D$20=-1)</f>
        <v>1</v>
      </c>
      <c r="AY395" t="b">
        <f>AND(OR(P395&gt;=UserData!$D$21, UserData!$D$21=-1), OR(P395&lt;UserData!$D$22, UserData!$D$22=-1))</f>
        <v>1</v>
      </c>
      <c r="AZ395" t="b">
        <f>OR(Q395&lt;&gt;UserData!$D$24,UserData!$D$24=-1,UserData!$D$24=0)</f>
        <v>1</v>
      </c>
      <c r="BA395" s="12" t="b">
        <f>OR(R395=UserData!$D$23,UserData!$D$23=-1)</f>
        <v>1</v>
      </c>
      <c r="BB395" t="b">
        <f>AND(S395=1, UserData!$D$25=1)</f>
        <v>0</v>
      </c>
      <c r="BC395" t="b">
        <f>AND(T395=1, UserData!$D$26=1)</f>
        <v>0</v>
      </c>
      <c r="BD395" t="b">
        <f>AND(U395=1, UserData!$D$27=1)</f>
        <v>0</v>
      </c>
      <c r="BE395" t="b">
        <f>AND(V395=1, UserData!$D$28=1)</f>
        <v>0</v>
      </c>
      <c r="BF395" t="b">
        <f>AND(W395=1, UserData!$D$29=1)</f>
        <v>0</v>
      </c>
      <c r="BG395" t="b">
        <f>AND(X395=1, UserData!$D$30=1)</f>
        <v>0</v>
      </c>
      <c r="BH395" t="b">
        <f>AND(Y395=1, UserData!$D$31=1)</f>
        <v>0</v>
      </c>
      <c r="BI395" t="b">
        <f>AND(Z395=1, UserData!$D$32=1)</f>
        <v>0</v>
      </c>
      <c r="BJ395" t="b">
        <f>AND(AA395=1, UserData!$D$33=1)</f>
        <v>0</v>
      </c>
      <c r="BK395" t="b">
        <f>AND(AB395=1, UserData!$D$34=1)</f>
        <v>0</v>
      </c>
      <c r="BL395" t="b">
        <f>UserData!$C$25=-1</f>
        <v>1</v>
      </c>
      <c r="BN395">
        <f>IF(AK395=TRUE, COUNTIF(AJ395:AK395,TRUE)/2 * UserData!$D$35 + COUNTIF(AL395:AO395,TRUE)/4 * UserData!$D$36 + COUNTIF(AP395:AS395,TRUE)/4 * UserData!$D$37 + COUNTIF(AT395:AW395,TRUE)/4 * UserData!$D$38 + COUNTIF(AX395:BA395,TRUE)/4 * UserData!$D$39 + COUNTIF(BB395:BL395,TRUE) * UserData!$D$40, 0)</f>
        <v>30</v>
      </c>
    </row>
    <row r="396" spans="1:66" x14ac:dyDescent="0.2">
      <c r="A396">
        <v>404</v>
      </c>
      <c r="B396" s="3">
        <v>1</v>
      </c>
      <c r="C396" s="28">
        <v>106295.6584745475</v>
      </c>
      <c r="D396">
        <v>38</v>
      </c>
      <c r="E396">
        <v>24</v>
      </c>
      <c r="F396">
        <v>6</v>
      </c>
      <c r="G396">
        <v>5.9804579999999996</v>
      </c>
      <c r="H396">
        <v>9</v>
      </c>
      <c r="I396">
        <v>1</v>
      </c>
      <c r="J396">
        <v>0</v>
      </c>
      <c r="K396">
        <v>1</v>
      </c>
      <c r="L396">
        <v>1</v>
      </c>
      <c r="M396">
        <v>1</v>
      </c>
      <c r="N396">
        <v>0</v>
      </c>
      <c r="O396">
        <v>12</v>
      </c>
      <c r="P396">
        <v>7</v>
      </c>
      <c r="Q396">
        <v>0</v>
      </c>
      <c r="R396">
        <v>0</v>
      </c>
      <c r="S396">
        <v>1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1</v>
      </c>
      <c r="AD396">
        <v>1</v>
      </c>
      <c r="AE396">
        <v>8</v>
      </c>
      <c r="AF396">
        <v>23</v>
      </c>
      <c r="AG396">
        <v>23</v>
      </c>
      <c r="AH396">
        <v>8.8000000000000007</v>
      </c>
      <c r="AJ396" t="b">
        <f>OR(AND(B396=1,UserData!$D$4=1), AND(B396=2,UserData!$D$5=1), AND(B396=3,UserData!$D$6=1), UserData!$D$4=-1)</f>
        <v>1</v>
      </c>
      <c r="AK396" t="b">
        <f>OR(AND(C396&lt;=UserData!$D$3,C396&gt;=UserData!$D$2),UserData!$D$2=-1)</f>
        <v>1</v>
      </c>
      <c r="AL396" s="12" t="b">
        <f>AND(OR(D396&gt;=UserData!$D$7, UserData!$D$7=-1), OR(D396&lt;UserData!$D$8, UserData!$D$8=-1))</f>
        <v>1</v>
      </c>
      <c r="AM396" s="12" t="b">
        <f>OR(AND(UserData!$D$9=1,E396&lt;=20),AND(UserData!$D$9=2,E396&gt;=20, E396&lt;=27),AND(UserData!$D$9=3,E396&gt;=28, E396&lt;=34),AND(UserData!$D$9=4,E396&gt;=35, E396&lt;=42),AND(UserData!$D$9=5,E396&gt;42),UserData!$D$9=-1)</f>
        <v>1</v>
      </c>
      <c r="AN396" s="12" t="b">
        <f>OR(AND(UserData!$D$11=1,F396&lt;=5),AND(UserData!$D$11=2,F396&gt;=6, F396&lt;=7),AND(UserData!$D$11=3,F396&gt;=8,F396&lt;=9),AND(UserData!$D$11=4,F396&gt;=10, F396&lt;=11),AND(UserData!$D$11=5,F396&gt;11),UserData!$D$11=-1)</f>
        <v>1</v>
      </c>
      <c r="AO396" t="b">
        <f>OR(AND(UserData!$D$10=1,AE396&lt;=6),AND(UserData!$D$10=2,AE396&gt;=7, AE396&lt;=8),AND(UserData!$D$10=3,AE396&gt;=9,AE396&lt;=14),AND(UserData!$D$10=4,AE396&gt;=15, AE396&lt;=19),AND(UserData!$D$10=5,AE396&gt;19),UserData!$D$10=-1)</f>
        <v>1</v>
      </c>
      <c r="AP396" s="12" t="b">
        <f>OR(G396&lt;=UserData!$D$12, UserData!$D$12=-1)</f>
        <v>1</v>
      </c>
      <c r="AQ396" t="b">
        <f>OR(H396&lt;=UserData!$D$14, UserData!$D$14=-1)</f>
        <v>1</v>
      </c>
      <c r="AR396" t="b">
        <f>OR(AH396&lt;=UserData!$D$13, UserData!$D$13=-1)</f>
        <v>1</v>
      </c>
      <c r="AS396" t="b">
        <f>AND(AQ396=TRUE,OR(I396=UserData!$D$15, UserData!$D$15=-1, UserData!$D$15=1))</f>
        <v>1</v>
      </c>
      <c r="AT396" t="b">
        <f>OR(J396=UserData!$D$19, UserData!$D$19=-1)</f>
        <v>1</v>
      </c>
      <c r="AU396" t="b">
        <f>OR(K396=UserData!$D$17, UserData!$D$17=-1)</f>
        <v>1</v>
      </c>
      <c r="AV396" t="b">
        <f>OR(L396=UserData!$D$18, UserData!$D$18=-1)</f>
        <v>1</v>
      </c>
      <c r="AW396" t="b">
        <f>OR(N396=UserData!$D$16, UserData!$D$16=-1)</f>
        <v>1</v>
      </c>
      <c r="AX396" t="b">
        <f>OR(O396&gt;=UserData!$D$20, UserData!$D$20=-1)</f>
        <v>1</v>
      </c>
      <c r="AY396" t="b">
        <f>AND(OR(P396&gt;=UserData!$D$21, UserData!$D$21=-1), OR(P396&lt;UserData!$D$22, UserData!$D$22=-1))</f>
        <v>1</v>
      </c>
      <c r="AZ396" t="b">
        <f>OR(Q396&lt;&gt;UserData!$D$24,UserData!$D$24=-1,UserData!$D$24=0)</f>
        <v>1</v>
      </c>
      <c r="BA396" s="12" t="b">
        <f>OR(R396=UserData!$D$23,UserData!$D$23=-1)</f>
        <v>1</v>
      </c>
      <c r="BB396" t="b">
        <f>AND(S396=1, UserData!$D$25=1)</f>
        <v>0</v>
      </c>
      <c r="BC396" t="b">
        <f>AND(T396=1, UserData!$D$26=1)</f>
        <v>0</v>
      </c>
      <c r="BD396" t="b">
        <f>AND(U396=1, UserData!$D$27=1)</f>
        <v>0</v>
      </c>
      <c r="BE396" t="b">
        <f>AND(V396=1, UserData!$D$28=1)</f>
        <v>0</v>
      </c>
      <c r="BF396" t="b">
        <f>AND(W396=1, UserData!$D$29=1)</f>
        <v>0</v>
      </c>
      <c r="BG396" t="b">
        <f>AND(X396=1, UserData!$D$30=1)</f>
        <v>0</v>
      </c>
      <c r="BH396" t="b">
        <f>AND(Y396=1, UserData!$D$31=1)</f>
        <v>0</v>
      </c>
      <c r="BI396" t="b">
        <f>AND(Z396=1, UserData!$D$32=1)</f>
        <v>0</v>
      </c>
      <c r="BJ396" t="b">
        <f>AND(AA396=1, UserData!$D$33=1)</f>
        <v>0</v>
      </c>
      <c r="BK396" t="b">
        <f>AND(AB396=1, UserData!$D$34=1)</f>
        <v>0</v>
      </c>
      <c r="BL396" t="b">
        <f>UserData!$C$25=-1</f>
        <v>1</v>
      </c>
      <c r="BN396">
        <f>IF(AK396=TRUE, COUNTIF(AJ396:AK396,TRUE)/2 * UserData!$D$35 + COUNTIF(AL396:AO396,TRUE)/4 * UserData!$D$36 + COUNTIF(AP396:AS396,TRUE)/4 * UserData!$D$37 + COUNTIF(AT396:AW396,TRUE)/4 * UserData!$D$38 + COUNTIF(AX396:BA396,TRUE)/4 * UserData!$D$39 + COUNTIF(BB396:BL396,TRUE) * UserData!$D$40, 0)</f>
        <v>30</v>
      </c>
    </row>
    <row r="397" spans="1:66" x14ac:dyDescent="0.2">
      <c r="A397">
        <v>402</v>
      </c>
      <c r="B397" s="3">
        <v>1</v>
      </c>
      <c r="C397" s="28">
        <v>106295.6584745475</v>
      </c>
      <c r="D397">
        <v>38</v>
      </c>
      <c r="E397">
        <v>24</v>
      </c>
      <c r="F397">
        <v>7</v>
      </c>
      <c r="G397">
        <v>5.9742319999999998</v>
      </c>
      <c r="H397">
        <v>10</v>
      </c>
      <c r="I397">
        <v>1</v>
      </c>
      <c r="J397">
        <v>0</v>
      </c>
      <c r="K397">
        <v>0</v>
      </c>
      <c r="L397">
        <v>1</v>
      </c>
      <c r="M397">
        <v>1</v>
      </c>
      <c r="N397">
        <v>0</v>
      </c>
      <c r="O397">
        <v>12</v>
      </c>
      <c r="P397">
        <v>7</v>
      </c>
      <c r="Q397">
        <v>0</v>
      </c>
      <c r="R397">
        <v>0</v>
      </c>
      <c r="S397">
        <v>1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1</v>
      </c>
      <c r="AD397">
        <v>1</v>
      </c>
      <c r="AE397">
        <v>7</v>
      </c>
      <c r="AF397">
        <v>23</v>
      </c>
      <c r="AG397">
        <v>23</v>
      </c>
      <c r="AH397">
        <v>8.8000000000000007</v>
      </c>
      <c r="AJ397" t="b">
        <f>OR(AND(B397=1,UserData!$D$4=1), AND(B397=2,UserData!$D$5=1), AND(B397=3,UserData!$D$6=1), UserData!$D$4=-1)</f>
        <v>1</v>
      </c>
      <c r="AK397" t="b">
        <f>OR(AND(C397&lt;=UserData!$D$3,C397&gt;=UserData!$D$2),UserData!$D$2=-1)</f>
        <v>1</v>
      </c>
      <c r="AL397" s="12" t="b">
        <f>AND(OR(D397&gt;=UserData!$D$7, UserData!$D$7=-1), OR(D397&lt;UserData!$D$8, UserData!$D$8=-1))</f>
        <v>1</v>
      </c>
      <c r="AM397" s="12" t="b">
        <f>OR(AND(UserData!$D$9=1,E397&lt;=20),AND(UserData!$D$9=2,E397&gt;=20, E397&lt;=27),AND(UserData!$D$9=3,E397&gt;=28, E397&lt;=34),AND(UserData!$D$9=4,E397&gt;=35, E397&lt;=42),AND(UserData!$D$9=5,E397&gt;42),UserData!$D$9=-1)</f>
        <v>1</v>
      </c>
      <c r="AN397" s="12" t="b">
        <f>OR(AND(UserData!$D$11=1,F397&lt;=5),AND(UserData!$D$11=2,F397&gt;=6, F397&lt;=7),AND(UserData!$D$11=3,F397&gt;=8,F397&lt;=9),AND(UserData!$D$11=4,F397&gt;=10, F397&lt;=11),AND(UserData!$D$11=5,F397&gt;11),UserData!$D$11=-1)</f>
        <v>1</v>
      </c>
      <c r="AO397" t="b">
        <f>OR(AND(UserData!$D$10=1,AE397&lt;=6),AND(UserData!$D$10=2,AE397&gt;=7, AE397&lt;=8),AND(UserData!$D$10=3,AE397&gt;=9,AE397&lt;=14),AND(UserData!$D$10=4,AE397&gt;=15, AE397&lt;=19),AND(UserData!$D$10=5,AE397&gt;19),UserData!$D$10=-1)</f>
        <v>1</v>
      </c>
      <c r="AP397" s="12" t="b">
        <f>OR(G397&lt;=UserData!$D$12, UserData!$D$12=-1)</f>
        <v>1</v>
      </c>
      <c r="AQ397" t="b">
        <f>OR(H397&lt;=UserData!$D$14, UserData!$D$14=-1)</f>
        <v>1</v>
      </c>
      <c r="AR397" t="b">
        <f>OR(AH397&lt;=UserData!$D$13, UserData!$D$13=-1)</f>
        <v>1</v>
      </c>
      <c r="AS397" t="b">
        <f>AND(AQ397=TRUE,OR(I397=UserData!$D$15, UserData!$D$15=-1, UserData!$D$15=1))</f>
        <v>1</v>
      </c>
      <c r="AT397" t="b">
        <f>OR(J397=UserData!$D$19, UserData!$D$19=-1)</f>
        <v>1</v>
      </c>
      <c r="AU397" t="b">
        <f>OR(K397=UserData!$D$17, UserData!$D$17=-1)</f>
        <v>1</v>
      </c>
      <c r="AV397" t="b">
        <f>OR(L397=UserData!$D$18, UserData!$D$18=-1)</f>
        <v>1</v>
      </c>
      <c r="AW397" t="b">
        <f>OR(N397=UserData!$D$16, UserData!$D$16=-1)</f>
        <v>1</v>
      </c>
      <c r="AX397" t="b">
        <f>OR(O397&gt;=UserData!$D$20, UserData!$D$20=-1)</f>
        <v>1</v>
      </c>
      <c r="AY397" t="b">
        <f>AND(OR(P397&gt;=UserData!$D$21, UserData!$D$21=-1), OR(P397&lt;UserData!$D$22, UserData!$D$22=-1))</f>
        <v>1</v>
      </c>
      <c r="AZ397" t="b">
        <f>OR(Q397&lt;&gt;UserData!$D$24,UserData!$D$24=-1,UserData!$D$24=0)</f>
        <v>1</v>
      </c>
      <c r="BA397" s="12" t="b">
        <f>OR(R397=UserData!$D$23,UserData!$D$23=-1)</f>
        <v>1</v>
      </c>
      <c r="BB397" t="b">
        <f>AND(S397=1, UserData!$D$25=1)</f>
        <v>0</v>
      </c>
      <c r="BC397" t="b">
        <f>AND(T397=1, UserData!$D$26=1)</f>
        <v>0</v>
      </c>
      <c r="BD397" t="b">
        <f>AND(U397=1, UserData!$D$27=1)</f>
        <v>0</v>
      </c>
      <c r="BE397" t="b">
        <f>AND(V397=1, UserData!$D$28=1)</f>
        <v>0</v>
      </c>
      <c r="BF397" t="b">
        <f>AND(W397=1, UserData!$D$29=1)</f>
        <v>0</v>
      </c>
      <c r="BG397" t="b">
        <f>AND(X397=1, UserData!$D$30=1)</f>
        <v>0</v>
      </c>
      <c r="BH397" t="b">
        <f>AND(Y397=1, UserData!$D$31=1)</f>
        <v>0</v>
      </c>
      <c r="BI397" t="b">
        <f>AND(Z397=1, UserData!$D$32=1)</f>
        <v>0</v>
      </c>
      <c r="BJ397" t="b">
        <f>AND(AA397=1, UserData!$D$33=1)</f>
        <v>0</v>
      </c>
      <c r="BK397" t="b">
        <f>AND(AB397=1, UserData!$D$34=1)</f>
        <v>0</v>
      </c>
      <c r="BL397" t="b">
        <f>UserData!$C$25=-1</f>
        <v>1</v>
      </c>
      <c r="BN397">
        <f>IF(AK397=TRUE, COUNTIF(AJ397:AK397,TRUE)/2 * UserData!$D$35 + COUNTIF(AL397:AO397,TRUE)/4 * UserData!$D$36 + COUNTIF(AP397:AS397,TRUE)/4 * UserData!$D$37 + COUNTIF(AT397:AW397,TRUE)/4 * UserData!$D$38 + COUNTIF(AX397:BA397,TRUE)/4 * UserData!$D$39 + COUNTIF(BB397:BL397,TRUE) * UserData!$D$40, 0)</f>
        <v>30</v>
      </c>
    </row>
    <row r="398" spans="1:66" x14ac:dyDescent="0.2">
      <c r="A398">
        <v>545</v>
      </c>
      <c r="B398" s="3">
        <v>2</v>
      </c>
      <c r="C398" s="28">
        <v>106334.25204823946</v>
      </c>
      <c r="D398">
        <v>54</v>
      </c>
      <c r="E398">
        <v>32</v>
      </c>
      <c r="F398">
        <v>9</v>
      </c>
      <c r="G398">
        <v>9.6460550000000005</v>
      </c>
      <c r="H398">
        <v>12</v>
      </c>
      <c r="I398">
        <v>1</v>
      </c>
      <c r="J398">
        <v>0</v>
      </c>
      <c r="K398">
        <v>1</v>
      </c>
      <c r="L398">
        <v>1</v>
      </c>
      <c r="M398">
        <v>1</v>
      </c>
      <c r="N398">
        <v>0</v>
      </c>
      <c r="O398">
        <v>17</v>
      </c>
      <c r="P398">
        <v>4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1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4</v>
      </c>
      <c r="AD398">
        <v>1</v>
      </c>
      <c r="AE398">
        <v>13</v>
      </c>
      <c r="AF398">
        <v>37</v>
      </c>
      <c r="AG398">
        <v>19</v>
      </c>
      <c r="AH398">
        <v>4</v>
      </c>
      <c r="AJ398" t="b">
        <f>OR(AND(B398=1,UserData!$D$4=1), AND(B398=2,UserData!$D$5=1), AND(B398=3,UserData!$D$6=1), UserData!$D$4=-1)</f>
        <v>1</v>
      </c>
      <c r="AK398" t="b">
        <f>OR(AND(C398&lt;=UserData!$D$3,C398&gt;=UserData!$D$2),UserData!$D$2=-1)</f>
        <v>1</v>
      </c>
      <c r="AL398" s="12" t="b">
        <f>AND(OR(D398&gt;=UserData!$D$7, UserData!$D$7=-1), OR(D398&lt;UserData!$D$8, UserData!$D$8=-1))</f>
        <v>1</v>
      </c>
      <c r="AM398" s="12" t="b">
        <f>OR(AND(UserData!$D$9=1,E398&lt;=20),AND(UserData!$D$9=2,E398&gt;=20, E398&lt;=27),AND(UserData!$D$9=3,E398&gt;=28, E398&lt;=34),AND(UserData!$D$9=4,E398&gt;=35, E398&lt;=42),AND(UserData!$D$9=5,E398&gt;42),UserData!$D$9=-1)</f>
        <v>1</v>
      </c>
      <c r="AN398" s="12" t="b">
        <f>OR(AND(UserData!$D$11=1,F398&lt;=5),AND(UserData!$D$11=2,F398&gt;=6, F398&lt;=7),AND(UserData!$D$11=3,F398&gt;=8,F398&lt;=9),AND(UserData!$D$11=4,F398&gt;=10, F398&lt;=11),AND(UserData!$D$11=5,F398&gt;11),UserData!$D$11=-1)</f>
        <v>1</v>
      </c>
      <c r="AO398" t="b">
        <f>OR(AND(UserData!$D$10=1,AE398&lt;=6),AND(UserData!$D$10=2,AE398&gt;=7, AE398&lt;=8),AND(UserData!$D$10=3,AE398&gt;=9,AE398&lt;=14),AND(UserData!$D$10=4,AE398&gt;=15, AE398&lt;=19),AND(UserData!$D$10=5,AE398&gt;19),UserData!$D$10=-1)</f>
        <v>1</v>
      </c>
      <c r="AP398" s="12" t="b">
        <f>OR(G398&lt;=UserData!$D$12, UserData!$D$12=-1)</f>
        <v>1</v>
      </c>
      <c r="AQ398" t="b">
        <f>OR(H398&lt;=UserData!$D$14, UserData!$D$14=-1)</f>
        <v>1</v>
      </c>
      <c r="AR398" t="b">
        <f>OR(AH398&lt;=UserData!$D$13, UserData!$D$13=-1)</f>
        <v>1</v>
      </c>
      <c r="AS398" t="b">
        <f>AND(AQ398=TRUE,OR(I398=UserData!$D$15, UserData!$D$15=-1, UserData!$D$15=1))</f>
        <v>1</v>
      </c>
      <c r="AT398" t="b">
        <f>OR(J398=UserData!$D$19, UserData!$D$19=-1)</f>
        <v>1</v>
      </c>
      <c r="AU398" t="b">
        <f>OR(K398=UserData!$D$17, UserData!$D$17=-1)</f>
        <v>1</v>
      </c>
      <c r="AV398" t="b">
        <f>OR(L398=UserData!$D$18, UserData!$D$18=-1)</f>
        <v>1</v>
      </c>
      <c r="AW398" t="b">
        <f>OR(N398=UserData!$D$16, UserData!$D$16=-1)</f>
        <v>1</v>
      </c>
      <c r="AX398" t="b">
        <f>OR(O398&gt;=UserData!$D$20, UserData!$D$20=-1)</f>
        <v>1</v>
      </c>
      <c r="AY398" t="b">
        <f>AND(OR(P398&gt;=UserData!$D$21, UserData!$D$21=-1), OR(P398&lt;UserData!$D$22, UserData!$D$22=-1))</f>
        <v>1</v>
      </c>
      <c r="AZ398" t="b">
        <f>OR(Q398&lt;&gt;UserData!$D$24,UserData!$D$24=-1,UserData!$D$24=0)</f>
        <v>1</v>
      </c>
      <c r="BA398" s="12" t="b">
        <f>OR(R398=UserData!$D$23,UserData!$D$23=-1)</f>
        <v>1</v>
      </c>
      <c r="BB398" t="b">
        <f>AND(S398=1, UserData!$D$25=1)</f>
        <v>0</v>
      </c>
      <c r="BC398" t="b">
        <f>AND(T398=1, UserData!$D$26=1)</f>
        <v>0</v>
      </c>
      <c r="BD398" t="b">
        <f>AND(U398=1, UserData!$D$27=1)</f>
        <v>0</v>
      </c>
      <c r="BE398" t="b">
        <f>AND(V398=1, UserData!$D$28=1)</f>
        <v>0</v>
      </c>
      <c r="BF398" t="b">
        <f>AND(W398=1, UserData!$D$29=1)</f>
        <v>0</v>
      </c>
      <c r="BG398" t="b">
        <f>AND(X398=1, UserData!$D$30=1)</f>
        <v>0</v>
      </c>
      <c r="BH398" t="b">
        <f>AND(Y398=1, UserData!$D$31=1)</f>
        <v>0</v>
      </c>
      <c r="BI398" t="b">
        <f>AND(Z398=1, UserData!$D$32=1)</f>
        <v>0</v>
      </c>
      <c r="BJ398" t="b">
        <f>AND(AA398=1, UserData!$D$33=1)</f>
        <v>0</v>
      </c>
      <c r="BK398" t="b">
        <f>AND(AB398=1, UserData!$D$34=1)</f>
        <v>0</v>
      </c>
      <c r="BL398" t="b">
        <f>UserData!$C$25=-1</f>
        <v>1</v>
      </c>
      <c r="BN398">
        <f>IF(AK398=TRUE, COUNTIF(AJ398:AK398,TRUE)/2 * UserData!$D$35 + COUNTIF(AL398:AO398,TRUE)/4 * UserData!$D$36 + COUNTIF(AP398:AS398,TRUE)/4 * UserData!$D$37 + COUNTIF(AT398:AW398,TRUE)/4 * UserData!$D$38 + COUNTIF(AX398:BA398,TRUE)/4 * UserData!$D$39 + COUNTIF(BB398:BL398,TRUE) * UserData!$D$40, 0)</f>
        <v>30</v>
      </c>
    </row>
    <row r="399" spans="1:66" x14ac:dyDescent="0.2">
      <c r="A399">
        <v>1124</v>
      </c>
      <c r="B399" s="3">
        <v>2</v>
      </c>
      <c r="C399" s="28">
        <v>106438.10750599724</v>
      </c>
      <c r="D399">
        <v>59</v>
      </c>
      <c r="E399">
        <v>39</v>
      </c>
      <c r="F399">
        <v>16</v>
      </c>
      <c r="G399">
        <v>6.9382570000000001</v>
      </c>
      <c r="H399">
        <v>22</v>
      </c>
      <c r="I399">
        <v>1</v>
      </c>
      <c r="J399">
        <v>1</v>
      </c>
      <c r="K399">
        <v>1</v>
      </c>
      <c r="L399">
        <v>1</v>
      </c>
      <c r="M399">
        <v>0</v>
      </c>
      <c r="N399">
        <v>0</v>
      </c>
      <c r="O399">
        <v>9</v>
      </c>
      <c r="P399">
        <v>9</v>
      </c>
      <c r="Q399">
        <v>0</v>
      </c>
      <c r="R399">
        <v>1</v>
      </c>
      <c r="S399">
        <v>0</v>
      </c>
      <c r="T399">
        <v>0</v>
      </c>
      <c r="U399">
        <v>1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3</v>
      </c>
      <c r="AD399">
        <v>1</v>
      </c>
      <c r="AE399">
        <v>4</v>
      </c>
      <c r="AF399">
        <v>81</v>
      </c>
      <c r="AG399">
        <v>39</v>
      </c>
      <c r="AH399">
        <v>9.5</v>
      </c>
      <c r="AJ399" t="b">
        <f>OR(AND(B399=1,UserData!$D$4=1), AND(B399=2,UserData!$D$5=1), AND(B399=3,UserData!$D$6=1), UserData!$D$4=-1)</f>
        <v>1</v>
      </c>
      <c r="AK399" t="b">
        <f>OR(AND(C399&lt;=UserData!$D$3,C399&gt;=UserData!$D$2),UserData!$D$2=-1)</f>
        <v>1</v>
      </c>
      <c r="AL399" s="12" t="b">
        <f>AND(OR(D399&gt;=UserData!$D$7, UserData!$D$7=-1), OR(D399&lt;UserData!$D$8, UserData!$D$8=-1))</f>
        <v>1</v>
      </c>
      <c r="AM399" s="12" t="b">
        <f>OR(AND(UserData!$D$9=1,E399&lt;=20),AND(UserData!$D$9=2,E399&gt;=20, E399&lt;=27),AND(UserData!$D$9=3,E399&gt;=28, E399&lt;=34),AND(UserData!$D$9=4,E399&gt;=35, E399&lt;=42),AND(UserData!$D$9=5,E399&gt;42),UserData!$D$9=-1)</f>
        <v>1</v>
      </c>
      <c r="AN399" s="12" t="b">
        <f>OR(AND(UserData!$D$11=1,F399&lt;=5),AND(UserData!$D$11=2,F399&gt;=6, F399&lt;=7),AND(UserData!$D$11=3,F399&gt;=8,F399&lt;=9),AND(UserData!$D$11=4,F399&gt;=10, F399&lt;=11),AND(UserData!$D$11=5,F399&gt;11),UserData!$D$11=-1)</f>
        <v>1</v>
      </c>
      <c r="AO399" t="b">
        <f>OR(AND(UserData!$D$10=1,AE399&lt;=6),AND(UserData!$D$10=2,AE399&gt;=7, AE399&lt;=8),AND(UserData!$D$10=3,AE399&gt;=9,AE399&lt;=14),AND(UserData!$D$10=4,AE399&gt;=15, AE399&lt;=19),AND(UserData!$D$10=5,AE399&gt;19),UserData!$D$10=-1)</f>
        <v>1</v>
      </c>
      <c r="AP399" s="12" t="b">
        <f>OR(G399&lt;=UserData!$D$12, UserData!$D$12=-1)</f>
        <v>1</v>
      </c>
      <c r="AQ399" t="b">
        <f>OR(H399&lt;=UserData!$D$14, UserData!$D$14=-1)</f>
        <v>1</v>
      </c>
      <c r="AR399" t="b">
        <f>OR(AH399&lt;=UserData!$D$13, UserData!$D$13=-1)</f>
        <v>1</v>
      </c>
      <c r="AS399" t="b">
        <f>AND(AQ399=TRUE,OR(I399=UserData!$D$15, UserData!$D$15=-1, UserData!$D$15=1))</f>
        <v>1</v>
      </c>
      <c r="AT399" t="b">
        <f>OR(J399=UserData!$D$19, UserData!$D$19=-1)</f>
        <v>1</v>
      </c>
      <c r="AU399" t="b">
        <f>OR(K399=UserData!$D$17, UserData!$D$17=-1)</f>
        <v>1</v>
      </c>
      <c r="AV399" t="b">
        <f>OR(L399=UserData!$D$18, UserData!$D$18=-1)</f>
        <v>1</v>
      </c>
      <c r="AW399" t="b">
        <f>OR(N399=UserData!$D$16, UserData!$D$16=-1)</f>
        <v>1</v>
      </c>
      <c r="AX399" t="b">
        <f>OR(O399&gt;=UserData!$D$20, UserData!$D$20=-1)</f>
        <v>1</v>
      </c>
      <c r="AY399" t="b">
        <f>AND(OR(P399&gt;=UserData!$D$21, UserData!$D$21=-1), OR(P399&lt;UserData!$D$22, UserData!$D$22=-1))</f>
        <v>1</v>
      </c>
      <c r="AZ399" t="b">
        <f>OR(Q399&lt;&gt;UserData!$D$24,UserData!$D$24=-1,UserData!$D$24=0)</f>
        <v>1</v>
      </c>
      <c r="BA399" s="12" t="b">
        <f>OR(R399=UserData!$D$23,UserData!$D$23=-1)</f>
        <v>1</v>
      </c>
      <c r="BB399" t="b">
        <f>AND(S399=1, UserData!$D$25=1)</f>
        <v>0</v>
      </c>
      <c r="BC399" t="b">
        <f>AND(T399=1, UserData!$D$26=1)</f>
        <v>0</v>
      </c>
      <c r="BD399" t="b">
        <f>AND(U399=1, UserData!$D$27=1)</f>
        <v>0</v>
      </c>
      <c r="BE399" t="b">
        <f>AND(V399=1, UserData!$D$28=1)</f>
        <v>0</v>
      </c>
      <c r="BF399" t="b">
        <f>AND(W399=1, UserData!$D$29=1)</f>
        <v>0</v>
      </c>
      <c r="BG399" t="b">
        <f>AND(X399=1, UserData!$D$30=1)</f>
        <v>0</v>
      </c>
      <c r="BH399" t="b">
        <f>AND(Y399=1, UserData!$D$31=1)</f>
        <v>0</v>
      </c>
      <c r="BI399" t="b">
        <f>AND(Z399=1, UserData!$D$32=1)</f>
        <v>0</v>
      </c>
      <c r="BJ399" t="b">
        <f>AND(AA399=1, UserData!$D$33=1)</f>
        <v>0</v>
      </c>
      <c r="BK399" t="b">
        <f>AND(AB399=1, UserData!$D$34=1)</f>
        <v>0</v>
      </c>
      <c r="BL399" t="b">
        <f>UserData!$C$25=-1</f>
        <v>1</v>
      </c>
      <c r="BN399">
        <f>IF(AK399=TRUE, COUNTIF(AJ399:AK399,TRUE)/2 * UserData!$D$35 + COUNTIF(AL399:AO399,TRUE)/4 * UserData!$D$36 + COUNTIF(AP399:AS399,TRUE)/4 * UserData!$D$37 + COUNTIF(AT399:AW399,TRUE)/4 * UserData!$D$38 + COUNTIF(AX399:BA399,TRUE)/4 * UserData!$D$39 + COUNTIF(BB399:BL399,TRUE) * UserData!$D$40, 0)</f>
        <v>30</v>
      </c>
    </row>
    <row r="400" spans="1:66" x14ac:dyDescent="0.2">
      <c r="A400">
        <v>839</v>
      </c>
      <c r="B400" s="3">
        <v>2</v>
      </c>
      <c r="C400" s="28">
        <v>106451.65551084281</v>
      </c>
      <c r="D400">
        <v>45</v>
      </c>
      <c r="E400">
        <v>30</v>
      </c>
      <c r="F400">
        <v>6</v>
      </c>
      <c r="G400">
        <v>5.4993650000000001</v>
      </c>
      <c r="H400">
        <v>10</v>
      </c>
      <c r="I400">
        <v>1</v>
      </c>
      <c r="J400">
        <v>0</v>
      </c>
      <c r="K400">
        <v>1</v>
      </c>
      <c r="L400">
        <v>1</v>
      </c>
      <c r="M400">
        <v>1</v>
      </c>
      <c r="N400">
        <v>0</v>
      </c>
      <c r="O400">
        <v>9</v>
      </c>
      <c r="P400">
        <v>8</v>
      </c>
      <c r="Q400">
        <v>0</v>
      </c>
      <c r="R400">
        <v>0</v>
      </c>
      <c r="S400">
        <v>0</v>
      </c>
      <c r="T400">
        <v>0</v>
      </c>
      <c r="U400">
        <v>1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3</v>
      </c>
      <c r="AD400">
        <v>1</v>
      </c>
      <c r="AE400">
        <v>9</v>
      </c>
      <c r="AF400">
        <v>59</v>
      </c>
      <c r="AG400">
        <v>22</v>
      </c>
      <c r="AH400">
        <v>3.9</v>
      </c>
      <c r="AJ400" t="b">
        <f>OR(AND(B400=1,UserData!$D$4=1), AND(B400=2,UserData!$D$5=1), AND(B400=3,UserData!$D$6=1), UserData!$D$4=-1)</f>
        <v>1</v>
      </c>
      <c r="AK400" t="b">
        <f>OR(AND(C400&lt;=UserData!$D$3,C400&gt;=UserData!$D$2),UserData!$D$2=-1)</f>
        <v>1</v>
      </c>
      <c r="AL400" s="12" t="b">
        <f>AND(OR(D400&gt;=UserData!$D$7, UserData!$D$7=-1), OR(D400&lt;UserData!$D$8, UserData!$D$8=-1))</f>
        <v>1</v>
      </c>
      <c r="AM400" s="12" t="b">
        <f>OR(AND(UserData!$D$9=1,E400&lt;=20),AND(UserData!$D$9=2,E400&gt;=20, E400&lt;=27),AND(UserData!$D$9=3,E400&gt;=28, E400&lt;=34),AND(UserData!$D$9=4,E400&gt;=35, E400&lt;=42),AND(UserData!$D$9=5,E400&gt;42),UserData!$D$9=-1)</f>
        <v>1</v>
      </c>
      <c r="AN400" s="12" t="b">
        <f>OR(AND(UserData!$D$11=1,F400&lt;=5),AND(UserData!$D$11=2,F400&gt;=6, F400&lt;=7),AND(UserData!$D$11=3,F400&gt;=8,F400&lt;=9),AND(UserData!$D$11=4,F400&gt;=10, F400&lt;=11),AND(UserData!$D$11=5,F400&gt;11),UserData!$D$11=-1)</f>
        <v>1</v>
      </c>
      <c r="AO400" t="b">
        <f>OR(AND(UserData!$D$10=1,AE400&lt;=6),AND(UserData!$D$10=2,AE400&gt;=7, AE400&lt;=8),AND(UserData!$D$10=3,AE400&gt;=9,AE400&lt;=14),AND(UserData!$D$10=4,AE400&gt;=15, AE400&lt;=19),AND(UserData!$D$10=5,AE400&gt;19),UserData!$D$10=-1)</f>
        <v>1</v>
      </c>
      <c r="AP400" s="12" t="b">
        <f>OR(G400&lt;=UserData!$D$12, UserData!$D$12=-1)</f>
        <v>1</v>
      </c>
      <c r="AQ400" t="b">
        <f>OR(H400&lt;=UserData!$D$14, UserData!$D$14=-1)</f>
        <v>1</v>
      </c>
      <c r="AR400" t="b">
        <f>OR(AH400&lt;=UserData!$D$13, UserData!$D$13=-1)</f>
        <v>1</v>
      </c>
      <c r="AS400" t="b">
        <f>AND(AQ400=TRUE,OR(I400=UserData!$D$15, UserData!$D$15=-1, UserData!$D$15=1))</f>
        <v>1</v>
      </c>
      <c r="AT400" t="b">
        <f>OR(J400=UserData!$D$19, UserData!$D$19=-1)</f>
        <v>1</v>
      </c>
      <c r="AU400" t="b">
        <f>OR(K400=UserData!$D$17, UserData!$D$17=-1)</f>
        <v>1</v>
      </c>
      <c r="AV400" t="b">
        <f>OR(L400=UserData!$D$18, UserData!$D$18=-1)</f>
        <v>1</v>
      </c>
      <c r="AW400" t="b">
        <f>OR(N400=UserData!$D$16, UserData!$D$16=-1)</f>
        <v>1</v>
      </c>
      <c r="AX400" t="b">
        <f>OR(O400&gt;=UserData!$D$20, UserData!$D$20=-1)</f>
        <v>1</v>
      </c>
      <c r="AY400" t="b">
        <f>AND(OR(P400&gt;=UserData!$D$21, UserData!$D$21=-1), OR(P400&lt;UserData!$D$22, UserData!$D$22=-1))</f>
        <v>1</v>
      </c>
      <c r="AZ400" t="b">
        <f>OR(Q400&lt;&gt;UserData!$D$24,UserData!$D$24=-1,UserData!$D$24=0)</f>
        <v>1</v>
      </c>
      <c r="BA400" s="12" t="b">
        <f>OR(R400=UserData!$D$23,UserData!$D$23=-1)</f>
        <v>1</v>
      </c>
      <c r="BB400" t="b">
        <f>AND(S400=1, UserData!$D$25=1)</f>
        <v>0</v>
      </c>
      <c r="BC400" t="b">
        <f>AND(T400=1, UserData!$D$26=1)</f>
        <v>0</v>
      </c>
      <c r="BD400" t="b">
        <f>AND(U400=1, UserData!$D$27=1)</f>
        <v>0</v>
      </c>
      <c r="BE400" t="b">
        <f>AND(V400=1, UserData!$D$28=1)</f>
        <v>0</v>
      </c>
      <c r="BF400" t="b">
        <f>AND(W400=1, UserData!$D$29=1)</f>
        <v>0</v>
      </c>
      <c r="BG400" t="b">
        <f>AND(X400=1, UserData!$D$30=1)</f>
        <v>0</v>
      </c>
      <c r="BH400" t="b">
        <f>AND(Y400=1, UserData!$D$31=1)</f>
        <v>0</v>
      </c>
      <c r="BI400" t="b">
        <f>AND(Z400=1, UserData!$D$32=1)</f>
        <v>0</v>
      </c>
      <c r="BJ400" t="b">
        <f>AND(AA400=1, UserData!$D$33=1)</f>
        <v>0</v>
      </c>
      <c r="BK400" t="b">
        <f>AND(AB400=1, UserData!$D$34=1)</f>
        <v>0</v>
      </c>
      <c r="BL400" t="b">
        <f>UserData!$C$25=-1</f>
        <v>1</v>
      </c>
      <c r="BN400">
        <f>IF(AK400=TRUE, COUNTIF(AJ400:AK400,TRUE)/2 * UserData!$D$35 + COUNTIF(AL400:AO400,TRUE)/4 * UserData!$D$36 + COUNTIF(AP400:AS400,TRUE)/4 * UserData!$D$37 + COUNTIF(AT400:AW400,TRUE)/4 * UserData!$D$38 + COUNTIF(AX400:BA400,TRUE)/4 * UserData!$D$39 + COUNTIF(BB400:BL400,TRUE) * UserData!$D$40, 0)</f>
        <v>30</v>
      </c>
    </row>
    <row r="401" spans="1:66" x14ac:dyDescent="0.2">
      <c r="A401">
        <v>736</v>
      </c>
      <c r="B401" s="3">
        <v>2</v>
      </c>
      <c r="C401" s="28">
        <v>106912.24993741754</v>
      </c>
      <c r="D401">
        <v>60</v>
      </c>
      <c r="E401">
        <v>38</v>
      </c>
      <c r="F401">
        <v>8</v>
      </c>
      <c r="G401">
        <v>1.0860590000000001</v>
      </c>
      <c r="H401">
        <v>10</v>
      </c>
      <c r="I401">
        <v>1</v>
      </c>
      <c r="J401">
        <v>0</v>
      </c>
      <c r="K401">
        <v>0</v>
      </c>
      <c r="L401">
        <v>1</v>
      </c>
      <c r="M401">
        <v>1</v>
      </c>
      <c r="N401">
        <v>0</v>
      </c>
      <c r="O401">
        <v>17</v>
      </c>
      <c r="P401">
        <v>6</v>
      </c>
      <c r="Q401">
        <v>0</v>
      </c>
      <c r="R401">
        <v>0</v>
      </c>
      <c r="S401">
        <v>0</v>
      </c>
      <c r="T401">
        <v>0</v>
      </c>
      <c r="U401">
        <v>1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3</v>
      </c>
      <c r="AD401">
        <v>1</v>
      </c>
      <c r="AE401">
        <v>14</v>
      </c>
      <c r="AF401">
        <v>53</v>
      </c>
      <c r="AG401">
        <v>24</v>
      </c>
      <c r="AH401">
        <v>8.6999999999999993</v>
      </c>
      <c r="AJ401" t="b">
        <f>OR(AND(B401=1,UserData!$D$4=1), AND(B401=2,UserData!$D$5=1), AND(B401=3,UserData!$D$6=1), UserData!$D$4=-1)</f>
        <v>1</v>
      </c>
      <c r="AK401" t="b">
        <f>OR(AND(C401&lt;=UserData!$D$3,C401&gt;=UserData!$D$2),UserData!$D$2=-1)</f>
        <v>1</v>
      </c>
      <c r="AL401" s="12" t="b">
        <f>AND(OR(D401&gt;=UserData!$D$7, UserData!$D$7=-1), OR(D401&lt;UserData!$D$8, UserData!$D$8=-1))</f>
        <v>1</v>
      </c>
      <c r="AM401" s="12" t="b">
        <f>OR(AND(UserData!$D$9=1,E401&lt;=20),AND(UserData!$D$9=2,E401&gt;=20, E401&lt;=27),AND(UserData!$D$9=3,E401&gt;=28, E401&lt;=34),AND(UserData!$D$9=4,E401&gt;=35, E401&lt;=42),AND(UserData!$D$9=5,E401&gt;42),UserData!$D$9=-1)</f>
        <v>1</v>
      </c>
      <c r="AN401" s="12" t="b">
        <f>OR(AND(UserData!$D$11=1,F401&lt;=5),AND(UserData!$D$11=2,F401&gt;=6, F401&lt;=7),AND(UserData!$D$11=3,F401&gt;=8,F401&lt;=9),AND(UserData!$D$11=4,F401&gt;=10, F401&lt;=11),AND(UserData!$D$11=5,F401&gt;11),UserData!$D$11=-1)</f>
        <v>1</v>
      </c>
      <c r="AO401" t="b">
        <f>OR(AND(UserData!$D$10=1,AE401&lt;=6),AND(UserData!$D$10=2,AE401&gt;=7, AE401&lt;=8),AND(UserData!$D$10=3,AE401&gt;=9,AE401&lt;=14),AND(UserData!$D$10=4,AE401&gt;=15, AE401&lt;=19),AND(UserData!$D$10=5,AE401&gt;19),UserData!$D$10=-1)</f>
        <v>1</v>
      </c>
      <c r="AP401" s="12" t="b">
        <f>OR(G401&lt;=UserData!$D$12, UserData!$D$12=-1)</f>
        <v>1</v>
      </c>
      <c r="AQ401" t="b">
        <f>OR(H401&lt;=UserData!$D$14, UserData!$D$14=-1)</f>
        <v>1</v>
      </c>
      <c r="AR401" t="b">
        <f>OR(AH401&lt;=UserData!$D$13, UserData!$D$13=-1)</f>
        <v>1</v>
      </c>
      <c r="AS401" t="b">
        <f>AND(AQ401=TRUE,OR(I401=UserData!$D$15, UserData!$D$15=-1, UserData!$D$15=1))</f>
        <v>1</v>
      </c>
      <c r="AT401" t="b">
        <f>OR(J401=UserData!$D$19, UserData!$D$19=-1)</f>
        <v>1</v>
      </c>
      <c r="AU401" t="b">
        <f>OR(K401=UserData!$D$17, UserData!$D$17=-1)</f>
        <v>1</v>
      </c>
      <c r="AV401" t="b">
        <f>OR(L401=UserData!$D$18, UserData!$D$18=-1)</f>
        <v>1</v>
      </c>
      <c r="AW401" t="b">
        <f>OR(N401=UserData!$D$16, UserData!$D$16=-1)</f>
        <v>1</v>
      </c>
      <c r="AX401" t="b">
        <f>OR(O401&gt;=UserData!$D$20, UserData!$D$20=-1)</f>
        <v>1</v>
      </c>
      <c r="AY401" t="b">
        <f>AND(OR(P401&gt;=UserData!$D$21, UserData!$D$21=-1), OR(P401&lt;UserData!$D$22, UserData!$D$22=-1))</f>
        <v>1</v>
      </c>
      <c r="AZ401" t="b">
        <f>OR(Q401&lt;&gt;UserData!$D$24,UserData!$D$24=-1,UserData!$D$24=0)</f>
        <v>1</v>
      </c>
      <c r="BA401" s="12" t="b">
        <f>OR(R401=UserData!$D$23,UserData!$D$23=-1)</f>
        <v>1</v>
      </c>
      <c r="BB401" t="b">
        <f>AND(S401=1, UserData!$D$25=1)</f>
        <v>0</v>
      </c>
      <c r="BC401" t="b">
        <f>AND(T401=1, UserData!$D$26=1)</f>
        <v>0</v>
      </c>
      <c r="BD401" t="b">
        <f>AND(U401=1, UserData!$D$27=1)</f>
        <v>0</v>
      </c>
      <c r="BE401" t="b">
        <f>AND(V401=1, UserData!$D$28=1)</f>
        <v>0</v>
      </c>
      <c r="BF401" t="b">
        <f>AND(W401=1, UserData!$D$29=1)</f>
        <v>0</v>
      </c>
      <c r="BG401" t="b">
        <f>AND(X401=1, UserData!$D$30=1)</f>
        <v>0</v>
      </c>
      <c r="BH401" t="b">
        <f>AND(Y401=1, UserData!$D$31=1)</f>
        <v>0</v>
      </c>
      <c r="BI401" t="b">
        <f>AND(Z401=1, UserData!$D$32=1)</f>
        <v>0</v>
      </c>
      <c r="BJ401" t="b">
        <f>AND(AA401=1, UserData!$D$33=1)</f>
        <v>0</v>
      </c>
      <c r="BK401" t="b">
        <f>AND(AB401=1, UserData!$D$34=1)</f>
        <v>0</v>
      </c>
      <c r="BL401" t="b">
        <f>UserData!$C$25=-1</f>
        <v>1</v>
      </c>
      <c r="BN401">
        <f>IF(AK401=TRUE, COUNTIF(AJ401:AK401,TRUE)/2 * UserData!$D$35 + COUNTIF(AL401:AO401,TRUE)/4 * UserData!$D$36 + COUNTIF(AP401:AS401,TRUE)/4 * UserData!$D$37 + COUNTIF(AT401:AW401,TRUE)/4 * UserData!$D$38 + COUNTIF(AX401:BA401,TRUE)/4 * UserData!$D$39 + COUNTIF(BB401:BL401,TRUE) * UserData!$D$40, 0)</f>
        <v>30</v>
      </c>
    </row>
    <row r="402" spans="1:66" x14ac:dyDescent="0.2">
      <c r="A402">
        <v>723</v>
      </c>
      <c r="B402" s="3">
        <v>2</v>
      </c>
      <c r="C402" s="28">
        <v>106912.24993741754</v>
      </c>
      <c r="D402">
        <v>60</v>
      </c>
      <c r="E402">
        <v>35</v>
      </c>
      <c r="F402">
        <v>9</v>
      </c>
      <c r="G402">
        <v>1.258548</v>
      </c>
      <c r="H402">
        <v>7</v>
      </c>
      <c r="I402">
        <v>1</v>
      </c>
      <c r="J402">
        <v>0</v>
      </c>
      <c r="K402">
        <v>1</v>
      </c>
      <c r="L402">
        <v>0</v>
      </c>
      <c r="M402">
        <v>1</v>
      </c>
      <c r="N402">
        <v>0</v>
      </c>
      <c r="O402">
        <v>7</v>
      </c>
      <c r="P402">
        <v>5</v>
      </c>
      <c r="Q402">
        <v>0</v>
      </c>
      <c r="R402">
        <v>0</v>
      </c>
      <c r="S402">
        <v>0</v>
      </c>
      <c r="T402">
        <v>0</v>
      </c>
      <c r="U402">
        <v>1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3</v>
      </c>
      <c r="AD402">
        <v>1</v>
      </c>
      <c r="AE402">
        <v>16</v>
      </c>
      <c r="AF402">
        <v>53</v>
      </c>
      <c r="AG402">
        <v>24</v>
      </c>
      <c r="AH402">
        <v>8.6999999999999993</v>
      </c>
      <c r="AJ402" t="b">
        <f>OR(AND(B402=1,UserData!$D$4=1), AND(B402=2,UserData!$D$5=1), AND(B402=3,UserData!$D$6=1), UserData!$D$4=-1)</f>
        <v>1</v>
      </c>
      <c r="AK402" t="b">
        <f>OR(AND(C402&lt;=UserData!$D$3,C402&gt;=UserData!$D$2),UserData!$D$2=-1)</f>
        <v>1</v>
      </c>
      <c r="AL402" s="12" t="b">
        <f>AND(OR(D402&gt;=UserData!$D$7, UserData!$D$7=-1), OR(D402&lt;UserData!$D$8, UserData!$D$8=-1))</f>
        <v>1</v>
      </c>
      <c r="AM402" s="12" t="b">
        <f>OR(AND(UserData!$D$9=1,E402&lt;=20),AND(UserData!$D$9=2,E402&gt;=20, E402&lt;=27),AND(UserData!$D$9=3,E402&gt;=28, E402&lt;=34),AND(UserData!$D$9=4,E402&gt;=35, E402&lt;=42),AND(UserData!$D$9=5,E402&gt;42),UserData!$D$9=-1)</f>
        <v>1</v>
      </c>
      <c r="AN402" s="12" t="b">
        <f>OR(AND(UserData!$D$11=1,F402&lt;=5),AND(UserData!$D$11=2,F402&gt;=6, F402&lt;=7),AND(UserData!$D$11=3,F402&gt;=8,F402&lt;=9),AND(UserData!$D$11=4,F402&gt;=10, F402&lt;=11),AND(UserData!$D$11=5,F402&gt;11),UserData!$D$11=-1)</f>
        <v>1</v>
      </c>
      <c r="AO402" t="b">
        <f>OR(AND(UserData!$D$10=1,AE402&lt;=6),AND(UserData!$D$10=2,AE402&gt;=7, AE402&lt;=8),AND(UserData!$D$10=3,AE402&gt;=9,AE402&lt;=14),AND(UserData!$D$10=4,AE402&gt;=15, AE402&lt;=19),AND(UserData!$D$10=5,AE402&gt;19),UserData!$D$10=-1)</f>
        <v>1</v>
      </c>
      <c r="AP402" s="12" t="b">
        <f>OR(G402&lt;=UserData!$D$12, UserData!$D$12=-1)</f>
        <v>1</v>
      </c>
      <c r="AQ402" t="b">
        <f>OR(H402&lt;=UserData!$D$14, UserData!$D$14=-1)</f>
        <v>1</v>
      </c>
      <c r="AR402" t="b">
        <f>OR(AH402&lt;=UserData!$D$13, UserData!$D$13=-1)</f>
        <v>1</v>
      </c>
      <c r="AS402" t="b">
        <f>AND(AQ402=TRUE,OR(I402=UserData!$D$15, UserData!$D$15=-1, UserData!$D$15=1))</f>
        <v>1</v>
      </c>
      <c r="AT402" t="b">
        <f>OR(J402=UserData!$D$19, UserData!$D$19=-1)</f>
        <v>1</v>
      </c>
      <c r="AU402" t="b">
        <f>OR(K402=UserData!$D$17, UserData!$D$17=-1)</f>
        <v>1</v>
      </c>
      <c r="AV402" t="b">
        <f>OR(L402=UserData!$D$18, UserData!$D$18=-1)</f>
        <v>1</v>
      </c>
      <c r="AW402" t="b">
        <f>OR(N402=UserData!$D$16, UserData!$D$16=-1)</f>
        <v>1</v>
      </c>
      <c r="AX402" t="b">
        <f>OR(O402&gt;=UserData!$D$20, UserData!$D$20=-1)</f>
        <v>1</v>
      </c>
      <c r="AY402" t="b">
        <f>AND(OR(P402&gt;=UserData!$D$21, UserData!$D$21=-1), OR(P402&lt;UserData!$D$22, UserData!$D$22=-1))</f>
        <v>1</v>
      </c>
      <c r="AZ402" t="b">
        <f>OR(Q402&lt;&gt;UserData!$D$24,UserData!$D$24=-1,UserData!$D$24=0)</f>
        <v>1</v>
      </c>
      <c r="BA402" s="12" t="b">
        <f>OR(R402=UserData!$D$23,UserData!$D$23=-1)</f>
        <v>1</v>
      </c>
      <c r="BB402" t="b">
        <f>AND(S402=1, UserData!$D$25=1)</f>
        <v>0</v>
      </c>
      <c r="BC402" t="b">
        <f>AND(T402=1, UserData!$D$26=1)</f>
        <v>0</v>
      </c>
      <c r="BD402" t="b">
        <f>AND(U402=1, UserData!$D$27=1)</f>
        <v>0</v>
      </c>
      <c r="BE402" t="b">
        <f>AND(V402=1, UserData!$D$28=1)</f>
        <v>0</v>
      </c>
      <c r="BF402" t="b">
        <f>AND(W402=1, UserData!$D$29=1)</f>
        <v>0</v>
      </c>
      <c r="BG402" t="b">
        <f>AND(X402=1, UserData!$D$30=1)</f>
        <v>0</v>
      </c>
      <c r="BH402" t="b">
        <f>AND(Y402=1, UserData!$D$31=1)</f>
        <v>0</v>
      </c>
      <c r="BI402" t="b">
        <f>AND(Z402=1, UserData!$D$32=1)</f>
        <v>0</v>
      </c>
      <c r="BJ402" t="b">
        <f>AND(AA402=1, UserData!$D$33=1)</f>
        <v>0</v>
      </c>
      <c r="BK402" t="b">
        <f>AND(AB402=1, UserData!$D$34=1)</f>
        <v>0</v>
      </c>
      <c r="BL402" t="b">
        <f>UserData!$C$25=-1</f>
        <v>1</v>
      </c>
      <c r="BN402">
        <f>IF(AK402=TRUE, COUNTIF(AJ402:AK402,TRUE)/2 * UserData!$D$35 + COUNTIF(AL402:AO402,TRUE)/4 * UserData!$D$36 + COUNTIF(AP402:AS402,TRUE)/4 * UserData!$D$37 + COUNTIF(AT402:AW402,TRUE)/4 * UserData!$D$38 + COUNTIF(AX402:BA402,TRUE)/4 * UserData!$D$39 + COUNTIF(BB402:BL402,TRUE) * UserData!$D$40, 0)</f>
        <v>30</v>
      </c>
    </row>
    <row r="403" spans="1:66" x14ac:dyDescent="0.2">
      <c r="A403">
        <v>910</v>
      </c>
      <c r="B403" s="3">
        <v>2</v>
      </c>
      <c r="C403" s="28">
        <v>106924.42678856937</v>
      </c>
      <c r="D403">
        <v>64</v>
      </c>
      <c r="E403">
        <v>39</v>
      </c>
      <c r="F403">
        <v>9</v>
      </c>
      <c r="G403">
        <v>4.3102070000000001</v>
      </c>
      <c r="H403">
        <v>3</v>
      </c>
      <c r="I403">
        <v>1</v>
      </c>
      <c r="J403">
        <v>0</v>
      </c>
      <c r="K403">
        <v>0</v>
      </c>
      <c r="L403">
        <v>1</v>
      </c>
      <c r="M403">
        <v>1</v>
      </c>
      <c r="N403">
        <v>0</v>
      </c>
      <c r="O403">
        <v>5</v>
      </c>
      <c r="P403">
        <v>4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1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4</v>
      </c>
      <c r="AD403">
        <v>0</v>
      </c>
      <c r="AE403">
        <v>16</v>
      </c>
      <c r="AF403">
        <v>62</v>
      </c>
      <c r="AG403">
        <v>15</v>
      </c>
      <c r="AH403">
        <v>5.0999999999999996</v>
      </c>
      <c r="AJ403" t="b">
        <f>OR(AND(B403=1,UserData!$D$4=1), AND(B403=2,UserData!$D$5=1), AND(B403=3,UserData!$D$6=1), UserData!$D$4=-1)</f>
        <v>1</v>
      </c>
      <c r="AK403" t="b">
        <f>OR(AND(C403&lt;=UserData!$D$3,C403&gt;=UserData!$D$2),UserData!$D$2=-1)</f>
        <v>1</v>
      </c>
      <c r="AL403" s="12" t="b">
        <f>AND(OR(D403&gt;=UserData!$D$7, UserData!$D$7=-1), OR(D403&lt;UserData!$D$8, UserData!$D$8=-1))</f>
        <v>1</v>
      </c>
      <c r="AM403" s="12" t="b">
        <f>OR(AND(UserData!$D$9=1,E403&lt;=20),AND(UserData!$D$9=2,E403&gt;=20, E403&lt;=27),AND(UserData!$D$9=3,E403&gt;=28, E403&lt;=34),AND(UserData!$D$9=4,E403&gt;=35, E403&lt;=42),AND(UserData!$D$9=5,E403&gt;42),UserData!$D$9=-1)</f>
        <v>1</v>
      </c>
      <c r="AN403" s="12" t="b">
        <f>OR(AND(UserData!$D$11=1,F403&lt;=5),AND(UserData!$D$11=2,F403&gt;=6, F403&lt;=7),AND(UserData!$D$11=3,F403&gt;=8,F403&lt;=9),AND(UserData!$D$11=4,F403&gt;=10, F403&lt;=11),AND(UserData!$D$11=5,F403&gt;11),UserData!$D$11=-1)</f>
        <v>1</v>
      </c>
      <c r="AO403" t="b">
        <f>OR(AND(UserData!$D$10=1,AE403&lt;=6),AND(UserData!$D$10=2,AE403&gt;=7, AE403&lt;=8),AND(UserData!$D$10=3,AE403&gt;=9,AE403&lt;=14),AND(UserData!$D$10=4,AE403&gt;=15, AE403&lt;=19),AND(UserData!$D$10=5,AE403&gt;19),UserData!$D$10=-1)</f>
        <v>1</v>
      </c>
      <c r="AP403" s="12" t="b">
        <f>OR(G403&lt;=UserData!$D$12, UserData!$D$12=-1)</f>
        <v>1</v>
      </c>
      <c r="AQ403" t="b">
        <f>OR(H403&lt;=UserData!$D$14, UserData!$D$14=-1)</f>
        <v>1</v>
      </c>
      <c r="AR403" t="b">
        <f>OR(AH403&lt;=UserData!$D$13, UserData!$D$13=-1)</f>
        <v>1</v>
      </c>
      <c r="AS403" t="b">
        <f>AND(AQ403=TRUE,OR(I403=UserData!$D$15, UserData!$D$15=-1, UserData!$D$15=1))</f>
        <v>1</v>
      </c>
      <c r="AT403" t="b">
        <f>OR(J403=UserData!$D$19, UserData!$D$19=-1)</f>
        <v>1</v>
      </c>
      <c r="AU403" t="b">
        <f>OR(K403=UserData!$D$17, UserData!$D$17=-1)</f>
        <v>1</v>
      </c>
      <c r="AV403" t="b">
        <f>OR(L403=UserData!$D$18, UserData!$D$18=-1)</f>
        <v>1</v>
      </c>
      <c r="AW403" t="b">
        <f>OR(N403=UserData!$D$16, UserData!$D$16=-1)</f>
        <v>1</v>
      </c>
      <c r="AX403" t="b">
        <f>OR(O403&gt;=UserData!$D$20, UserData!$D$20=-1)</f>
        <v>1</v>
      </c>
      <c r="AY403" t="b">
        <f>AND(OR(P403&gt;=UserData!$D$21, UserData!$D$21=-1), OR(P403&lt;UserData!$D$22, UserData!$D$22=-1))</f>
        <v>1</v>
      </c>
      <c r="AZ403" t="b">
        <f>OR(Q403&lt;&gt;UserData!$D$24,UserData!$D$24=-1,UserData!$D$24=0)</f>
        <v>1</v>
      </c>
      <c r="BA403" s="12" t="b">
        <f>OR(R403=UserData!$D$23,UserData!$D$23=-1)</f>
        <v>1</v>
      </c>
      <c r="BB403" t="b">
        <f>AND(S403=1, UserData!$D$25=1)</f>
        <v>0</v>
      </c>
      <c r="BC403" t="b">
        <f>AND(T403=1, UserData!$D$26=1)</f>
        <v>0</v>
      </c>
      <c r="BD403" t="b">
        <f>AND(U403=1, UserData!$D$27=1)</f>
        <v>0</v>
      </c>
      <c r="BE403" t="b">
        <f>AND(V403=1, UserData!$D$28=1)</f>
        <v>0</v>
      </c>
      <c r="BF403" t="b">
        <f>AND(W403=1, UserData!$D$29=1)</f>
        <v>0</v>
      </c>
      <c r="BG403" t="b">
        <f>AND(X403=1, UserData!$D$30=1)</f>
        <v>0</v>
      </c>
      <c r="BH403" t="b">
        <f>AND(Y403=1, UserData!$D$31=1)</f>
        <v>0</v>
      </c>
      <c r="BI403" t="b">
        <f>AND(Z403=1, UserData!$D$32=1)</f>
        <v>0</v>
      </c>
      <c r="BJ403" t="b">
        <f>AND(AA403=1, UserData!$D$33=1)</f>
        <v>0</v>
      </c>
      <c r="BK403" t="b">
        <f>AND(AB403=1, UserData!$D$34=1)</f>
        <v>0</v>
      </c>
      <c r="BL403" t="b">
        <f>UserData!$C$25=-1</f>
        <v>1</v>
      </c>
      <c r="BN403">
        <f>IF(AK403=TRUE, COUNTIF(AJ403:AK403,TRUE)/2 * UserData!$D$35 + COUNTIF(AL403:AO403,TRUE)/4 * UserData!$D$36 + COUNTIF(AP403:AS403,TRUE)/4 * UserData!$D$37 + COUNTIF(AT403:AW403,TRUE)/4 * UserData!$D$38 + COUNTIF(AX403:BA403,TRUE)/4 * UserData!$D$39 + COUNTIF(BB403:BL403,TRUE) * UserData!$D$40, 0)</f>
        <v>30</v>
      </c>
    </row>
    <row r="404" spans="1:66" x14ac:dyDescent="0.2">
      <c r="A404">
        <v>376</v>
      </c>
      <c r="B404" s="3">
        <v>2</v>
      </c>
      <c r="C404" s="28">
        <v>106924.55258248623</v>
      </c>
      <c r="D404">
        <v>54</v>
      </c>
      <c r="E404">
        <v>31</v>
      </c>
      <c r="F404">
        <v>9</v>
      </c>
      <c r="G404">
        <v>3.9037120000000001</v>
      </c>
      <c r="H404">
        <v>10</v>
      </c>
      <c r="I404">
        <v>0</v>
      </c>
      <c r="J404">
        <v>0</v>
      </c>
      <c r="K404">
        <v>0</v>
      </c>
      <c r="L404">
        <v>1</v>
      </c>
      <c r="M404">
        <v>1</v>
      </c>
      <c r="N404">
        <v>0</v>
      </c>
      <c r="O404">
        <v>17</v>
      </c>
      <c r="P404">
        <v>6</v>
      </c>
      <c r="Q404">
        <v>0</v>
      </c>
      <c r="R404">
        <v>0</v>
      </c>
      <c r="S404">
        <v>0</v>
      </c>
      <c r="T404">
        <v>0</v>
      </c>
      <c r="U404">
        <v>1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3</v>
      </c>
      <c r="AD404">
        <v>1</v>
      </c>
      <c r="AE404">
        <v>14</v>
      </c>
      <c r="AF404">
        <v>21</v>
      </c>
      <c r="AG404">
        <v>23</v>
      </c>
      <c r="AH404">
        <v>6.8</v>
      </c>
      <c r="AJ404" t="b">
        <f>OR(AND(B404=1,UserData!$D$4=1), AND(B404=2,UserData!$D$5=1), AND(B404=3,UserData!$D$6=1), UserData!$D$4=-1)</f>
        <v>1</v>
      </c>
      <c r="AK404" t="b">
        <f>OR(AND(C404&lt;=UserData!$D$3,C404&gt;=UserData!$D$2),UserData!$D$2=-1)</f>
        <v>1</v>
      </c>
      <c r="AL404" s="12" t="b">
        <f>AND(OR(D404&gt;=UserData!$D$7, UserData!$D$7=-1), OR(D404&lt;UserData!$D$8, UserData!$D$8=-1))</f>
        <v>1</v>
      </c>
      <c r="AM404" s="12" t="b">
        <f>OR(AND(UserData!$D$9=1,E404&lt;=20),AND(UserData!$D$9=2,E404&gt;=20, E404&lt;=27),AND(UserData!$D$9=3,E404&gt;=28, E404&lt;=34),AND(UserData!$D$9=4,E404&gt;=35, E404&lt;=42),AND(UserData!$D$9=5,E404&gt;42),UserData!$D$9=-1)</f>
        <v>1</v>
      </c>
      <c r="AN404" s="12" t="b">
        <f>OR(AND(UserData!$D$11=1,F404&lt;=5),AND(UserData!$D$11=2,F404&gt;=6, F404&lt;=7),AND(UserData!$D$11=3,F404&gt;=8,F404&lt;=9),AND(UserData!$D$11=4,F404&gt;=10, F404&lt;=11),AND(UserData!$D$11=5,F404&gt;11),UserData!$D$11=-1)</f>
        <v>1</v>
      </c>
      <c r="AO404" t="b">
        <f>OR(AND(UserData!$D$10=1,AE404&lt;=6),AND(UserData!$D$10=2,AE404&gt;=7, AE404&lt;=8),AND(UserData!$D$10=3,AE404&gt;=9,AE404&lt;=14),AND(UserData!$D$10=4,AE404&gt;=15, AE404&lt;=19),AND(UserData!$D$10=5,AE404&gt;19),UserData!$D$10=-1)</f>
        <v>1</v>
      </c>
      <c r="AP404" s="12" t="b">
        <f>OR(G404&lt;=UserData!$D$12, UserData!$D$12=-1)</f>
        <v>1</v>
      </c>
      <c r="AQ404" t="b">
        <f>OR(H404&lt;=UserData!$D$14, UserData!$D$14=-1)</f>
        <v>1</v>
      </c>
      <c r="AR404" t="b">
        <f>OR(AH404&lt;=UserData!$D$13, UserData!$D$13=-1)</f>
        <v>1</v>
      </c>
      <c r="AS404" t="b">
        <f>AND(AQ404=TRUE,OR(I404=UserData!$D$15, UserData!$D$15=-1, UserData!$D$15=1))</f>
        <v>1</v>
      </c>
      <c r="AT404" t="b">
        <f>OR(J404=UserData!$D$19, UserData!$D$19=-1)</f>
        <v>1</v>
      </c>
      <c r="AU404" t="b">
        <f>OR(K404=UserData!$D$17, UserData!$D$17=-1)</f>
        <v>1</v>
      </c>
      <c r="AV404" t="b">
        <f>OR(L404=UserData!$D$18, UserData!$D$18=-1)</f>
        <v>1</v>
      </c>
      <c r="AW404" t="b">
        <f>OR(N404=UserData!$D$16, UserData!$D$16=-1)</f>
        <v>1</v>
      </c>
      <c r="AX404" t="b">
        <f>OR(O404&gt;=UserData!$D$20, UserData!$D$20=-1)</f>
        <v>1</v>
      </c>
      <c r="AY404" t="b">
        <f>AND(OR(P404&gt;=UserData!$D$21, UserData!$D$21=-1), OR(P404&lt;UserData!$D$22, UserData!$D$22=-1))</f>
        <v>1</v>
      </c>
      <c r="AZ404" t="b">
        <f>OR(Q404&lt;&gt;UserData!$D$24,UserData!$D$24=-1,UserData!$D$24=0)</f>
        <v>1</v>
      </c>
      <c r="BA404" s="12" t="b">
        <f>OR(R404=UserData!$D$23,UserData!$D$23=-1)</f>
        <v>1</v>
      </c>
      <c r="BB404" t="b">
        <f>AND(S404=1, UserData!$D$25=1)</f>
        <v>0</v>
      </c>
      <c r="BC404" t="b">
        <f>AND(T404=1, UserData!$D$26=1)</f>
        <v>0</v>
      </c>
      <c r="BD404" t="b">
        <f>AND(U404=1, UserData!$D$27=1)</f>
        <v>0</v>
      </c>
      <c r="BE404" t="b">
        <f>AND(V404=1, UserData!$D$28=1)</f>
        <v>0</v>
      </c>
      <c r="BF404" t="b">
        <f>AND(W404=1, UserData!$D$29=1)</f>
        <v>0</v>
      </c>
      <c r="BG404" t="b">
        <f>AND(X404=1, UserData!$D$30=1)</f>
        <v>0</v>
      </c>
      <c r="BH404" t="b">
        <f>AND(Y404=1, UserData!$D$31=1)</f>
        <v>0</v>
      </c>
      <c r="BI404" t="b">
        <f>AND(Z404=1, UserData!$D$32=1)</f>
        <v>0</v>
      </c>
      <c r="BJ404" t="b">
        <f>AND(AA404=1, UserData!$D$33=1)</f>
        <v>0</v>
      </c>
      <c r="BK404" t="b">
        <f>AND(AB404=1, UserData!$D$34=1)</f>
        <v>0</v>
      </c>
      <c r="BL404" t="b">
        <f>UserData!$C$25=-1</f>
        <v>1</v>
      </c>
      <c r="BN404">
        <f>IF(AK404=TRUE, COUNTIF(AJ404:AK404,TRUE)/2 * UserData!$D$35 + COUNTIF(AL404:AO404,TRUE)/4 * UserData!$D$36 + COUNTIF(AP404:AS404,TRUE)/4 * UserData!$D$37 + COUNTIF(AT404:AW404,TRUE)/4 * UserData!$D$38 + COUNTIF(AX404:BA404,TRUE)/4 * UserData!$D$39 + COUNTIF(BB404:BL404,TRUE) * UserData!$D$40, 0)</f>
        <v>30</v>
      </c>
    </row>
    <row r="405" spans="1:66" x14ac:dyDescent="0.2">
      <c r="A405">
        <v>303</v>
      </c>
      <c r="B405" s="3">
        <v>2</v>
      </c>
      <c r="C405" s="28">
        <v>106924.60290005297</v>
      </c>
      <c r="D405">
        <v>43</v>
      </c>
      <c r="E405">
        <v>29</v>
      </c>
      <c r="F405">
        <v>6</v>
      </c>
      <c r="G405">
        <v>6.7756270000000001</v>
      </c>
      <c r="H405">
        <v>3</v>
      </c>
      <c r="I405">
        <v>1</v>
      </c>
      <c r="J405">
        <v>1</v>
      </c>
      <c r="K405">
        <v>1</v>
      </c>
      <c r="L405">
        <v>1</v>
      </c>
      <c r="M405">
        <v>1</v>
      </c>
      <c r="N405">
        <v>0</v>
      </c>
      <c r="O405">
        <v>8</v>
      </c>
      <c r="P405">
        <v>7</v>
      </c>
      <c r="Q405">
        <v>0</v>
      </c>
      <c r="R405">
        <v>0</v>
      </c>
      <c r="S405">
        <v>1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1</v>
      </c>
      <c r="AD405">
        <v>1</v>
      </c>
      <c r="AE405">
        <v>8</v>
      </c>
      <c r="AF405">
        <v>19</v>
      </c>
      <c r="AG405">
        <v>31</v>
      </c>
      <c r="AH405">
        <v>5.4</v>
      </c>
      <c r="AJ405" t="b">
        <f>OR(AND(B405=1,UserData!$D$4=1), AND(B405=2,UserData!$D$5=1), AND(B405=3,UserData!$D$6=1), UserData!$D$4=-1)</f>
        <v>1</v>
      </c>
      <c r="AK405" t="b">
        <f>OR(AND(C405&lt;=UserData!$D$3,C405&gt;=UserData!$D$2),UserData!$D$2=-1)</f>
        <v>1</v>
      </c>
      <c r="AL405" s="12" t="b">
        <f>AND(OR(D405&gt;=UserData!$D$7, UserData!$D$7=-1), OR(D405&lt;UserData!$D$8, UserData!$D$8=-1))</f>
        <v>1</v>
      </c>
      <c r="AM405" s="12" t="b">
        <f>OR(AND(UserData!$D$9=1,E405&lt;=20),AND(UserData!$D$9=2,E405&gt;=20, E405&lt;=27),AND(UserData!$D$9=3,E405&gt;=28, E405&lt;=34),AND(UserData!$D$9=4,E405&gt;=35, E405&lt;=42),AND(UserData!$D$9=5,E405&gt;42),UserData!$D$9=-1)</f>
        <v>1</v>
      </c>
      <c r="AN405" s="12" t="b">
        <f>OR(AND(UserData!$D$11=1,F405&lt;=5),AND(UserData!$D$11=2,F405&gt;=6, F405&lt;=7),AND(UserData!$D$11=3,F405&gt;=8,F405&lt;=9),AND(UserData!$D$11=4,F405&gt;=10, F405&lt;=11),AND(UserData!$D$11=5,F405&gt;11),UserData!$D$11=-1)</f>
        <v>1</v>
      </c>
      <c r="AO405" t="b">
        <f>OR(AND(UserData!$D$10=1,AE405&lt;=6),AND(UserData!$D$10=2,AE405&gt;=7, AE405&lt;=8),AND(UserData!$D$10=3,AE405&gt;=9,AE405&lt;=14),AND(UserData!$D$10=4,AE405&gt;=15, AE405&lt;=19),AND(UserData!$D$10=5,AE405&gt;19),UserData!$D$10=-1)</f>
        <v>1</v>
      </c>
      <c r="AP405" s="12" t="b">
        <f>OR(G405&lt;=UserData!$D$12, UserData!$D$12=-1)</f>
        <v>1</v>
      </c>
      <c r="AQ405" t="b">
        <f>OR(H405&lt;=UserData!$D$14, UserData!$D$14=-1)</f>
        <v>1</v>
      </c>
      <c r="AR405" t="b">
        <f>OR(AH405&lt;=UserData!$D$13, UserData!$D$13=-1)</f>
        <v>1</v>
      </c>
      <c r="AS405" t="b">
        <f>AND(AQ405=TRUE,OR(I405=UserData!$D$15, UserData!$D$15=-1, UserData!$D$15=1))</f>
        <v>1</v>
      </c>
      <c r="AT405" t="b">
        <f>OR(J405=UserData!$D$19, UserData!$D$19=-1)</f>
        <v>1</v>
      </c>
      <c r="AU405" t="b">
        <f>OR(K405=UserData!$D$17, UserData!$D$17=-1)</f>
        <v>1</v>
      </c>
      <c r="AV405" t="b">
        <f>OR(L405=UserData!$D$18, UserData!$D$18=-1)</f>
        <v>1</v>
      </c>
      <c r="AW405" t="b">
        <f>OR(N405=UserData!$D$16, UserData!$D$16=-1)</f>
        <v>1</v>
      </c>
      <c r="AX405" t="b">
        <f>OR(O405&gt;=UserData!$D$20, UserData!$D$20=-1)</f>
        <v>1</v>
      </c>
      <c r="AY405" t="b">
        <f>AND(OR(P405&gt;=UserData!$D$21, UserData!$D$21=-1), OR(P405&lt;UserData!$D$22, UserData!$D$22=-1))</f>
        <v>1</v>
      </c>
      <c r="AZ405" t="b">
        <f>OR(Q405&lt;&gt;UserData!$D$24,UserData!$D$24=-1,UserData!$D$24=0)</f>
        <v>1</v>
      </c>
      <c r="BA405" s="12" t="b">
        <f>OR(R405=UserData!$D$23,UserData!$D$23=-1)</f>
        <v>1</v>
      </c>
      <c r="BB405" t="b">
        <f>AND(S405=1, UserData!$D$25=1)</f>
        <v>0</v>
      </c>
      <c r="BC405" t="b">
        <f>AND(T405=1, UserData!$D$26=1)</f>
        <v>0</v>
      </c>
      <c r="BD405" t="b">
        <f>AND(U405=1, UserData!$D$27=1)</f>
        <v>0</v>
      </c>
      <c r="BE405" t="b">
        <f>AND(V405=1, UserData!$D$28=1)</f>
        <v>0</v>
      </c>
      <c r="BF405" t="b">
        <f>AND(W405=1, UserData!$D$29=1)</f>
        <v>0</v>
      </c>
      <c r="BG405" t="b">
        <f>AND(X405=1, UserData!$D$30=1)</f>
        <v>0</v>
      </c>
      <c r="BH405" t="b">
        <f>AND(Y405=1, UserData!$D$31=1)</f>
        <v>0</v>
      </c>
      <c r="BI405" t="b">
        <f>AND(Z405=1, UserData!$D$32=1)</f>
        <v>0</v>
      </c>
      <c r="BJ405" t="b">
        <f>AND(AA405=1, UserData!$D$33=1)</f>
        <v>0</v>
      </c>
      <c r="BK405" t="b">
        <f>AND(AB405=1, UserData!$D$34=1)</f>
        <v>0</v>
      </c>
      <c r="BL405" t="b">
        <f>UserData!$C$25=-1</f>
        <v>1</v>
      </c>
      <c r="BN405">
        <f>IF(AK405=TRUE, COUNTIF(AJ405:AK405,TRUE)/2 * UserData!$D$35 + COUNTIF(AL405:AO405,TRUE)/4 * UserData!$D$36 + COUNTIF(AP405:AS405,TRUE)/4 * UserData!$D$37 + COUNTIF(AT405:AW405,TRUE)/4 * UserData!$D$38 + COUNTIF(AX405:BA405,TRUE)/4 * UserData!$D$39 + COUNTIF(BB405:BL405,TRUE) * UserData!$D$40, 0)</f>
        <v>30</v>
      </c>
    </row>
    <row r="406" spans="1:66" x14ac:dyDescent="0.2">
      <c r="A406">
        <v>764</v>
      </c>
      <c r="B406" s="3">
        <v>1</v>
      </c>
      <c r="C406" s="28">
        <v>106924.72869396982</v>
      </c>
      <c r="D406">
        <v>38</v>
      </c>
      <c r="E406">
        <v>24</v>
      </c>
      <c r="F406">
        <v>6</v>
      </c>
      <c r="G406">
        <v>8.0793719999999993</v>
      </c>
      <c r="H406">
        <v>20</v>
      </c>
      <c r="I406">
        <v>1</v>
      </c>
      <c r="J406">
        <v>0</v>
      </c>
      <c r="K406">
        <v>1</v>
      </c>
      <c r="L406">
        <v>1</v>
      </c>
      <c r="M406">
        <v>0</v>
      </c>
      <c r="N406">
        <v>0</v>
      </c>
      <c r="O406">
        <v>14</v>
      </c>
      <c r="P406">
        <v>14</v>
      </c>
      <c r="Q406">
        <v>0</v>
      </c>
      <c r="R406">
        <v>1</v>
      </c>
      <c r="S406">
        <v>0</v>
      </c>
      <c r="T406">
        <v>1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2</v>
      </c>
      <c r="AD406">
        <v>1</v>
      </c>
      <c r="AE406">
        <v>8</v>
      </c>
      <c r="AF406">
        <v>54</v>
      </c>
      <c r="AG406">
        <v>23</v>
      </c>
      <c r="AH406">
        <v>4.4000000000000004</v>
      </c>
      <c r="AJ406" t="b">
        <f>OR(AND(B406=1,UserData!$D$4=1), AND(B406=2,UserData!$D$5=1), AND(B406=3,UserData!$D$6=1), UserData!$D$4=-1)</f>
        <v>1</v>
      </c>
      <c r="AK406" t="b">
        <f>OR(AND(C406&lt;=UserData!$D$3,C406&gt;=UserData!$D$2),UserData!$D$2=-1)</f>
        <v>1</v>
      </c>
      <c r="AL406" s="12" t="b">
        <f>AND(OR(D406&gt;=UserData!$D$7, UserData!$D$7=-1), OR(D406&lt;UserData!$D$8, UserData!$D$8=-1))</f>
        <v>1</v>
      </c>
      <c r="AM406" s="12" t="b">
        <f>OR(AND(UserData!$D$9=1,E406&lt;=20),AND(UserData!$D$9=2,E406&gt;=20, E406&lt;=27),AND(UserData!$D$9=3,E406&gt;=28, E406&lt;=34),AND(UserData!$D$9=4,E406&gt;=35, E406&lt;=42),AND(UserData!$D$9=5,E406&gt;42),UserData!$D$9=-1)</f>
        <v>1</v>
      </c>
      <c r="AN406" s="12" t="b">
        <f>OR(AND(UserData!$D$11=1,F406&lt;=5),AND(UserData!$D$11=2,F406&gt;=6, F406&lt;=7),AND(UserData!$D$11=3,F406&gt;=8,F406&lt;=9),AND(UserData!$D$11=4,F406&gt;=10, F406&lt;=11),AND(UserData!$D$11=5,F406&gt;11),UserData!$D$11=-1)</f>
        <v>1</v>
      </c>
      <c r="AO406" t="b">
        <f>OR(AND(UserData!$D$10=1,AE406&lt;=6),AND(UserData!$D$10=2,AE406&gt;=7, AE406&lt;=8),AND(UserData!$D$10=3,AE406&gt;=9,AE406&lt;=14),AND(UserData!$D$10=4,AE406&gt;=15, AE406&lt;=19),AND(UserData!$D$10=5,AE406&gt;19),UserData!$D$10=-1)</f>
        <v>1</v>
      </c>
      <c r="AP406" s="12" t="b">
        <f>OR(G406&lt;=UserData!$D$12, UserData!$D$12=-1)</f>
        <v>1</v>
      </c>
      <c r="AQ406" t="b">
        <f>OR(H406&lt;=UserData!$D$14, UserData!$D$14=-1)</f>
        <v>1</v>
      </c>
      <c r="AR406" t="b">
        <f>OR(AH406&lt;=UserData!$D$13, UserData!$D$13=-1)</f>
        <v>1</v>
      </c>
      <c r="AS406" t="b">
        <f>AND(AQ406=TRUE,OR(I406=UserData!$D$15, UserData!$D$15=-1, UserData!$D$15=1))</f>
        <v>1</v>
      </c>
      <c r="AT406" t="b">
        <f>OR(J406=UserData!$D$19, UserData!$D$19=-1)</f>
        <v>1</v>
      </c>
      <c r="AU406" t="b">
        <f>OR(K406=UserData!$D$17, UserData!$D$17=-1)</f>
        <v>1</v>
      </c>
      <c r="AV406" t="b">
        <f>OR(L406=UserData!$D$18, UserData!$D$18=-1)</f>
        <v>1</v>
      </c>
      <c r="AW406" t="b">
        <f>OR(N406=UserData!$D$16, UserData!$D$16=-1)</f>
        <v>1</v>
      </c>
      <c r="AX406" t="b">
        <f>OR(O406&gt;=UserData!$D$20, UserData!$D$20=-1)</f>
        <v>1</v>
      </c>
      <c r="AY406" t="b">
        <f>AND(OR(P406&gt;=UserData!$D$21, UserData!$D$21=-1), OR(P406&lt;UserData!$D$22, UserData!$D$22=-1))</f>
        <v>1</v>
      </c>
      <c r="AZ406" t="b">
        <f>OR(Q406&lt;&gt;UserData!$D$24,UserData!$D$24=-1,UserData!$D$24=0)</f>
        <v>1</v>
      </c>
      <c r="BA406" s="12" t="b">
        <f>OR(R406=UserData!$D$23,UserData!$D$23=-1)</f>
        <v>1</v>
      </c>
      <c r="BB406" t="b">
        <f>AND(S406=1, UserData!$D$25=1)</f>
        <v>0</v>
      </c>
      <c r="BC406" t="b">
        <f>AND(T406=1, UserData!$D$26=1)</f>
        <v>0</v>
      </c>
      <c r="BD406" t="b">
        <f>AND(U406=1, UserData!$D$27=1)</f>
        <v>0</v>
      </c>
      <c r="BE406" t="b">
        <f>AND(V406=1, UserData!$D$28=1)</f>
        <v>0</v>
      </c>
      <c r="BF406" t="b">
        <f>AND(W406=1, UserData!$D$29=1)</f>
        <v>0</v>
      </c>
      <c r="BG406" t="b">
        <f>AND(X406=1, UserData!$D$30=1)</f>
        <v>0</v>
      </c>
      <c r="BH406" t="b">
        <f>AND(Y406=1, UserData!$D$31=1)</f>
        <v>0</v>
      </c>
      <c r="BI406" t="b">
        <f>AND(Z406=1, UserData!$D$32=1)</f>
        <v>0</v>
      </c>
      <c r="BJ406" t="b">
        <f>AND(AA406=1, UserData!$D$33=1)</f>
        <v>0</v>
      </c>
      <c r="BK406" t="b">
        <f>AND(AB406=1, UserData!$D$34=1)</f>
        <v>0</v>
      </c>
      <c r="BL406" t="b">
        <f>UserData!$C$25=-1</f>
        <v>1</v>
      </c>
      <c r="BN406">
        <f>IF(AK406=TRUE, COUNTIF(AJ406:AK406,TRUE)/2 * UserData!$D$35 + COUNTIF(AL406:AO406,TRUE)/4 * UserData!$D$36 + COUNTIF(AP406:AS406,TRUE)/4 * UserData!$D$37 + COUNTIF(AT406:AW406,TRUE)/4 * UserData!$D$38 + COUNTIF(AX406:BA406,TRUE)/4 * UserData!$D$39 + COUNTIF(BB406:BL406,TRUE) * UserData!$D$40, 0)</f>
        <v>30</v>
      </c>
    </row>
    <row r="407" spans="1:66" x14ac:dyDescent="0.2">
      <c r="A407">
        <v>229</v>
      </c>
      <c r="B407" s="3">
        <v>2</v>
      </c>
      <c r="C407" s="28">
        <v>106924.8293291033</v>
      </c>
      <c r="D407">
        <v>40</v>
      </c>
      <c r="E407">
        <v>29</v>
      </c>
      <c r="F407">
        <v>6</v>
      </c>
      <c r="G407">
        <v>7.6997809999999998</v>
      </c>
      <c r="H407">
        <v>10</v>
      </c>
      <c r="I407">
        <v>1</v>
      </c>
      <c r="J407">
        <v>0</v>
      </c>
      <c r="K407">
        <v>0</v>
      </c>
      <c r="L407">
        <v>1</v>
      </c>
      <c r="M407">
        <v>1</v>
      </c>
      <c r="N407">
        <v>0</v>
      </c>
      <c r="O407">
        <v>5</v>
      </c>
      <c r="P407">
        <v>2</v>
      </c>
      <c r="Q407">
        <v>0</v>
      </c>
      <c r="R407">
        <v>0</v>
      </c>
      <c r="S407">
        <v>0</v>
      </c>
      <c r="T407">
        <v>1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2</v>
      </c>
      <c r="AD407">
        <v>0</v>
      </c>
      <c r="AE407">
        <v>5</v>
      </c>
      <c r="AF407">
        <v>15</v>
      </c>
      <c r="AG407">
        <v>29</v>
      </c>
      <c r="AH407">
        <v>8.8000000000000007</v>
      </c>
      <c r="AJ407" t="b">
        <f>OR(AND(B407=1,UserData!$D$4=1), AND(B407=2,UserData!$D$5=1), AND(B407=3,UserData!$D$6=1), UserData!$D$4=-1)</f>
        <v>1</v>
      </c>
      <c r="AK407" t="b">
        <f>OR(AND(C407&lt;=UserData!$D$3,C407&gt;=UserData!$D$2),UserData!$D$2=-1)</f>
        <v>1</v>
      </c>
      <c r="AL407" s="12" t="b">
        <f>AND(OR(D407&gt;=UserData!$D$7, UserData!$D$7=-1), OR(D407&lt;UserData!$D$8, UserData!$D$8=-1))</f>
        <v>1</v>
      </c>
      <c r="AM407" s="12" t="b">
        <f>OR(AND(UserData!$D$9=1,E407&lt;=20),AND(UserData!$D$9=2,E407&gt;=20, E407&lt;=27),AND(UserData!$D$9=3,E407&gt;=28, E407&lt;=34),AND(UserData!$D$9=4,E407&gt;=35, E407&lt;=42),AND(UserData!$D$9=5,E407&gt;42),UserData!$D$9=-1)</f>
        <v>1</v>
      </c>
      <c r="AN407" s="12" t="b">
        <f>OR(AND(UserData!$D$11=1,F407&lt;=5),AND(UserData!$D$11=2,F407&gt;=6, F407&lt;=7),AND(UserData!$D$11=3,F407&gt;=8,F407&lt;=9),AND(UserData!$D$11=4,F407&gt;=10, F407&lt;=11),AND(UserData!$D$11=5,F407&gt;11),UserData!$D$11=-1)</f>
        <v>1</v>
      </c>
      <c r="AO407" t="b">
        <f>OR(AND(UserData!$D$10=1,AE407&lt;=6),AND(UserData!$D$10=2,AE407&gt;=7, AE407&lt;=8),AND(UserData!$D$10=3,AE407&gt;=9,AE407&lt;=14),AND(UserData!$D$10=4,AE407&gt;=15, AE407&lt;=19),AND(UserData!$D$10=5,AE407&gt;19),UserData!$D$10=-1)</f>
        <v>1</v>
      </c>
      <c r="AP407" s="12" t="b">
        <f>OR(G407&lt;=UserData!$D$12, UserData!$D$12=-1)</f>
        <v>1</v>
      </c>
      <c r="AQ407" t="b">
        <f>OR(H407&lt;=UserData!$D$14, UserData!$D$14=-1)</f>
        <v>1</v>
      </c>
      <c r="AR407" t="b">
        <f>OR(AH407&lt;=UserData!$D$13, UserData!$D$13=-1)</f>
        <v>1</v>
      </c>
      <c r="AS407" t="b">
        <f>AND(AQ407=TRUE,OR(I407=UserData!$D$15, UserData!$D$15=-1, UserData!$D$15=1))</f>
        <v>1</v>
      </c>
      <c r="AT407" t="b">
        <f>OR(J407=UserData!$D$19, UserData!$D$19=-1)</f>
        <v>1</v>
      </c>
      <c r="AU407" t="b">
        <f>OR(K407=UserData!$D$17, UserData!$D$17=-1)</f>
        <v>1</v>
      </c>
      <c r="AV407" t="b">
        <f>OR(L407=UserData!$D$18, UserData!$D$18=-1)</f>
        <v>1</v>
      </c>
      <c r="AW407" t="b">
        <f>OR(N407=UserData!$D$16, UserData!$D$16=-1)</f>
        <v>1</v>
      </c>
      <c r="AX407" t="b">
        <f>OR(O407&gt;=UserData!$D$20, UserData!$D$20=-1)</f>
        <v>1</v>
      </c>
      <c r="AY407" t="b">
        <f>AND(OR(P407&gt;=UserData!$D$21, UserData!$D$21=-1), OR(P407&lt;UserData!$D$22, UserData!$D$22=-1))</f>
        <v>1</v>
      </c>
      <c r="AZ407" t="b">
        <f>OR(Q407&lt;&gt;UserData!$D$24,UserData!$D$24=-1,UserData!$D$24=0)</f>
        <v>1</v>
      </c>
      <c r="BA407" s="12" t="b">
        <f>OR(R407=UserData!$D$23,UserData!$D$23=-1)</f>
        <v>1</v>
      </c>
      <c r="BB407" t="b">
        <f>AND(S407=1, UserData!$D$25=1)</f>
        <v>0</v>
      </c>
      <c r="BC407" t="b">
        <f>AND(T407=1, UserData!$D$26=1)</f>
        <v>0</v>
      </c>
      <c r="BD407" t="b">
        <f>AND(U407=1, UserData!$D$27=1)</f>
        <v>0</v>
      </c>
      <c r="BE407" t="b">
        <f>AND(V407=1, UserData!$D$28=1)</f>
        <v>0</v>
      </c>
      <c r="BF407" t="b">
        <f>AND(W407=1, UserData!$D$29=1)</f>
        <v>0</v>
      </c>
      <c r="BG407" t="b">
        <f>AND(X407=1, UserData!$D$30=1)</f>
        <v>0</v>
      </c>
      <c r="BH407" t="b">
        <f>AND(Y407=1, UserData!$D$31=1)</f>
        <v>0</v>
      </c>
      <c r="BI407" t="b">
        <f>AND(Z407=1, UserData!$D$32=1)</f>
        <v>0</v>
      </c>
      <c r="BJ407" t="b">
        <f>AND(AA407=1, UserData!$D$33=1)</f>
        <v>0</v>
      </c>
      <c r="BK407" t="b">
        <f>AND(AB407=1, UserData!$D$34=1)</f>
        <v>0</v>
      </c>
      <c r="BL407" t="b">
        <f>UserData!$C$25=-1</f>
        <v>1</v>
      </c>
      <c r="BN407">
        <f>IF(AK407=TRUE, COUNTIF(AJ407:AK407,TRUE)/2 * UserData!$D$35 + COUNTIF(AL407:AO407,TRUE)/4 * UserData!$D$36 + COUNTIF(AP407:AS407,TRUE)/4 * UserData!$D$37 + COUNTIF(AT407:AW407,TRUE)/4 * UserData!$D$38 + COUNTIF(AX407:BA407,TRUE)/4 * UserData!$D$39 + COUNTIF(BB407:BL407,TRUE) * UserData!$D$40, 0)</f>
        <v>30</v>
      </c>
    </row>
    <row r="408" spans="1:66" x14ac:dyDescent="0.2">
      <c r="A408">
        <v>32</v>
      </c>
      <c r="B408" s="3">
        <v>2</v>
      </c>
      <c r="C408" s="28">
        <v>106924.8293291033</v>
      </c>
      <c r="D408">
        <v>40</v>
      </c>
      <c r="E408">
        <v>23</v>
      </c>
      <c r="F408">
        <v>7</v>
      </c>
      <c r="G408">
        <v>5.5780430000000001</v>
      </c>
      <c r="H408">
        <v>4</v>
      </c>
      <c r="I408">
        <v>1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12</v>
      </c>
      <c r="P408">
        <v>1</v>
      </c>
      <c r="Q408">
        <v>1</v>
      </c>
      <c r="R408">
        <v>0</v>
      </c>
      <c r="S408">
        <v>0</v>
      </c>
      <c r="T408">
        <v>1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2</v>
      </c>
      <c r="AD408">
        <v>1</v>
      </c>
      <c r="AE408">
        <v>10</v>
      </c>
      <c r="AF408">
        <v>3</v>
      </c>
      <c r="AG408">
        <v>29</v>
      </c>
      <c r="AH408">
        <v>8.6999999999999993</v>
      </c>
      <c r="AJ408" t="b">
        <f>OR(AND(B408=1,UserData!$D$4=1), AND(B408=2,UserData!$D$5=1), AND(B408=3,UserData!$D$6=1), UserData!$D$4=-1)</f>
        <v>1</v>
      </c>
      <c r="AK408" t="b">
        <f>OR(AND(C408&lt;=UserData!$D$3,C408&gt;=UserData!$D$2),UserData!$D$2=-1)</f>
        <v>1</v>
      </c>
      <c r="AL408" s="12" t="b">
        <f>AND(OR(D408&gt;=UserData!$D$7, UserData!$D$7=-1), OR(D408&lt;UserData!$D$8, UserData!$D$8=-1))</f>
        <v>1</v>
      </c>
      <c r="AM408" s="12" t="b">
        <f>OR(AND(UserData!$D$9=1,E408&lt;=20),AND(UserData!$D$9=2,E408&gt;=20, E408&lt;=27),AND(UserData!$D$9=3,E408&gt;=28, E408&lt;=34),AND(UserData!$D$9=4,E408&gt;=35, E408&lt;=42),AND(UserData!$D$9=5,E408&gt;42),UserData!$D$9=-1)</f>
        <v>1</v>
      </c>
      <c r="AN408" s="12" t="b">
        <f>OR(AND(UserData!$D$11=1,F408&lt;=5),AND(UserData!$D$11=2,F408&gt;=6, F408&lt;=7),AND(UserData!$D$11=3,F408&gt;=8,F408&lt;=9),AND(UserData!$D$11=4,F408&gt;=10, F408&lt;=11),AND(UserData!$D$11=5,F408&gt;11),UserData!$D$11=-1)</f>
        <v>1</v>
      </c>
      <c r="AO408" t="b">
        <f>OR(AND(UserData!$D$10=1,AE408&lt;=6),AND(UserData!$D$10=2,AE408&gt;=7, AE408&lt;=8),AND(UserData!$D$10=3,AE408&gt;=9,AE408&lt;=14),AND(UserData!$D$10=4,AE408&gt;=15, AE408&lt;=19),AND(UserData!$D$10=5,AE408&gt;19),UserData!$D$10=-1)</f>
        <v>1</v>
      </c>
      <c r="AP408" s="12" t="b">
        <f>OR(G408&lt;=UserData!$D$12, UserData!$D$12=-1)</f>
        <v>1</v>
      </c>
      <c r="AQ408" t="b">
        <f>OR(H408&lt;=UserData!$D$14, UserData!$D$14=-1)</f>
        <v>1</v>
      </c>
      <c r="AR408" t="b">
        <f>OR(AH408&lt;=UserData!$D$13, UserData!$D$13=-1)</f>
        <v>1</v>
      </c>
      <c r="AS408" t="b">
        <f>AND(AQ408=TRUE,OR(I408=UserData!$D$15, UserData!$D$15=-1, UserData!$D$15=1))</f>
        <v>1</v>
      </c>
      <c r="AT408" t="b">
        <f>OR(J408=UserData!$D$19, UserData!$D$19=-1)</f>
        <v>1</v>
      </c>
      <c r="AU408" t="b">
        <f>OR(K408=UserData!$D$17, UserData!$D$17=-1)</f>
        <v>1</v>
      </c>
      <c r="AV408" t="b">
        <f>OR(L408=UserData!$D$18, UserData!$D$18=-1)</f>
        <v>1</v>
      </c>
      <c r="AW408" t="b">
        <f>OR(N408=UserData!$D$16, UserData!$D$16=-1)</f>
        <v>1</v>
      </c>
      <c r="AX408" t="b">
        <f>OR(O408&gt;=UserData!$D$20, UserData!$D$20=-1)</f>
        <v>1</v>
      </c>
      <c r="AY408" t="b">
        <f>AND(OR(P408&gt;=UserData!$D$21, UserData!$D$21=-1), OR(P408&lt;UserData!$D$22, UserData!$D$22=-1))</f>
        <v>1</v>
      </c>
      <c r="AZ408" t="b">
        <f>OR(Q408&lt;&gt;UserData!$D$24,UserData!$D$24=-1,UserData!$D$24=0)</f>
        <v>1</v>
      </c>
      <c r="BA408" s="12" t="b">
        <f>OR(R408=UserData!$D$23,UserData!$D$23=-1)</f>
        <v>1</v>
      </c>
      <c r="BB408" t="b">
        <f>AND(S408=1, UserData!$D$25=1)</f>
        <v>0</v>
      </c>
      <c r="BC408" t="b">
        <f>AND(T408=1, UserData!$D$26=1)</f>
        <v>0</v>
      </c>
      <c r="BD408" t="b">
        <f>AND(U408=1, UserData!$D$27=1)</f>
        <v>0</v>
      </c>
      <c r="BE408" t="b">
        <f>AND(V408=1, UserData!$D$28=1)</f>
        <v>0</v>
      </c>
      <c r="BF408" t="b">
        <f>AND(W408=1, UserData!$D$29=1)</f>
        <v>0</v>
      </c>
      <c r="BG408" t="b">
        <f>AND(X408=1, UserData!$D$30=1)</f>
        <v>0</v>
      </c>
      <c r="BH408" t="b">
        <f>AND(Y408=1, UserData!$D$31=1)</f>
        <v>0</v>
      </c>
      <c r="BI408" t="b">
        <f>AND(Z408=1, UserData!$D$32=1)</f>
        <v>0</v>
      </c>
      <c r="BJ408" t="b">
        <f>AND(AA408=1, UserData!$D$33=1)</f>
        <v>0</v>
      </c>
      <c r="BK408" t="b">
        <f>AND(AB408=1, UserData!$D$34=1)</f>
        <v>0</v>
      </c>
      <c r="BL408" t="b">
        <f>UserData!$C$25=-1</f>
        <v>1</v>
      </c>
      <c r="BN408">
        <f>IF(AK408=TRUE, COUNTIF(AJ408:AK408,TRUE)/2 * UserData!$D$35 + COUNTIF(AL408:AO408,TRUE)/4 * UserData!$D$36 + COUNTIF(AP408:AS408,TRUE)/4 * UserData!$D$37 + COUNTIF(AT408:AW408,TRUE)/4 * UserData!$D$38 + COUNTIF(AX408:BA408,TRUE)/4 * UserData!$D$39 + COUNTIF(BB408:BL408,TRUE) * UserData!$D$40, 0)</f>
        <v>30</v>
      </c>
    </row>
    <row r="409" spans="1:66" x14ac:dyDescent="0.2">
      <c r="A409">
        <v>1169</v>
      </c>
      <c r="B409" s="3">
        <v>2</v>
      </c>
      <c r="C409" s="28">
        <v>106924.82932910332</v>
      </c>
      <c r="D409">
        <v>50</v>
      </c>
      <c r="E409">
        <v>29</v>
      </c>
      <c r="F409">
        <v>8</v>
      </c>
      <c r="G409">
        <v>8.0209440000000001</v>
      </c>
      <c r="H409">
        <v>3</v>
      </c>
      <c r="I409">
        <v>0</v>
      </c>
      <c r="J409">
        <v>0</v>
      </c>
      <c r="K409">
        <v>1</v>
      </c>
      <c r="L409">
        <v>1</v>
      </c>
      <c r="M409">
        <v>0</v>
      </c>
      <c r="N409">
        <v>0</v>
      </c>
      <c r="O409">
        <v>9</v>
      </c>
      <c r="P409">
        <v>1</v>
      </c>
      <c r="Q409">
        <v>1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1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5</v>
      </c>
      <c r="AD409">
        <v>1</v>
      </c>
      <c r="AE409">
        <v>13</v>
      </c>
      <c r="AF409">
        <v>84</v>
      </c>
      <c r="AG409">
        <v>24</v>
      </c>
      <c r="AH409">
        <v>6.2</v>
      </c>
      <c r="AJ409" t="b">
        <f>OR(AND(B409=1,UserData!$D$4=1), AND(B409=2,UserData!$D$5=1), AND(B409=3,UserData!$D$6=1), UserData!$D$4=-1)</f>
        <v>1</v>
      </c>
      <c r="AK409" t="b">
        <f>OR(AND(C409&lt;=UserData!$D$3,C409&gt;=UserData!$D$2),UserData!$D$2=-1)</f>
        <v>1</v>
      </c>
      <c r="AL409" s="12" t="b">
        <f>AND(OR(D409&gt;=UserData!$D$7, UserData!$D$7=-1), OR(D409&lt;UserData!$D$8, UserData!$D$8=-1))</f>
        <v>1</v>
      </c>
      <c r="AM409" s="12" t="b">
        <f>OR(AND(UserData!$D$9=1,E409&lt;=20),AND(UserData!$D$9=2,E409&gt;=20, E409&lt;=27),AND(UserData!$D$9=3,E409&gt;=28, E409&lt;=34),AND(UserData!$D$9=4,E409&gt;=35, E409&lt;=42),AND(UserData!$D$9=5,E409&gt;42),UserData!$D$9=-1)</f>
        <v>1</v>
      </c>
      <c r="AN409" s="12" t="b">
        <f>OR(AND(UserData!$D$11=1,F409&lt;=5),AND(UserData!$D$11=2,F409&gt;=6, F409&lt;=7),AND(UserData!$D$11=3,F409&gt;=8,F409&lt;=9),AND(UserData!$D$11=4,F409&gt;=10, F409&lt;=11),AND(UserData!$D$11=5,F409&gt;11),UserData!$D$11=-1)</f>
        <v>1</v>
      </c>
      <c r="AO409" t="b">
        <f>OR(AND(UserData!$D$10=1,AE409&lt;=6),AND(UserData!$D$10=2,AE409&gt;=7, AE409&lt;=8),AND(UserData!$D$10=3,AE409&gt;=9,AE409&lt;=14),AND(UserData!$D$10=4,AE409&gt;=15, AE409&lt;=19),AND(UserData!$D$10=5,AE409&gt;19),UserData!$D$10=-1)</f>
        <v>1</v>
      </c>
      <c r="AP409" s="12" t="b">
        <f>OR(G409&lt;=UserData!$D$12, UserData!$D$12=-1)</f>
        <v>1</v>
      </c>
      <c r="AQ409" t="b">
        <f>OR(H409&lt;=UserData!$D$14, UserData!$D$14=-1)</f>
        <v>1</v>
      </c>
      <c r="AR409" t="b">
        <f>OR(AH409&lt;=UserData!$D$13, UserData!$D$13=-1)</f>
        <v>1</v>
      </c>
      <c r="AS409" t="b">
        <f>AND(AQ409=TRUE,OR(I409=UserData!$D$15, UserData!$D$15=-1, UserData!$D$15=1))</f>
        <v>1</v>
      </c>
      <c r="AT409" t="b">
        <f>OR(J409=UserData!$D$19, UserData!$D$19=-1)</f>
        <v>1</v>
      </c>
      <c r="AU409" t="b">
        <f>OR(K409=UserData!$D$17, UserData!$D$17=-1)</f>
        <v>1</v>
      </c>
      <c r="AV409" t="b">
        <f>OR(L409=UserData!$D$18, UserData!$D$18=-1)</f>
        <v>1</v>
      </c>
      <c r="AW409" t="b">
        <f>OR(N409=UserData!$D$16, UserData!$D$16=-1)</f>
        <v>1</v>
      </c>
      <c r="AX409" t="b">
        <f>OR(O409&gt;=UserData!$D$20, UserData!$D$20=-1)</f>
        <v>1</v>
      </c>
      <c r="AY409" t="b">
        <f>AND(OR(P409&gt;=UserData!$D$21, UserData!$D$21=-1), OR(P409&lt;UserData!$D$22, UserData!$D$22=-1))</f>
        <v>1</v>
      </c>
      <c r="AZ409" t="b">
        <f>OR(Q409&lt;&gt;UserData!$D$24,UserData!$D$24=-1,UserData!$D$24=0)</f>
        <v>1</v>
      </c>
      <c r="BA409" s="12" t="b">
        <f>OR(R409=UserData!$D$23,UserData!$D$23=-1)</f>
        <v>1</v>
      </c>
      <c r="BB409" t="b">
        <f>AND(S409=1, UserData!$D$25=1)</f>
        <v>0</v>
      </c>
      <c r="BC409" t="b">
        <f>AND(T409=1, UserData!$D$26=1)</f>
        <v>0</v>
      </c>
      <c r="BD409" t="b">
        <f>AND(U409=1, UserData!$D$27=1)</f>
        <v>0</v>
      </c>
      <c r="BE409" t="b">
        <f>AND(V409=1, UserData!$D$28=1)</f>
        <v>0</v>
      </c>
      <c r="BF409" t="b">
        <f>AND(W409=1, UserData!$D$29=1)</f>
        <v>0</v>
      </c>
      <c r="BG409" t="b">
        <f>AND(X409=1, UserData!$D$30=1)</f>
        <v>0</v>
      </c>
      <c r="BH409" t="b">
        <f>AND(Y409=1, UserData!$D$31=1)</f>
        <v>0</v>
      </c>
      <c r="BI409" t="b">
        <f>AND(Z409=1, UserData!$D$32=1)</f>
        <v>0</v>
      </c>
      <c r="BJ409" t="b">
        <f>AND(AA409=1, UserData!$D$33=1)</f>
        <v>0</v>
      </c>
      <c r="BK409" t="b">
        <f>AND(AB409=1, UserData!$D$34=1)</f>
        <v>0</v>
      </c>
      <c r="BL409" t="b">
        <f>UserData!$C$25=-1</f>
        <v>1</v>
      </c>
      <c r="BN409">
        <f>IF(AK409=TRUE, COUNTIF(AJ409:AK409,TRUE)/2 * UserData!$D$35 + COUNTIF(AL409:AO409,TRUE)/4 * UserData!$D$36 + COUNTIF(AP409:AS409,TRUE)/4 * UserData!$D$37 + COUNTIF(AT409:AW409,TRUE)/4 * UserData!$D$38 + COUNTIF(AX409:BA409,TRUE)/4 * UserData!$D$39 + COUNTIF(BB409:BL409,TRUE) * UserData!$D$40, 0)</f>
        <v>30</v>
      </c>
    </row>
    <row r="410" spans="1:66" x14ac:dyDescent="0.2">
      <c r="A410">
        <v>704</v>
      </c>
      <c r="B410" s="3">
        <v>2</v>
      </c>
      <c r="C410" s="28">
        <v>106924.85448788668</v>
      </c>
      <c r="D410">
        <v>42</v>
      </c>
      <c r="E410">
        <v>27</v>
      </c>
      <c r="F410">
        <v>6</v>
      </c>
      <c r="G410">
        <v>3.8892829999999998</v>
      </c>
      <c r="H410">
        <v>22</v>
      </c>
      <c r="I410">
        <v>1</v>
      </c>
      <c r="J410">
        <v>1</v>
      </c>
      <c r="K410">
        <v>1</v>
      </c>
      <c r="L410">
        <v>1</v>
      </c>
      <c r="M410">
        <v>1</v>
      </c>
      <c r="N410">
        <v>0</v>
      </c>
      <c r="O410">
        <v>8</v>
      </c>
      <c r="P410">
        <v>5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1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5</v>
      </c>
      <c r="AD410">
        <v>1</v>
      </c>
      <c r="AE410">
        <v>9</v>
      </c>
      <c r="AF410">
        <v>50</v>
      </c>
      <c r="AG410">
        <v>17</v>
      </c>
      <c r="AH410">
        <v>7.4</v>
      </c>
      <c r="AJ410" t="b">
        <f>OR(AND(B410=1,UserData!$D$4=1), AND(B410=2,UserData!$D$5=1), AND(B410=3,UserData!$D$6=1), UserData!$D$4=-1)</f>
        <v>1</v>
      </c>
      <c r="AK410" t="b">
        <f>OR(AND(C410&lt;=UserData!$D$3,C410&gt;=UserData!$D$2),UserData!$D$2=-1)</f>
        <v>1</v>
      </c>
      <c r="AL410" s="12" t="b">
        <f>AND(OR(D410&gt;=UserData!$D$7, UserData!$D$7=-1), OR(D410&lt;UserData!$D$8, UserData!$D$8=-1))</f>
        <v>1</v>
      </c>
      <c r="AM410" s="12" t="b">
        <f>OR(AND(UserData!$D$9=1,E410&lt;=20),AND(UserData!$D$9=2,E410&gt;=20, E410&lt;=27),AND(UserData!$D$9=3,E410&gt;=28, E410&lt;=34),AND(UserData!$D$9=4,E410&gt;=35, E410&lt;=42),AND(UserData!$D$9=5,E410&gt;42),UserData!$D$9=-1)</f>
        <v>1</v>
      </c>
      <c r="AN410" s="12" t="b">
        <f>OR(AND(UserData!$D$11=1,F410&lt;=5),AND(UserData!$D$11=2,F410&gt;=6, F410&lt;=7),AND(UserData!$D$11=3,F410&gt;=8,F410&lt;=9),AND(UserData!$D$11=4,F410&gt;=10, F410&lt;=11),AND(UserData!$D$11=5,F410&gt;11),UserData!$D$11=-1)</f>
        <v>1</v>
      </c>
      <c r="AO410" t="b">
        <f>OR(AND(UserData!$D$10=1,AE410&lt;=6),AND(UserData!$D$10=2,AE410&gt;=7, AE410&lt;=8),AND(UserData!$D$10=3,AE410&gt;=9,AE410&lt;=14),AND(UserData!$D$10=4,AE410&gt;=15, AE410&lt;=19),AND(UserData!$D$10=5,AE410&gt;19),UserData!$D$10=-1)</f>
        <v>1</v>
      </c>
      <c r="AP410" s="12" t="b">
        <f>OR(G410&lt;=UserData!$D$12, UserData!$D$12=-1)</f>
        <v>1</v>
      </c>
      <c r="AQ410" t="b">
        <f>OR(H410&lt;=UserData!$D$14, UserData!$D$14=-1)</f>
        <v>1</v>
      </c>
      <c r="AR410" t="b">
        <f>OR(AH410&lt;=UserData!$D$13, UserData!$D$13=-1)</f>
        <v>1</v>
      </c>
      <c r="AS410" t="b">
        <f>AND(AQ410=TRUE,OR(I410=UserData!$D$15, UserData!$D$15=-1, UserData!$D$15=1))</f>
        <v>1</v>
      </c>
      <c r="AT410" t="b">
        <f>OR(J410=UserData!$D$19, UserData!$D$19=-1)</f>
        <v>1</v>
      </c>
      <c r="AU410" t="b">
        <f>OR(K410=UserData!$D$17, UserData!$D$17=-1)</f>
        <v>1</v>
      </c>
      <c r="AV410" t="b">
        <f>OR(L410=UserData!$D$18, UserData!$D$18=-1)</f>
        <v>1</v>
      </c>
      <c r="AW410" t="b">
        <f>OR(N410=UserData!$D$16, UserData!$D$16=-1)</f>
        <v>1</v>
      </c>
      <c r="AX410" t="b">
        <f>OR(O410&gt;=UserData!$D$20, UserData!$D$20=-1)</f>
        <v>1</v>
      </c>
      <c r="AY410" t="b">
        <f>AND(OR(P410&gt;=UserData!$D$21, UserData!$D$21=-1), OR(P410&lt;UserData!$D$22, UserData!$D$22=-1))</f>
        <v>1</v>
      </c>
      <c r="AZ410" t="b">
        <f>OR(Q410&lt;&gt;UserData!$D$24,UserData!$D$24=-1,UserData!$D$24=0)</f>
        <v>1</v>
      </c>
      <c r="BA410" s="12" t="b">
        <f>OR(R410=UserData!$D$23,UserData!$D$23=-1)</f>
        <v>1</v>
      </c>
      <c r="BB410" t="b">
        <f>AND(S410=1, UserData!$D$25=1)</f>
        <v>0</v>
      </c>
      <c r="BC410" t="b">
        <f>AND(T410=1, UserData!$D$26=1)</f>
        <v>0</v>
      </c>
      <c r="BD410" t="b">
        <f>AND(U410=1, UserData!$D$27=1)</f>
        <v>0</v>
      </c>
      <c r="BE410" t="b">
        <f>AND(V410=1, UserData!$D$28=1)</f>
        <v>0</v>
      </c>
      <c r="BF410" t="b">
        <f>AND(W410=1, UserData!$D$29=1)</f>
        <v>0</v>
      </c>
      <c r="BG410" t="b">
        <f>AND(X410=1, UserData!$D$30=1)</f>
        <v>0</v>
      </c>
      <c r="BH410" t="b">
        <f>AND(Y410=1, UserData!$D$31=1)</f>
        <v>0</v>
      </c>
      <c r="BI410" t="b">
        <f>AND(Z410=1, UserData!$D$32=1)</f>
        <v>0</v>
      </c>
      <c r="BJ410" t="b">
        <f>AND(AA410=1, UserData!$D$33=1)</f>
        <v>0</v>
      </c>
      <c r="BK410" t="b">
        <f>AND(AB410=1, UserData!$D$34=1)</f>
        <v>0</v>
      </c>
      <c r="BL410" t="b">
        <f>UserData!$C$25=-1</f>
        <v>1</v>
      </c>
      <c r="BN410">
        <f>IF(AK410=TRUE, COUNTIF(AJ410:AK410,TRUE)/2 * UserData!$D$35 + COUNTIF(AL410:AO410,TRUE)/4 * UserData!$D$36 + COUNTIF(AP410:AS410,TRUE)/4 * UserData!$D$37 + COUNTIF(AT410:AW410,TRUE)/4 * UserData!$D$38 + COUNTIF(AX410:BA410,TRUE)/4 * UserData!$D$39 + COUNTIF(BB410:BL410,TRUE) * UserData!$D$40, 0)</f>
        <v>30</v>
      </c>
    </row>
    <row r="411" spans="1:66" x14ac:dyDescent="0.2">
      <c r="A411">
        <v>553</v>
      </c>
      <c r="B411" s="3">
        <v>2</v>
      </c>
      <c r="C411" s="28">
        <v>106924.89222606174</v>
      </c>
      <c r="D411">
        <v>45</v>
      </c>
      <c r="E411">
        <v>28</v>
      </c>
      <c r="F411">
        <v>6</v>
      </c>
      <c r="G411">
        <v>4.5133070000000002</v>
      </c>
      <c r="H411">
        <v>8</v>
      </c>
      <c r="I411">
        <v>1</v>
      </c>
      <c r="J411">
        <v>0</v>
      </c>
      <c r="K411">
        <v>1</v>
      </c>
      <c r="L411">
        <v>1</v>
      </c>
      <c r="M411">
        <v>1</v>
      </c>
      <c r="N411">
        <v>0</v>
      </c>
      <c r="O411">
        <v>12</v>
      </c>
      <c r="P411">
        <v>10</v>
      </c>
      <c r="Q411">
        <v>0</v>
      </c>
      <c r="R411">
        <v>0</v>
      </c>
      <c r="S411">
        <v>0</v>
      </c>
      <c r="T411">
        <v>1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2</v>
      </c>
      <c r="AD411">
        <v>1</v>
      </c>
      <c r="AE411">
        <v>11</v>
      </c>
      <c r="AF411">
        <v>39</v>
      </c>
      <c r="AG411">
        <v>34</v>
      </c>
      <c r="AH411">
        <v>5</v>
      </c>
      <c r="AJ411" t="b">
        <f>OR(AND(B411=1,UserData!$D$4=1), AND(B411=2,UserData!$D$5=1), AND(B411=3,UserData!$D$6=1), UserData!$D$4=-1)</f>
        <v>1</v>
      </c>
      <c r="AK411" t="b">
        <f>OR(AND(C411&lt;=UserData!$D$3,C411&gt;=UserData!$D$2),UserData!$D$2=-1)</f>
        <v>1</v>
      </c>
      <c r="AL411" s="12" t="b">
        <f>AND(OR(D411&gt;=UserData!$D$7, UserData!$D$7=-1), OR(D411&lt;UserData!$D$8, UserData!$D$8=-1))</f>
        <v>1</v>
      </c>
      <c r="AM411" s="12" t="b">
        <f>OR(AND(UserData!$D$9=1,E411&lt;=20),AND(UserData!$D$9=2,E411&gt;=20, E411&lt;=27),AND(UserData!$D$9=3,E411&gt;=28, E411&lt;=34),AND(UserData!$D$9=4,E411&gt;=35, E411&lt;=42),AND(UserData!$D$9=5,E411&gt;42),UserData!$D$9=-1)</f>
        <v>1</v>
      </c>
      <c r="AN411" s="12" t="b">
        <f>OR(AND(UserData!$D$11=1,F411&lt;=5),AND(UserData!$D$11=2,F411&gt;=6, F411&lt;=7),AND(UserData!$D$11=3,F411&gt;=8,F411&lt;=9),AND(UserData!$D$11=4,F411&gt;=10, F411&lt;=11),AND(UserData!$D$11=5,F411&gt;11),UserData!$D$11=-1)</f>
        <v>1</v>
      </c>
      <c r="AO411" t="b">
        <f>OR(AND(UserData!$D$10=1,AE411&lt;=6),AND(UserData!$D$10=2,AE411&gt;=7, AE411&lt;=8),AND(UserData!$D$10=3,AE411&gt;=9,AE411&lt;=14),AND(UserData!$D$10=4,AE411&gt;=15, AE411&lt;=19),AND(UserData!$D$10=5,AE411&gt;19),UserData!$D$10=-1)</f>
        <v>1</v>
      </c>
      <c r="AP411" s="12" t="b">
        <f>OR(G411&lt;=UserData!$D$12, UserData!$D$12=-1)</f>
        <v>1</v>
      </c>
      <c r="AQ411" t="b">
        <f>OR(H411&lt;=UserData!$D$14, UserData!$D$14=-1)</f>
        <v>1</v>
      </c>
      <c r="AR411" t="b">
        <f>OR(AH411&lt;=UserData!$D$13, UserData!$D$13=-1)</f>
        <v>1</v>
      </c>
      <c r="AS411" t="b">
        <f>AND(AQ411=TRUE,OR(I411=UserData!$D$15, UserData!$D$15=-1, UserData!$D$15=1))</f>
        <v>1</v>
      </c>
      <c r="AT411" t="b">
        <f>OR(J411=UserData!$D$19, UserData!$D$19=-1)</f>
        <v>1</v>
      </c>
      <c r="AU411" t="b">
        <f>OR(K411=UserData!$D$17, UserData!$D$17=-1)</f>
        <v>1</v>
      </c>
      <c r="AV411" t="b">
        <f>OR(L411=UserData!$D$18, UserData!$D$18=-1)</f>
        <v>1</v>
      </c>
      <c r="AW411" t="b">
        <f>OR(N411=UserData!$D$16, UserData!$D$16=-1)</f>
        <v>1</v>
      </c>
      <c r="AX411" t="b">
        <f>OR(O411&gt;=UserData!$D$20, UserData!$D$20=-1)</f>
        <v>1</v>
      </c>
      <c r="AY411" t="b">
        <f>AND(OR(P411&gt;=UserData!$D$21, UserData!$D$21=-1), OR(P411&lt;UserData!$D$22, UserData!$D$22=-1))</f>
        <v>1</v>
      </c>
      <c r="AZ411" t="b">
        <f>OR(Q411&lt;&gt;UserData!$D$24,UserData!$D$24=-1,UserData!$D$24=0)</f>
        <v>1</v>
      </c>
      <c r="BA411" s="12" t="b">
        <f>OR(R411=UserData!$D$23,UserData!$D$23=-1)</f>
        <v>1</v>
      </c>
      <c r="BB411" t="b">
        <f>AND(S411=1, UserData!$D$25=1)</f>
        <v>0</v>
      </c>
      <c r="BC411" t="b">
        <f>AND(T411=1, UserData!$D$26=1)</f>
        <v>0</v>
      </c>
      <c r="BD411" t="b">
        <f>AND(U411=1, UserData!$D$27=1)</f>
        <v>0</v>
      </c>
      <c r="BE411" t="b">
        <f>AND(V411=1, UserData!$D$28=1)</f>
        <v>0</v>
      </c>
      <c r="BF411" t="b">
        <f>AND(W411=1, UserData!$D$29=1)</f>
        <v>0</v>
      </c>
      <c r="BG411" t="b">
        <f>AND(X411=1, UserData!$D$30=1)</f>
        <v>0</v>
      </c>
      <c r="BH411" t="b">
        <f>AND(Y411=1, UserData!$D$31=1)</f>
        <v>0</v>
      </c>
      <c r="BI411" t="b">
        <f>AND(Z411=1, UserData!$D$32=1)</f>
        <v>0</v>
      </c>
      <c r="BJ411" t="b">
        <f>AND(AA411=1, UserData!$D$33=1)</f>
        <v>0</v>
      </c>
      <c r="BK411" t="b">
        <f>AND(AB411=1, UserData!$D$34=1)</f>
        <v>0</v>
      </c>
      <c r="BL411" t="b">
        <f>UserData!$C$25=-1</f>
        <v>1</v>
      </c>
      <c r="BN411">
        <f>IF(AK411=TRUE, COUNTIF(AJ411:AK411,TRUE)/2 * UserData!$D$35 + COUNTIF(AL411:AO411,TRUE)/4 * UserData!$D$36 + COUNTIF(AP411:AS411,TRUE)/4 * UserData!$D$37 + COUNTIF(AT411:AW411,TRUE)/4 * UserData!$D$38 + COUNTIF(AX411:BA411,TRUE)/4 * UserData!$D$39 + COUNTIF(BB411:BL411,TRUE) * UserData!$D$40, 0)</f>
        <v>30</v>
      </c>
    </row>
    <row r="412" spans="1:66" x14ac:dyDescent="0.2">
      <c r="A412">
        <v>961</v>
      </c>
      <c r="B412" s="3">
        <v>2</v>
      </c>
      <c r="C412" s="28">
        <v>106924.89222606174</v>
      </c>
      <c r="D412">
        <v>45</v>
      </c>
      <c r="E412">
        <v>29</v>
      </c>
      <c r="F412">
        <v>6</v>
      </c>
      <c r="G412">
        <v>3.2528609999999998</v>
      </c>
      <c r="H412">
        <v>15</v>
      </c>
      <c r="I412">
        <v>1</v>
      </c>
      <c r="J412">
        <v>1</v>
      </c>
      <c r="K412">
        <v>1</v>
      </c>
      <c r="L412">
        <v>1</v>
      </c>
      <c r="M412">
        <v>1</v>
      </c>
      <c r="N412">
        <v>0</v>
      </c>
      <c r="O412">
        <v>12</v>
      </c>
      <c r="P412">
        <v>6</v>
      </c>
      <c r="Q412">
        <v>0</v>
      </c>
      <c r="R412">
        <v>0</v>
      </c>
      <c r="S412">
        <v>0</v>
      </c>
      <c r="T412">
        <v>0</v>
      </c>
      <c r="U412">
        <v>1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3</v>
      </c>
      <c r="AD412">
        <v>1</v>
      </c>
      <c r="AE412">
        <v>10</v>
      </c>
      <c r="AF412">
        <v>65</v>
      </c>
      <c r="AG412">
        <v>31</v>
      </c>
      <c r="AH412">
        <v>4.4000000000000004</v>
      </c>
      <c r="AJ412" t="b">
        <f>OR(AND(B412=1,UserData!$D$4=1), AND(B412=2,UserData!$D$5=1), AND(B412=3,UserData!$D$6=1), UserData!$D$4=-1)</f>
        <v>1</v>
      </c>
      <c r="AK412" t="b">
        <f>OR(AND(C412&lt;=UserData!$D$3,C412&gt;=UserData!$D$2),UserData!$D$2=-1)</f>
        <v>1</v>
      </c>
      <c r="AL412" s="12" t="b">
        <f>AND(OR(D412&gt;=UserData!$D$7, UserData!$D$7=-1), OR(D412&lt;UserData!$D$8, UserData!$D$8=-1))</f>
        <v>1</v>
      </c>
      <c r="AM412" s="12" t="b">
        <f>OR(AND(UserData!$D$9=1,E412&lt;=20),AND(UserData!$D$9=2,E412&gt;=20, E412&lt;=27),AND(UserData!$D$9=3,E412&gt;=28, E412&lt;=34),AND(UserData!$D$9=4,E412&gt;=35, E412&lt;=42),AND(UserData!$D$9=5,E412&gt;42),UserData!$D$9=-1)</f>
        <v>1</v>
      </c>
      <c r="AN412" s="12" t="b">
        <f>OR(AND(UserData!$D$11=1,F412&lt;=5),AND(UserData!$D$11=2,F412&gt;=6, F412&lt;=7),AND(UserData!$D$11=3,F412&gt;=8,F412&lt;=9),AND(UserData!$D$11=4,F412&gt;=10, F412&lt;=11),AND(UserData!$D$11=5,F412&gt;11),UserData!$D$11=-1)</f>
        <v>1</v>
      </c>
      <c r="AO412" t="b">
        <f>OR(AND(UserData!$D$10=1,AE412&lt;=6),AND(UserData!$D$10=2,AE412&gt;=7, AE412&lt;=8),AND(UserData!$D$10=3,AE412&gt;=9,AE412&lt;=14),AND(UserData!$D$10=4,AE412&gt;=15, AE412&lt;=19),AND(UserData!$D$10=5,AE412&gt;19),UserData!$D$10=-1)</f>
        <v>1</v>
      </c>
      <c r="AP412" s="12" t="b">
        <f>OR(G412&lt;=UserData!$D$12, UserData!$D$12=-1)</f>
        <v>1</v>
      </c>
      <c r="AQ412" t="b">
        <f>OR(H412&lt;=UserData!$D$14, UserData!$D$14=-1)</f>
        <v>1</v>
      </c>
      <c r="AR412" t="b">
        <f>OR(AH412&lt;=UserData!$D$13, UserData!$D$13=-1)</f>
        <v>1</v>
      </c>
      <c r="AS412" t="b">
        <f>AND(AQ412=TRUE,OR(I412=UserData!$D$15, UserData!$D$15=-1, UserData!$D$15=1))</f>
        <v>1</v>
      </c>
      <c r="AT412" t="b">
        <f>OR(J412=UserData!$D$19, UserData!$D$19=-1)</f>
        <v>1</v>
      </c>
      <c r="AU412" t="b">
        <f>OR(K412=UserData!$D$17, UserData!$D$17=-1)</f>
        <v>1</v>
      </c>
      <c r="AV412" t="b">
        <f>OR(L412=UserData!$D$18, UserData!$D$18=-1)</f>
        <v>1</v>
      </c>
      <c r="AW412" t="b">
        <f>OR(N412=UserData!$D$16, UserData!$D$16=-1)</f>
        <v>1</v>
      </c>
      <c r="AX412" t="b">
        <f>OR(O412&gt;=UserData!$D$20, UserData!$D$20=-1)</f>
        <v>1</v>
      </c>
      <c r="AY412" t="b">
        <f>AND(OR(P412&gt;=UserData!$D$21, UserData!$D$21=-1), OR(P412&lt;UserData!$D$22, UserData!$D$22=-1))</f>
        <v>1</v>
      </c>
      <c r="AZ412" t="b">
        <f>OR(Q412&lt;&gt;UserData!$D$24,UserData!$D$24=-1,UserData!$D$24=0)</f>
        <v>1</v>
      </c>
      <c r="BA412" s="12" t="b">
        <f>OR(R412=UserData!$D$23,UserData!$D$23=-1)</f>
        <v>1</v>
      </c>
      <c r="BB412" t="b">
        <f>AND(S412=1, UserData!$D$25=1)</f>
        <v>0</v>
      </c>
      <c r="BC412" t="b">
        <f>AND(T412=1, UserData!$D$26=1)</f>
        <v>0</v>
      </c>
      <c r="BD412" t="b">
        <f>AND(U412=1, UserData!$D$27=1)</f>
        <v>0</v>
      </c>
      <c r="BE412" t="b">
        <f>AND(V412=1, UserData!$D$28=1)</f>
        <v>0</v>
      </c>
      <c r="BF412" t="b">
        <f>AND(W412=1, UserData!$D$29=1)</f>
        <v>0</v>
      </c>
      <c r="BG412" t="b">
        <f>AND(X412=1, UserData!$D$30=1)</f>
        <v>0</v>
      </c>
      <c r="BH412" t="b">
        <f>AND(Y412=1, UserData!$D$31=1)</f>
        <v>0</v>
      </c>
      <c r="BI412" t="b">
        <f>AND(Z412=1, UserData!$D$32=1)</f>
        <v>0</v>
      </c>
      <c r="BJ412" t="b">
        <f>AND(AA412=1, UserData!$D$33=1)</f>
        <v>0</v>
      </c>
      <c r="BK412" t="b">
        <f>AND(AB412=1, UserData!$D$34=1)</f>
        <v>0</v>
      </c>
      <c r="BL412" t="b">
        <f>UserData!$C$25=-1</f>
        <v>1</v>
      </c>
      <c r="BN412">
        <f>IF(AK412=TRUE, COUNTIF(AJ412:AK412,TRUE)/2 * UserData!$D$35 + COUNTIF(AL412:AO412,TRUE)/4 * UserData!$D$36 + COUNTIF(AP412:AS412,TRUE)/4 * UserData!$D$37 + COUNTIF(AT412:AW412,TRUE)/4 * UserData!$D$38 + COUNTIF(AX412:BA412,TRUE)/4 * UserData!$D$39 + COUNTIF(BB412:BL412,TRUE) * UserData!$D$40, 0)</f>
        <v>30</v>
      </c>
    </row>
    <row r="413" spans="1:66" x14ac:dyDescent="0.2">
      <c r="A413">
        <v>1109</v>
      </c>
      <c r="B413" s="3">
        <v>2</v>
      </c>
      <c r="C413" s="28">
        <v>106925.08091693703</v>
      </c>
      <c r="D413">
        <v>60</v>
      </c>
      <c r="E413">
        <v>28</v>
      </c>
      <c r="F413">
        <v>13</v>
      </c>
      <c r="G413">
        <v>1.3801300000000001</v>
      </c>
      <c r="H413">
        <v>20</v>
      </c>
      <c r="I413">
        <v>1</v>
      </c>
      <c r="J413">
        <v>0</v>
      </c>
      <c r="K413">
        <v>1</v>
      </c>
      <c r="L413">
        <v>1</v>
      </c>
      <c r="M413">
        <v>1</v>
      </c>
      <c r="N413">
        <v>0</v>
      </c>
      <c r="O413">
        <v>6</v>
      </c>
      <c r="P413">
        <v>2</v>
      </c>
      <c r="Q413">
        <v>0</v>
      </c>
      <c r="R413">
        <v>0</v>
      </c>
      <c r="S413">
        <v>0</v>
      </c>
      <c r="T413">
        <v>0</v>
      </c>
      <c r="U413">
        <v>1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3</v>
      </c>
      <c r="AD413">
        <v>0</v>
      </c>
      <c r="AE413">
        <v>19</v>
      </c>
      <c r="AF413">
        <v>80</v>
      </c>
      <c r="AG413">
        <v>20</v>
      </c>
      <c r="AH413">
        <v>5.5</v>
      </c>
      <c r="AJ413" t="b">
        <f>OR(AND(B413=1,UserData!$D$4=1), AND(B413=2,UserData!$D$5=1), AND(B413=3,UserData!$D$6=1), UserData!$D$4=-1)</f>
        <v>1</v>
      </c>
      <c r="AK413" t="b">
        <f>OR(AND(C413&lt;=UserData!$D$3,C413&gt;=UserData!$D$2),UserData!$D$2=-1)</f>
        <v>1</v>
      </c>
      <c r="AL413" s="12" t="b">
        <f>AND(OR(D413&gt;=UserData!$D$7, UserData!$D$7=-1), OR(D413&lt;UserData!$D$8, UserData!$D$8=-1))</f>
        <v>1</v>
      </c>
      <c r="AM413" s="12" t="b">
        <f>OR(AND(UserData!$D$9=1,E413&lt;=20),AND(UserData!$D$9=2,E413&gt;=20, E413&lt;=27),AND(UserData!$D$9=3,E413&gt;=28, E413&lt;=34),AND(UserData!$D$9=4,E413&gt;=35, E413&lt;=42),AND(UserData!$D$9=5,E413&gt;42),UserData!$D$9=-1)</f>
        <v>1</v>
      </c>
      <c r="AN413" s="12" t="b">
        <f>OR(AND(UserData!$D$11=1,F413&lt;=5),AND(UserData!$D$11=2,F413&gt;=6, F413&lt;=7),AND(UserData!$D$11=3,F413&gt;=8,F413&lt;=9),AND(UserData!$D$11=4,F413&gt;=10, F413&lt;=11),AND(UserData!$D$11=5,F413&gt;11),UserData!$D$11=-1)</f>
        <v>1</v>
      </c>
      <c r="AO413" t="b">
        <f>OR(AND(UserData!$D$10=1,AE413&lt;=6),AND(UserData!$D$10=2,AE413&gt;=7, AE413&lt;=8),AND(UserData!$D$10=3,AE413&gt;=9,AE413&lt;=14),AND(UserData!$D$10=4,AE413&gt;=15, AE413&lt;=19),AND(UserData!$D$10=5,AE413&gt;19),UserData!$D$10=-1)</f>
        <v>1</v>
      </c>
      <c r="AP413" s="12" t="b">
        <f>OR(G413&lt;=UserData!$D$12, UserData!$D$12=-1)</f>
        <v>1</v>
      </c>
      <c r="AQ413" t="b">
        <f>OR(H413&lt;=UserData!$D$14, UserData!$D$14=-1)</f>
        <v>1</v>
      </c>
      <c r="AR413" t="b">
        <f>OR(AH413&lt;=UserData!$D$13, UserData!$D$13=-1)</f>
        <v>1</v>
      </c>
      <c r="AS413" t="b">
        <f>AND(AQ413=TRUE,OR(I413=UserData!$D$15, UserData!$D$15=-1, UserData!$D$15=1))</f>
        <v>1</v>
      </c>
      <c r="AT413" t="b">
        <f>OR(J413=UserData!$D$19, UserData!$D$19=-1)</f>
        <v>1</v>
      </c>
      <c r="AU413" t="b">
        <f>OR(K413=UserData!$D$17, UserData!$D$17=-1)</f>
        <v>1</v>
      </c>
      <c r="AV413" t="b">
        <f>OR(L413=UserData!$D$18, UserData!$D$18=-1)</f>
        <v>1</v>
      </c>
      <c r="AW413" t="b">
        <f>OR(N413=UserData!$D$16, UserData!$D$16=-1)</f>
        <v>1</v>
      </c>
      <c r="AX413" t="b">
        <f>OR(O413&gt;=UserData!$D$20, UserData!$D$20=-1)</f>
        <v>1</v>
      </c>
      <c r="AY413" t="b">
        <f>AND(OR(P413&gt;=UserData!$D$21, UserData!$D$21=-1), OR(P413&lt;UserData!$D$22, UserData!$D$22=-1))</f>
        <v>1</v>
      </c>
      <c r="AZ413" t="b">
        <f>OR(Q413&lt;&gt;UserData!$D$24,UserData!$D$24=-1,UserData!$D$24=0)</f>
        <v>1</v>
      </c>
      <c r="BA413" s="12" t="b">
        <f>OR(R413=UserData!$D$23,UserData!$D$23=-1)</f>
        <v>1</v>
      </c>
      <c r="BB413" t="b">
        <f>AND(S413=1, UserData!$D$25=1)</f>
        <v>0</v>
      </c>
      <c r="BC413" t="b">
        <f>AND(T413=1, UserData!$D$26=1)</f>
        <v>0</v>
      </c>
      <c r="BD413" t="b">
        <f>AND(U413=1, UserData!$D$27=1)</f>
        <v>0</v>
      </c>
      <c r="BE413" t="b">
        <f>AND(V413=1, UserData!$D$28=1)</f>
        <v>0</v>
      </c>
      <c r="BF413" t="b">
        <f>AND(W413=1, UserData!$D$29=1)</f>
        <v>0</v>
      </c>
      <c r="BG413" t="b">
        <f>AND(X413=1, UserData!$D$30=1)</f>
        <v>0</v>
      </c>
      <c r="BH413" t="b">
        <f>AND(Y413=1, UserData!$D$31=1)</f>
        <v>0</v>
      </c>
      <c r="BI413" t="b">
        <f>AND(Z413=1, UserData!$D$32=1)</f>
        <v>0</v>
      </c>
      <c r="BJ413" t="b">
        <f>AND(AA413=1, UserData!$D$33=1)</f>
        <v>0</v>
      </c>
      <c r="BK413" t="b">
        <f>AND(AB413=1, UserData!$D$34=1)</f>
        <v>0</v>
      </c>
      <c r="BL413" t="b">
        <f>UserData!$C$25=-1</f>
        <v>1</v>
      </c>
      <c r="BN413">
        <f>IF(AK413=TRUE, COUNTIF(AJ413:AK413,TRUE)/2 * UserData!$D$35 + COUNTIF(AL413:AO413,TRUE)/4 * UserData!$D$36 + COUNTIF(AP413:AS413,TRUE)/4 * UserData!$D$37 + COUNTIF(AT413:AW413,TRUE)/4 * UserData!$D$38 + COUNTIF(AX413:BA413,TRUE)/4 * UserData!$D$39 + COUNTIF(BB413:BL413,TRUE) * UserData!$D$40, 0)</f>
        <v>30</v>
      </c>
    </row>
    <row r="414" spans="1:66" x14ac:dyDescent="0.2">
      <c r="A414">
        <v>531</v>
      </c>
      <c r="B414" s="3">
        <v>2</v>
      </c>
      <c r="C414" s="28">
        <v>108182.70560072256</v>
      </c>
      <c r="D414">
        <v>45</v>
      </c>
      <c r="E414">
        <v>30</v>
      </c>
      <c r="F414">
        <v>6</v>
      </c>
      <c r="G414">
        <v>9.0978619999999992</v>
      </c>
      <c r="H414">
        <v>5</v>
      </c>
      <c r="I414">
        <v>1</v>
      </c>
      <c r="J414">
        <v>0</v>
      </c>
      <c r="K414">
        <v>1</v>
      </c>
      <c r="L414">
        <v>1</v>
      </c>
      <c r="M414">
        <v>1</v>
      </c>
      <c r="N414">
        <v>0</v>
      </c>
      <c r="O414">
        <v>12</v>
      </c>
      <c r="P414">
        <v>8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1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4</v>
      </c>
      <c r="AD414">
        <v>1</v>
      </c>
      <c r="AE414">
        <v>9</v>
      </c>
      <c r="AF414">
        <v>37</v>
      </c>
      <c r="AG414">
        <v>19</v>
      </c>
      <c r="AH414">
        <v>4</v>
      </c>
      <c r="AJ414" t="b">
        <f>OR(AND(B414=1,UserData!$D$4=1), AND(B414=2,UserData!$D$5=1), AND(B414=3,UserData!$D$6=1), UserData!$D$4=-1)</f>
        <v>1</v>
      </c>
      <c r="AK414" t="b">
        <f>OR(AND(C414&lt;=UserData!$D$3,C414&gt;=UserData!$D$2),UserData!$D$2=-1)</f>
        <v>1</v>
      </c>
      <c r="AL414" s="12" t="b">
        <f>AND(OR(D414&gt;=UserData!$D$7, UserData!$D$7=-1), OR(D414&lt;UserData!$D$8, UserData!$D$8=-1))</f>
        <v>1</v>
      </c>
      <c r="AM414" s="12" t="b">
        <f>OR(AND(UserData!$D$9=1,E414&lt;=20),AND(UserData!$D$9=2,E414&gt;=20, E414&lt;=27),AND(UserData!$D$9=3,E414&gt;=28, E414&lt;=34),AND(UserData!$D$9=4,E414&gt;=35, E414&lt;=42),AND(UserData!$D$9=5,E414&gt;42),UserData!$D$9=-1)</f>
        <v>1</v>
      </c>
      <c r="AN414" s="12" t="b">
        <f>OR(AND(UserData!$D$11=1,F414&lt;=5),AND(UserData!$D$11=2,F414&gt;=6, F414&lt;=7),AND(UserData!$D$11=3,F414&gt;=8,F414&lt;=9),AND(UserData!$D$11=4,F414&gt;=10, F414&lt;=11),AND(UserData!$D$11=5,F414&gt;11),UserData!$D$11=-1)</f>
        <v>1</v>
      </c>
      <c r="AO414" t="b">
        <f>OR(AND(UserData!$D$10=1,AE414&lt;=6),AND(UserData!$D$10=2,AE414&gt;=7, AE414&lt;=8),AND(UserData!$D$10=3,AE414&gt;=9,AE414&lt;=14),AND(UserData!$D$10=4,AE414&gt;=15, AE414&lt;=19),AND(UserData!$D$10=5,AE414&gt;19),UserData!$D$10=-1)</f>
        <v>1</v>
      </c>
      <c r="AP414" s="12" t="b">
        <f>OR(G414&lt;=UserData!$D$12, UserData!$D$12=-1)</f>
        <v>1</v>
      </c>
      <c r="AQ414" t="b">
        <f>OR(H414&lt;=UserData!$D$14, UserData!$D$14=-1)</f>
        <v>1</v>
      </c>
      <c r="AR414" t="b">
        <f>OR(AH414&lt;=UserData!$D$13, UserData!$D$13=-1)</f>
        <v>1</v>
      </c>
      <c r="AS414" t="b">
        <f>AND(AQ414=TRUE,OR(I414=UserData!$D$15, UserData!$D$15=-1, UserData!$D$15=1))</f>
        <v>1</v>
      </c>
      <c r="AT414" t="b">
        <f>OR(J414=UserData!$D$19, UserData!$D$19=-1)</f>
        <v>1</v>
      </c>
      <c r="AU414" t="b">
        <f>OR(K414=UserData!$D$17, UserData!$D$17=-1)</f>
        <v>1</v>
      </c>
      <c r="AV414" t="b">
        <f>OR(L414=UserData!$D$18, UserData!$D$18=-1)</f>
        <v>1</v>
      </c>
      <c r="AW414" t="b">
        <f>OR(N414=UserData!$D$16, UserData!$D$16=-1)</f>
        <v>1</v>
      </c>
      <c r="AX414" t="b">
        <f>OR(O414&gt;=UserData!$D$20, UserData!$D$20=-1)</f>
        <v>1</v>
      </c>
      <c r="AY414" t="b">
        <f>AND(OR(P414&gt;=UserData!$D$21, UserData!$D$21=-1), OR(P414&lt;UserData!$D$22, UserData!$D$22=-1))</f>
        <v>1</v>
      </c>
      <c r="AZ414" t="b">
        <f>OR(Q414&lt;&gt;UserData!$D$24,UserData!$D$24=-1,UserData!$D$24=0)</f>
        <v>1</v>
      </c>
      <c r="BA414" s="12" t="b">
        <f>OR(R414=UserData!$D$23,UserData!$D$23=-1)</f>
        <v>1</v>
      </c>
      <c r="BB414" t="b">
        <f>AND(S414=1, UserData!$D$25=1)</f>
        <v>0</v>
      </c>
      <c r="BC414" t="b">
        <f>AND(T414=1, UserData!$D$26=1)</f>
        <v>0</v>
      </c>
      <c r="BD414" t="b">
        <f>AND(U414=1, UserData!$D$27=1)</f>
        <v>0</v>
      </c>
      <c r="BE414" t="b">
        <f>AND(V414=1, UserData!$D$28=1)</f>
        <v>0</v>
      </c>
      <c r="BF414" t="b">
        <f>AND(W414=1, UserData!$D$29=1)</f>
        <v>0</v>
      </c>
      <c r="BG414" t="b">
        <f>AND(X414=1, UserData!$D$30=1)</f>
        <v>0</v>
      </c>
      <c r="BH414" t="b">
        <f>AND(Y414=1, UserData!$D$31=1)</f>
        <v>0</v>
      </c>
      <c r="BI414" t="b">
        <f>AND(Z414=1, UserData!$D$32=1)</f>
        <v>0</v>
      </c>
      <c r="BJ414" t="b">
        <f>AND(AA414=1, UserData!$D$33=1)</f>
        <v>0</v>
      </c>
      <c r="BK414" t="b">
        <f>AND(AB414=1, UserData!$D$34=1)</f>
        <v>0</v>
      </c>
      <c r="BL414" t="b">
        <f>UserData!$C$25=-1</f>
        <v>1</v>
      </c>
      <c r="BN414">
        <f>IF(AK414=TRUE, COUNTIF(AJ414:AK414,TRUE)/2 * UserData!$D$35 + COUNTIF(AL414:AO414,TRUE)/4 * UserData!$D$36 + COUNTIF(AP414:AS414,TRUE)/4 * UserData!$D$37 + COUNTIF(AT414:AW414,TRUE)/4 * UserData!$D$38 + COUNTIF(AX414:BA414,TRUE)/4 * UserData!$D$39 + COUNTIF(BB414:BL414,TRUE) * UserData!$D$40, 0)</f>
        <v>30</v>
      </c>
    </row>
    <row r="415" spans="1:66" x14ac:dyDescent="0.2">
      <c r="A415">
        <v>1103</v>
      </c>
      <c r="B415" s="3">
        <v>2</v>
      </c>
      <c r="C415" s="28">
        <v>108359.01835459041</v>
      </c>
      <c r="D415">
        <v>57</v>
      </c>
      <c r="E415">
        <v>26</v>
      </c>
      <c r="F415">
        <v>12</v>
      </c>
      <c r="G415">
        <v>1.3801300000000001</v>
      </c>
      <c r="H415">
        <v>24</v>
      </c>
      <c r="I415">
        <v>1</v>
      </c>
      <c r="J415">
        <v>1</v>
      </c>
      <c r="K415">
        <v>0</v>
      </c>
      <c r="L415">
        <v>1</v>
      </c>
      <c r="M415">
        <v>1</v>
      </c>
      <c r="N415">
        <v>0</v>
      </c>
      <c r="O415">
        <v>5</v>
      </c>
      <c r="P415">
        <v>3</v>
      </c>
      <c r="Q415">
        <v>0</v>
      </c>
      <c r="R415">
        <v>0</v>
      </c>
      <c r="S415">
        <v>0</v>
      </c>
      <c r="T415">
        <v>0</v>
      </c>
      <c r="U415">
        <v>1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3</v>
      </c>
      <c r="AD415">
        <v>0</v>
      </c>
      <c r="AE415">
        <v>19</v>
      </c>
      <c r="AF415">
        <v>80</v>
      </c>
      <c r="AG415">
        <v>20</v>
      </c>
      <c r="AH415">
        <v>5.5</v>
      </c>
      <c r="AJ415" t="b">
        <f>OR(AND(B415=1,UserData!$D$4=1), AND(B415=2,UserData!$D$5=1), AND(B415=3,UserData!$D$6=1), UserData!$D$4=-1)</f>
        <v>1</v>
      </c>
      <c r="AK415" t="b">
        <f>OR(AND(C415&lt;=UserData!$D$3,C415&gt;=UserData!$D$2),UserData!$D$2=-1)</f>
        <v>1</v>
      </c>
      <c r="AL415" s="12" t="b">
        <f>AND(OR(D415&gt;=UserData!$D$7, UserData!$D$7=-1), OR(D415&lt;UserData!$D$8, UserData!$D$8=-1))</f>
        <v>1</v>
      </c>
      <c r="AM415" s="12" t="b">
        <f>OR(AND(UserData!$D$9=1,E415&lt;=20),AND(UserData!$D$9=2,E415&gt;=20, E415&lt;=27),AND(UserData!$D$9=3,E415&gt;=28, E415&lt;=34),AND(UserData!$D$9=4,E415&gt;=35, E415&lt;=42),AND(UserData!$D$9=5,E415&gt;42),UserData!$D$9=-1)</f>
        <v>1</v>
      </c>
      <c r="AN415" s="12" t="b">
        <f>OR(AND(UserData!$D$11=1,F415&lt;=5),AND(UserData!$D$11=2,F415&gt;=6, F415&lt;=7),AND(UserData!$D$11=3,F415&gt;=8,F415&lt;=9),AND(UserData!$D$11=4,F415&gt;=10, F415&lt;=11),AND(UserData!$D$11=5,F415&gt;11),UserData!$D$11=-1)</f>
        <v>1</v>
      </c>
      <c r="AO415" t="b">
        <f>OR(AND(UserData!$D$10=1,AE415&lt;=6),AND(UserData!$D$10=2,AE415&gt;=7, AE415&lt;=8),AND(UserData!$D$10=3,AE415&gt;=9,AE415&lt;=14),AND(UserData!$D$10=4,AE415&gt;=15, AE415&lt;=19),AND(UserData!$D$10=5,AE415&gt;19),UserData!$D$10=-1)</f>
        <v>1</v>
      </c>
      <c r="AP415" s="12" t="b">
        <f>OR(G415&lt;=UserData!$D$12, UserData!$D$12=-1)</f>
        <v>1</v>
      </c>
      <c r="AQ415" t="b">
        <f>OR(H415&lt;=UserData!$D$14, UserData!$D$14=-1)</f>
        <v>1</v>
      </c>
      <c r="AR415" t="b">
        <f>OR(AH415&lt;=UserData!$D$13, UserData!$D$13=-1)</f>
        <v>1</v>
      </c>
      <c r="AS415" t="b">
        <f>AND(AQ415=TRUE,OR(I415=UserData!$D$15, UserData!$D$15=-1, UserData!$D$15=1))</f>
        <v>1</v>
      </c>
      <c r="AT415" t="b">
        <f>OR(J415=UserData!$D$19, UserData!$D$19=-1)</f>
        <v>1</v>
      </c>
      <c r="AU415" t="b">
        <f>OR(K415=UserData!$D$17, UserData!$D$17=-1)</f>
        <v>1</v>
      </c>
      <c r="AV415" t="b">
        <f>OR(L415=UserData!$D$18, UserData!$D$18=-1)</f>
        <v>1</v>
      </c>
      <c r="AW415" t="b">
        <f>OR(N415=UserData!$D$16, UserData!$D$16=-1)</f>
        <v>1</v>
      </c>
      <c r="AX415" t="b">
        <f>OR(O415&gt;=UserData!$D$20, UserData!$D$20=-1)</f>
        <v>1</v>
      </c>
      <c r="AY415" t="b">
        <f>AND(OR(P415&gt;=UserData!$D$21, UserData!$D$21=-1), OR(P415&lt;UserData!$D$22, UserData!$D$22=-1))</f>
        <v>1</v>
      </c>
      <c r="AZ415" t="b">
        <f>OR(Q415&lt;&gt;UserData!$D$24,UserData!$D$24=-1,UserData!$D$24=0)</f>
        <v>1</v>
      </c>
      <c r="BA415" s="12" t="b">
        <f>OR(R415=UserData!$D$23,UserData!$D$23=-1)</f>
        <v>1</v>
      </c>
      <c r="BB415" t="b">
        <f>AND(S415=1, UserData!$D$25=1)</f>
        <v>0</v>
      </c>
      <c r="BC415" t="b">
        <f>AND(T415=1, UserData!$D$26=1)</f>
        <v>0</v>
      </c>
      <c r="BD415" t="b">
        <f>AND(U415=1, UserData!$D$27=1)</f>
        <v>0</v>
      </c>
      <c r="BE415" t="b">
        <f>AND(V415=1, UserData!$D$28=1)</f>
        <v>0</v>
      </c>
      <c r="BF415" t="b">
        <f>AND(W415=1, UserData!$D$29=1)</f>
        <v>0</v>
      </c>
      <c r="BG415" t="b">
        <f>AND(X415=1, UserData!$D$30=1)</f>
        <v>0</v>
      </c>
      <c r="BH415" t="b">
        <f>AND(Y415=1, UserData!$D$31=1)</f>
        <v>0</v>
      </c>
      <c r="BI415" t="b">
        <f>AND(Z415=1, UserData!$D$32=1)</f>
        <v>0</v>
      </c>
      <c r="BJ415" t="b">
        <f>AND(AA415=1, UserData!$D$33=1)</f>
        <v>0</v>
      </c>
      <c r="BK415" t="b">
        <f>AND(AB415=1, UserData!$D$34=1)</f>
        <v>0</v>
      </c>
      <c r="BL415" t="b">
        <f>UserData!$C$25=-1</f>
        <v>1</v>
      </c>
      <c r="BN415">
        <f>IF(AK415=TRUE, COUNTIF(AJ415:AK415,TRUE)/2 * UserData!$D$35 + COUNTIF(AL415:AO415,TRUE)/4 * UserData!$D$36 + COUNTIF(AP415:AS415,TRUE)/4 * UserData!$D$37 + COUNTIF(AT415:AW415,TRUE)/4 * UserData!$D$38 + COUNTIF(AX415:BA415,TRUE)/4 * UserData!$D$39 + COUNTIF(BB415:BL415,TRUE) * UserData!$D$40, 0)</f>
        <v>30</v>
      </c>
    </row>
    <row r="416" spans="1:66" x14ac:dyDescent="0.2">
      <c r="A416">
        <v>86</v>
      </c>
      <c r="B416" s="3">
        <v>2</v>
      </c>
      <c r="C416" s="28">
        <v>108519.36786040901</v>
      </c>
      <c r="D416">
        <v>42</v>
      </c>
      <c r="E416">
        <v>30</v>
      </c>
      <c r="F416">
        <v>6</v>
      </c>
      <c r="G416">
        <v>4.8561399999999999</v>
      </c>
      <c r="H416">
        <v>8</v>
      </c>
      <c r="I416">
        <v>1</v>
      </c>
      <c r="J416">
        <v>1</v>
      </c>
      <c r="K416">
        <v>1</v>
      </c>
      <c r="L416">
        <v>0</v>
      </c>
      <c r="M416">
        <v>0</v>
      </c>
      <c r="N416">
        <v>0</v>
      </c>
      <c r="O416">
        <v>5</v>
      </c>
      <c r="P416">
        <v>1</v>
      </c>
      <c r="Q416">
        <v>1</v>
      </c>
      <c r="R416">
        <v>0</v>
      </c>
      <c r="S416">
        <v>1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1</v>
      </c>
      <c r="AD416">
        <v>0</v>
      </c>
      <c r="AE416">
        <v>6</v>
      </c>
      <c r="AF416">
        <v>7</v>
      </c>
      <c r="AG416">
        <v>21</v>
      </c>
      <c r="AH416">
        <v>5.0999999999999996</v>
      </c>
      <c r="AJ416" t="b">
        <f>OR(AND(B416=1,UserData!$D$4=1), AND(B416=2,UserData!$D$5=1), AND(B416=3,UserData!$D$6=1), UserData!$D$4=-1)</f>
        <v>1</v>
      </c>
      <c r="AK416" t="b">
        <f>OR(AND(C416&lt;=UserData!$D$3,C416&gt;=UserData!$D$2),UserData!$D$2=-1)</f>
        <v>1</v>
      </c>
      <c r="AL416" s="12" t="b">
        <f>AND(OR(D416&gt;=UserData!$D$7, UserData!$D$7=-1), OR(D416&lt;UserData!$D$8, UserData!$D$8=-1))</f>
        <v>1</v>
      </c>
      <c r="AM416" s="12" t="b">
        <f>OR(AND(UserData!$D$9=1,E416&lt;=20),AND(UserData!$D$9=2,E416&gt;=20, E416&lt;=27),AND(UserData!$D$9=3,E416&gt;=28, E416&lt;=34),AND(UserData!$D$9=4,E416&gt;=35, E416&lt;=42),AND(UserData!$D$9=5,E416&gt;42),UserData!$D$9=-1)</f>
        <v>1</v>
      </c>
      <c r="AN416" s="12" t="b">
        <f>OR(AND(UserData!$D$11=1,F416&lt;=5),AND(UserData!$D$11=2,F416&gt;=6, F416&lt;=7),AND(UserData!$D$11=3,F416&gt;=8,F416&lt;=9),AND(UserData!$D$11=4,F416&gt;=10, F416&lt;=11),AND(UserData!$D$11=5,F416&gt;11),UserData!$D$11=-1)</f>
        <v>1</v>
      </c>
      <c r="AO416" t="b">
        <f>OR(AND(UserData!$D$10=1,AE416&lt;=6),AND(UserData!$D$10=2,AE416&gt;=7, AE416&lt;=8),AND(UserData!$D$10=3,AE416&gt;=9,AE416&lt;=14),AND(UserData!$D$10=4,AE416&gt;=15, AE416&lt;=19),AND(UserData!$D$10=5,AE416&gt;19),UserData!$D$10=-1)</f>
        <v>1</v>
      </c>
      <c r="AP416" s="12" t="b">
        <f>OR(G416&lt;=UserData!$D$12, UserData!$D$12=-1)</f>
        <v>1</v>
      </c>
      <c r="AQ416" t="b">
        <f>OR(H416&lt;=UserData!$D$14, UserData!$D$14=-1)</f>
        <v>1</v>
      </c>
      <c r="AR416" t="b">
        <f>OR(AH416&lt;=UserData!$D$13, UserData!$D$13=-1)</f>
        <v>1</v>
      </c>
      <c r="AS416" t="b">
        <f>AND(AQ416=TRUE,OR(I416=UserData!$D$15, UserData!$D$15=-1, UserData!$D$15=1))</f>
        <v>1</v>
      </c>
      <c r="AT416" t="b">
        <f>OR(J416=UserData!$D$19, UserData!$D$19=-1)</f>
        <v>1</v>
      </c>
      <c r="AU416" t="b">
        <f>OR(K416=UserData!$D$17, UserData!$D$17=-1)</f>
        <v>1</v>
      </c>
      <c r="AV416" t="b">
        <f>OR(L416=UserData!$D$18, UserData!$D$18=-1)</f>
        <v>1</v>
      </c>
      <c r="AW416" t="b">
        <f>OR(N416=UserData!$D$16, UserData!$D$16=-1)</f>
        <v>1</v>
      </c>
      <c r="AX416" t="b">
        <f>OR(O416&gt;=UserData!$D$20, UserData!$D$20=-1)</f>
        <v>1</v>
      </c>
      <c r="AY416" t="b">
        <f>AND(OR(P416&gt;=UserData!$D$21, UserData!$D$21=-1), OR(P416&lt;UserData!$D$22, UserData!$D$22=-1))</f>
        <v>1</v>
      </c>
      <c r="AZ416" t="b">
        <f>OR(Q416&lt;&gt;UserData!$D$24,UserData!$D$24=-1,UserData!$D$24=0)</f>
        <v>1</v>
      </c>
      <c r="BA416" s="12" t="b">
        <f>OR(R416=UserData!$D$23,UserData!$D$23=-1)</f>
        <v>1</v>
      </c>
      <c r="BB416" t="b">
        <f>AND(S416=1, UserData!$D$25=1)</f>
        <v>0</v>
      </c>
      <c r="BC416" t="b">
        <f>AND(T416=1, UserData!$D$26=1)</f>
        <v>0</v>
      </c>
      <c r="BD416" t="b">
        <f>AND(U416=1, UserData!$D$27=1)</f>
        <v>0</v>
      </c>
      <c r="BE416" t="b">
        <f>AND(V416=1, UserData!$D$28=1)</f>
        <v>0</v>
      </c>
      <c r="BF416" t="b">
        <f>AND(W416=1, UserData!$D$29=1)</f>
        <v>0</v>
      </c>
      <c r="BG416" t="b">
        <f>AND(X416=1, UserData!$D$30=1)</f>
        <v>0</v>
      </c>
      <c r="BH416" t="b">
        <f>AND(Y416=1, UserData!$D$31=1)</f>
        <v>0</v>
      </c>
      <c r="BI416" t="b">
        <f>AND(Z416=1, UserData!$D$32=1)</f>
        <v>0</v>
      </c>
      <c r="BJ416" t="b">
        <f>AND(AA416=1, UserData!$D$33=1)</f>
        <v>0</v>
      </c>
      <c r="BK416" t="b">
        <f>AND(AB416=1, UserData!$D$34=1)</f>
        <v>0</v>
      </c>
      <c r="BL416" t="b">
        <f>UserData!$C$25=-1</f>
        <v>1</v>
      </c>
      <c r="BN416">
        <f>IF(AK416=TRUE, COUNTIF(AJ416:AK416,TRUE)/2 * UserData!$D$35 + COUNTIF(AL416:AO416,TRUE)/4 * UserData!$D$36 + COUNTIF(AP416:AS416,TRUE)/4 * UserData!$D$37 + COUNTIF(AT416:AW416,TRUE)/4 * UserData!$D$38 + COUNTIF(AX416:BA416,TRUE)/4 * UserData!$D$39 + COUNTIF(BB416:BL416,TRUE) * UserData!$D$40, 0)</f>
        <v>30</v>
      </c>
    </row>
    <row r="417" spans="1:66" x14ac:dyDescent="0.2">
      <c r="A417">
        <v>522</v>
      </c>
      <c r="B417" s="3">
        <v>3</v>
      </c>
      <c r="C417" s="28">
        <v>108800.71853485311</v>
      </c>
      <c r="D417">
        <v>68</v>
      </c>
      <c r="E417">
        <v>39</v>
      </c>
      <c r="F417">
        <v>10</v>
      </c>
      <c r="G417">
        <v>9.2856159999999992</v>
      </c>
      <c r="H417">
        <v>10</v>
      </c>
      <c r="I417">
        <v>1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5</v>
      </c>
      <c r="P417">
        <v>5</v>
      </c>
      <c r="Q417">
        <v>0</v>
      </c>
      <c r="R417">
        <v>1</v>
      </c>
      <c r="S417">
        <v>0</v>
      </c>
      <c r="T417">
        <v>0</v>
      </c>
      <c r="U417">
        <v>0</v>
      </c>
      <c r="V417">
        <v>1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4</v>
      </c>
      <c r="AD417">
        <v>0</v>
      </c>
      <c r="AE417">
        <v>19</v>
      </c>
      <c r="AF417">
        <v>37</v>
      </c>
      <c r="AG417">
        <v>19</v>
      </c>
      <c r="AH417">
        <v>4</v>
      </c>
      <c r="AJ417" t="b">
        <f>OR(AND(B417=1,UserData!$D$4=1), AND(B417=2,UserData!$D$5=1), AND(B417=3,UserData!$D$6=1), UserData!$D$4=-1)</f>
        <v>1</v>
      </c>
      <c r="AK417" t="b">
        <f>OR(AND(C417&lt;=UserData!$D$3,C417&gt;=UserData!$D$2),UserData!$D$2=-1)</f>
        <v>1</v>
      </c>
      <c r="AL417" s="12" t="b">
        <f>AND(OR(D417&gt;=UserData!$D$7, UserData!$D$7=-1), OR(D417&lt;UserData!$D$8, UserData!$D$8=-1))</f>
        <v>1</v>
      </c>
      <c r="AM417" s="12" t="b">
        <f>OR(AND(UserData!$D$9=1,E417&lt;=20),AND(UserData!$D$9=2,E417&gt;=20, E417&lt;=27),AND(UserData!$D$9=3,E417&gt;=28, E417&lt;=34),AND(UserData!$D$9=4,E417&gt;=35, E417&lt;=42),AND(UserData!$D$9=5,E417&gt;42),UserData!$D$9=-1)</f>
        <v>1</v>
      </c>
      <c r="AN417" s="12" t="b">
        <f>OR(AND(UserData!$D$11=1,F417&lt;=5),AND(UserData!$D$11=2,F417&gt;=6, F417&lt;=7),AND(UserData!$D$11=3,F417&gt;=8,F417&lt;=9),AND(UserData!$D$11=4,F417&gt;=10, F417&lt;=11),AND(UserData!$D$11=5,F417&gt;11),UserData!$D$11=-1)</f>
        <v>1</v>
      </c>
      <c r="AO417" t="b">
        <f>OR(AND(UserData!$D$10=1,AE417&lt;=6),AND(UserData!$D$10=2,AE417&gt;=7, AE417&lt;=8),AND(UserData!$D$10=3,AE417&gt;=9,AE417&lt;=14),AND(UserData!$D$10=4,AE417&gt;=15, AE417&lt;=19),AND(UserData!$D$10=5,AE417&gt;19),UserData!$D$10=-1)</f>
        <v>1</v>
      </c>
      <c r="AP417" s="12" t="b">
        <f>OR(G417&lt;=UserData!$D$12, UserData!$D$12=-1)</f>
        <v>1</v>
      </c>
      <c r="AQ417" t="b">
        <f>OR(H417&lt;=UserData!$D$14, UserData!$D$14=-1)</f>
        <v>1</v>
      </c>
      <c r="AR417" t="b">
        <f>OR(AH417&lt;=UserData!$D$13, UserData!$D$13=-1)</f>
        <v>1</v>
      </c>
      <c r="AS417" t="b">
        <f>AND(AQ417=TRUE,OR(I417=UserData!$D$15, UserData!$D$15=-1, UserData!$D$15=1))</f>
        <v>1</v>
      </c>
      <c r="AT417" t="b">
        <f>OR(J417=UserData!$D$19, UserData!$D$19=-1)</f>
        <v>1</v>
      </c>
      <c r="AU417" t="b">
        <f>OR(K417=UserData!$D$17, UserData!$D$17=-1)</f>
        <v>1</v>
      </c>
      <c r="AV417" t="b">
        <f>OR(L417=UserData!$D$18, UserData!$D$18=-1)</f>
        <v>1</v>
      </c>
      <c r="AW417" t="b">
        <f>OR(N417=UserData!$D$16, UserData!$D$16=-1)</f>
        <v>1</v>
      </c>
      <c r="AX417" t="b">
        <f>OR(O417&gt;=UserData!$D$20, UserData!$D$20=-1)</f>
        <v>1</v>
      </c>
      <c r="AY417" t="b">
        <f>AND(OR(P417&gt;=UserData!$D$21, UserData!$D$21=-1), OR(P417&lt;UserData!$D$22, UserData!$D$22=-1))</f>
        <v>1</v>
      </c>
      <c r="AZ417" t="b">
        <f>OR(Q417&lt;&gt;UserData!$D$24,UserData!$D$24=-1,UserData!$D$24=0)</f>
        <v>1</v>
      </c>
      <c r="BA417" s="12" t="b">
        <f>OR(R417=UserData!$D$23,UserData!$D$23=-1)</f>
        <v>1</v>
      </c>
      <c r="BB417" t="b">
        <f>AND(S417=1, UserData!$D$25=1)</f>
        <v>0</v>
      </c>
      <c r="BC417" t="b">
        <f>AND(T417=1, UserData!$D$26=1)</f>
        <v>0</v>
      </c>
      <c r="BD417" t="b">
        <f>AND(U417=1, UserData!$D$27=1)</f>
        <v>0</v>
      </c>
      <c r="BE417" t="b">
        <f>AND(V417=1, UserData!$D$28=1)</f>
        <v>0</v>
      </c>
      <c r="BF417" t="b">
        <f>AND(W417=1, UserData!$D$29=1)</f>
        <v>0</v>
      </c>
      <c r="BG417" t="b">
        <f>AND(X417=1, UserData!$D$30=1)</f>
        <v>0</v>
      </c>
      <c r="BH417" t="b">
        <f>AND(Y417=1, UserData!$D$31=1)</f>
        <v>0</v>
      </c>
      <c r="BI417" t="b">
        <f>AND(Z417=1, UserData!$D$32=1)</f>
        <v>0</v>
      </c>
      <c r="BJ417" t="b">
        <f>AND(AA417=1, UserData!$D$33=1)</f>
        <v>0</v>
      </c>
      <c r="BK417" t="b">
        <f>AND(AB417=1, UserData!$D$34=1)</f>
        <v>0</v>
      </c>
      <c r="BL417" t="b">
        <f>UserData!$C$25=-1</f>
        <v>1</v>
      </c>
      <c r="BN417">
        <f>IF(AK417=TRUE, COUNTIF(AJ417:AK417,TRUE)/2 * UserData!$D$35 + COUNTIF(AL417:AO417,TRUE)/4 * UserData!$D$36 + COUNTIF(AP417:AS417,TRUE)/4 * UserData!$D$37 + COUNTIF(AT417:AW417,TRUE)/4 * UserData!$D$38 + COUNTIF(AX417:BA417,TRUE)/4 * UserData!$D$39 + COUNTIF(BB417:BL417,TRUE) * UserData!$D$40, 0)</f>
        <v>30</v>
      </c>
    </row>
    <row r="418" spans="1:66" x14ac:dyDescent="0.2">
      <c r="A418">
        <v>511</v>
      </c>
      <c r="B418" s="3">
        <v>2</v>
      </c>
      <c r="C418" s="28">
        <v>109440.74540443375</v>
      </c>
      <c r="D418">
        <v>53</v>
      </c>
      <c r="E418">
        <v>30</v>
      </c>
      <c r="F418">
        <v>7</v>
      </c>
      <c r="G418">
        <v>6.7237629999999999</v>
      </c>
      <c r="H418">
        <v>7</v>
      </c>
      <c r="I418">
        <v>1</v>
      </c>
      <c r="J418">
        <v>0</v>
      </c>
      <c r="K418">
        <v>0</v>
      </c>
      <c r="L418">
        <v>1</v>
      </c>
      <c r="M418">
        <v>1</v>
      </c>
      <c r="N418">
        <v>0</v>
      </c>
      <c r="O418">
        <v>9</v>
      </c>
      <c r="P418">
        <v>4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4</v>
      </c>
      <c r="AD418">
        <v>1</v>
      </c>
      <c r="AE418">
        <v>16</v>
      </c>
      <c r="AF418">
        <v>36</v>
      </c>
      <c r="AG418">
        <v>42</v>
      </c>
      <c r="AH418">
        <v>9</v>
      </c>
      <c r="AJ418" t="b">
        <f>OR(AND(B418=1,UserData!$D$4=1), AND(B418=2,UserData!$D$5=1), AND(B418=3,UserData!$D$6=1), UserData!$D$4=-1)</f>
        <v>1</v>
      </c>
      <c r="AK418" t="b">
        <f>OR(AND(C418&lt;=UserData!$D$3,C418&gt;=UserData!$D$2),UserData!$D$2=-1)</f>
        <v>1</v>
      </c>
      <c r="AL418" s="12" t="b">
        <f>AND(OR(D418&gt;=UserData!$D$7, UserData!$D$7=-1), OR(D418&lt;UserData!$D$8, UserData!$D$8=-1))</f>
        <v>1</v>
      </c>
      <c r="AM418" s="12" t="b">
        <f>OR(AND(UserData!$D$9=1,E418&lt;=20),AND(UserData!$D$9=2,E418&gt;=20, E418&lt;=27),AND(UserData!$D$9=3,E418&gt;=28, E418&lt;=34),AND(UserData!$D$9=4,E418&gt;=35, E418&lt;=42),AND(UserData!$D$9=5,E418&gt;42),UserData!$D$9=-1)</f>
        <v>1</v>
      </c>
      <c r="AN418" s="12" t="b">
        <f>OR(AND(UserData!$D$11=1,F418&lt;=5),AND(UserData!$D$11=2,F418&gt;=6, F418&lt;=7),AND(UserData!$D$11=3,F418&gt;=8,F418&lt;=9),AND(UserData!$D$11=4,F418&gt;=10, F418&lt;=11),AND(UserData!$D$11=5,F418&gt;11),UserData!$D$11=-1)</f>
        <v>1</v>
      </c>
      <c r="AO418" t="b">
        <f>OR(AND(UserData!$D$10=1,AE418&lt;=6),AND(UserData!$D$10=2,AE418&gt;=7, AE418&lt;=8),AND(UserData!$D$10=3,AE418&gt;=9,AE418&lt;=14),AND(UserData!$D$10=4,AE418&gt;=15, AE418&lt;=19),AND(UserData!$D$10=5,AE418&gt;19),UserData!$D$10=-1)</f>
        <v>1</v>
      </c>
      <c r="AP418" s="12" t="b">
        <f>OR(G418&lt;=UserData!$D$12, UserData!$D$12=-1)</f>
        <v>1</v>
      </c>
      <c r="AQ418" t="b">
        <f>OR(H418&lt;=UserData!$D$14, UserData!$D$14=-1)</f>
        <v>1</v>
      </c>
      <c r="AR418" t="b">
        <f>OR(AH418&lt;=UserData!$D$13, UserData!$D$13=-1)</f>
        <v>1</v>
      </c>
      <c r="AS418" t="b">
        <f>AND(AQ418=TRUE,OR(I418=UserData!$D$15, UserData!$D$15=-1, UserData!$D$15=1))</f>
        <v>1</v>
      </c>
      <c r="AT418" t="b">
        <f>OR(J418=UserData!$D$19, UserData!$D$19=-1)</f>
        <v>1</v>
      </c>
      <c r="AU418" t="b">
        <f>OR(K418=UserData!$D$17, UserData!$D$17=-1)</f>
        <v>1</v>
      </c>
      <c r="AV418" t="b">
        <f>OR(L418=UserData!$D$18, UserData!$D$18=-1)</f>
        <v>1</v>
      </c>
      <c r="AW418" t="b">
        <f>OR(N418=UserData!$D$16, UserData!$D$16=-1)</f>
        <v>1</v>
      </c>
      <c r="AX418" t="b">
        <f>OR(O418&gt;=UserData!$D$20, UserData!$D$20=-1)</f>
        <v>1</v>
      </c>
      <c r="AY418" t="b">
        <f>AND(OR(P418&gt;=UserData!$D$21, UserData!$D$21=-1), OR(P418&lt;UserData!$D$22, UserData!$D$22=-1))</f>
        <v>1</v>
      </c>
      <c r="AZ418" t="b">
        <f>OR(Q418&lt;&gt;UserData!$D$24,UserData!$D$24=-1,UserData!$D$24=0)</f>
        <v>1</v>
      </c>
      <c r="BA418" s="12" t="b">
        <f>OR(R418=UserData!$D$23,UserData!$D$23=-1)</f>
        <v>1</v>
      </c>
      <c r="BB418" t="b">
        <f>AND(S418=1, UserData!$D$25=1)</f>
        <v>0</v>
      </c>
      <c r="BC418" t="b">
        <f>AND(T418=1, UserData!$D$26=1)</f>
        <v>0</v>
      </c>
      <c r="BD418" t="b">
        <f>AND(U418=1, UserData!$D$27=1)</f>
        <v>0</v>
      </c>
      <c r="BE418" t="b">
        <f>AND(V418=1, UserData!$D$28=1)</f>
        <v>0</v>
      </c>
      <c r="BF418" t="b">
        <f>AND(W418=1, UserData!$D$29=1)</f>
        <v>0</v>
      </c>
      <c r="BG418" t="b">
        <f>AND(X418=1, UserData!$D$30=1)</f>
        <v>0</v>
      </c>
      <c r="BH418" t="b">
        <f>AND(Y418=1, UserData!$D$31=1)</f>
        <v>0</v>
      </c>
      <c r="BI418" t="b">
        <f>AND(Z418=1, UserData!$D$32=1)</f>
        <v>0</v>
      </c>
      <c r="BJ418" t="b">
        <f>AND(AA418=1, UserData!$D$33=1)</f>
        <v>0</v>
      </c>
      <c r="BK418" t="b">
        <f>AND(AB418=1, UserData!$D$34=1)</f>
        <v>0</v>
      </c>
      <c r="BL418" t="b">
        <f>UserData!$C$25=-1</f>
        <v>1</v>
      </c>
      <c r="BN418">
        <f>IF(AK418=TRUE, COUNTIF(AJ418:AK418,TRUE)/2 * UserData!$D$35 + COUNTIF(AL418:AO418,TRUE)/4 * UserData!$D$36 + COUNTIF(AP418:AS418,TRUE)/4 * UserData!$D$37 + COUNTIF(AT418:AW418,TRUE)/4 * UserData!$D$38 + COUNTIF(AX418:BA418,TRUE)/4 * UserData!$D$39 + COUNTIF(BB418:BL418,TRUE) * UserData!$D$40, 0)</f>
        <v>30</v>
      </c>
    </row>
    <row r="419" spans="1:66" x14ac:dyDescent="0.2">
      <c r="A419">
        <v>959</v>
      </c>
      <c r="B419" s="3">
        <v>2</v>
      </c>
      <c r="C419" s="28">
        <v>109440.90893652565</v>
      </c>
      <c r="D419">
        <v>52</v>
      </c>
      <c r="E419">
        <v>32</v>
      </c>
      <c r="F419">
        <v>8</v>
      </c>
      <c r="G419">
        <v>1.321769</v>
      </c>
      <c r="H419">
        <v>5</v>
      </c>
      <c r="I419">
        <v>0</v>
      </c>
      <c r="J419">
        <v>1</v>
      </c>
      <c r="K419">
        <v>1</v>
      </c>
      <c r="L419">
        <v>1</v>
      </c>
      <c r="M419">
        <v>1</v>
      </c>
      <c r="N419">
        <v>0</v>
      </c>
      <c r="O419">
        <v>12</v>
      </c>
      <c r="P419">
        <v>10</v>
      </c>
      <c r="Q419">
        <v>0</v>
      </c>
      <c r="R419">
        <v>0</v>
      </c>
      <c r="S419">
        <v>0</v>
      </c>
      <c r="T419">
        <v>0</v>
      </c>
      <c r="U419">
        <v>1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3</v>
      </c>
      <c r="AD419">
        <v>1</v>
      </c>
      <c r="AE419">
        <v>12</v>
      </c>
      <c r="AF419">
        <v>65</v>
      </c>
      <c r="AG419">
        <v>31</v>
      </c>
      <c r="AH419">
        <v>4.4000000000000004</v>
      </c>
      <c r="AJ419" t="b">
        <f>OR(AND(B419=1,UserData!$D$4=1), AND(B419=2,UserData!$D$5=1), AND(B419=3,UserData!$D$6=1), UserData!$D$4=-1)</f>
        <v>1</v>
      </c>
      <c r="AK419" t="b">
        <f>OR(AND(C419&lt;=UserData!$D$3,C419&gt;=UserData!$D$2),UserData!$D$2=-1)</f>
        <v>1</v>
      </c>
      <c r="AL419" s="12" t="b">
        <f>AND(OR(D419&gt;=UserData!$D$7, UserData!$D$7=-1), OR(D419&lt;UserData!$D$8, UserData!$D$8=-1))</f>
        <v>1</v>
      </c>
      <c r="AM419" s="12" t="b">
        <f>OR(AND(UserData!$D$9=1,E419&lt;=20),AND(UserData!$D$9=2,E419&gt;=20, E419&lt;=27),AND(UserData!$D$9=3,E419&gt;=28, E419&lt;=34),AND(UserData!$D$9=4,E419&gt;=35, E419&lt;=42),AND(UserData!$D$9=5,E419&gt;42),UserData!$D$9=-1)</f>
        <v>1</v>
      </c>
      <c r="AN419" s="12" t="b">
        <f>OR(AND(UserData!$D$11=1,F419&lt;=5),AND(UserData!$D$11=2,F419&gt;=6, F419&lt;=7),AND(UserData!$D$11=3,F419&gt;=8,F419&lt;=9),AND(UserData!$D$11=4,F419&gt;=10, F419&lt;=11),AND(UserData!$D$11=5,F419&gt;11),UserData!$D$11=-1)</f>
        <v>1</v>
      </c>
      <c r="AO419" t="b">
        <f>OR(AND(UserData!$D$10=1,AE419&lt;=6),AND(UserData!$D$10=2,AE419&gt;=7, AE419&lt;=8),AND(UserData!$D$10=3,AE419&gt;=9,AE419&lt;=14),AND(UserData!$D$10=4,AE419&gt;=15, AE419&lt;=19),AND(UserData!$D$10=5,AE419&gt;19),UserData!$D$10=-1)</f>
        <v>1</v>
      </c>
      <c r="AP419" s="12" t="b">
        <f>OR(G419&lt;=UserData!$D$12, UserData!$D$12=-1)</f>
        <v>1</v>
      </c>
      <c r="AQ419" t="b">
        <f>OR(H419&lt;=UserData!$D$14, UserData!$D$14=-1)</f>
        <v>1</v>
      </c>
      <c r="AR419" t="b">
        <f>OR(AH419&lt;=UserData!$D$13, UserData!$D$13=-1)</f>
        <v>1</v>
      </c>
      <c r="AS419" t="b">
        <f>AND(AQ419=TRUE,OR(I419=UserData!$D$15, UserData!$D$15=-1, UserData!$D$15=1))</f>
        <v>1</v>
      </c>
      <c r="AT419" t="b">
        <f>OR(J419=UserData!$D$19, UserData!$D$19=-1)</f>
        <v>1</v>
      </c>
      <c r="AU419" t="b">
        <f>OR(K419=UserData!$D$17, UserData!$D$17=-1)</f>
        <v>1</v>
      </c>
      <c r="AV419" t="b">
        <f>OR(L419=UserData!$D$18, UserData!$D$18=-1)</f>
        <v>1</v>
      </c>
      <c r="AW419" t="b">
        <f>OR(N419=UserData!$D$16, UserData!$D$16=-1)</f>
        <v>1</v>
      </c>
      <c r="AX419" t="b">
        <f>OR(O419&gt;=UserData!$D$20, UserData!$D$20=-1)</f>
        <v>1</v>
      </c>
      <c r="AY419" t="b">
        <f>AND(OR(P419&gt;=UserData!$D$21, UserData!$D$21=-1), OR(P419&lt;UserData!$D$22, UserData!$D$22=-1))</f>
        <v>1</v>
      </c>
      <c r="AZ419" t="b">
        <f>OR(Q419&lt;&gt;UserData!$D$24,UserData!$D$24=-1,UserData!$D$24=0)</f>
        <v>1</v>
      </c>
      <c r="BA419" s="12" t="b">
        <f>OR(R419=UserData!$D$23,UserData!$D$23=-1)</f>
        <v>1</v>
      </c>
      <c r="BB419" t="b">
        <f>AND(S419=1, UserData!$D$25=1)</f>
        <v>0</v>
      </c>
      <c r="BC419" t="b">
        <f>AND(T419=1, UserData!$D$26=1)</f>
        <v>0</v>
      </c>
      <c r="BD419" t="b">
        <f>AND(U419=1, UserData!$D$27=1)</f>
        <v>0</v>
      </c>
      <c r="BE419" t="b">
        <f>AND(V419=1, UserData!$D$28=1)</f>
        <v>0</v>
      </c>
      <c r="BF419" t="b">
        <f>AND(W419=1, UserData!$D$29=1)</f>
        <v>0</v>
      </c>
      <c r="BG419" t="b">
        <f>AND(X419=1, UserData!$D$30=1)</f>
        <v>0</v>
      </c>
      <c r="BH419" t="b">
        <f>AND(Y419=1, UserData!$D$31=1)</f>
        <v>0</v>
      </c>
      <c r="BI419" t="b">
        <f>AND(Z419=1, UserData!$D$32=1)</f>
        <v>0</v>
      </c>
      <c r="BJ419" t="b">
        <f>AND(AA419=1, UserData!$D$33=1)</f>
        <v>0</v>
      </c>
      <c r="BK419" t="b">
        <f>AND(AB419=1, UserData!$D$34=1)</f>
        <v>0</v>
      </c>
      <c r="BL419" t="b">
        <f>UserData!$C$25=-1</f>
        <v>1</v>
      </c>
      <c r="BN419">
        <f>IF(AK419=TRUE, COUNTIF(AJ419:AK419,TRUE)/2 * UserData!$D$35 + COUNTIF(AL419:AO419,TRUE)/4 * UserData!$D$36 + COUNTIF(AP419:AS419,TRUE)/4 * UserData!$D$37 + COUNTIF(AT419:AW419,TRUE)/4 * UserData!$D$38 + COUNTIF(AX419:BA419,TRUE)/4 * UserData!$D$39 + COUNTIF(BB419:BL419,TRUE) * UserData!$D$40, 0)</f>
        <v>30</v>
      </c>
    </row>
    <row r="420" spans="1:66" x14ac:dyDescent="0.2">
      <c r="A420">
        <v>227</v>
      </c>
      <c r="B420" s="3">
        <v>2</v>
      </c>
      <c r="C420" s="28">
        <v>110069.47598028056</v>
      </c>
      <c r="D420">
        <v>43</v>
      </c>
      <c r="E420">
        <v>29</v>
      </c>
      <c r="F420">
        <v>6</v>
      </c>
      <c r="G420">
        <v>8.6222010000000004</v>
      </c>
      <c r="H420">
        <v>12</v>
      </c>
      <c r="I420">
        <v>1</v>
      </c>
      <c r="J420">
        <v>1</v>
      </c>
      <c r="K420">
        <v>1</v>
      </c>
      <c r="L420">
        <v>1</v>
      </c>
      <c r="M420">
        <v>1</v>
      </c>
      <c r="N420">
        <v>0</v>
      </c>
      <c r="O420">
        <v>9</v>
      </c>
      <c r="P420">
        <v>8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2</v>
      </c>
      <c r="AD420">
        <v>1</v>
      </c>
      <c r="AE420">
        <v>8</v>
      </c>
      <c r="AF420">
        <v>15</v>
      </c>
      <c r="AG420">
        <v>29</v>
      </c>
      <c r="AH420">
        <v>8.8000000000000007</v>
      </c>
      <c r="AJ420" t="b">
        <f>OR(AND(B420=1,UserData!$D$4=1), AND(B420=2,UserData!$D$5=1), AND(B420=3,UserData!$D$6=1), UserData!$D$4=-1)</f>
        <v>1</v>
      </c>
      <c r="AK420" t="b">
        <f>OR(AND(C420&lt;=UserData!$D$3,C420&gt;=UserData!$D$2),UserData!$D$2=-1)</f>
        <v>1</v>
      </c>
      <c r="AL420" s="12" t="b">
        <f>AND(OR(D420&gt;=UserData!$D$7, UserData!$D$7=-1), OR(D420&lt;UserData!$D$8, UserData!$D$8=-1))</f>
        <v>1</v>
      </c>
      <c r="AM420" s="12" t="b">
        <f>OR(AND(UserData!$D$9=1,E420&lt;=20),AND(UserData!$D$9=2,E420&gt;=20, E420&lt;=27),AND(UserData!$D$9=3,E420&gt;=28, E420&lt;=34),AND(UserData!$D$9=4,E420&gt;=35, E420&lt;=42),AND(UserData!$D$9=5,E420&gt;42),UserData!$D$9=-1)</f>
        <v>1</v>
      </c>
      <c r="AN420" s="12" t="b">
        <f>OR(AND(UserData!$D$11=1,F420&lt;=5),AND(UserData!$D$11=2,F420&gt;=6, F420&lt;=7),AND(UserData!$D$11=3,F420&gt;=8,F420&lt;=9),AND(UserData!$D$11=4,F420&gt;=10, F420&lt;=11),AND(UserData!$D$11=5,F420&gt;11),UserData!$D$11=-1)</f>
        <v>1</v>
      </c>
      <c r="AO420" t="b">
        <f>OR(AND(UserData!$D$10=1,AE420&lt;=6),AND(UserData!$D$10=2,AE420&gt;=7, AE420&lt;=8),AND(UserData!$D$10=3,AE420&gt;=9,AE420&lt;=14),AND(UserData!$D$10=4,AE420&gt;=15, AE420&lt;=19),AND(UserData!$D$10=5,AE420&gt;19),UserData!$D$10=-1)</f>
        <v>1</v>
      </c>
      <c r="AP420" s="12" t="b">
        <f>OR(G420&lt;=UserData!$D$12, UserData!$D$12=-1)</f>
        <v>1</v>
      </c>
      <c r="AQ420" t="b">
        <f>OR(H420&lt;=UserData!$D$14, UserData!$D$14=-1)</f>
        <v>1</v>
      </c>
      <c r="AR420" t="b">
        <f>OR(AH420&lt;=UserData!$D$13, UserData!$D$13=-1)</f>
        <v>1</v>
      </c>
      <c r="AS420" t="b">
        <f>AND(AQ420=TRUE,OR(I420=UserData!$D$15, UserData!$D$15=-1, UserData!$D$15=1))</f>
        <v>1</v>
      </c>
      <c r="AT420" t="b">
        <f>OR(J420=UserData!$D$19, UserData!$D$19=-1)</f>
        <v>1</v>
      </c>
      <c r="AU420" t="b">
        <f>OR(K420=UserData!$D$17, UserData!$D$17=-1)</f>
        <v>1</v>
      </c>
      <c r="AV420" t="b">
        <f>OR(L420=UserData!$D$18, UserData!$D$18=-1)</f>
        <v>1</v>
      </c>
      <c r="AW420" t="b">
        <f>OR(N420=UserData!$D$16, UserData!$D$16=-1)</f>
        <v>1</v>
      </c>
      <c r="AX420" t="b">
        <f>OR(O420&gt;=UserData!$D$20, UserData!$D$20=-1)</f>
        <v>1</v>
      </c>
      <c r="AY420" t="b">
        <f>AND(OR(P420&gt;=UserData!$D$21, UserData!$D$21=-1), OR(P420&lt;UserData!$D$22, UserData!$D$22=-1))</f>
        <v>1</v>
      </c>
      <c r="AZ420" t="b">
        <f>OR(Q420&lt;&gt;UserData!$D$24,UserData!$D$24=-1,UserData!$D$24=0)</f>
        <v>1</v>
      </c>
      <c r="BA420" s="12" t="b">
        <f>OR(R420=UserData!$D$23,UserData!$D$23=-1)</f>
        <v>1</v>
      </c>
      <c r="BB420" t="b">
        <f>AND(S420=1, UserData!$D$25=1)</f>
        <v>0</v>
      </c>
      <c r="BC420" t="b">
        <f>AND(T420=1, UserData!$D$26=1)</f>
        <v>0</v>
      </c>
      <c r="BD420" t="b">
        <f>AND(U420=1, UserData!$D$27=1)</f>
        <v>0</v>
      </c>
      <c r="BE420" t="b">
        <f>AND(V420=1, UserData!$D$28=1)</f>
        <v>0</v>
      </c>
      <c r="BF420" t="b">
        <f>AND(W420=1, UserData!$D$29=1)</f>
        <v>0</v>
      </c>
      <c r="BG420" t="b">
        <f>AND(X420=1, UserData!$D$30=1)</f>
        <v>0</v>
      </c>
      <c r="BH420" t="b">
        <f>AND(Y420=1, UserData!$D$31=1)</f>
        <v>0</v>
      </c>
      <c r="BI420" t="b">
        <f>AND(Z420=1, UserData!$D$32=1)</f>
        <v>0</v>
      </c>
      <c r="BJ420" t="b">
        <f>AND(AA420=1, UserData!$D$33=1)</f>
        <v>0</v>
      </c>
      <c r="BK420" t="b">
        <f>AND(AB420=1, UserData!$D$34=1)</f>
        <v>0</v>
      </c>
      <c r="BL420" t="b">
        <f>UserData!$C$25=-1</f>
        <v>1</v>
      </c>
      <c r="BN420">
        <f>IF(AK420=TRUE, COUNTIF(AJ420:AK420,TRUE)/2 * UserData!$D$35 + COUNTIF(AL420:AO420,TRUE)/4 * UserData!$D$36 + COUNTIF(AP420:AS420,TRUE)/4 * UserData!$D$37 + COUNTIF(AT420:AW420,TRUE)/4 * UserData!$D$38 + COUNTIF(AX420:BA420,TRUE)/4 * UserData!$D$39 + COUNTIF(BB420:BL420,TRUE) * UserData!$D$40, 0)</f>
        <v>30</v>
      </c>
    </row>
    <row r="421" spans="1:66" x14ac:dyDescent="0.2">
      <c r="A421">
        <v>388</v>
      </c>
      <c r="B421" s="3">
        <v>2</v>
      </c>
      <c r="C421" s="28">
        <v>110077.08651225045</v>
      </c>
      <c r="D421">
        <v>41</v>
      </c>
      <c r="E421">
        <v>35</v>
      </c>
      <c r="F421">
        <v>6</v>
      </c>
      <c r="G421">
        <v>4.6909989999999997</v>
      </c>
      <c r="H421">
        <v>10</v>
      </c>
      <c r="I421">
        <v>1</v>
      </c>
      <c r="J421">
        <v>1</v>
      </c>
      <c r="K421">
        <v>1</v>
      </c>
      <c r="L421">
        <v>1</v>
      </c>
      <c r="M421">
        <v>1</v>
      </c>
      <c r="N421">
        <v>0</v>
      </c>
      <c r="O421">
        <v>7</v>
      </c>
      <c r="P421">
        <v>2</v>
      </c>
      <c r="Q421">
        <v>0</v>
      </c>
      <c r="R421">
        <v>0</v>
      </c>
      <c r="S421">
        <v>1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1</v>
      </c>
      <c r="AD421">
        <v>1</v>
      </c>
      <c r="AE421">
        <v>0</v>
      </c>
      <c r="AF421">
        <v>22</v>
      </c>
      <c r="AG421">
        <v>22</v>
      </c>
      <c r="AH421">
        <v>2.8</v>
      </c>
      <c r="AJ421" t="b">
        <f>OR(AND(B421=1,UserData!$D$4=1), AND(B421=2,UserData!$D$5=1), AND(B421=3,UserData!$D$6=1), UserData!$D$4=-1)</f>
        <v>1</v>
      </c>
      <c r="AK421" t="b">
        <f>OR(AND(C421&lt;=UserData!$D$3,C421&gt;=UserData!$D$2),UserData!$D$2=-1)</f>
        <v>1</v>
      </c>
      <c r="AL421" s="12" t="b">
        <f>AND(OR(D421&gt;=UserData!$D$7, UserData!$D$7=-1), OR(D421&lt;UserData!$D$8, UserData!$D$8=-1))</f>
        <v>1</v>
      </c>
      <c r="AM421" s="12" t="b">
        <f>OR(AND(UserData!$D$9=1,E421&lt;=20),AND(UserData!$D$9=2,E421&gt;=20, E421&lt;=27),AND(UserData!$D$9=3,E421&gt;=28, E421&lt;=34),AND(UserData!$D$9=4,E421&gt;=35, E421&lt;=42),AND(UserData!$D$9=5,E421&gt;42),UserData!$D$9=-1)</f>
        <v>1</v>
      </c>
      <c r="AN421" s="12" t="b">
        <f>OR(AND(UserData!$D$11=1,F421&lt;=5),AND(UserData!$D$11=2,F421&gt;=6, F421&lt;=7),AND(UserData!$D$11=3,F421&gt;=8,F421&lt;=9),AND(UserData!$D$11=4,F421&gt;=10, F421&lt;=11),AND(UserData!$D$11=5,F421&gt;11),UserData!$D$11=-1)</f>
        <v>1</v>
      </c>
      <c r="AO421" t="b">
        <f>OR(AND(UserData!$D$10=1,AE421&lt;=6),AND(UserData!$D$10=2,AE421&gt;=7, AE421&lt;=8),AND(UserData!$D$10=3,AE421&gt;=9,AE421&lt;=14),AND(UserData!$D$10=4,AE421&gt;=15, AE421&lt;=19),AND(UserData!$D$10=5,AE421&gt;19),UserData!$D$10=-1)</f>
        <v>1</v>
      </c>
      <c r="AP421" s="12" t="b">
        <f>OR(G421&lt;=UserData!$D$12, UserData!$D$12=-1)</f>
        <v>1</v>
      </c>
      <c r="AQ421" t="b">
        <f>OR(H421&lt;=UserData!$D$14, UserData!$D$14=-1)</f>
        <v>1</v>
      </c>
      <c r="AR421" t="b">
        <f>OR(AH421&lt;=UserData!$D$13, UserData!$D$13=-1)</f>
        <v>1</v>
      </c>
      <c r="AS421" t="b">
        <f>AND(AQ421=TRUE,OR(I421=UserData!$D$15, UserData!$D$15=-1, UserData!$D$15=1))</f>
        <v>1</v>
      </c>
      <c r="AT421" t="b">
        <f>OR(J421=UserData!$D$19, UserData!$D$19=-1)</f>
        <v>1</v>
      </c>
      <c r="AU421" t="b">
        <f>OR(K421=UserData!$D$17, UserData!$D$17=-1)</f>
        <v>1</v>
      </c>
      <c r="AV421" t="b">
        <f>OR(L421=UserData!$D$18, UserData!$D$18=-1)</f>
        <v>1</v>
      </c>
      <c r="AW421" t="b">
        <f>OR(N421=UserData!$D$16, UserData!$D$16=-1)</f>
        <v>1</v>
      </c>
      <c r="AX421" t="b">
        <f>OR(O421&gt;=UserData!$D$20, UserData!$D$20=-1)</f>
        <v>1</v>
      </c>
      <c r="AY421" t="b">
        <f>AND(OR(P421&gt;=UserData!$D$21, UserData!$D$21=-1), OR(P421&lt;UserData!$D$22, UserData!$D$22=-1))</f>
        <v>1</v>
      </c>
      <c r="AZ421" t="b">
        <f>OR(Q421&lt;&gt;UserData!$D$24,UserData!$D$24=-1,UserData!$D$24=0)</f>
        <v>1</v>
      </c>
      <c r="BA421" s="12" t="b">
        <f>OR(R421=UserData!$D$23,UserData!$D$23=-1)</f>
        <v>1</v>
      </c>
      <c r="BB421" t="b">
        <f>AND(S421=1, UserData!$D$25=1)</f>
        <v>0</v>
      </c>
      <c r="BC421" t="b">
        <f>AND(T421=1, UserData!$D$26=1)</f>
        <v>0</v>
      </c>
      <c r="BD421" t="b">
        <f>AND(U421=1, UserData!$D$27=1)</f>
        <v>0</v>
      </c>
      <c r="BE421" t="b">
        <f>AND(V421=1, UserData!$D$28=1)</f>
        <v>0</v>
      </c>
      <c r="BF421" t="b">
        <f>AND(W421=1, UserData!$D$29=1)</f>
        <v>0</v>
      </c>
      <c r="BG421" t="b">
        <f>AND(X421=1, UserData!$D$30=1)</f>
        <v>0</v>
      </c>
      <c r="BH421" t="b">
        <f>AND(Y421=1, UserData!$D$31=1)</f>
        <v>0</v>
      </c>
      <c r="BI421" t="b">
        <f>AND(Z421=1, UserData!$D$32=1)</f>
        <v>0</v>
      </c>
      <c r="BJ421" t="b">
        <f>AND(AA421=1, UserData!$D$33=1)</f>
        <v>0</v>
      </c>
      <c r="BK421" t="b">
        <f>AND(AB421=1, UserData!$D$34=1)</f>
        <v>0</v>
      </c>
      <c r="BL421" t="b">
        <f>UserData!$C$25=-1</f>
        <v>1</v>
      </c>
      <c r="BN421">
        <f>IF(AK421=TRUE, COUNTIF(AJ421:AK421,TRUE)/2 * UserData!$D$35 + COUNTIF(AL421:AO421,TRUE)/4 * UserData!$D$36 + COUNTIF(AP421:AS421,TRUE)/4 * UserData!$D$37 + COUNTIF(AT421:AW421,TRUE)/4 * UserData!$D$38 + COUNTIF(AX421:BA421,TRUE)/4 * UserData!$D$39 + COUNTIF(BB421:BL421,TRUE) * UserData!$D$40, 0)</f>
        <v>30</v>
      </c>
    </row>
    <row r="422" spans="1:66" x14ac:dyDescent="0.2">
      <c r="A422">
        <v>539</v>
      </c>
      <c r="B422" s="3">
        <v>2</v>
      </c>
      <c r="C422" s="28">
        <v>110216.11394916165</v>
      </c>
      <c r="D422">
        <v>57</v>
      </c>
      <c r="E422">
        <v>33</v>
      </c>
      <c r="F422">
        <v>10</v>
      </c>
      <c r="G422">
        <v>9.6129230000000003</v>
      </c>
      <c r="H422">
        <v>21</v>
      </c>
      <c r="I422">
        <v>1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17</v>
      </c>
      <c r="P422">
        <v>1</v>
      </c>
      <c r="Q422">
        <v>1</v>
      </c>
      <c r="R422">
        <v>0</v>
      </c>
      <c r="S422">
        <v>0</v>
      </c>
      <c r="T422">
        <v>0</v>
      </c>
      <c r="U422">
        <v>0</v>
      </c>
      <c r="V422">
        <v>1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4</v>
      </c>
      <c r="AD422">
        <v>1</v>
      </c>
      <c r="AE422">
        <v>14</v>
      </c>
      <c r="AF422">
        <v>37</v>
      </c>
      <c r="AG422">
        <v>19</v>
      </c>
      <c r="AH422">
        <v>4</v>
      </c>
      <c r="AJ422" t="b">
        <f>OR(AND(B422=1,UserData!$D$4=1), AND(B422=2,UserData!$D$5=1), AND(B422=3,UserData!$D$6=1), UserData!$D$4=-1)</f>
        <v>1</v>
      </c>
      <c r="AK422" t="b">
        <f>OR(AND(C422&lt;=UserData!$D$3,C422&gt;=UserData!$D$2),UserData!$D$2=-1)</f>
        <v>1</v>
      </c>
      <c r="AL422" s="12" t="b">
        <f>AND(OR(D422&gt;=UserData!$D$7, UserData!$D$7=-1), OR(D422&lt;UserData!$D$8, UserData!$D$8=-1))</f>
        <v>1</v>
      </c>
      <c r="AM422" s="12" t="b">
        <f>OR(AND(UserData!$D$9=1,E422&lt;=20),AND(UserData!$D$9=2,E422&gt;=20, E422&lt;=27),AND(UserData!$D$9=3,E422&gt;=28, E422&lt;=34),AND(UserData!$D$9=4,E422&gt;=35, E422&lt;=42),AND(UserData!$D$9=5,E422&gt;42),UserData!$D$9=-1)</f>
        <v>1</v>
      </c>
      <c r="AN422" s="12" t="b">
        <f>OR(AND(UserData!$D$11=1,F422&lt;=5),AND(UserData!$D$11=2,F422&gt;=6, F422&lt;=7),AND(UserData!$D$11=3,F422&gt;=8,F422&lt;=9),AND(UserData!$D$11=4,F422&gt;=10, F422&lt;=11),AND(UserData!$D$11=5,F422&gt;11),UserData!$D$11=-1)</f>
        <v>1</v>
      </c>
      <c r="AO422" t="b">
        <f>OR(AND(UserData!$D$10=1,AE422&lt;=6),AND(UserData!$D$10=2,AE422&gt;=7, AE422&lt;=8),AND(UserData!$D$10=3,AE422&gt;=9,AE422&lt;=14),AND(UserData!$D$10=4,AE422&gt;=15, AE422&lt;=19),AND(UserData!$D$10=5,AE422&gt;19),UserData!$D$10=-1)</f>
        <v>1</v>
      </c>
      <c r="AP422" s="12" t="b">
        <f>OR(G422&lt;=UserData!$D$12, UserData!$D$12=-1)</f>
        <v>1</v>
      </c>
      <c r="AQ422" t="b">
        <f>OR(H422&lt;=UserData!$D$14, UserData!$D$14=-1)</f>
        <v>1</v>
      </c>
      <c r="AR422" t="b">
        <f>OR(AH422&lt;=UserData!$D$13, UserData!$D$13=-1)</f>
        <v>1</v>
      </c>
      <c r="AS422" t="b">
        <f>AND(AQ422=TRUE,OR(I422=UserData!$D$15, UserData!$D$15=-1, UserData!$D$15=1))</f>
        <v>1</v>
      </c>
      <c r="AT422" t="b">
        <f>OR(J422=UserData!$D$19, UserData!$D$19=-1)</f>
        <v>1</v>
      </c>
      <c r="AU422" t="b">
        <f>OR(K422=UserData!$D$17, UserData!$D$17=-1)</f>
        <v>1</v>
      </c>
      <c r="AV422" t="b">
        <f>OR(L422=UserData!$D$18, UserData!$D$18=-1)</f>
        <v>1</v>
      </c>
      <c r="AW422" t="b">
        <f>OR(N422=UserData!$D$16, UserData!$D$16=-1)</f>
        <v>1</v>
      </c>
      <c r="AX422" t="b">
        <f>OR(O422&gt;=UserData!$D$20, UserData!$D$20=-1)</f>
        <v>1</v>
      </c>
      <c r="AY422" t="b">
        <f>AND(OR(P422&gt;=UserData!$D$21, UserData!$D$21=-1), OR(P422&lt;UserData!$D$22, UserData!$D$22=-1))</f>
        <v>1</v>
      </c>
      <c r="AZ422" t="b">
        <f>OR(Q422&lt;&gt;UserData!$D$24,UserData!$D$24=-1,UserData!$D$24=0)</f>
        <v>1</v>
      </c>
      <c r="BA422" s="12" t="b">
        <f>OR(R422=UserData!$D$23,UserData!$D$23=-1)</f>
        <v>1</v>
      </c>
      <c r="BB422" t="b">
        <f>AND(S422=1, UserData!$D$25=1)</f>
        <v>0</v>
      </c>
      <c r="BC422" t="b">
        <f>AND(T422=1, UserData!$D$26=1)</f>
        <v>0</v>
      </c>
      <c r="BD422" t="b">
        <f>AND(U422=1, UserData!$D$27=1)</f>
        <v>0</v>
      </c>
      <c r="BE422" t="b">
        <f>AND(V422=1, UserData!$D$28=1)</f>
        <v>0</v>
      </c>
      <c r="BF422" t="b">
        <f>AND(W422=1, UserData!$D$29=1)</f>
        <v>0</v>
      </c>
      <c r="BG422" t="b">
        <f>AND(X422=1, UserData!$D$30=1)</f>
        <v>0</v>
      </c>
      <c r="BH422" t="b">
        <f>AND(Y422=1, UserData!$D$31=1)</f>
        <v>0</v>
      </c>
      <c r="BI422" t="b">
        <f>AND(Z422=1, UserData!$D$32=1)</f>
        <v>0</v>
      </c>
      <c r="BJ422" t="b">
        <f>AND(AA422=1, UserData!$D$33=1)</f>
        <v>0</v>
      </c>
      <c r="BK422" t="b">
        <f>AND(AB422=1, UserData!$D$34=1)</f>
        <v>0</v>
      </c>
      <c r="BL422" t="b">
        <f>UserData!$C$25=-1</f>
        <v>1</v>
      </c>
      <c r="BN422">
        <f>IF(AK422=TRUE, COUNTIF(AJ422:AK422,TRUE)/2 * UserData!$D$35 + COUNTIF(AL422:AO422,TRUE)/4 * UserData!$D$36 + COUNTIF(AP422:AS422,TRUE)/4 * UserData!$D$37 + COUNTIF(AT422:AW422,TRUE)/4 * UserData!$D$38 + COUNTIF(AX422:BA422,TRUE)/4 * UserData!$D$39 + COUNTIF(BB422:BL422,TRUE) * UserData!$D$40, 0)</f>
        <v>30</v>
      </c>
    </row>
    <row r="423" spans="1:66" x14ac:dyDescent="0.2">
      <c r="A423">
        <v>730</v>
      </c>
      <c r="B423" s="3">
        <v>2</v>
      </c>
      <c r="C423" s="28">
        <v>110321.56698966352</v>
      </c>
      <c r="D423">
        <v>62</v>
      </c>
      <c r="E423">
        <v>38</v>
      </c>
      <c r="F423">
        <v>8</v>
      </c>
      <c r="G423">
        <v>1.129799</v>
      </c>
      <c r="H423">
        <v>12</v>
      </c>
      <c r="I423">
        <v>1</v>
      </c>
      <c r="J423">
        <v>0</v>
      </c>
      <c r="K423">
        <v>1</v>
      </c>
      <c r="L423">
        <v>0</v>
      </c>
      <c r="M423">
        <v>1</v>
      </c>
      <c r="N423">
        <v>0</v>
      </c>
      <c r="O423">
        <v>5</v>
      </c>
      <c r="P423">
        <v>2</v>
      </c>
      <c r="Q423">
        <v>0</v>
      </c>
      <c r="R423">
        <v>0</v>
      </c>
      <c r="S423">
        <v>0</v>
      </c>
      <c r="T423">
        <v>0</v>
      </c>
      <c r="U423">
        <v>1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3</v>
      </c>
      <c r="AD423">
        <v>0</v>
      </c>
      <c r="AE423">
        <v>16</v>
      </c>
      <c r="AF423">
        <v>53</v>
      </c>
      <c r="AG423">
        <v>24</v>
      </c>
      <c r="AH423">
        <v>8.6999999999999993</v>
      </c>
      <c r="AJ423" t="b">
        <f>OR(AND(B423=1,UserData!$D$4=1), AND(B423=2,UserData!$D$5=1), AND(B423=3,UserData!$D$6=1), UserData!$D$4=-1)</f>
        <v>1</v>
      </c>
      <c r="AK423" t="b">
        <f>OR(AND(C423&lt;=UserData!$D$3,C423&gt;=UserData!$D$2),UserData!$D$2=-1)</f>
        <v>1</v>
      </c>
      <c r="AL423" s="12" t="b">
        <f>AND(OR(D423&gt;=UserData!$D$7, UserData!$D$7=-1), OR(D423&lt;UserData!$D$8, UserData!$D$8=-1))</f>
        <v>1</v>
      </c>
      <c r="AM423" s="12" t="b">
        <f>OR(AND(UserData!$D$9=1,E423&lt;=20),AND(UserData!$D$9=2,E423&gt;=20, E423&lt;=27),AND(UserData!$D$9=3,E423&gt;=28, E423&lt;=34),AND(UserData!$D$9=4,E423&gt;=35, E423&lt;=42),AND(UserData!$D$9=5,E423&gt;42),UserData!$D$9=-1)</f>
        <v>1</v>
      </c>
      <c r="AN423" s="12" t="b">
        <f>OR(AND(UserData!$D$11=1,F423&lt;=5),AND(UserData!$D$11=2,F423&gt;=6, F423&lt;=7),AND(UserData!$D$11=3,F423&gt;=8,F423&lt;=9),AND(UserData!$D$11=4,F423&gt;=10, F423&lt;=11),AND(UserData!$D$11=5,F423&gt;11),UserData!$D$11=-1)</f>
        <v>1</v>
      </c>
      <c r="AO423" t="b">
        <f>OR(AND(UserData!$D$10=1,AE423&lt;=6),AND(UserData!$D$10=2,AE423&gt;=7, AE423&lt;=8),AND(UserData!$D$10=3,AE423&gt;=9,AE423&lt;=14),AND(UserData!$D$10=4,AE423&gt;=15, AE423&lt;=19),AND(UserData!$D$10=5,AE423&gt;19),UserData!$D$10=-1)</f>
        <v>1</v>
      </c>
      <c r="AP423" s="12" t="b">
        <f>OR(G423&lt;=UserData!$D$12, UserData!$D$12=-1)</f>
        <v>1</v>
      </c>
      <c r="AQ423" t="b">
        <f>OR(H423&lt;=UserData!$D$14, UserData!$D$14=-1)</f>
        <v>1</v>
      </c>
      <c r="AR423" t="b">
        <f>OR(AH423&lt;=UserData!$D$13, UserData!$D$13=-1)</f>
        <v>1</v>
      </c>
      <c r="AS423" t="b">
        <f>AND(AQ423=TRUE,OR(I423=UserData!$D$15, UserData!$D$15=-1, UserData!$D$15=1))</f>
        <v>1</v>
      </c>
      <c r="AT423" t="b">
        <f>OR(J423=UserData!$D$19, UserData!$D$19=-1)</f>
        <v>1</v>
      </c>
      <c r="AU423" t="b">
        <f>OR(K423=UserData!$D$17, UserData!$D$17=-1)</f>
        <v>1</v>
      </c>
      <c r="AV423" t="b">
        <f>OR(L423=UserData!$D$18, UserData!$D$18=-1)</f>
        <v>1</v>
      </c>
      <c r="AW423" t="b">
        <f>OR(N423=UserData!$D$16, UserData!$D$16=-1)</f>
        <v>1</v>
      </c>
      <c r="AX423" t="b">
        <f>OR(O423&gt;=UserData!$D$20, UserData!$D$20=-1)</f>
        <v>1</v>
      </c>
      <c r="AY423" t="b">
        <f>AND(OR(P423&gt;=UserData!$D$21, UserData!$D$21=-1), OR(P423&lt;UserData!$D$22, UserData!$D$22=-1))</f>
        <v>1</v>
      </c>
      <c r="AZ423" t="b">
        <f>OR(Q423&lt;&gt;UserData!$D$24,UserData!$D$24=-1,UserData!$D$24=0)</f>
        <v>1</v>
      </c>
      <c r="BA423" s="12" t="b">
        <f>OR(R423=UserData!$D$23,UserData!$D$23=-1)</f>
        <v>1</v>
      </c>
      <c r="BB423" t="b">
        <f>AND(S423=1, UserData!$D$25=1)</f>
        <v>0</v>
      </c>
      <c r="BC423" t="b">
        <f>AND(T423=1, UserData!$D$26=1)</f>
        <v>0</v>
      </c>
      <c r="BD423" t="b">
        <f>AND(U423=1, UserData!$D$27=1)</f>
        <v>0</v>
      </c>
      <c r="BE423" t="b">
        <f>AND(V423=1, UserData!$D$28=1)</f>
        <v>0</v>
      </c>
      <c r="BF423" t="b">
        <f>AND(W423=1, UserData!$D$29=1)</f>
        <v>0</v>
      </c>
      <c r="BG423" t="b">
        <f>AND(X423=1, UserData!$D$30=1)</f>
        <v>0</v>
      </c>
      <c r="BH423" t="b">
        <f>AND(Y423=1, UserData!$D$31=1)</f>
        <v>0</v>
      </c>
      <c r="BI423" t="b">
        <f>AND(Z423=1, UserData!$D$32=1)</f>
        <v>0</v>
      </c>
      <c r="BJ423" t="b">
        <f>AND(AA423=1, UserData!$D$33=1)</f>
        <v>0</v>
      </c>
      <c r="BK423" t="b">
        <f>AND(AB423=1, UserData!$D$34=1)</f>
        <v>0</v>
      </c>
      <c r="BL423" t="b">
        <f>UserData!$C$25=-1</f>
        <v>1</v>
      </c>
      <c r="BN423">
        <f>IF(AK423=TRUE, COUNTIF(AJ423:AK423,TRUE)/2 * UserData!$D$35 + COUNTIF(AL423:AO423,TRUE)/4 * UserData!$D$36 + COUNTIF(AP423:AS423,TRUE)/4 * UserData!$D$37 + COUNTIF(AT423:AW423,TRUE)/4 * UserData!$D$38 + COUNTIF(AX423:BA423,TRUE)/4 * UserData!$D$39 + COUNTIF(BB423:BL423,TRUE) * UserData!$D$40, 0)</f>
        <v>30</v>
      </c>
    </row>
    <row r="424" spans="1:66" x14ac:dyDescent="0.2">
      <c r="A424">
        <v>20</v>
      </c>
      <c r="B424" s="3">
        <v>2</v>
      </c>
      <c r="C424" s="28">
        <v>110468.3936494199</v>
      </c>
      <c r="D424">
        <v>48</v>
      </c>
      <c r="E424">
        <v>27</v>
      </c>
      <c r="F424">
        <v>8</v>
      </c>
      <c r="G424">
        <v>6.1696299999999997</v>
      </c>
      <c r="H424">
        <v>9</v>
      </c>
      <c r="I424">
        <v>1</v>
      </c>
      <c r="J424">
        <v>1</v>
      </c>
      <c r="K424">
        <v>1</v>
      </c>
      <c r="L424">
        <v>1</v>
      </c>
      <c r="M424">
        <v>1</v>
      </c>
      <c r="N424">
        <v>0</v>
      </c>
      <c r="O424">
        <v>13</v>
      </c>
      <c r="P424">
        <v>3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1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5</v>
      </c>
      <c r="AD424">
        <v>1</v>
      </c>
      <c r="AE424">
        <v>13</v>
      </c>
      <c r="AF424">
        <v>2</v>
      </c>
      <c r="AG424">
        <v>11</v>
      </c>
      <c r="AH424">
        <v>3.5</v>
      </c>
      <c r="AJ424" t="b">
        <f>OR(AND(B424=1,UserData!$D$4=1), AND(B424=2,UserData!$D$5=1), AND(B424=3,UserData!$D$6=1), UserData!$D$4=-1)</f>
        <v>1</v>
      </c>
      <c r="AK424" t="b">
        <f>OR(AND(C424&lt;=UserData!$D$3,C424&gt;=UserData!$D$2),UserData!$D$2=-1)</f>
        <v>1</v>
      </c>
      <c r="AL424" s="12" t="b">
        <f>AND(OR(D424&gt;=UserData!$D$7, UserData!$D$7=-1), OR(D424&lt;UserData!$D$8, UserData!$D$8=-1))</f>
        <v>1</v>
      </c>
      <c r="AM424" s="12" t="b">
        <f>OR(AND(UserData!$D$9=1,E424&lt;=20),AND(UserData!$D$9=2,E424&gt;=20, E424&lt;=27),AND(UserData!$D$9=3,E424&gt;=28, E424&lt;=34),AND(UserData!$D$9=4,E424&gt;=35, E424&lt;=42),AND(UserData!$D$9=5,E424&gt;42),UserData!$D$9=-1)</f>
        <v>1</v>
      </c>
      <c r="AN424" s="12" t="b">
        <f>OR(AND(UserData!$D$11=1,F424&lt;=5),AND(UserData!$D$11=2,F424&gt;=6, F424&lt;=7),AND(UserData!$D$11=3,F424&gt;=8,F424&lt;=9),AND(UserData!$D$11=4,F424&gt;=10, F424&lt;=11),AND(UserData!$D$11=5,F424&gt;11),UserData!$D$11=-1)</f>
        <v>1</v>
      </c>
      <c r="AO424" t="b">
        <f>OR(AND(UserData!$D$10=1,AE424&lt;=6),AND(UserData!$D$10=2,AE424&gt;=7, AE424&lt;=8),AND(UserData!$D$10=3,AE424&gt;=9,AE424&lt;=14),AND(UserData!$D$10=4,AE424&gt;=15, AE424&lt;=19),AND(UserData!$D$10=5,AE424&gt;19),UserData!$D$10=-1)</f>
        <v>1</v>
      </c>
      <c r="AP424" s="12" t="b">
        <f>OR(G424&lt;=UserData!$D$12, UserData!$D$12=-1)</f>
        <v>1</v>
      </c>
      <c r="AQ424" t="b">
        <f>OR(H424&lt;=UserData!$D$14, UserData!$D$14=-1)</f>
        <v>1</v>
      </c>
      <c r="AR424" t="b">
        <f>OR(AH424&lt;=UserData!$D$13, UserData!$D$13=-1)</f>
        <v>1</v>
      </c>
      <c r="AS424" t="b">
        <f>AND(AQ424=TRUE,OR(I424=UserData!$D$15, UserData!$D$15=-1, UserData!$D$15=1))</f>
        <v>1</v>
      </c>
      <c r="AT424" t="b">
        <f>OR(J424=UserData!$D$19, UserData!$D$19=-1)</f>
        <v>1</v>
      </c>
      <c r="AU424" t="b">
        <f>OR(K424=UserData!$D$17, UserData!$D$17=-1)</f>
        <v>1</v>
      </c>
      <c r="AV424" t="b">
        <f>OR(L424=UserData!$D$18, UserData!$D$18=-1)</f>
        <v>1</v>
      </c>
      <c r="AW424" t="b">
        <f>OR(N424=UserData!$D$16, UserData!$D$16=-1)</f>
        <v>1</v>
      </c>
      <c r="AX424" t="b">
        <f>OR(O424&gt;=UserData!$D$20, UserData!$D$20=-1)</f>
        <v>1</v>
      </c>
      <c r="AY424" t="b">
        <f>AND(OR(P424&gt;=UserData!$D$21, UserData!$D$21=-1), OR(P424&lt;UserData!$D$22, UserData!$D$22=-1))</f>
        <v>1</v>
      </c>
      <c r="AZ424" t="b">
        <f>OR(Q424&lt;&gt;UserData!$D$24,UserData!$D$24=-1,UserData!$D$24=0)</f>
        <v>1</v>
      </c>
      <c r="BA424" s="12" t="b">
        <f>OR(R424=UserData!$D$23,UserData!$D$23=-1)</f>
        <v>1</v>
      </c>
      <c r="BB424" t="b">
        <f>AND(S424=1, UserData!$D$25=1)</f>
        <v>0</v>
      </c>
      <c r="BC424" t="b">
        <f>AND(T424=1, UserData!$D$26=1)</f>
        <v>0</v>
      </c>
      <c r="BD424" t="b">
        <f>AND(U424=1, UserData!$D$27=1)</f>
        <v>0</v>
      </c>
      <c r="BE424" t="b">
        <f>AND(V424=1, UserData!$D$28=1)</f>
        <v>0</v>
      </c>
      <c r="BF424" t="b">
        <f>AND(W424=1, UserData!$D$29=1)</f>
        <v>0</v>
      </c>
      <c r="BG424" t="b">
        <f>AND(X424=1, UserData!$D$30=1)</f>
        <v>0</v>
      </c>
      <c r="BH424" t="b">
        <f>AND(Y424=1, UserData!$D$31=1)</f>
        <v>0</v>
      </c>
      <c r="BI424" t="b">
        <f>AND(Z424=1, UserData!$D$32=1)</f>
        <v>0</v>
      </c>
      <c r="BJ424" t="b">
        <f>AND(AA424=1, UserData!$D$33=1)</f>
        <v>0</v>
      </c>
      <c r="BK424" t="b">
        <f>AND(AB424=1, UserData!$D$34=1)</f>
        <v>0</v>
      </c>
      <c r="BL424" t="b">
        <f>UserData!$C$25=-1</f>
        <v>1</v>
      </c>
      <c r="BN424">
        <f>IF(AK424=TRUE, COUNTIF(AJ424:AK424,TRUE)/2 * UserData!$D$35 + COUNTIF(AL424:AO424,TRUE)/4 * UserData!$D$36 + COUNTIF(AP424:AS424,TRUE)/4 * UserData!$D$37 + COUNTIF(AT424:AW424,TRUE)/4 * UserData!$D$38 + COUNTIF(AX424:BA424,TRUE)/4 * UserData!$D$39 + COUNTIF(BB424:BL424,TRUE) * UserData!$D$40, 0)</f>
        <v>30</v>
      </c>
    </row>
    <row r="425" spans="1:66" x14ac:dyDescent="0.2">
      <c r="A425">
        <v>993</v>
      </c>
      <c r="B425" s="3">
        <v>2</v>
      </c>
      <c r="C425" s="28">
        <v>110505.07515557563</v>
      </c>
      <c r="D425">
        <v>57</v>
      </c>
      <c r="E425">
        <v>35</v>
      </c>
      <c r="F425">
        <v>8</v>
      </c>
      <c r="G425">
        <v>5.7202450000000002</v>
      </c>
      <c r="H425">
        <v>12</v>
      </c>
      <c r="I425">
        <v>1</v>
      </c>
      <c r="J425">
        <v>1</v>
      </c>
      <c r="K425">
        <v>1</v>
      </c>
      <c r="L425">
        <v>1</v>
      </c>
      <c r="M425">
        <v>1</v>
      </c>
      <c r="N425">
        <v>0</v>
      </c>
      <c r="O425">
        <v>5</v>
      </c>
      <c r="P425">
        <v>4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4</v>
      </c>
      <c r="AD425">
        <v>0</v>
      </c>
      <c r="AE425">
        <v>14</v>
      </c>
      <c r="AF425">
        <v>70</v>
      </c>
      <c r="AG425">
        <v>18</v>
      </c>
      <c r="AH425">
        <v>9</v>
      </c>
      <c r="AJ425" t="b">
        <f>OR(AND(B425=1,UserData!$D$4=1), AND(B425=2,UserData!$D$5=1), AND(B425=3,UserData!$D$6=1), UserData!$D$4=-1)</f>
        <v>1</v>
      </c>
      <c r="AK425" t="b">
        <f>OR(AND(C425&lt;=UserData!$D$3,C425&gt;=UserData!$D$2),UserData!$D$2=-1)</f>
        <v>1</v>
      </c>
      <c r="AL425" s="12" t="b">
        <f>AND(OR(D425&gt;=UserData!$D$7, UserData!$D$7=-1), OR(D425&lt;UserData!$D$8, UserData!$D$8=-1))</f>
        <v>1</v>
      </c>
      <c r="AM425" s="12" t="b">
        <f>OR(AND(UserData!$D$9=1,E425&lt;=20),AND(UserData!$D$9=2,E425&gt;=20, E425&lt;=27),AND(UserData!$D$9=3,E425&gt;=28, E425&lt;=34),AND(UserData!$D$9=4,E425&gt;=35, E425&lt;=42),AND(UserData!$D$9=5,E425&gt;42),UserData!$D$9=-1)</f>
        <v>1</v>
      </c>
      <c r="AN425" s="12" t="b">
        <f>OR(AND(UserData!$D$11=1,F425&lt;=5),AND(UserData!$D$11=2,F425&gt;=6, F425&lt;=7),AND(UserData!$D$11=3,F425&gt;=8,F425&lt;=9),AND(UserData!$D$11=4,F425&gt;=10, F425&lt;=11),AND(UserData!$D$11=5,F425&gt;11),UserData!$D$11=-1)</f>
        <v>1</v>
      </c>
      <c r="AO425" t="b">
        <f>OR(AND(UserData!$D$10=1,AE425&lt;=6),AND(UserData!$D$10=2,AE425&gt;=7, AE425&lt;=8),AND(UserData!$D$10=3,AE425&gt;=9,AE425&lt;=14),AND(UserData!$D$10=4,AE425&gt;=15, AE425&lt;=19),AND(UserData!$D$10=5,AE425&gt;19),UserData!$D$10=-1)</f>
        <v>1</v>
      </c>
      <c r="AP425" s="12" t="b">
        <f>OR(G425&lt;=UserData!$D$12, UserData!$D$12=-1)</f>
        <v>1</v>
      </c>
      <c r="AQ425" t="b">
        <f>OR(H425&lt;=UserData!$D$14, UserData!$D$14=-1)</f>
        <v>1</v>
      </c>
      <c r="AR425" t="b">
        <f>OR(AH425&lt;=UserData!$D$13, UserData!$D$13=-1)</f>
        <v>1</v>
      </c>
      <c r="AS425" t="b">
        <f>AND(AQ425=TRUE,OR(I425=UserData!$D$15, UserData!$D$15=-1, UserData!$D$15=1))</f>
        <v>1</v>
      </c>
      <c r="AT425" t="b">
        <f>OR(J425=UserData!$D$19, UserData!$D$19=-1)</f>
        <v>1</v>
      </c>
      <c r="AU425" t="b">
        <f>OR(K425=UserData!$D$17, UserData!$D$17=-1)</f>
        <v>1</v>
      </c>
      <c r="AV425" t="b">
        <f>OR(L425=UserData!$D$18, UserData!$D$18=-1)</f>
        <v>1</v>
      </c>
      <c r="AW425" t="b">
        <f>OR(N425=UserData!$D$16, UserData!$D$16=-1)</f>
        <v>1</v>
      </c>
      <c r="AX425" t="b">
        <f>OR(O425&gt;=UserData!$D$20, UserData!$D$20=-1)</f>
        <v>1</v>
      </c>
      <c r="AY425" t="b">
        <f>AND(OR(P425&gt;=UserData!$D$21, UserData!$D$21=-1), OR(P425&lt;UserData!$D$22, UserData!$D$22=-1))</f>
        <v>1</v>
      </c>
      <c r="AZ425" t="b">
        <f>OR(Q425&lt;&gt;UserData!$D$24,UserData!$D$24=-1,UserData!$D$24=0)</f>
        <v>1</v>
      </c>
      <c r="BA425" s="12" t="b">
        <f>OR(R425=UserData!$D$23,UserData!$D$23=-1)</f>
        <v>1</v>
      </c>
      <c r="BB425" t="b">
        <f>AND(S425=1, UserData!$D$25=1)</f>
        <v>0</v>
      </c>
      <c r="BC425" t="b">
        <f>AND(T425=1, UserData!$D$26=1)</f>
        <v>0</v>
      </c>
      <c r="BD425" t="b">
        <f>AND(U425=1, UserData!$D$27=1)</f>
        <v>0</v>
      </c>
      <c r="BE425" t="b">
        <f>AND(V425=1, UserData!$D$28=1)</f>
        <v>0</v>
      </c>
      <c r="BF425" t="b">
        <f>AND(W425=1, UserData!$D$29=1)</f>
        <v>0</v>
      </c>
      <c r="BG425" t="b">
        <f>AND(X425=1, UserData!$D$30=1)</f>
        <v>0</v>
      </c>
      <c r="BH425" t="b">
        <f>AND(Y425=1, UserData!$D$31=1)</f>
        <v>0</v>
      </c>
      <c r="BI425" t="b">
        <f>AND(Z425=1, UserData!$D$32=1)</f>
        <v>0</v>
      </c>
      <c r="BJ425" t="b">
        <f>AND(AA425=1, UserData!$D$33=1)</f>
        <v>0</v>
      </c>
      <c r="BK425" t="b">
        <f>AND(AB425=1, UserData!$D$34=1)</f>
        <v>0</v>
      </c>
      <c r="BL425" t="b">
        <f>UserData!$C$25=-1</f>
        <v>1</v>
      </c>
      <c r="BN425">
        <f>IF(AK425=TRUE, COUNTIF(AJ425:AK425,TRUE)/2 * UserData!$D$35 + COUNTIF(AL425:AO425,TRUE)/4 * UserData!$D$36 + COUNTIF(AP425:AS425,TRUE)/4 * UserData!$D$37 + COUNTIF(AT425:AW425,TRUE)/4 * UserData!$D$38 + COUNTIF(AX425:BA425,TRUE)/4 * UserData!$D$39 + COUNTIF(BB425:BL425,TRUE) * UserData!$D$40, 0)</f>
        <v>30</v>
      </c>
    </row>
    <row r="426" spans="1:66" x14ac:dyDescent="0.2">
      <c r="A426">
        <v>777</v>
      </c>
      <c r="B426" s="3">
        <v>2</v>
      </c>
      <c r="C426" s="28">
        <v>110572.72712406174</v>
      </c>
      <c r="D426">
        <v>55</v>
      </c>
      <c r="E426">
        <v>30</v>
      </c>
      <c r="F426">
        <v>9</v>
      </c>
      <c r="G426">
        <v>9.9508569999999992</v>
      </c>
      <c r="H426">
        <v>15</v>
      </c>
      <c r="I426">
        <v>1</v>
      </c>
      <c r="J426">
        <v>0</v>
      </c>
      <c r="K426">
        <v>0</v>
      </c>
      <c r="L426">
        <v>1</v>
      </c>
      <c r="M426">
        <v>0</v>
      </c>
      <c r="N426">
        <v>0</v>
      </c>
      <c r="O426">
        <v>14</v>
      </c>
      <c r="P426">
        <v>14</v>
      </c>
      <c r="Q426">
        <v>0</v>
      </c>
      <c r="R426">
        <v>1</v>
      </c>
      <c r="S426">
        <v>1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1</v>
      </c>
      <c r="AD426">
        <v>1</v>
      </c>
      <c r="AE426">
        <v>16</v>
      </c>
      <c r="AF426">
        <v>54</v>
      </c>
      <c r="AG426">
        <v>23</v>
      </c>
      <c r="AH426">
        <v>4.4000000000000004</v>
      </c>
      <c r="AJ426" t="b">
        <f>OR(AND(B426=1,UserData!$D$4=1), AND(B426=2,UserData!$D$5=1), AND(B426=3,UserData!$D$6=1), UserData!$D$4=-1)</f>
        <v>1</v>
      </c>
      <c r="AK426" t="b">
        <f>OR(AND(C426&lt;=UserData!$D$3,C426&gt;=UserData!$D$2),UserData!$D$2=-1)</f>
        <v>1</v>
      </c>
      <c r="AL426" s="12" t="b">
        <f>AND(OR(D426&gt;=UserData!$D$7, UserData!$D$7=-1), OR(D426&lt;UserData!$D$8, UserData!$D$8=-1))</f>
        <v>1</v>
      </c>
      <c r="AM426" s="12" t="b">
        <f>OR(AND(UserData!$D$9=1,E426&lt;=20),AND(UserData!$D$9=2,E426&gt;=20, E426&lt;=27),AND(UserData!$D$9=3,E426&gt;=28, E426&lt;=34),AND(UserData!$D$9=4,E426&gt;=35, E426&lt;=42),AND(UserData!$D$9=5,E426&gt;42),UserData!$D$9=-1)</f>
        <v>1</v>
      </c>
      <c r="AN426" s="12" t="b">
        <f>OR(AND(UserData!$D$11=1,F426&lt;=5),AND(UserData!$D$11=2,F426&gt;=6, F426&lt;=7),AND(UserData!$D$11=3,F426&gt;=8,F426&lt;=9),AND(UserData!$D$11=4,F426&gt;=10, F426&lt;=11),AND(UserData!$D$11=5,F426&gt;11),UserData!$D$11=-1)</f>
        <v>1</v>
      </c>
      <c r="AO426" t="b">
        <f>OR(AND(UserData!$D$10=1,AE426&lt;=6),AND(UserData!$D$10=2,AE426&gt;=7, AE426&lt;=8),AND(UserData!$D$10=3,AE426&gt;=9,AE426&lt;=14),AND(UserData!$D$10=4,AE426&gt;=15, AE426&lt;=19),AND(UserData!$D$10=5,AE426&gt;19),UserData!$D$10=-1)</f>
        <v>1</v>
      </c>
      <c r="AP426" s="12" t="b">
        <f>OR(G426&lt;=UserData!$D$12, UserData!$D$12=-1)</f>
        <v>1</v>
      </c>
      <c r="AQ426" t="b">
        <f>OR(H426&lt;=UserData!$D$14, UserData!$D$14=-1)</f>
        <v>1</v>
      </c>
      <c r="AR426" t="b">
        <f>OR(AH426&lt;=UserData!$D$13, UserData!$D$13=-1)</f>
        <v>1</v>
      </c>
      <c r="AS426" t="b">
        <f>AND(AQ426=TRUE,OR(I426=UserData!$D$15, UserData!$D$15=-1, UserData!$D$15=1))</f>
        <v>1</v>
      </c>
      <c r="AT426" t="b">
        <f>OR(J426=UserData!$D$19, UserData!$D$19=-1)</f>
        <v>1</v>
      </c>
      <c r="AU426" t="b">
        <f>OR(K426=UserData!$D$17, UserData!$D$17=-1)</f>
        <v>1</v>
      </c>
      <c r="AV426" t="b">
        <f>OR(L426=UserData!$D$18, UserData!$D$18=-1)</f>
        <v>1</v>
      </c>
      <c r="AW426" t="b">
        <f>OR(N426=UserData!$D$16, UserData!$D$16=-1)</f>
        <v>1</v>
      </c>
      <c r="AX426" t="b">
        <f>OR(O426&gt;=UserData!$D$20, UserData!$D$20=-1)</f>
        <v>1</v>
      </c>
      <c r="AY426" t="b">
        <f>AND(OR(P426&gt;=UserData!$D$21, UserData!$D$21=-1), OR(P426&lt;UserData!$D$22, UserData!$D$22=-1))</f>
        <v>1</v>
      </c>
      <c r="AZ426" t="b">
        <f>OR(Q426&lt;&gt;UserData!$D$24,UserData!$D$24=-1,UserData!$D$24=0)</f>
        <v>1</v>
      </c>
      <c r="BA426" s="12" t="b">
        <f>OR(R426=UserData!$D$23,UserData!$D$23=-1)</f>
        <v>1</v>
      </c>
      <c r="BB426" t="b">
        <f>AND(S426=1, UserData!$D$25=1)</f>
        <v>0</v>
      </c>
      <c r="BC426" t="b">
        <f>AND(T426=1, UserData!$D$26=1)</f>
        <v>0</v>
      </c>
      <c r="BD426" t="b">
        <f>AND(U426=1, UserData!$D$27=1)</f>
        <v>0</v>
      </c>
      <c r="BE426" t="b">
        <f>AND(V426=1, UserData!$D$28=1)</f>
        <v>0</v>
      </c>
      <c r="BF426" t="b">
        <f>AND(W426=1, UserData!$D$29=1)</f>
        <v>0</v>
      </c>
      <c r="BG426" t="b">
        <f>AND(X426=1, UserData!$D$30=1)</f>
        <v>0</v>
      </c>
      <c r="BH426" t="b">
        <f>AND(Y426=1, UserData!$D$31=1)</f>
        <v>0</v>
      </c>
      <c r="BI426" t="b">
        <f>AND(Z426=1, UserData!$D$32=1)</f>
        <v>0</v>
      </c>
      <c r="BJ426" t="b">
        <f>AND(AA426=1, UserData!$D$33=1)</f>
        <v>0</v>
      </c>
      <c r="BK426" t="b">
        <f>AND(AB426=1, UserData!$D$34=1)</f>
        <v>0</v>
      </c>
      <c r="BL426" t="b">
        <f>UserData!$C$25=-1</f>
        <v>1</v>
      </c>
      <c r="BN426">
        <f>IF(AK426=TRUE, COUNTIF(AJ426:AK426,TRUE)/2 * UserData!$D$35 + COUNTIF(AL426:AO426,TRUE)/4 * UserData!$D$36 + COUNTIF(AP426:AS426,TRUE)/4 * UserData!$D$37 + COUNTIF(AT426:AW426,TRUE)/4 * UserData!$D$38 + COUNTIF(AX426:BA426,TRUE)/4 * UserData!$D$39 + COUNTIF(BB426:BL426,TRUE) * UserData!$D$40, 0)</f>
        <v>30</v>
      </c>
    </row>
    <row r="427" spans="1:66" x14ac:dyDescent="0.2">
      <c r="A427">
        <v>1022</v>
      </c>
      <c r="B427" s="3">
        <v>2</v>
      </c>
      <c r="C427" s="28">
        <v>110698.57135848627</v>
      </c>
      <c r="D427">
        <v>41</v>
      </c>
      <c r="E427">
        <v>26</v>
      </c>
      <c r="F427">
        <v>5</v>
      </c>
      <c r="G427">
        <v>5.1822509999999999</v>
      </c>
      <c r="H427">
        <v>6</v>
      </c>
      <c r="I427">
        <v>1</v>
      </c>
      <c r="J427">
        <v>1</v>
      </c>
      <c r="K427">
        <v>1</v>
      </c>
      <c r="L427">
        <v>1</v>
      </c>
      <c r="M427">
        <v>1</v>
      </c>
      <c r="N427">
        <v>0</v>
      </c>
      <c r="O427">
        <v>9</v>
      </c>
      <c r="P427">
        <v>5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1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5</v>
      </c>
      <c r="AD427">
        <v>1</v>
      </c>
      <c r="AE427">
        <v>10</v>
      </c>
      <c r="AF427">
        <v>72</v>
      </c>
      <c r="AG427">
        <v>15</v>
      </c>
      <c r="AH427">
        <v>7</v>
      </c>
      <c r="AJ427" t="b">
        <f>OR(AND(B427=1,UserData!$D$4=1), AND(B427=2,UserData!$D$5=1), AND(B427=3,UserData!$D$6=1), UserData!$D$4=-1)</f>
        <v>1</v>
      </c>
      <c r="AK427" t="b">
        <f>OR(AND(C427&lt;=UserData!$D$3,C427&gt;=UserData!$D$2),UserData!$D$2=-1)</f>
        <v>1</v>
      </c>
      <c r="AL427" s="12" t="b">
        <f>AND(OR(D427&gt;=UserData!$D$7, UserData!$D$7=-1), OR(D427&lt;UserData!$D$8, UserData!$D$8=-1))</f>
        <v>1</v>
      </c>
      <c r="AM427" s="12" t="b">
        <f>OR(AND(UserData!$D$9=1,E427&lt;=20),AND(UserData!$D$9=2,E427&gt;=20, E427&lt;=27),AND(UserData!$D$9=3,E427&gt;=28, E427&lt;=34),AND(UserData!$D$9=4,E427&gt;=35, E427&lt;=42),AND(UserData!$D$9=5,E427&gt;42),UserData!$D$9=-1)</f>
        <v>1</v>
      </c>
      <c r="AN427" s="12" t="b">
        <f>OR(AND(UserData!$D$11=1,F427&lt;=5),AND(UserData!$D$11=2,F427&gt;=6, F427&lt;=7),AND(UserData!$D$11=3,F427&gt;=8,F427&lt;=9),AND(UserData!$D$11=4,F427&gt;=10, F427&lt;=11),AND(UserData!$D$11=5,F427&gt;11),UserData!$D$11=-1)</f>
        <v>1</v>
      </c>
      <c r="AO427" t="b">
        <f>OR(AND(UserData!$D$10=1,AE427&lt;=6),AND(UserData!$D$10=2,AE427&gt;=7, AE427&lt;=8),AND(UserData!$D$10=3,AE427&gt;=9,AE427&lt;=14),AND(UserData!$D$10=4,AE427&gt;=15, AE427&lt;=19),AND(UserData!$D$10=5,AE427&gt;19),UserData!$D$10=-1)</f>
        <v>1</v>
      </c>
      <c r="AP427" s="12" t="b">
        <f>OR(G427&lt;=UserData!$D$12, UserData!$D$12=-1)</f>
        <v>1</v>
      </c>
      <c r="AQ427" t="b">
        <f>OR(H427&lt;=UserData!$D$14, UserData!$D$14=-1)</f>
        <v>1</v>
      </c>
      <c r="AR427" t="b">
        <f>OR(AH427&lt;=UserData!$D$13, UserData!$D$13=-1)</f>
        <v>1</v>
      </c>
      <c r="AS427" t="b">
        <f>AND(AQ427=TRUE,OR(I427=UserData!$D$15, UserData!$D$15=-1, UserData!$D$15=1))</f>
        <v>1</v>
      </c>
      <c r="AT427" t="b">
        <f>OR(J427=UserData!$D$19, UserData!$D$19=-1)</f>
        <v>1</v>
      </c>
      <c r="AU427" t="b">
        <f>OR(K427=UserData!$D$17, UserData!$D$17=-1)</f>
        <v>1</v>
      </c>
      <c r="AV427" t="b">
        <f>OR(L427=UserData!$D$18, UserData!$D$18=-1)</f>
        <v>1</v>
      </c>
      <c r="AW427" t="b">
        <f>OR(N427=UserData!$D$16, UserData!$D$16=-1)</f>
        <v>1</v>
      </c>
      <c r="AX427" t="b">
        <f>OR(O427&gt;=UserData!$D$20, UserData!$D$20=-1)</f>
        <v>1</v>
      </c>
      <c r="AY427" t="b">
        <f>AND(OR(P427&gt;=UserData!$D$21, UserData!$D$21=-1), OR(P427&lt;UserData!$D$22, UserData!$D$22=-1))</f>
        <v>1</v>
      </c>
      <c r="AZ427" t="b">
        <f>OR(Q427&lt;&gt;UserData!$D$24,UserData!$D$24=-1,UserData!$D$24=0)</f>
        <v>1</v>
      </c>
      <c r="BA427" s="12" t="b">
        <f>OR(R427=UserData!$D$23,UserData!$D$23=-1)</f>
        <v>1</v>
      </c>
      <c r="BB427" t="b">
        <f>AND(S427=1, UserData!$D$25=1)</f>
        <v>0</v>
      </c>
      <c r="BC427" t="b">
        <f>AND(T427=1, UserData!$D$26=1)</f>
        <v>0</v>
      </c>
      <c r="BD427" t="b">
        <f>AND(U427=1, UserData!$D$27=1)</f>
        <v>0</v>
      </c>
      <c r="BE427" t="b">
        <f>AND(V427=1, UserData!$D$28=1)</f>
        <v>0</v>
      </c>
      <c r="BF427" t="b">
        <f>AND(W427=1, UserData!$D$29=1)</f>
        <v>0</v>
      </c>
      <c r="BG427" t="b">
        <f>AND(X427=1, UserData!$D$30=1)</f>
        <v>0</v>
      </c>
      <c r="BH427" t="b">
        <f>AND(Y427=1, UserData!$D$31=1)</f>
        <v>0</v>
      </c>
      <c r="BI427" t="b">
        <f>AND(Z427=1, UserData!$D$32=1)</f>
        <v>0</v>
      </c>
      <c r="BJ427" t="b">
        <f>AND(AA427=1, UserData!$D$33=1)</f>
        <v>0</v>
      </c>
      <c r="BK427" t="b">
        <f>AND(AB427=1, UserData!$D$34=1)</f>
        <v>0</v>
      </c>
      <c r="BL427" t="b">
        <f>UserData!$C$25=-1</f>
        <v>1</v>
      </c>
      <c r="BN427">
        <f>IF(AK427=TRUE, COUNTIF(AJ427:AK427,TRUE)/2 * UserData!$D$35 + COUNTIF(AL427:AO427,TRUE)/4 * UserData!$D$36 + COUNTIF(AP427:AS427,TRUE)/4 * UserData!$D$37 + COUNTIF(AT427:AW427,TRUE)/4 * UserData!$D$38 + COUNTIF(AX427:BA427,TRUE)/4 * UserData!$D$39 + COUNTIF(BB427:BL427,TRUE) * UserData!$D$40, 0)</f>
        <v>30</v>
      </c>
    </row>
    <row r="428" spans="1:66" x14ac:dyDescent="0.2">
      <c r="A428">
        <v>982</v>
      </c>
      <c r="B428" s="3">
        <v>2</v>
      </c>
      <c r="C428" s="28">
        <v>110698.64683483639</v>
      </c>
      <c r="D428">
        <v>44</v>
      </c>
      <c r="E428">
        <v>29</v>
      </c>
      <c r="F428">
        <v>6</v>
      </c>
      <c r="G428">
        <v>4.7807959999999996</v>
      </c>
      <c r="H428">
        <v>15</v>
      </c>
      <c r="I428">
        <v>1</v>
      </c>
      <c r="J428">
        <v>1</v>
      </c>
      <c r="K428">
        <v>1</v>
      </c>
      <c r="L428">
        <v>1</v>
      </c>
      <c r="M428">
        <v>1</v>
      </c>
      <c r="N428">
        <v>0</v>
      </c>
      <c r="O428">
        <v>5</v>
      </c>
      <c r="P428">
        <v>3</v>
      </c>
      <c r="Q428">
        <v>0</v>
      </c>
      <c r="R428">
        <v>0</v>
      </c>
      <c r="S428">
        <v>0</v>
      </c>
      <c r="T428">
        <v>0</v>
      </c>
      <c r="U428">
        <v>1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3</v>
      </c>
      <c r="AD428">
        <v>0</v>
      </c>
      <c r="AE428">
        <v>9</v>
      </c>
      <c r="AF428">
        <v>68</v>
      </c>
      <c r="AG428">
        <v>17</v>
      </c>
      <c r="AH428">
        <v>2.2999999999999998</v>
      </c>
      <c r="AJ428" t="b">
        <f>OR(AND(B428=1,UserData!$D$4=1), AND(B428=2,UserData!$D$5=1), AND(B428=3,UserData!$D$6=1), UserData!$D$4=-1)</f>
        <v>1</v>
      </c>
      <c r="AK428" t="b">
        <f>OR(AND(C428&lt;=UserData!$D$3,C428&gt;=UserData!$D$2),UserData!$D$2=-1)</f>
        <v>1</v>
      </c>
      <c r="AL428" s="12" t="b">
        <f>AND(OR(D428&gt;=UserData!$D$7, UserData!$D$7=-1), OR(D428&lt;UserData!$D$8, UserData!$D$8=-1))</f>
        <v>1</v>
      </c>
      <c r="AM428" s="12" t="b">
        <f>OR(AND(UserData!$D$9=1,E428&lt;=20),AND(UserData!$D$9=2,E428&gt;=20, E428&lt;=27),AND(UserData!$D$9=3,E428&gt;=28, E428&lt;=34),AND(UserData!$D$9=4,E428&gt;=35, E428&lt;=42),AND(UserData!$D$9=5,E428&gt;42),UserData!$D$9=-1)</f>
        <v>1</v>
      </c>
      <c r="AN428" s="12" t="b">
        <f>OR(AND(UserData!$D$11=1,F428&lt;=5),AND(UserData!$D$11=2,F428&gt;=6, F428&lt;=7),AND(UserData!$D$11=3,F428&gt;=8,F428&lt;=9),AND(UserData!$D$11=4,F428&gt;=10, F428&lt;=11),AND(UserData!$D$11=5,F428&gt;11),UserData!$D$11=-1)</f>
        <v>1</v>
      </c>
      <c r="AO428" t="b">
        <f>OR(AND(UserData!$D$10=1,AE428&lt;=6),AND(UserData!$D$10=2,AE428&gt;=7, AE428&lt;=8),AND(UserData!$D$10=3,AE428&gt;=9,AE428&lt;=14),AND(UserData!$D$10=4,AE428&gt;=15, AE428&lt;=19),AND(UserData!$D$10=5,AE428&gt;19),UserData!$D$10=-1)</f>
        <v>1</v>
      </c>
      <c r="AP428" s="12" t="b">
        <f>OR(G428&lt;=UserData!$D$12, UserData!$D$12=-1)</f>
        <v>1</v>
      </c>
      <c r="AQ428" t="b">
        <f>OR(H428&lt;=UserData!$D$14, UserData!$D$14=-1)</f>
        <v>1</v>
      </c>
      <c r="AR428" t="b">
        <f>OR(AH428&lt;=UserData!$D$13, UserData!$D$13=-1)</f>
        <v>1</v>
      </c>
      <c r="AS428" t="b">
        <f>AND(AQ428=TRUE,OR(I428=UserData!$D$15, UserData!$D$15=-1, UserData!$D$15=1))</f>
        <v>1</v>
      </c>
      <c r="AT428" t="b">
        <f>OR(J428=UserData!$D$19, UserData!$D$19=-1)</f>
        <v>1</v>
      </c>
      <c r="AU428" t="b">
        <f>OR(K428=UserData!$D$17, UserData!$D$17=-1)</f>
        <v>1</v>
      </c>
      <c r="AV428" t="b">
        <f>OR(L428=UserData!$D$18, UserData!$D$18=-1)</f>
        <v>1</v>
      </c>
      <c r="AW428" t="b">
        <f>OR(N428=UserData!$D$16, UserData!$D$16=-1)</f>
        <v>1</v>
      </c>
      <c r="AX428" t="b">
        <f>OR(O428&gt;=UserData!$D$20, UserData!$D$20=-1)</f>
        <v>1</v>
      </c>
      <c r="AY428" t="b">
        <f>AND(OR(P428&gt;=UserData!$D$21, UserData!$D$21=-1), OR(P428&lt;UserData!$D$22, UserData!$D$22=-1))</f>
        <v>1</v>
      </c>
      <c r="AZ428" t="b">
        <f>OR(Q428&lt;&gt;UserData!$D$24,UserData!$D$24=-1,UserData!$D$24=0)</f>
        <v>1</v>
      </c>
      <c r="BA428" s="12" t="b">
        <f>OR(R428=UserData!$D$23,UserData!$D$23=-1)</f>
        <v>1</v>
      </c>
      <c r="BB428" t="b">
        <f>AND(S428=1, UserData!$D$25=1)</f>
        <v>0</v>
      </c>
      <c r="BC428" t="b">
        <f>AND(T428=1, UserData!$D$26=1)</f>
        <v>0</v>
      </c>
      <c r="BD428" t="b">
        <f>AND(U428=1, UserData!$D$27=1)</f>
        <v>0</v>
      </c>
      <c r="BE428" t="b">
        <f>AND(V428=1, UserData!$D$28=1)</f>
        <v>0</v>
      </c>
      <c r="BF428" t="b">
        <f>AND(W428=1, UserData!$D$29=1)</f>
        <v>0</v>
      </c>
      <c r="BG428" t="b">
        <f>AND(X428=1, UserData!$D$30=1)</f>
        <v>0</v>
      </c>
      <c r="BH428" t="b">
        <f>AND(Y428=1, UserData!$D$31=1)</f>
        <v>0</v>
      </c>
      <c r="BI428" t="b">
        <f>AND(Z428=1, UserData!$D$32=1)</f>
        <v>0</v>
      </c>
      <c r="BJ428" t="b">
        <f>AND(AA428=1, UserData!$D$33=1)</f>
        <v>0</v>
      </c>
      <c r="BK428" t="b">
        <f>AND(AB428=1, UserData!$D$34=1)</f>
        <v>0</v>
      </c>
      <c r="BL428" t="b">
        <f>UserData!$C$25=-1</f>
        <v>1</v>
      </c>
      <c r="BN428">
        <f>IF(AK428=TRUE, COUNTIF(AJ428:AK428,TRUE)/2 * UserData!$D$35 + COUNTIF(AL428:AO428,TRUE)/4 * UserData!$D$36 + COUNTIF(AP428:AS428,TRUE)/4 * UserData!$D$37 + COUNTIF(AT428:AW428,TRUE)/4 * UserData!$D$38 + COUNTIF(AX428:BA428,TRUE)/4 * UserData!$D$39 + COUNTIF(BB428:BL428,TRUE) * UserData!$D$40, 0)</f>
        <v>30</v>
      </c>
    </row>
    <row r="429" spans="1:66" x14ac:dyDescent="0.2">
      <c r="A429">
        <v>268</v>
      </c>
      <c r="B429" s="3">
        <v>1</v>
      </c>
      <c r="C429" s="28">
        <v>110698.67199361973</v>
      </c>
      <c r="D429">
        <v>38</v>
      </c>
      <c r="E429">
        <v>19</v>
      </c>
      <c r="F429">
        <v>7</v>
      </c>
      <c r="G429">
        <v>8.0000180000000007</v>
      </c>
      <c r="H429">
        <v>10</v>
      </c>
      <c r="I429">
        <v>1</v>
      </c>
      <c r="J429">
        <v>1</v>
      </c>
      <c r="K429">
        <v>0</v>
      </c>
      <c r="L429">
        <v>1</v>
      </c>
      <c r="M429">
        <v>1</v>
      </c>
      <c r="N429">
        <v>0</v>
      </c>
      <c r="O429">
        <v>17</v>
      </c>
      <c r="P429">
        <v>14</v>
      </c>
      <c r="Q429">
        <v>0</v>
      </c>
      <c r="R429">
        <v>0</v>
      </c>
      <c r="S429">
        <v>0</v>
      </c>
      <c r="T429">
        <v>1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2</v>
      </c>
      <c r="AD429">
        <v>1</v>
      </c>
      <c r="AE429">
        <v>12</v>
      </c>
      <c r="AF429">
        <v>17</v>
      </c>
      <c r="AG429">
        <v>11</v>
      </c>
      <c r="AH429">
        <v>0.7</v>
      </c>
      <c r="AJ429" t="b">
        <f>OR(AND(B429=1,UserData!$D$4=1), AND(B429=2,UserData!$D$5=1), AND(B429=3,UserData!$D$6=1), UserData!$D$4=-1)</f>
        <v>1</v>
      </c>
      <c r="AK429" t="b">
        <f>OR(AND(C429&lt;=UserData!$D$3,C429&gt;=UserData!$D$2),UserData!$D$2=-1)</f>
        <v>1</v>
      </c>
      <c r="AL429" s="12" t="b">
        <f>AND(OR(D429&gt;=UserData!$D$7, UserData!$D$7=-1), OR(D429&lt;UserData!$D$8, UserData!$D$8=-1))</f>
        <v>1</v>
      </c>
      <c r="AM429" s="12" t="b">
        <f>OR(AND(UserData!$D$9=1,E429&lt;=20),AND(UserData!$D$9=2,E429&gt;=20, E429&lt;=27),AND(UserData!$D$9=3,E429&gt;=28, E429&lt;=34),AND(UserData!$D$9=4,E429&gt;=35, E429&lt;=42),AND(UserData!$D$9=5,E429&gt;42),UserData!$D$9=-1)</f>
        <v>1</v>
      </c>
      <c r="AN429" s="12" t="b">
        <f>OR(AND(UserData!$D$11=1,F429&lt;=5),AND(UserData!$D$11=2,F429&gt;=6, F429&lt;=7),AND(UserData!$D$11=3,F429&gt;=8,F429&lt;=9),AND(UserData!$D$11=4,F429&gt;=10, F429&lt;=11),AND(UserData!$D$11=5,F429&gt;11),UserData!$D$11=-1)</f>
        <v>1</v>
      </c>
      <c r="AO429" t="b">
        <f>OR(AND(UserData!$D$10=1,AE429&lt;=6),AND(UserData!$D$10=2,AE429&gt;=7, AE429&lt;=8),AND(UserData!$D$10=3,AE429&gt;=9,AE429&lt;=14),AND(UserData!$D$10=4,AE429&gt;=15, AE429&lt;=19),AND(UserData!$D$10=5,AE429&gt;19),UserData!$D$10=-1)</f>
        <v>1</v>
      </c>
      <c r="AP429" s="12" t="b">
        <f>OR(G429&lt;=UserData!$D$12, UserData!$D$12=-1)</f>
        <v>1</v>
      </c>
      <c r="AQ429" t="b">
        <f>OR(H429&lt;=UserData!$D$14, UserData!$D$14=-1)</f>
        <v>1</v>
      </c>
      <c r="AR429" t="b">
        <f>OR(AH429&lt;=UserData!$D$13, UserData!$D$13=-1)</f>
        <v>1</v>
      </c>
      <c r="AS429" t="b">
        <f>AND(AQ429=TRUE,OR(I429=UserData!$D$15, UserData!$D$15=-1, UserData!$D$15=1))</f>
        <v>1</v>
      </c>
      <c r="AT429" t="b">
        <f>OR(J429=UserData!$D$19, UserData!$D$19=-1)</f>
        <v>1</v>
      </c>
      <c r="AU429" t="b">
        <f>OR(K429=UserData!$D$17, UserData!$D$17=-1)</f>
        <v>1</v>
      </c>
      <c r="AV429" t="b">
        <f>OR(L429=UserData!$D$18, UserData!$D$18=-1)</f>
        <v>1</v>
      </c>
      <c r="AW429" t="b">
        <f>OR(N429=UserData!$D$16, UserData!$D$16=-1)</f>
        <v>1</v>
      </c>
      <c r="AX429" t="b">
        <f>OR(O429&gt;=UserData!$D$20, UserData!$D$20=-1)</f>
        <v>1</v>
      </c>
      <c r="AY429" t="b">
        <f>AND(OR(P429&gt;=UserData!$D$21, UserData!$D$21=-1), OR(P429&lt;UserData!$D$22, UserData!$D$22=-1))</f>
        <v>1</v>
      </c>
      <c r="AZ429" t="b">
        <f>OR(Q429&lt;&gt;UserData!$D$24,UserData!$D$24=-1,UserData!$D$24=0)</f>
        <v>1</v>
      </c>
      <c r="BA429" s="12" t="b">
        <f>OR(R429=UserData!$D$23,UserData!$D$23=-1)</f>
        <v>1</v>
      </c>
      <c r="BB429" t="b">
        <f>AND(S429=1, UserData!$D$25=1)</f>
        <v>0</v>
      </c>
      <c r="BC429" t="b">
        <f>AND(T429=1, UserData!$D$26=1)</f>
        <v>0</v>
      </c>
      <c r="BD429" t="b">
        <f>AND(U429=1, UserData!$D$27=1)</f>
        <v>0</v>
      </c>
      <c r="BE429" t="b">
        <f>AND(V429=1, UserData!$D$28=1)</f>
        <v>0</v>
      </c>
      <c r="BF429" t="b">
        <f>AND(W429=1, UserData!$D$29=1)</f>
        <v>0</v>
      </c>
      <c r="BG429" t="b">
        <f>AND(X429=1, UserData!$D$30=1)</f>
        <v>0</v>
      </c>
      <c r="BH429" t="b">
        <f>AND(Y429=1, UserData!$D$31=1)</f>
        <v>0</v>
      </c>
      <c r="BI429" t="b">
        <f>AND(Z429=1, UserData!$D$32=1)</f>
        <v>0</v>
      </c>
      <c r="BJ429" t="b">
        <f>AND(AA429=1, UserData!$D$33=1)</f>
        <v>0</v>
      </c>
      <c r="BK429" t="b">
        <f>AND(AB429=1, UserData!$D$34=1)</f>
        <v>0</v>
      </c>
      <c r="BL429" t="b">
        <f>UserData!$C$25=-1</f>
        <v>1</v>
      </c>
      <c r="BN429">
        <f>IF(AK429=TRUE, COUNTIF(AJ429:AK429,TRUE)/2 * UserData!$D$35 + COUNTIF(AL429:AO429,TRUE)/4 * UserData!$D$36 + COUNTIF(AP429:AS429,TRUE)/4 * UserData!$D$37 + COUNTIF(AT429:AW429,TRUE)/4 * UserData!$D$38 + COUNTIF(AX429:BA429,TRUE)/4 * UserData!$D$39 + COUNTIF(BB429:BL429,TRUE) * UserData!$D$40, 0)</f>
        <v>30</v>
      </c>
    </row>
    <row r="430" spans="1:66" x14ac:dyDescent="0.2">
      <c r="A430">
        <v>534</v>
      </c>
      <c r="B430" s="3">
        <v>2</v>
      </c>
      <c r="C430" s="28">
        <v>110698.98647841188</v>
      </c>
      <c r="D430">
        <v>59</v>
      </c>
      <c r="E430">
        <v>34</v>
      </c>
      <c r="F430">
        <v>10</v>
      </c>
      <c r="G430">
        <v>8.6498969999999993</v>
      </c>
      <c r="H430">
        <v>8</v>
      </c>
      <c r="I430">
        <v>0</v>
      </c>
      <c r="J430">
        <v>0</v>
      </c>
      <c r="K430">
        <v>1</v>
      </c>
      <c r="L430">
        <v>1</v>
      </c>
      <c r="M430">
        <v>1</v>
      </c>
      <c r="N430">
        <v>0</v>
      </c>
      <c r="O430">
        <v>20</v>
      </c>
      <c r="P430">
        <v>2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1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4</v>
      </c>
      <c r="AD430">
        <v>1</v>
      </c>
      <c r="AE430">
        <v>15</v>
      </c>
      <c r="AF430">
        <v>37</v>
      </c>
      <c r="AG430">
        <v>19</v>
      </c>
      <c r="AH430">
        <v>4</v>
      </c>
      <c r="AJ430" t="b">
        <f>OR(AND(B430=1,UserData!$D$4=1), AND(B430=2,UserData!$D$5=1), AND(B430=3,UserData!$D$6=1), UserData!$D$4=-1)</f>
        <v>1</v>
      </c>
      <c r="AK430" t="b">
        <f>OR(AND(C430&lt;=UserData!$D$3,C430&gt;=UserData!$D$2),UserData!$D$2=-1)</f>
        <v>1</v>
      </c>
      <c r="AL430" s="12" t="b">
        <f>AND(OR(D430&gt;=UserData!$D$7, UserData!$D$7=-1), OR(D430&lt;UserData!$D$8, UserData!$D$8=-1))</f>
        <v>1</v>
      </c>
      <c r="AM430" s="12" t="b">
        <f>OR(AND(UserData!$D$9=1,E430&lt;=20),AND(UserData!$D$9=2,E430&gt;=20, E430&lt;=27),AND(UserData!$D$9=3,E430&gt;=28, E430&lt;=34),AND(UserData!$D$9=4,E430&gt;=35, E430&lt;=42),AND(UserData!$D$9=5,E430&gt;42),UserData!$D$9=-1)</f>
        <v>1</v>
      </c>
      <c r="AN430" s="12" t="b">
        <f>OR(AND(UserData!$D$11=1,F430&lt;=5),AND(UserData!$D$11=2,F430&gt;=6, F430&lt;=7),AND(UserData!$D$11=3,F430&gt;=8,F430&lt;=9),AND(UserData!$D$11=4,F430&gt;=10, F430&lt;=11),AND(UserData!$D$11=5,F430&gt;11),UserData!$D$11=-1)</f>
        <v>1</v>
      </c>
      <c r="AO430" t="b">
        <f>OR(AND(UserData!$D$10=1,AE430&lt;=6),AND(UserData!$D$10=2,AE430&gt;=7, AE430&lt;=8),AND(UserData!$D$10=3,AE430&gt;=9,AE430&lt;=14),AND(UserData!$D$10=4,AE430&gt;=15, AE430&lt;=19),AND(UserData!$D$10=5,AE430&gt;19),UserData!$D$10=-1)</f>
        <v>1</v>
      </c>
      <c r="AP430" s="12" t="b">
        <f>OR(G430&lt;=UserData!$D$12, UserData!$D$12=-1)</f>
        <v>1</v>
      </c>
      <c r="AQ430" t="b">
        <f>OR(H430&lt;=UserData!$D$14, UserData!$D$14=-1)</f>
        <v>1</v>
      </c>
      <c r="AR430" t="b">
        <f>OR(AH430&lt;=UserData!$D$13, UserData!$D$13=-1)</f>
        <v>1</v>
      </c>
      <c r="AS430" t="b">
        <f>AND(AQ430=TRUE,OR(I430=UserData!$D$15, UserData!$D$15=-1, UserData!$D$15=1))</f>
        <v>1</v>
      </c>
      <c r="AT430" t="b">
        <f>OR(J430=UserData!$D$19, UserData!$D$19=-1)</f>
        <v>1</v>
      </c>
      <c r="AU430" t="b">
        <f>OR(K430=UserData!$D$17, UserData!$D$17=-1)</f>
        <v>1</v>
      </c>
      <c r="AV430" t="b">
        <f>OR(L430=UserData!$D$18, UserData!$D$18=-1)</f>
        <v>1</v>
      </c>
      <c r="AW430" t="b">
        <f>OR(N430=UserData!$D$16, UserData!$D$16=-1)</f>
        <v>1</v>
      </c>
      <c r="AX430" t="b">
        <f>OR(O430&gt;=UserData!$D$20, UserData!$D$20=-1)</f>
        <v>1</v>
      </c>
      <c r="AY430" t="b">
        <f>AND(OR(P430&gt;=UserData!$D$21, UserData!$D$21=-1), OR(P430&lt;UserData!$D$22, UserData!$D$22=-1))</f>
        <v>1</v>
      </c>
      <c r="AZ430" t="b">
        <f>OR(Q430&lt;&gt;UserData!$D$24,UserData!$D$24=-1,UserData!$D$24=0)</f>
        <v>1</v>
      </c>
      <c r="BA430" s="12" t="b">
        <f>OR(R430=UserData!$D$23,UserData!$D$23=-1)</f>
        <v>1</v>
      </c>
      <c r="BB430" t="b">
        <f>AND(S430=1, UserData!$D$25=1)</f>
        <v>0</v>
      </c>
      <c r="BC430" t="b">
        <f>AND(T430=1, UserData!$D$26=1)</f>
        <v>0</v>
      </c>
      <c r="BD430" t="b">
        <f>AND(U430=1, UserData!$D$27=1)</f>
        <v>0</v>
      </c>
      <c r="BE430" t="b">
        <f>AND(V430=1, UserData!$D$28=1)</f>
        <v>0</v>
      </c>
      <c r="BF430" t="b">
        <f>AND(W430=1, UserData!$D$29=1)</f>
        <v>0</v>
      </c>
      <c r="BG430" t="b">
        <f>AND(X430=1, UserData!$D$30=1)</f>
        <v>0</v>
      </c>
      <c r="BH430" t="b">
        <f>AND(Y430=1, UserData!$D$31=1)</f>
        <v>0</v>
      </c>
      <c r="BI430" t="b">
        <f>AND(Z430=1, UserData!$D$32=1)</f>
        <v>0</v>
      </c>
      <c r="BJ430" t="b">
        <f>AND(AA430=1, UserData!$D$33=1)</f>
        <v>0</v>
      </c>
      <c r="BK430" t="b">
        <f>AND(AB430=1, UserData!$D$34=1)</f>
        <v>0</v>
      </c>
      <c r="BL430" t="b">
        <f>UserData!$C$25=-1</f>
        <v>1</v>
      </c>
      <c r="BN430">
        <f>IF(AK430=TRUE, COUNTIF(AJ430:AK430,TRUE)/2 * UserData!$D$35 + COUNTIF(AL430:AO430,TRUE)/4 * UserData!$D$36 + COUNTIF(AP430:AS430,TRUE)/4 * UserData!$D$37 + COUNTIF(AT430:AW430,TRUE)/4 * UserData!$D$38 + COUNTIF(AX430:BA430,TRUE)/4 * UserData!$D$39 + COUNTIF(BB430:BL430,TRUE) * UserData!$D$40, 0)</f>
        <v>30</v>
      </c>
    </row>
    <row r="431" spans="1:66" x14ac:dyDescent="0.2">
      <c r="A431">
        <v>310</v>
      </c>
      <c r="B431" s="3">
        <v>2</v>
      </c>
      <c r="C431" s="28">
        <v>111076.02858540967</v>
      </c>
      <c r="D431">
        <v>40</v>
      </c>
      <c r="E431">
        <v>24</v>
      </c>
      <c r="F431">
        <v>7</v>
      </c>
      <c r="G431">
        <v>6.8426460000000002</v>
      </c>
      <c r="H431">
        <v>16</v>
      </c>
      <c r="I431">
        <v>1</v>
      </c>
      <c r="J431">
        <v>0</v>
      </c>
      <c r="K431">
        <v>0</v>
      </c>
      <c r="L431">
        <v>1</v>
      </c>
      <c r="M431">
        <v>1</v>
      </c>
      <c r="N431">
        <v>0</v>
      </c>
      <c r="O431">
        <v>14</v>
      </c>
      <c r="P431">
        <v>11</v>
      </c>
      <c r="Q431">
        <v>0</v>
      </c>
      <c r="R431">
        <v>0</v>
      </c>
      <c r="S431">
        <v>1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9</v>
      </c>
      <c r="AF431">
        <v>19</v>
      </c>
      <c r="AG431">
        <v>31</v>
      </c>
      <c r="AH431">
        <v>5.4</v>
      </c>
      <c r="AJ431" t="b">
        <f>OR(AND(B431=1,UserData!$D$4=1), AND(B431=2,UserData!$D$5=1), AND(B431=3,UserData!$D$6=1), UserData!$D$4=-1)</f>
        <v>1</v>
      </c>
      <c r="AK431" t="b">
        <f>OR(AND(C431&lt;=UserData!$D$3,C431&gt;=UserData!$D$2),UserData!$D$2=-1)</f>
        <v>1</v>
      </c>
      <c r="AL431" s="12" t="b">
        <f>AND(OR(D431&gt;=UserData!$D$7, UserData!$D$7=-1), OR(D431&lt;UserData!$D$8, UserData!$D$8=-1))</f>
        <v>1</v>
      </c>
      <c r="AM431" s="12" t="b">
        <f>OR(AND(UserData!$D$9=1,E431&lt;=20),AND(UserData!$D$9=2,E431&gt;=20, E431&lt;=27),AND(UserData!$D$9=3,E431&gt;=28, E431&lt;=34),AND(UserData!$D$9=4,E431&gt;=35, E431&lt;=42),AND(UserData!$D$9=5,E431&gt;42),UserData!$D$9=-1)</f>
        <v>1</v>
      </c>
      <c r="AN431" s="12" t="b">
        <f>OR(AND(UserData!$D$11=1,F431&lt;=5),AND(UserData!$D$11=2,F431&gt;=6, F431&lt;=7),AND(UserData!$D$11=3,F431&gt;=8,F431&lt;=9),AND(UserData!$D$11=4,F431&gt;=10, F431&lt;=11),AND(UserData!$D$11=5,F431&gt;11),UserData!$D$11=-1)</f>
        <v>1</v>
      </c>
      <c r="AO431" t="b">
        <f>OR(AND(UserData!$D$10=1,AE431&lt;=6),AND(UserData!$D$10=2,AE431&gt;=7, AE431&lt;=8),AND(UserData!$D$10=3,AE431&gt;=9,AE431&lt;=14),AND(UserData!$D$10=4,AE431&gt;=15, AE431&lt;=19),AND(UserData!$D$10=5,AE431&gt;19),UserData!$D$10=-1)</f>
        <v>1</v>
      </c>
      <c r="AP431" s="12" t="b">
        <f>OR(G431&lt;=UserData!$D$12, UserData!$D$12=-1)</f>
        <v>1</v>
      </c>
      <c r="AQ431" t="b">
        <f>OR(H431&lt;=UserData!$D$14, UserData!$D$14=-1)</f>
        <v>1</v>
      </c>
      <c r="AR431" t="b">
        <f>OR(AH431&lt;=UserData!$D$13, UserData!$D$13=-1)</f>
        <v>1</v>
      </c>
      <c r="AS431" t="b">
        <f>AND(AQ431=TRUE,OR(I431=UserData!$D$15, UserData!$D$15=-1, UserData!$D$15=1))</f>
        <v>1</v>
      </c>
      <c r="AT431" t="b">
        <f>OR(J431=UserData!$D$19, UserData!$D$19=-1)</f>
        <v>1</v>
      </c>
      <c r="AU431" t="b">
        <f>OR(K431=UserData!$D$17, UserData!$D$17=-1)</f>
        <v>1</v>
      </c>
      <c r="AV431" t="b">
        <f>OR(L431=UserData!$D$18, UserData!$D$18=-1)</f>
        <v>1</v>
      </c>
      <c r="AW431" t="b">
        <f>OR(N431=UserData!$D$16, UserData!$D$16=-1)</f>
        <v>1</v>
      </c>
      <c r="AX431" t="b">
        <f>OR(O431&gt;=UserData!$D$20, UserData!$D$20=-1)</f>
        <v>1</v>
      </c>
      <c r="AY431" t="b">
        <f>AND(OR(P431&gt;=UserData!$D$21, UserData!$D$21=-1), OR(P431&lt;UserData!$D$22, UserData!$D$22=-1))</f>
        <v>1</v>
      </c>
      <c r="AZ431" t="b">
        <f>OR(Q431&lt;&gt;UserData!$D$24,UserData!$D$24=-1,UserData!$D$24=0)</f>
        <v>1</v>
      </c>
      <c r="BA431" s="12" t="b">
        <f>OR(R431=UserData!$D$23,UserData!$D$23=-1)</f>
        <v>1</v>
      </c>
      <c r="BB431" t="b">
        <f>AND(S431=1, UserData!$D$25=1)</f>
        <v>0</v>
      </c>
      <c r="BC431" t="b">
        <f>AND(T431=1, UserData!$D$26=1)</f>
        <v>0</v>
      </c>
      <c r="BD431" t="b">
        <f>AND(U431=1, UserData!$D$27=1)</f>
        <v>0</v>
      </c>
      <c r="BE431" t="b">
        <f>AND(V431=1, UserData!$D$28=1)</f>
        <v>0</v>
      </c>
      <c r="BF431" t="b">
        <f>AND(W431=1, UserData!$D$29=1)</f>
        <v>0</v>
      </c>
      <c r="BG431" t="b">
        <f>AND(X431=1, UserData!$D$30=1)</f>
        <v>0</v>
      </c>
      <c r="BH431" t="b">
        <f>AND(Y431=1, UserData!$D$31=1)</f>
        <v>0</v>
      </c>
      <c r="BI431" t="b">
        <f>AND(Z431=1, UserData!$D$32=1)</f>
        <v>0</v>
      </c>
      <c r="BJ431" t="b">
        <f>AND(AA431=1, UserData!$D$33=1)</f>
        <v>0</v>
      </c>
      <c r="BK431" t="b">
        <f>AND(AB431=1, UserData!$D$34=1)</f>
        <v>0</v>
      </c>
      <c r="BL431" t="b">
        <f>UserData!$C$25=-1</f>
        <v>1</v>
      </c>
      <c r="BN431">
        <f>IF(AK431=TRUE, COUNTIF(AJ431:AK431,TRUE)/2 * UserData!$D$35 + COUNTIF(AL431:AO431,TRUE)/4 * UserData!$D$36 + COUNTIF(AP431:AS431,TRUE)/4 * UserData!$D$37 + COUNTIF(AT431:AW431,TRUE)/4 * UserData!$D$38 + COUNTIF(AX431:BA431,TRUE)/4 * UserData!$D$39 + COUNTIF(BB431:BL431,TRUE) * UserData!$D$40, 0)</f>
        <v>30</v>
      </c>
    </row>
    <row r="432" spans="1:66" x14ac:dyDescent="0.2">
      <c r="A432">
        <v>987</v>
      </c>
      <c r="B432" s="3">
        <v>2</v>
      </c>
      <c r="C432" s="28">
        <v>111951.05107107232</v>
      </c>
      <c r="D432">
        <v>59</v>
      </c>
      <c r="E432">
        <v>30</v>
      </c>
      <c r="F432">
        <v>10</v>
      </c>
      <c r="G432">
        <v>2.9240279999999998</v>
      </c>
      <c r="H432">
        <v>9</v>
      </c>
      <c r="I432">
        <v>0</v>
      </c>
      <c r="J432">
        <v>1</v>
      </c>
      <c r="K432">
        <v>0</v>
      </c>
      <c r="L432">
        <v>0</v>
      </c>
      <c r="M432">
        <v>1</v>
      </c>
      <c r="N432">
        <v>1</v>
      </c>
      <c r="O432">
        <v>10</v>
      </c>
      <c r="P432">
        <v>6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1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4</v>
      </c>
      <c r="AD432">
        <v>1</v>
      </c>
      <c r="AE432">
        <v>19</v>
      </c>
      <c r="AF432">
        <v>69</v>
      </c>
      <c r="AG432">
        <v>22</v>
      </c>
      <c r="AH432">
        <v>5.2</v>
      </c>
      <c r="AJ432" t="b">
        <f>OR(AND(B432=1,UserData!$D$4=1), AND(B432=2,UserData!$D$5=1), AND(B432=3,UserData!$D$6=1), UserData!$D$4=-1)</f>
        <v>1</v>
      </c>
      <c r="AK432" t="b">
        <f>OR(AND(C432&lt;=UserData!$D$3,C432&gt;=UserData!$D$2),UserData!$D$2=-1)</f>
        <v>1</v>
      </c>
      <c r="AL432" s="12" t="b">
        <f>AND(OR(D432&gt;=UserData!$D$7, UserData!$D$7=-1), OR(D432&lt;UserData!$D$8, UserData!$D$8=-1))</f>
        <v>1</v>
      </c>
      <c r="AM432" s="12" t="b">
        <f>OR(AND(UserData!$D$9=1,E432&lt;=20),AND(UserData!$D$9=2,E432&gt;=20, E432&lt;=27),AND(UserData!$D$9=3,E432&gt;=28, E432&lt;=34),AND(UserData!$D$9=4,E432&gt;=35, E432&lt;=42),AND(UserData!$D$9=5,E432&gt;42),UserData!$D$9=-1)</f>
        <v>1</v>
      </c>
      <c r="AN432" s="12" t="b">
        <f>OR(AND(UserData!$D$11=1,F432&lt;=5),AND(UserData!$D$11=2,F432&gt;=6, F432&lt;=7),AND(UserData!$D$11=3,F432&gt;=8,F432&lt;=9),AND(UserData!$D$11=4,F432&gt;=10, F432&lt;=11),AND(UserData!$D$11=5,F432&gt;11),UserData!$D$11=-1)</f>
        <v>1</v>
      </c>
      <c r="AO432" t="b">
        <f>OR(AND(UserData!$D$10=1,AE432&lt;=6),AND(UserData!$D$10=2,AE432&gt;=7, AE432&lt;=8),AND(UserData!$D$10=3,AE432&gt;=9,AE432&lt;=14),AND(UserData!$D$10=4,AE432&gt;=15, AE432&lt;=19),AND(UserData!$D$10=5,AE432&gt;19),UserData!$D$10=-1)</f>
        <v>1</v>
      </c>
      <c r="AP432" s="12" t="b">
        <f>OR(G432&lt;=UserData!$D$12, UserData!$D$12=-1)</f>
        <v>1</v>
      </c>
      <c r="AQ432" t="b">
        <f>OR(H432&lt;=UserData!$D$14, UserData!$D$14=-1)</f>
        <v>1</v>
      </c>
      <c r="AR432" t="b">
        <f>OR(AH432&lt;=UserData!$D$13, UserData!$D$13=-1)</f>
        <v>1</v>
      </c>
      <c r="AS432" t="b">
        <f>AND(AQ432=TRUE,OR(I432=UserData!$D$15, UserData!$D$15=-1, UserData!$D$15=1))</f>
        <v>1</v>
      </c>
      <c r="AT432" t="b">
        <f>OR(J432=UserData!$D$19, UserData!$D$19=-1)</f>
        <v>1</v>
      </c>
      <c r="AU432" t="b">
        <f>OR(K432=UserData!$D$17, UserData!$D$17=-1)</f>
        <v>1</v>
      </c>
      <c r="AV432" t="b">
        <f>OR(L432=UserData!$D$18, UserData!$D$18=-1)</f>
        <v>1</v>
      </c>
      <c r="AW432" t="b">
        <f>OR(N432=UserData!$D$16, UserData!$D$16=-1)</f>
        <v>1</v>
      </c>
      <c r="AX432" t="b">
        <f>OR(O432&gt;=UserData!$D$20, UserData!$D$20=-1)</f>
        <v>1</v>
      </c>
      <c r="AY432" t="b">
        <f>AND(OR(P432&gt;=UserData!$D$21, UserData!$D$21=-1), OR(P432&lt;UserData!$D$22, UserData!$D$22=-1))</f>
        <v>1</v>
      </c>
      <c r="AZ432" t="b">
        <f>OR(Q432&lt;&gt;UserData!$D$24,UserData!$D$24=-1,UserData!$D$24=0)</f>
        <v>1</v>
      </c>
      <c r="BA432" s="12" t="b">
        <f>OR(R432=UserData!$D$23,UserData!$D$23=-1)</f>
        <v>1</v>
      </c>
      <c r="BB432" t="b">
        <f>AND(S432=1, UserData!$D$25=1)</f>
        <v>0</v>
      </c>
      <c r="BC432" t="b">
        <f>AND(T432=1, UserData!$D$26=1)</f>
        <v>0</v>
      </c>
      <c r="BD432" t="b">
        <f>AND(U432=1, UserData!$D$27=1)</f>
        <v>0</v>
      </c>
      <c r="BE432" t="b">
        <f>AND(V432=1, UserData!$D$28=1)</f>
        <v>0</v>
      </c>
      <c r="BF432" t="b">
        <f>AND(W432=1, UserData!$D$29=1)</f>
        <v>0</v>
      </c>
      <c r="BG432" t="b">
        <f>AND(X432=1, UserData!$D$30=1)</f>
        <v>0</v>
      </c>
      <c r="BH432" t="b">
        <f>AND(Y432=1, UserData!$D$31=1)</f>
        <v>0</v>
      </c>
      <c r="BI432" t="b">
        <f>AND(Z432=1, UserData!$D$32=1)</f>
        <v>0</v>
      </c>
      <c r="BJ432" t="b">
        <f>AND(AA432=1, UserData!$D$33=1)</f>
        <v>0</v>
      </c>
      <c r="BK432" t="b">
        <f>AND(AB432=1, UserData!$D$34=1)</f>
        <v>0</v>
      </c>
      <c r="BL432" t="b">
        <f>UserData!$C$25=-1</f>
        <v>1</v>
      </c>
      <c r="BN432">
        <f>IF(AK432=TRUE, COUNTIF(AJ432:AK432,TRUE)/2 * UserData!$D$35 + COUNTIF(AL432:AO432,TRUE)/4 * UserData!$D$36 + COUNTIF(AP432:AS432,TRUE)/4 * UserData!$D$37 + COUNTIF(AT432:AW432,TRUE)/4 * UserData!$D$38 + COUNTIF(AX432:BA432,TRUE)/4 * UserData!$D$39 + COUNTIF(BB432:BL432,TRUE) * UserData!$D$40, 0)</f>
        <v>30</v>
      </c>
    </row>
    <row r="433" spans="1:66" x14ac:dyDescent="0.2">
      <c r="A433">
        <v>221</v>
      </c>
      <c r="B433" s="3">
        <v>2</v>
      </c>
      <c r="C433" s="28">
        <v>111956.58600341405</v>
      </c>
      <c r="D433">
        <v>40</v>
      </c>
      <c r="E433">
        <v>24</v>
      </c>
      <c r="F433">
        <v>7</v>
      </c>
      <c r="G433">
        <v>6.8728999999999996</v>
      </c>
      <c r="H433">
        <v>8</v>
      </c>
      <c r="I433">
        <v>1</v>
      </c>
      <c r="J433">
        <v>0</v>
      </c>
      <c r="K433">
        <v>1</v>
      </c>
      <c r="L433">
        <v>1</v>
      </c>
      <c r="M433">
        <v>1</v>
      </c>
      <c r="N433">
        <v>0</v>
      </c>
      <c r="O433">
        <v>9</v>
      </c>
      <c r="P433">
        <v>5</v>
      </c>
      <c r="Q433">
        <v>0</v>
      </c>
      <c r="R433">
        <v>0</v>
      </c>
      <c r="S433">
        <v>0</v>
      </c>
      <c r="T433">
        <v>1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2</v>
      </c>
      <c r="AD433">
        <v>0</v>
      </c>
      <c r="AE433">
        <v>9</v>
      </c>
      <c r="AF433">
        <v>15</v>
      </c>
      <c r="AG433">
        <v>29</v>
      </c>
      <c r="AH433">
        <v>8.8000000000000007</v>
      </c>
      <c r="AJ433" t="b">
        <f>OR(AND(B433=1,UserData!$D$4=1), AND(B433=2,UserData!$D$5=1), AND(B433=3,UserData!$D$6=1), UserData!$D$4=-1)</f>
        <v>1</v>
      </c>
      <c r="AK433" t="b">
        <f>OR(AND(C433&lt;=UserData!$D$3,C433&gt;=UserData!$D$2),UserData!$D$2=-1)</f>
        <v>1</v>
      </c>
      <c r="AL433" s="12" t="b">
        <f>AND(OR(D433&gt;=UserData!$D$7, UserData!$D$7=-1), OR(D433&lt;UserData!$D$8, UserData!$D$8=-1))</f>
        <v>1</v>
      </c>
      <c r="AM433" s="12" t="b">
        <f>OR(AND(UserData!$D$9=1,E433&lt;=20),AND(UserData!$D$9=2,E433&gt;=20, E433&lt;=27),AND(UserData!$D$9=3,E433&gt;=28, E433&lt;=34),AND(UserData!$D$9=4,E433&gt;=35, E433&lt;=42),AND(UserData!$D$9=5,E433&gt;42),UserData!$D$9=-1)</f>
        <v>1</v>
      </c>
      <c r="AN433" s="12" t="b">
        <f>OR(AND(UserData!$D$11=1,F433&lt;=5),AND(UserData!$D$11=2,F433&gt;=6, F433&lt;=7),AND(UserData!$D$11=3,F433&gt;=8,F433&lt;=9),AND(UserData!$D$11=4,F433&gt;=10, F433&lt;=11),AND(UserData!$D$11=5,F433&gt;11),UserData!$D$11=-1)</f>
        <v>1</v>
      </c>
      <c r="AO433" t="b">
        <f>OR(AND(UserData!$D$10=1,AE433&lt;=6),AND(UserData!$D$10=2,AE433&gt;=7, AE433&lt;=8),AND(UserData!$D$10=3,AE433&gt;=9,AE433&lt;=14),AND(UserData!$D$10=4,AE433&gt;=15, AE433&lt;=19),AND(UserData!$D$10=5,AE433&gt;19),UserData!$D$10=-1)</f>
        <v>1</v>
      </c>
      <c r="AP433" s="12" t="b">
        <f>OR(G433&lt;=UserData!$D$12, UserData!$D$12=-1)</f>
        <v>1</v>
      </c>
      <c r="AQ433" t="b">
        <f>OR(H433&lt;=UserData!$D$14, UserData!$D$14=-1)</f>
        <v>1</v>
      </c>
      <c r="AR433" t="b">
        <f>OR(AH433&lt;=UserData!$D$13, UserData!$D$13=-1)</f>
        <v>1</v>
      </c>
      <c r="AS433" t="b">
        <f>AND(AQ433=TRUE,OR(I433=UserData!$D$15, UserData!$D$15=-1, UserData!$D$15=1))</f>
        <v>1</v>
      </c>
      <c r="AT433" t="b">
        <f>OR(J433=UserData!$D$19, UserData!$D$19=-1)</f>
        <v>1</v>
      </c>
      <c r="AU433" t="b">
        <f>OR(K433=UserData!$D$17, UserData!$D$17=-1)</f>
        <v>1</v>
      </c>
      <c r="AV433" t="b">
        <f>OR(L433=UserData!$D$18, UserData!$D$18=-1)</f>
        <v>1</v>
      </c>
      <c r="AW433" t="b">
        <f>OR(N433=UserData!$D$16, UserData!$D$16=-1)</f>
        <v>1</v>
      </c>
      <c r="AX433" t="b">
        <f>OR(O433&gt;=UserData!$D$20, UserData!$D$20=-1)</f>
        <v>1</v>
      </c>
      <c r="AY433" t="b">
        <f>AND(OR(P433&gt;=UserData!$D$21, UserData!$D$21=-1), OR(P433&lt;UserData!$D$22, UserData!$D$22=-1))</f>
        <v>1</v>
      </c>
      <c r="AZ433" t="b">
        <f>OR(Q433&lt;&gt;UserData!$D$24,UserData!$D$24=-1,UserData!$D$24=0)</f>
        <v>1</v>
      </c>
      <c r="BA433" s="12" t="b">
        <f>OR(R433=UserData!$D$23,UserData!$D$23=-1)</f>
        <v>1</v>
      </c>
      <c r="BB433" t="b">
        <f>AND(S433=1, UserData!$D$25=1)</f>
        <v>0</v>
      </c>
      <c r="BC433" t="b">
        <f>AND(T433=1, UserData!$D$26=1)</f>
        <v>0</v>
      </c>
      <c r="BD433" t="b">
        <f>AND(U433=1, UserData!$D$27=1)</f>
        <v>0</v>
      </c>
      <c r="BE433" t="b">
        <f>AND(V433=1, UserData!$D$28=1)</f>
        <v>0</v>
      </c>
      <c r="BF433" t="b">
        <f>AND(W433=1, UserData!$D$29=1)</f>
        <v>0</v>
      </c>
      <c r="BG433" t="b">
        <f>AND(X433=1, UserData!$D$30=1)</f>
        <v>0</v>
      </c>
      <c r="BH433" t="b">
        <f>AND(Y433=1, UserData!$D$31=1)</f>
        <v>0</v>
      </c>
      <c r="BI433" t="b">
        <f>AND(Z433=1, UserData!$D$32=1)</f>
        <v>0</v>
      </c>
      <c r="BJ433" t="b">
        <f>AND(AA433=1, UserData!$D$33=1)</f>
        <v>0</v>
      </c>
      <c r="BK433" t="b">
        <f>AND(AB433=1, UserData!$D$34=1)</f>
        <v>0</v>
      </c>
      <c r="BL433" t="b">
        <f>UserData!$C$25=-1</f>
        <v>1</v>
      </c>
      <c r="BN433">
        <f>IF(AK433=TRUE, COUNTIF(AJ433:AK433,TRUE)/2 * UserData!$D$35 + COUNTIF(AL433:AO433,TRUE)/4 * UserData!$D$36 + COUNTIF(AP433:AS433,TRUE)/4 * UserData!$D$37 + COUNTIF(AT433:AW433,TRUE)/4 * UserData!$D$38 + COUNTIF(AX433:BA433,TRUE)/4 * UserData!$D$39 + COUNTIF(BB433:BL433,TRUE) * UserData!$D$40, 0)</f>
        <v>30</v>
      </c>
    </row>
    <row r="434" spans="1:66" x14ac:dyDescent="0.2">
      <c r="A434">
        <v>510</v>
      </c>
      <c r="B434" s="3">
        <v>2</v>
      </c>
      <c r="C434" s="28">
        <v>111956.72437672259</v>
      </c>
      <c r="D434">
        <v>43</v>
      </c>
      <c r="E434">
        <v>29</v>
      </c>
      <c r="F434">
        <v>6</v>
      </c>
      <c r="G434">
        <v>4.8235140000000003</v>
      </c>
      <c r="H434">
        <v>9</v>
      </c>
      <c r="I434">
        <v>1</v>
      </c>
      <c r="J434">
        <v>1</v>
      </c>
      <c r="K434">
        <v>1</v>
      </c>
      <c r="L434">
        <v>0</v>
      </c>
      <c r="M434">
        <v>0</v>
      </c>
      <c r="N434">
        <v>0</v>
      </c>
      <c r="O434">
        <v>9</v>
      </c>
      <c r="P434">
        <v>1</v>
      </c>
      <c r="Q434">
        <v>1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1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5</v>
      </c>
      <c r="AD434">
        <v>0</v>
      </c>
      <c r="AE434">
        <v>8</v>
      </c>
      <c r="AF434">
        <v>35</v>
      </c>
      <c r="AG434">
        <v>4</v>
      </c>
      <c r="AH434">
        <v>3.2</v>
      </c>
      <c r="AJ434" t="b">
        <f>OR(AND(B434=1,UserData!$D$4=1), AND(B434=2,UserData!$D$5=1), AND(B434=3,UserData!$D$6=1), UserData!$D$4=-1)</f>
        <v>1</v>
      </c>
      <c r="AK434" t="b">
        <f>OR(AND(C434&lt;=UserData!$D$3,C434&gt;=UserData!$D$2),UserData!$D$2=-1)</f>
        <v>1</v>
      </c>
      <c r="AL434" s="12" t="b">
        <f>AND(OR(D434&gt;=UserData!$D$7, UserData!$D$7=-1), OR(D434&lt;UserData!$D$8, UserData!$D$8=-1))</f>
        <v>1</v>
      </c>
      <c r="AM434" s="12" t="b">
        <f>OR(AND(UserData!$D$9=1,E434&lt;=20),AND(UserData!$D$9=2,E434&gt;=20, E434&lt;=27),AND(UserData!$D$9=3,E434&gt;=28, E434&lt;=34),AND(UserData!$D$9=4,E434&gt;=35, E434&lt;=42),AND(UserData!$D$9=5,E434&gt;42),UserData!$D$9=-1)</f>
        <v>1</v>
      </c>
      <c r="AN434" s="12" t="b">
        <f>OR(AND(UserData!$D$11=1,F434&lt;=5),AND(UserData!$D$11=2,F434&gt;=6, F434&lt;=7),AND(UserData!$D$11=3,F434&gt;=8,F434&lt;=9),AND(UserData!$D$11=4,F434&gt;=10, F434&lt;=11),AND(UserData!$D$11=5,F434&gt;11),UserData!$D$11=-1)</f>
        <v>1</v>
      </c>
      <c r="AO434" t="b">
        <f>OR(AND(UserData!$D$10=1,AE434&lt;=6),AND(UserData!$D$10=2,AE434&gt;=7, AE434&lt;=8),AND(UserData!$D$10=3,AE434&gt;=9,AE434&lt;=14),AND(UserData!$D$10=4,AE434&gt;=15, AE434&lt;=19),AND(UserData!$D$10=5,AE434&gt;19),UserData!$D$10=-1)</f>
        <v>1</v>
      </c>
      <c r="AP434" s="12" t="b">
        <f>OR(G434&lt;=UserData!$D$12, UserData!$D$12=-1)</f>
        <v>1</v>
      </c>
      <c r="AQ434" t="b">
        <f>OR(H434&lt;=UserData!$D$14, UserData!$D$14=-1)</f>
        <v>1</v>
      </c>
      <c r="AR434" t="b">
        <f>OR(AH434&lt;=UserData!$D$13, UserData!$D$13=-1)</f>
        <v>1</v>
      </c>
      <c r="AS434" t="b">
        <f>AND(AQ434=TRUE,OR(I434=UserData!$D$15, UserData!$D$15=-1, UserData!$D$15=1))</f>
        <v>1</v>
      </c>
      <c r="AT434" t="b">
        <f>OR(J434=UserData!$D$19, UserData!$D$19=-1)</f>
        <v>1</v>
      </c>
      <c r="AU434" t="b">
        <f>OR(K434=UserData!$D$17, UserData!$D$17=-1)</f>
        <v>1</v>
      </c>
      <c r="AV434" t="b">
        <f>OR(L434=UserData!$D$18, UserData!$D$18=-1)</f>
        <v>1</v>
      </c>
      <c r="AW434" t="b">
        <f>OR(N434=UserData!$D$16, UserData!$D$16=-1)</f>
        <v>1</v>
      </c>
      <c r="AX434" t="b">
        <f>OR(O434&gt;=UserData!$D$20, UserData!$D$20=-1)</f>
        <v>1</v>
      </c>
      <c r="AY434" t="b">
        <f>AND(OR(P434&gt;=UserData!$D$21, UserData!$D$21=-1), OR(P434&lt;UserData!$D$22, UserData!$D$22=-1))</f>
        <v>1</v>
      </c>
      <c r="AZ434" t="b">
        <f>OR(Q434&lt;&gt;UserData!$D$24,UserData!$D$24=-1,UserData!$D$24=0)</f>
        <v>1</v>
      </c>
      <c r="BA434" s="12" t="b">
        <f>OR(R434=UserData!$D$23,UserData!$D$23=-1)</f>
        <v>1</v>
      </c>
      <c r="BB434" t="b">
        <f>AND(S434=1, UserData!$D$25=1)</f>
        <v>0</v>
      </c>
      <c r="BC434" t="b">
        <f>AND(T434=1, UserData!$D$26=1)</f>
        <v>0</v>
      </c>
      <c r="BD434" t="b">
        <f>AND(U434=1, UserData!$D$27=1)</f>
        <v>0</v>
      </c>
      <c r="BE434" t="b">
        <f>AND(V434=1, UserData!$D$28=1)</f>
        <v>0</v>
      </c>
      <c r="BF434" t="b">
        <f>AND(W434=1, UserData!$D$29=1)</f>
        <v>0</v>
      </c>
      <c r="BG434" t="b">
        <f>AND(X434=1, UserData!$D$30=1)</f>
        <v>0</v>
      </c>
      <c r="BH434" t="b">
        <f>AND(Y434=1, UserData!$D$31=1)</f>
        <v>0</v>
      </c>
      <c r="BI434" t="b">
        <f>AND(Z434=1, UserData!$D$32=1)</f>
        <v>0</v>
      </c>
      <c r="BJ434" t="b">
        <f>AND(AA434=1, UserData!$D$33=1)</f>
        <v>0</v>
      </c>
      <c r="BK434" t="b">
        <f>AND(AB434=1, UserData!$D$34=1)</f>
        <v>0</v>
      </c>
      <c r="BL434" t="b">
        <f>UserData!$C$25=-1</f>
        <v>1</v>
      </c>
      <c r="BN434">
        <f>IF(AK434=TRUE, COUNTIF(AJ434:AK434,TRUE)/2 * UserData!$D$35 + COUNTIF(AL434:AO434,TRUE)/4 * UserData!$D$36 + COUNTIF(AP434:AS434,TRUE)/4 * UserData!$D$37 + COUNTIF(AT434:AW434,TRUE)/4 * UserData!$D$38 + COUNTIF(AX434:BA434,TRUE)/4 * UserData!$D$39 + COUNTIF(BB434:BL434,TRUE) * UserData!$D$40, 0)</f>
        <v>30</v>
      </c>
    </row>
    <row r="435" spans="1:66" x14ac:dyDescent="0.2">
      <c r="A435">
        <v>561</v>
      </c>
      <c r="B435" s="3">
        <v>2</v>
      </c>
      <c r="C435" s="28">
        <v>111956.76211489766</v>
      </c>
      <c r="D435">
        <v>47</v>
      </c>
      <c r="E435">
        <v>31</v>
      </c>
      <c r="F435">
        <v>10</v>
      </c>
      <c r="G435">
        <v>4.1571709999999999</v>
      </c>
      <c r="H435">
        <v>5</v>
      </c>
      <c r="I435">
        <v>1</v>
      </c>
      <c r="J435">
        <v>0</v>
      </c>
      <c r="K435">
        <v>1</v>
      </c>
      <c r="L435">
        <v>0</v>
      </c>
      <c r="M435">
        <v>0</v>
      </c>
      <c r="N435">
        <v>0</v>
      </c>
      <c r="O435">
        <v>12</v>
      </c>
      <c r="P435">
        <v>1</v>
      </c>
      <c r="Q435">
        <v>1</v>
      </c>
      <c r="R435">
        <v>0</v>
      </c>
      <c r="S435">
        <v>0</v>
      </c>
      <c r="T435">
        <v>1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2</v>
      </c>
      <c r="AD435">
        <v>0</v>
      </c>
      <c r="AE435">
        <v>6</v>
      </c>
      <c r="AF435">
        <v>39</v>
      </c>
      <c r="AG435">
        <v>34</v>
      </c>
      <c r="AH435">
        <v>5</v>
      </c>
      <c r="AJ435" t="b">
        <f>OR(AND(B435=1,UserData!$D$4=1), AND(B435=2,UserData!$D$5=1), AND(B435=3,UserData!$D$6=1), UserData!$D$4=-1)</f>
        <v>1</v>
      </c>
      <c r="AK435" t="b">
        <f>OR(AND(C435&lt;=UserData!$D$3,C435&gt;=UserData!$D$2),UserData!$D$2=-1)</f>
        <v>1</v>
      </c>
      <c r="AL435" s="12" t="b">
        <f>AND(OR(D435&gt;=UserData!$D$7, UserData!$D$7=-1), OR(D435&lt;UserData!$D$8, UserData!$D$8=-1))</f>
        <v>1</v>
      </c>
      <c r="AM435" s="12" t="b">
        <f>OR(AND(UserData!$D$9=1,E435&lt;=20),AND(UserData!$D$9=2,E435&gt;=20, E435&lt;=27),AND(UserData!$D$9=3,E435&gt;=28, E435&lt;=34),AND(UserData!$D$9=4,E435&gt;=35, E435&lt;=42),AND(UserData!$D$9=5,E435&gt;42),UserData!$D$9=-1)</f>
        <v>1</v>
      </c>
      <c r="AN435" s="12" t="b">
        <f>OR(AND(UserData!$D$11=1,F435&lt;=5),AND(UserData!$D$11=2,F435&gt;=6, F435&lt;=7),AND(UserData!$D$11=3,F435&gt;=8,F435&lt;=9),AND(UserData!$D$11=4,F435&gt;=10, F435&lt;=11),AND(UserData!$D$11=5,F435&gt;11),UserData!$D$11=-1)</f>
        <v>1</v>
      </c>
      <c r="AO435" t="b">
        <f>OR(AND(UserData!$D$10=1,AE435&lt;=6),AND(UserData!$D$10=2,AE435&gt;=7, AE435&lt;=8),AND(UserData!$D$10=3,AE435&gt;=9,AE435&lt;=14),AND(UserData!$D$10=4,AE435&gt;=15, AE435&lt;=19),AND(UserData!$D$10=5,AE435&gt;19),UserData!$D$10=-1)</f>
        <v>1</v>
      </c>
      <c r="AP435" s="12" t="b">
        <f>OR(G435&lt;=UserData!$D$12, UserData!$D$12=-1)</f>
        <v>1</v>
      </c>
      <c r="AQ435" t="b">
        <f>OR(H435&lt;=UserData!$D$14, UserData!$D$14=-1)</f>
        <v>1</v>
      </c>
      <c r="AR435" t="b">
        <f>OR(AH435&lt;=UserData!$D$13, UserData!$D$13=-1)</f>
        <v>1</v>
      </c>
      <c r="AS435" t="b">
        <f>AND(AQ435=TRUE,OR(I435=UserData!$D$15, UserData!$D$15=-1, UserData!$D$15=1))</f>
        <v>1</v>
      </c>
      <c r="AT435" t="b">
        <f>OR(J435=UserData!$D$19, UserData!$D$19=-1)</f>
        <v>1</v>
      </c>
      <c r="AU435" t="b">
        <f>OR(K435=UserData!$D$17, UserData!$D$17=-1)</f>
        <v>1</v>
      </c>
      <c r="AV435" t="b">
        <f>OR(L435=UserData!$D$18, UserData!$D$18=-1)</f>
        <v>1</v>
      </c>
      <c r="AW435" t="b">
        <f>OR(N435=UserData!$D$16, UserData!$D$16=-1)</f>
        <v>1</v>
      </c>
      <c r="AX435" t="b">
        <f>OR(O435&gt;=UserData!$D$20, UserData!$D$20=-1)</f>
        <v>1</v>
      </c>
      <c r="AY435" t="b">
        <f>AND(OR(P435&gt;=UserData!$D$21, UserData!$D$21=-1), OR(P435&lt;UserData!$D$22, UserData!$D$22=-1))</f>
        <v>1</v>
      </c>
      <c r="AZ435" t="b">
        <f>OR(Q435&lt;&gt;UserData!$D$24,UserData!$D$24=-1,UserData!$D$24=0)</f>
        <v>1</v>
      </c>
      <c r="BA435" s="12" t="b">
        <f>OR(R435=UserData!$D$23,UserData!$D$23=-1)</f>
        <v>1</v>
      </c>
      <c r="BB435" t="b">
        <f>AND(S435=1, UserData!$D$25=1)</f>
        <v>0</v>
      </c>
      <c r="BC435" t="b">
        <f>AND(T435=1, UserData!$D$26=1)</f>
        <v>0</v>
      </c>
      <c r="BD435" t="b">
        <f>AND(U435=1, UserData!$D$27=1)</f>
        <v>0</v>
      </c>
      <c r="BE435" t="b">
        <f>AND(V435=1, UserData!$D$28=1)</f>
        <v>0</v>
      </c>
      <c r="BF435" t="b">
        <f>AND(W435=1, UserData!$D$29=1)</f>
        <v>0</v>
      </c>
      <c r="BG435" t="b">
        <f>AND(X435=1, UserData!$D$30=1)</f>
        <v>0</v>
      </c>
      <c r="BH435" t="b">
        <f>AND(Y435=1, UserData!$D$31=1)</f>
        <v>0</v>
      </c>
      <c r="BI435" t="b">
        <f>AND(Z435=1, UserData!$D$32=1)</f>
        <v>0</v>
      </c>
      <c r="BJ435" t="b">
        <f>AND(AA435=1, UserData!$D$33=1)</f>
        <v>0</v>
      </c>
      <c r="BK435" t="b">
        <f>AND(AB435=1, UserData!$D$34=1)</f>
        <v>0</v>
      </c>
      <c r="BL435" t="b">
        <f>UserData!$C$25=-1</f>
        <v>1</v>
      </c>
      <c r="BN435">
        <f>IF(AK435=TRUE, COUNTIF(AJ435:AK435,TRUE)/2 * UserData!$D$35 + COUNTIF(AL435:AO435,TRUE)/4 * UserData!$D$36 + COUNTIF(AP435:AS435,TRUE)/4 * UserData!$D$37 + COUNTIF(AT435:AW435,TRUE)/4 * UserData!$D$38 + COUNTIF(AX435:BA435,TRUE)/4 * UserData!$D$39 + COUNTIF(BB435:BL435,TRUE) * UserData!$D$40, 0)</f>
        <v>30</v>
      </c>
    </row>
    <row r="436" spans="1:66" x14ac:dyDescent="0.2">
      <c r="A436">
        <v>286</v>
      </c>
      <c r="B436" s="3">
        <v>2</v>
      </c>
      <c r="C436" s="28">
        <v>112322.84757173713</v>
      </c>
      <c r="D436">
        <v>63</v>
      </c>
      <c r="E436">
        <v>35</v>
      </c>
      <c r="F436">
        <v>8</v>
      </c>
      <c r="G436">
        <v>6.4823380000000004</v>
      </c>
      <c r="H436">
        <v>10</v>
      </c>
      <c r="I436">
        <v>1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4</v>
      </c>
      <c r="P436">
        <v>1</v>
      </c>
      <c r="Q436">
        <v>1</v>
      </c>
      <c r="R436">
        <v>0</v>
      </c>
      <c r="S436">
        <v>1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1</v>
      </c>
      <c r="AD436">
        <v>0</v>
      </c>
      <c r="AE436">
        <v>20</v>
      </c>
      <c r="AF436">
        <v>19</v>
      </c>
      <c r="AG436">
        <v>31</v>
      </c>
      <c r="AH436">
        <v>5.4</v>
      </c>
      <c r="AJ436" t="b">
        <f>OR(AND(B436=1,UserData!$D$4=1), AND(B436=2,UserData!$D$5=1), AND(B436=3,UserData!$D$6=1), UserData!$D$4=-1)</f>
        <v>1</v>
      </c>
      <c r="AK436" t="b">
        <f>OR(AND(C436&lt;=UserData!$D$3,C436&gt;=UserData!$D$2),UserData!$D$2=-1)</f>
        <v>1</v>
      </c>
      <c r="AL436" s="12" t="b">
        <f>AND(OR(D436&gt;=UserData!$D$7, UserData!$D$7=-1), OR(D436&lt;UserData!$D$8, UserData!$D$8=-1))</f>
        <v>1</v>
      </c>
      <c r="AM436" s="12" t="b">
        <f>OR(AND(UserData!$D$9=1,E436&lt;=20),AND(UserData!$D$9=2,E436&gt;=20, E436&lt;=27),AND(UserData!$D$9=3,E436&gt;=28, E436&lt;=34),AND(UserData!$D$9=4,E436&gt;=35, E436&lt;=42),AND(UserData!$D$9=5,E436&gt;42),UserData!$D$9=-1)</f>
        <v>1</v>
      </c>
      <c r="AN436" s="12" t="b">
        <f>OR(AND(UserData!$D$11=1,F436&lt;=5),AND(UserData!$D$11=2,F436&gt;=6, F436&lt;=7),AND(UserData!$D$11=3,F436&gt;=8,F436&lt;=9),AND(UserData!$D$11=4,F436&gt;=10, F436&lt;=11),AND(UserData!$D$11=5,F436&gt;11),UserData!$D$11=-1)</f>
        <v>1</v>
      </c>
      <c r="AO436" t="b">
        <f>OR(AND(UserData!$D$10=1,AE436&lt;=6),AND(UserData!$D$10=2,AE436&gt;=7, AE436&lt;=8),AND(UserData!$D$10=3,AE436&gt;=9,AE436&lt;=14),AND(UserData!$D$10=4,AE436&gt;=15, AE436&lt;=19),AND(UserData!$D$10=5,AE436&gt;19),UserData!$D$10=-1)</f>
        <v>1</v>
      </c>
      <c r="AP436" s="12" t="b">
        <f>OR(G436&lt;=UserData!$D$12, UserData!$D$12=-1)</f>
        <v>1</v>
      </c>
      <c r="AQ436" t="b">
        <f>OR(H436&lt;=UserData!$D$14, UserData!$D$14=-1)</f>
        <v>1</v>
      </c>
      <c r="AR436" t="b">
        <f>OR(AH436&lt;=UserData!$D$13, UserData!$D$13=-1)</f>
        <v>1</v>
      </c>
      <c r="AS436" t="b">
        <f>AND(AQ436=TRUE,OR(I436=UserData!$D$15, UserData!$D$15=-1, UserData!$D$15=1))</f>
        <v>1</v>
      </c>
      <c r="AT436" t="b">
        <f>OR(J436=UserData!$D$19, UserData!$D$19=-1)</f>
        <v>1</v>
      </c>
      <c r="AU436" t="b">
        <f>OR(K436=UserData!$D$17, UserData!$D$17=-1)</f>
        <v>1</v>
      </c>
      <c r="AV436" t="b">
        <f>OR(L436=UserData!$D$18, UserData!$D$18=-1)</f>
        <v>1</v>
      </c>
      <c r="AW436" t="b">
        <f>OR(N436=UserData!$D$16, UserData!$D$16=-1)</f>
        <v>1</v>
      </c>
      <c r="AX436" t="b">
        <f>OR(O436&gt;=UserData!$D$20, UserData!$D$20=-1)</f>
        <v>1</v>
      </c>
      <c r="AY436" t="b">
        <f>AND(OR(P436&gt;=UserData!$D$21, UserData!$D$21=-1), OR(P436&lt;UserData!$D$22, UserData!$D$22=-1))</f>
        <v>1</v>
      </c>
      <c r="AZ436" t="b">
        <f>OR(Q436&lt;&gt;UserData!$D$24,UserData!$D$24=-1,UserData!$D$24=0)</f>
        <v>1</v>
      </c>
      <c r="BA436" s="12" t="b">
        <f>OR(R436=UserData!$D$23,UserData!$D$23=-1)</f>
        <v>1</v>
      </c>
      <c r="BB436" t="b">
        <f>AND(S436=1, UserData!$D$25=1)</f>
        <v>0</v>
      </c>
      <c r="BC436" t="b">
        <f>AND(T436=1, UserData!$D$26=1)</f>
        <v>0</v>
      </c>
      <c r="BD436" t="b">
        <f>AND(U436=1, UserData!$D$27=1)</f>
        <v>0</v>
      </c>
      <c r="BE436" t="b">
        <f>AND(V436=1, UserData!$D$28=1)</f>
        <v>0</v>
      </c>
      <c r="BF436" t="b">
        <f>AND(W436=1, UserData!$D$29=1)</f>
        <v>0</v>
      </c>
      <c r="BG436" t="b">
        <f>AND(X436=1, UserData!$D$30=1)</f>
        <v>0</v>
      </c>
      <c r="BH436" t="b">
        <f>AND(Y436=1, UserData!$D$31=1)</f>
        <v>0</v>
      </c>
      <c r="BI436" t="b">
        <f>AND(Z436=1, UserData!$D$32=1)</f>
        <v>0</v>
      </c>
      <c r="BJ436" t="b">
        <f>AND(AA436=1, UserData!$D$33=1)</f>
        <v>0</v>
      </c>
      <c r="BK436" t="b">
        <f>AND(AB436=1, UserData!$D$34=1)</f>
        <v>0</v>
      </c>
      <c r="BL436" t="b">
        <f>UserData!$C$25=-1</f>
        <v>1</v>
      </c>
      <c r="BN436">
        <f>IF(AK436=TRUE, COUNTIF(AJ436:AK436,TRUE)/2 * UserData!$D$35 + COUNTIF(AL436:AO436,TRUE)/4 * UserData!$D$36 + COUNTIF(AP436:AS436,TRUE)/4 * UserData!$D$37 + COUNTIF(AT436:AW436,TRUE)/4 * UserData!$D$38 + COUNTIF(AX436:BA436,TRUE)/4 * UserData!$D$39 + COUNTIF(BB436:BL436,TRUE) * UserData!$D$40, 0)</f>
        <v>30</v>
      </c>
    </row>
    <row r="437" spans="1:66" x14ac:dyDescent="0.2">
      <c r="A437">
        <v>1157</v>
      </c>
      <c r="B437" s="3">
        <v>2</v>
      </c>
      <c r="C437" s="28">
        <v>112585.25368230244</v>
      </c>
      <c r="D437">
        <v>56</v>
      </c>
      <c r="E437">
        <v>30</v>
      </c>
      <c r="F437">
        <v>9</v>
      </c>
      <c r="G437">
        <v>8.7776219999999991</v>
      </c>
      <c r="H437">
        <v>15</v>
      </c>
      <c r="I437">
        <v>1</v>
      </c>
      <c r="J437">
        <v>0</v>
      </c>
      <c r="K437">
        <v>1</v>
      </c>
      <c r="L437">
        <v>1</v>
      </c>
      <c r="M437">
        <v>1</v>
      </c>
      <c r="N437">
        <v>0</v>
      </c>
      <c r="O437">
        <v>12</v>
      </c>
      <c r="P437">
        <v>7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1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5</v>
      </c>
      <c r="AD437">
        <v>0</v>
      </c>
      <c r="AE437">
        <v>17</v>
      </c>
      <c r="AF437">
        <v>84</v>
      </c>
      <c r="AG437">
        <v>24</v>
      </c>
      <c r="AH437">
        <v>6.2</v>
      </c>
      <c r="AJ437" t="b">
        <f>OR(AND(B437=1,UserData!$D$4=1), AND(B437=2,UserData!$D$5=1), AND(B437=3,UserData!$D$6=1), UserData!$D$4=-1)</f>
        <v>1</v>
      </c>
      <c r="AK437" t="b">
        <f>OR(AND(C437&lt;=UserData!$D$3,C437&gt;=UserData!$D$2),UserData!$D$2=-1)</f>
        <v>1</v>
      </c>
      <c r="AL437" s="12" t="b">
        <f>AND(OR(D437&gt;=UserData!$D$7, UserData!$D$7=-1), OR(D437&lt;UserData!$D$8, UserData!$D$8=-1))</f>
        <v>1</v>
      </c>
      <c r="AM437" s="12" t="b">
        <f>OR(AND(UserData!$D$9=1,E437&lt;=20),AND(UserData!$D$9=2,E437&gt;=20, E437&lt;=27),AND(UserData!$D$9=3,E437&gt;=28, E437&lt;=34),AND(UserData!$D$9=4,E437&gt;=35, E437&lt;=42),AND(UserData!$D$9=5,E437&gt;42),UserData!$D$9=-1)</f>
        <v>1</v>
      </c>
      <c r="AN437" s="12" t="b">
        <f>OR(AND(UserData!$D$11=1,F437&lt;=5),AND(UserData!$D$11=2,F437&gt;=6, F437&lt;=7),AND(UserData!$D$11=3,F437&gt;=8,F437&lt;=9),AND(UserData!$D$11=4,F437&gt;=10, F437&lt;=11),AND(UserData!$D$11=5,F437&gt;11),UserData!$D$11=-1)</f>
        <v>1</v>
      </c>
      <c r="AO437" t="b">
        <f>OR(AND(UserData!$D$10=1,AE437&lt;=6),AND(UserData!$D$10=2,AE437&gt;=7, AE437&lt;=8),AND(UserData!$D$10=3,AE437&gt;=9,AE437&lt;=14),AND(UserData!$D$10=4,AE437&gt;=15, AE437&lt;=19),AND(UserData!$D$10=5,AE437&gt;19),UserData!$D$10=-1)</f>
        <v>1</v>
      </c>
      <c r="AP437" s="12" t="b">
        <f>OR(G437&lt;=UserData!$D$12, UserData!$D$12=-1)</f>
        <v>1</v>
      </c>
      <c r="AQ437" t="b">
        <f>OR(H437&lt;=UserData!$D$14, UserData!$D$14=-1)</f>
        <v>1</v>
      </c>
      <c r="AR437" t="b">
        <f>OR(AH437&lt;=UserData!$D$13, UserData!$D$13=-1)</f>
        <v>1</v>
      </c>
      <c r="AS437" t="b">
        <f>AND(AQ437=TRUE,OR(I437=UserData!$D$15, UserData!$D$15=-1, UserData!$D$15=1))</f>
        <v>1</v>
      </c>
      <c r="AT437" t="b">
        <f>OR(J437=UserData!$D$19, UserData!$D$19=-1)</f>
        <v>1</v>
      </c>
      <c r="AU437" t="b">
        <f>OR(K437=UserData!$D$17, UserData!$D$17=-1)</f>
        <v>1</v>
      </c>
      <c r="AV437" t="b">
        <f>OR(L437=UserData!$D$18, UserData!$D$18=-1)</f>
        <v>1</v>
      </c>
      <c r="AW437" t="b">
        <f>OR(N437=UserData!$D$16, UserData!$D$16=-1)</f>
        <v>1</v>
      </c>
      <c r="AX437" t="b">
        <f>OR(O437&gt;=UserData!$D$20, UserData!$D$20=-1)</f>
        <v>1</v>
      </c>
      <c r="AY437" t="b">
        <f>AND(OR(P437&gt;=UserData!$D$21, UserData!$D$21=-1), OR(P437&lt;UserData!$D$22, UserData!$D$22=-1))</f>
        <v>1</v>
      </c>
      <c r="AZ437" t="b">
        <f>OR(Q437&lt;&gt;UserData!$D$24,UserData!$D$24=-1,UserData!$D$24=0)</f>
        <v>1</v>
      </c>
      <c r="BA437" s="12" t="b">
        <f>OR(R437=UserData!$D$23,UserData!$D$23=-1)</f>
        <v>1</v>
      </c>
      <c r="BB437" t="b">
        <f>AND(S437=1, UserData!$D$25=1)</f>
        <v>0</v>
      </c>
      <c r="BC437" t="b">
        <f>AND(T437=1, UserData!$D$26=1)</f>
        <v>0</v>
      </c>
      <c r="BD437" t="b">
        <f>AND(U437=1, UserData!$D$27=1)</f>
        <v>0</v>
      </c>
      <c r="BE437" t="b">
        <f>AND(V437=1, UserData!$D$28=1)</f>
        <v>0</v>
      </c>
      <c r="BF437" t="b">
        <f>AND(W437=1, UserData!$D$29=1)</f>
        <v>0</v>
      </c>
      <c r="BG437" t="b">
        <f>AND(X437=1, UserData!$D$30=1)</f>
        <v>0</v>
      </c>
      <c r="BH437" t="b">
        <f>AND(Y437=1, UserData!$D$31=1)</f>
        <v>0</v>
      </c>
      <c r="BI437" t="b">
        <f>AND(Z437=1, UserData!$D$32=1)</f>
        <v>0</v>
      </c>
      <c r="BJ437" t="b">
        <f>AND(AA437=1, UserData!$D$33=1)</f>
        <v>0</v>
      </c>
      <c r="BK437" t="b">
        <f>AND(AB437=1, UserData!$D$34=1)</f>
        <v>0</v>
      </c>
      <c r="BL437" t="b">
        <f>UserData!$C$25=-1</f>
        <v>1</v>
      </c>
      <c r="BN437">
        <f>IF(AK437=TRUE, COUNTIF(AJ437:AK437,TRUE)/2 * UserData!$D$35 + COUNTIF(AL437:AO437,TRUE)/4 * UserData!$D$36 + COUNTIF(AP437:AS437,TRUE)/4 * UserData!$D$37 + COUNTIF(AT437:AW437,TRUE)/4 * UserData!$D$38 + COUNTIF(AX437:BA437,TRUE)/4 * UserData!$D$39 + COUNTIF(BB437:BL437,TRUE) * UserData!$D$40, 0)</f>
        <v>30</v>
      </c>
    </row>
    <row r="438" spans="1:66" x14ac:dyDescent="0.2">
      <c r="A438">
        <v>1167</v>
      </c>
      <c r="B438" s="3">
        <v>2</v>
      </c>
      <c r="C438" s="28">
        <v>112585.25368230244</v>
      </c>
      <c r="D438">
        <v>56</v>
      </c>
      <c r="E438">
        <v>30</v>
      </c>
      <c r="F438">
        <v>9</v>
      </c>
      <c r="G438">
        <v>8.7776219999999991</v>
      </c>
      <c r="H438">
        <v>15</v>
      </c>
      <c r="I438">
        <v>1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12</v>
      </c>
      <c r="P438">
        <v>7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1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5</v>
      </c>
      <c r="AD438">
        <v>0</v>
      </c>
      <c r="AE438">
        <v>17</v>
      </c>
      <c r="AF438">
        <v>84</v>
      </c>
      <c r="AG438">
        <v>24</v>
      </c>
      <c r="AH438">
        <v>6.2</v>
      </c>
      <c r="AJ438" t="b">
        <f>OR(AND(B438=1,UserData!$D$4=1), AND(B438=2,UserData!$D$5=1), AND(B438=3,UserData!$D$6=1), UserData!$D$4=-1)</f>
        <v>1</v>
      </c>
      <c r="AK438" t="b">
        <f>OR(AND(C438&lt;=UserData!$D$3,C438&gt;=UserData!$D$2),UserData!$D$2=-1)</f>
        <v>1</v>
      </c>
      <c r="AL438" s="12" t="b">
        <f>AND(OR(D438&gt;=UserData!$D$7, UserData!$D$7=-1), OR(D438&lt;UserData!$D$8, UserData!$D$8=-1))</f>
        <v>1</v>
      </c>
      <c r="AM438" s="12" t="b">
        <f>OR(AND(UserData!$D$9=1,E438&lt;=20),AND(UserData!$D$9=2,E438&gt;=20, E438&lt;=27),AND(UserData!$D$9=3,E438&gt;=28, E438&lt;=34),AND(UserData!$D$9=4,E438&gt;=35, E438&lt;=42),AND(UserData!$D$9=5,E438&gt;42),UserData!$D$9=-1)</f>
        <v>1</v>
      </c>
      <c r="AN438" s="12" t="b">
        <f>OR(AND(UserData!$D$11=1,F438&lt;=5),AND(UserData!$D$11=2,F438&gt;=6, F438&lt;=7),AND(UserData!$D$11=3,F438&gt;=8,F438&lt;=9),AND(UserData!$D$11=4,F438&gt;=10, F438&lt;=11),AND(UserData!$D$11=5,F438&gt;11),UserData!$D$11=-1)</f>
        <v>1</v>
      </c>
      <c r="AO438" t="b">
        <f>OR(AND(UserData!$D$10=1,AE438&lt;=6),AND(UserData!$D$10=2,AE438&gt;=7, AE438&lt;=8),AND(UserData!$D$10=3,AE438&gt;=9,AE438&lt;=14),AND(UserData!$D$10=4,AE438&gt;=15, AE438&lt;=19),AND(UserData!$D$10=5,AE438&gt;19),UserData!$D$10=-1)</f>
        <v>1</v>
      </c>
      <c r="AP438" s="12" t="b">
        <f>OR(G438&lt;=UserData!$D$12, UserData!$D$12=-1)</f>
        <v>1</v>
      </c>
      <c r="AQ438" t="b">
        <f>OR(H438&lt;=UserData!$D$14, UserData!$D$14=-1)</f>
        <v>1</v>
      </c>
      <c r="AR438" t="b">
        <f>OR(AH438&lt;=UserData!$D$13, UserData!$D$13=-1)</f>
        <v>1</v>
      </c>
      <c r="AS438" t="b">
        <f>AND(AQ438=TRUE,OR(I438=UserData!$D$15, UserData!$D$15=-1, UserData!$D$15=1))</f>
        <v>1</v>
      </c>
      <c r="AT438" t="b">
        <f>OR(J438=UserData!$D$19, UserData!$D$19=-1)</f>
        <v>1</v>
      </c>
      <c r="AU438" t="b">
        <f>OR(K438=UserData!$D$17, UserData!$D$17=-1)</f>
        <v>1</v>
      </c>
      <c r="AV438" t="b">
        <f>OR(L438=UserData!$D$18, UserData!$D$18=-1)</f>
        <v>1</v>
      </c>
      <c r="AW438" t="b">
        <f>OR(N438=UserData!$D$16, UserData!$D$16=-1)</f>
        <v>1</v>
      </c>
      <c r="AX438" t="b">
        <f>OR(O438&gt;=UserData!$D$20, UserData!$D$20=-1)</f>
        <v>1</v>
      </c>
      <c r="AY438" t="b">
        <f>AND(OR(P438&gt;=UserData!$D$21, UserData!$D$21=-1), OR(P438&lt;UserData!$D$22, UserData!$D$22=-1))</f>
        <v>1</v>
      </c>
      <c r="AZ438" t="b">
        <f>OR(Q438&lt;&gt;UserData!$D$24,UserData!$D$24=-1,UserData!$D$24=0)</f>
        <v>1</v>
      </c>
      <c r="BA438" s="12" t="b">
        <f>OR(R438=UserData!$D$23,UserData!$D$23=-1)</f>
        <v>1</v>
      </c>
      <c r="BB438" t="b">
        <f>AND(S438=1, UserData!$D$25=1)</f>
        <v>0</v>
      </c>
      <c r="BC438" t="b">
        <f>AND(T438=1, UserData!$D$26=1)</f>
        <v>0</v>
      </c>
      <c r="BD438" t="b">
        <f>AND(U438=1, UserData!$D$27=1)</f>
        <v>0</v>
      </c>
      <c r="BE438" t="b">
        <f>AND(V438=1, UserData!$D$28=1)</f>
        <v>0</v>
      </c>
      <c r="BF438" t="b">
        <f>AND(W438=1, UserData!$D$29=1)</f>
        <v>0</v>
      </c>
      <c r="BG438" t="b">
        <f>AND(X438=1, UserData!$D$30=1)</f>
        <v>0</v>
      </c>
      <c r="BH438" t="b">
        <f>AND(Y438=1, UserData!$D$31=1)</f>
        <v>0</v>
      </c>
      <c r="BI438" t="b">
        <f>AND(Z438=1, UserData!$D$32=1)</f>
        <v>0</v>
      </c>
      <c r="BJ438" t="b">
        <f>AND(AA438=1, UserData!$D$33=1)</f>
        <v>0</v>
      </c>
      <c r="BK438" t="b">
        <f>AND(AB438=1, UserData!$D$34=1)</f>
        <v>0</v>
      </c>
      <c r="BL438" t="b">
        <f>UserData!$C$25=-1</f>
        <v>1</v>
      </c>
      <c r="BN438">
        <f>IF(AK438=TRUE, COUNTIF(AJ438:AK438,TRUE)/2 * UserData!$D$35 + COUNTIF(AL438:AO438,TRUE)/4 * UserData!$D$36 + COUNTIF(AP438:AS438,TRUE)/4 * UserData!$D$37 + COUNTIF(AT438:AW438,TRUE)/4 * UserData!$D$38 + COUNTIF(AX438:BA438,TRUE)/4 * UserData!$D$39 + COUNTIF(BB438:BL438,TRUE) * UserData!$D$40, 0)</f>
        <v>30</v>
      </c>
    </row>
    <row r="439" spans="1:66" x14ac:dyDescent="0.2">
      <c r="A439">
        <v>530</v>
      </c>
      <c r="B439" s="3">
        <v>2</v>
      </c>
      <c r="C439" s="28">
        <v>113214.22326659129</v>
      </c>
      <c r="D439">
        <v>58</v>
      </c>
      <c r="E439">
        <v>34</v>
      </c>
      <c r="F439">
        <v>10</v>
      </c>
      <c r="G439">
        <v>9.516769</v>
      </c>
      <c r="H439">
        <v>5</v>
      </c>
      <c r="I439">
        <v>1</v>
      </c>
      <c r="J439">
        <v>0</v>
      </c>
      <c r="K439">
        <v>1</v>
      </c>
      <c r="L439">
        <v>1</v>
      </c>
      <c r="M439">
        <v>1</v>
      </c>
      <c r="N439">
        <v>0</v>
      </c>
      <c r="O439">
        <v>22</v>
      </c>
      <c r="P439">
        <v>4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1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4</v>
      </c>
      <c r="AD439">
        <v>1</v>
      </c>
      <c r="AE439">
        <v>14</v>
      </c>
      <c r="AF439">
        <v>37</v>
      </c>
      <c r="AG439">
        <v>19</v>
      </c>
      <c r="AH439">
        <v>4</v>
      </c>
      <c r="AJ439" t="b">
        <f>OR(AND(B439=1,UserData!$D$4=1), AND(B439=2,UserData!$D$5=1), AND(B439=3,UserData!$D$6=1), UserData!$D$4=-1)</f>
        <v>1</v>
      </c>
      <c r="AK439" t="b">
        <f>OR(AND(C439&lt;=UserData!$D$3,C439&gt;=UserData!$D$2),UserData!$D$2=-1)</f>
        <v>1</v>
      </c>
      <c r="AL439" s="12" t="b">
        <f>AND(OR(D439&gt;=UserData!$D$7, UserData!$D$7=-1), OR(D439&lt;UserData!$D$8, UserData!$D$8=-1))</f>
        <v>1</v>
      </c>
      <c r="AM439" s="12" t="b">
        <f>OR(AND(UserData!$D$9=1,E439&lt;=20),AND(UserData!$D$9=2,E439&gt;=20, E439&lt;=27),AND(UserData!$D$9=3,E439&gt;=28, E439&lt;=34),AND(UserData!$D$9=4,E439&gt;=35, E439&lt;=42),AND(UserData!$D$9=5,E439&gt;42),UserData!$D$9=-1)</f>
        <v>1</v>
      </c>
      <c r="AN439" s="12" t="b">
        <f>OR(AND(UserData!$D$11=1,F439&lt;=5),AND(UserData!$D$11=2,F439&gt;=6, F439&lt;=7),AND(UserData!$D$11=3,F439&gt;=8,F439&lt;=9),AND(UserData!$D$11=4,F439&gt;=10, F439&lt;=11),AND(UserData!$D$11=5,F439&gt;11),UserData!$D$11=-1)</f>
        <v>1</v>
      </c>
      <c r="AO439" t="b">
        <f>OR(AND(UserData!$D$10=1,AE439&lt;=6),AND(UserData!$D$10=2,AE439&gt;=7, AE439&lt;=8),AND(UserData!$D$10=3,AE439&gt;=9,AE439&lt;=14),AND(UserData!$D$10=4,AE439&gt;=15, AE439&lt;=19),AND(UserData!$D$10=5,AE439&gt;19),UserData!$D$10=-1)</f>
        <v>1</v>
      </c>
      <c r="AP439" s="12" t="b">
        <f>OR(G439&lt;=UserData!$D$12, UserData!$D$12=-1)</f>
        <v>1</v>
      </c>
      <c r="AQ439" t="b">
        <f>OR(H439&lt;=UserData!$D$14, UserData!$D$14=-1)</f>
        <v>1</v>
      </c>
      <c r="AR439" t="b">
        <f>OR(AH439&lt;=UserData!$D$13, UserData!$D$13=-1)</f>
        <v>1</v>
      </c>
      <c r="AS439" t="b">
        <f>AND(AQ439=TRUE,OR(I439=UserData!$D$15, UserData!$D$15=-1, UserData!$D$15=1))</f>
        <v>1</v>
      </c>
      <c r="AT439" t="b">
        <f>OR(J439=UserData!$D$19, UserData!$D$19=-1)</f>
        <v>1</v>
      </c>
      <c r="AU439" t="b">
        <f>OR(K439=UserData!$D$17, UserData!$D$17=-1)</f>
        <v>1</v>
      </c>
      <c r="AV439" t="b">
        <f>OR(L439=UserData!$D$18, UserData!$D$18=-1)</f>
        <v>1</v>
      </c>
      <c r="AW439" t="b">
        <f>OR(N439=UserData!$D$16, UserData!$D$16=-1)</f>
        <v>1</v>
      </c>
      <c r="AX439" t="b">
        <f>OR(O439&gt;=UserData!$D$20, UserData!$D$20=-1)</f>
        <v>1</v>
      </c>
      <c r="AY439" t="b">
        <f>AND(OR(P439&gt;=UserData!$D$21, UserData!$D$21=-1), OR(P439&lt;UserData!$D$22, UserData!$D$22=-1))</f>
        <v>1</v>
      </c>
      <c r="AZ439" t="b">
        <f>OR(Q439&lt;&gt;UserData!$D$24,UserData!$D$24=-1,UserData!$D$24=0)</f>
        <v>1</v>
      </c>
      <c r="BA439" s="12" t="b">
        <f>OR(R439=UserData!$D$23,UserData!$D$23=-1)</f>
        <v>1</v>
      </c>
      <c r="BB439" t="b">
        <f>AND(S439=1, UserData!$D$25=1)</f>
        <v>0</v>
      </c>
      <c r="BC439" t="b">
        <f>AND(T439=1, UserData!$D$26=1)</f>
        <v>0</v>
      </c>
      <c r="BD439" t="b">
        <f>AND(U439=1, UserData!$D$27=1)</f>
        <v>0</v>
      </c>
      <c r="BE439" t="b">
        <f>AND(V439=1, UserData!$D$28=1)</f>
        <v>0</v>
      </c>
      <c r="BF439" t="b">
        <f>AND(W439=1, UserData!$D$29=1)</f>
        <v>0</v>
      </c>
      <c r="BG439" t="b">
        <f>AND(X439=1, UserData!$D$30=1)</f>
        <v>0</v>
      </c>
      <c r="BH439" t="b">
        <f>AND(Y439=1, UserData!$D$31=1)</f>
        <v>0</v>
      </c>
      <c r="BI439" t="b">
        <f>AND(Z439=1, UserData!$D$32=1)</f>
        <v>0</v>
      </c>
      <c r="BJ439" t="b">
        <f>AND(AA439=1, UserData!$D$33=1)</f>
        <v>0</v>
      </c>
      <c r="BK439" t="b">
        <f>AND(AB439=1, UserData!$D$34=1)</f>
        <v>0</v>
      </c>
      <c r="BL439" t="b">
        <f>UserData!$C$25=-1</f>
        <v>1</v>
      </c>
      <c r="BN439">
        <f>IF(AK439=TRUE, COUNTIF(AJ439:AK439,TRUE)/2 * UserData!$D$35 + COUNTIF(AL439:AO439,TRUE)/4 * UserData!$D$36 + COUNTIF(AP439:AS439,TRUE)/4 * UserData!$D$37 + COUNTIF(AT439:AW439,TRUE)/4 * UserData!$D$38 + COUNTIF(AX439:BA439,TRUE)/4 * UserData!$D$39 + COUNTIF(BB439:BL439,TRUE) * UserData!$D$40, 0)</f>
        <v>30</v>
      </c>
    </row>
    <row r="440" spans="1:66" x14ac:dyDescent="0.2">
      <c r="A440">
        <v>544</v>
      </c>
      <c r="B440" s="3">
        <v>2</v>
      </c>
      <c r="C440" s="28">
        <v>113214.22326659129</v>
      </c>
      <c r="D440">
        <v>58</v>
      </c>
      <c r="E440">
        <v>32</v>
      </c>
      <c r="F440">
        <v>10</v>
      </c>
      <c r="G440">
        <v>8.7773520000000005</v>
      </c>
      <c r="H440">
        <v>5</v>
      </c>
      <c r="I440">
        <v>0</v>
      </c>
      <c r="J440">
        <v>0</v>
      </c>
      <c r="K440">
        <v>1</v>
      </c>
      <c r="L440">
        <v>1</v>
      </c>
      <c r="M440">
        <v>1</v>
      </c>
      <c r="N440">
        <v>0</v>
      </c>
      <c r="O440">
        <v>22</v>
      </c>
      <c r="P440">
        <v>3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1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4</v>
      </c>
      <c r="AD440">
        <v>1</v>
      </c>
      <c r="AE440">
        <v>16</v>
      </c>
      <c r="AF440">
        <v>37</v>
      </c>
      <c r="AG440">
        <v>19</v>
      </c>
      <c r="AH440">
        <v>4</v>
      </c>
      <c r="AJ440" t="b">
        <f>OR(AND(B440=1,UserData!$D$4=1), AND(B440=2,UserData!$D$5=1), AND(B440=3,UserData!$D$6=1), UserData!$D$4=-1)</f>
        <v>1</v>
      </c>
      <c r="AK440" t="b">
        <f>OR(AND(C440&lt;=UserData!$D$3,C440&gt;=UserData!$D$2),UserData!$D$2=-1)</f>
        <v>1</v>
      </c>
      <c r="AL440" s="12" t="b">
        <f>AND(OR(D440&gt;=UserData!$D$7, UserData!$D$7=-1), OR(D440&lt;UserData!$D$8, UserData!$D$8=-1))</f>
        <v>1</v>
      </c>
      <c r="AM440" s="12" t="b">
        <f>OR(AND(UserData!$D$9=1,E440&lt;=20),AND(UserData!$D$9=2,E440&gt;=20, E440&lt;=27),AND(UserData!$D$9=3,E440&gt;=28, E440&lt;=34),AND(UserData!$D$9=4,E440&gt;=35, E440&lt;=42),AND(UserData!$D$9=5,E440&gt;42),UserData!$D$9=-1)</f>
        <v>1</v>
      </c>
      <c r="AN440" s="12" t="b">
        <f>OR(AND(UserData!$D$11=1,F440&lt;=5),AND(UserData!$D$11=2,F440&gt;=6, F440&lt;=7),AND(UserData!$D$11=3,F440&gt;=8,F440&lt;=9),AND(UserData!$D$11=4,F440&gt;=10, F440&lt;=11),AND(UserData!$D$11=5,F440&gt;11),UserData!$D$11=-1)</f>
        <v>1</v>
      </c>
      <c r="AO440" t="b">
        <f>OR(AND(UserData!$D$10=1,AE440&lt;=6),AND(UserData!$D$10=2,AE440&gt;=7, AE440&lt;=8),AND(UserData!$D$10=3,AE440&gt;=9,AE440&lt;=14),AND(UserData!$D$10=4,AE440&gt;=15, AE440&lt;=19),AND(UserData!$D$10=5,AE440&gt;19),UserData!$D$10=-1)</f>
        <v>1</v>
      </c>
      <c r="AP440" s="12" t="b">
        <f>OR(G440&lt;=UserData!$D$12, UserData!$D$12=-1)</f>
        <v>1</v>
      </c>
      <c r="AQ440" t="b">
        <f>OR(H440&lt;=UserData!$D$14, UserData!$D$14=-1)</f>
        <v>1</v>
      </c>
      <c r="AR440" t="b">
        <f>OR(AH440&lt;=UserData!$D$13, UserData!$D$13=-1)</f>
        <v>1</v>
      </c>
      <c r="AS440" t="b">
        <f>AND(AQ440=TRUE,OR(I440=UserData!$D$15, UserData!$D$15=-1, UserData!$D$15=1))</f>
        <v>1</v>
      </c>
      <c r="AT440" t="b">
        <f>OR(J440=UserData!$D$19, UserData!$D$19=-1)</f>
        <v>1</v>
      </c>
      <c r="AU440" t="b">
        <f>OR(K440=UserData!$D$17, UserData!$D$17=-1)</f>
        <v>1</v>
      </c>
      <c r="AV440" t="b">
        <f>OR(L440=UserData!$D$18, UserData!$D$18=-1)</f>
        <v>1</v>
      </c>
      <c r="AW440" t="b">
        <f>OR(N440=UserData!$D$16, UserData!$D$16=-1)</f>
        <v>1</v>
      </c>
      <c r="AX440" t="b">
        <f>OR(O440&gt;=UserData!$D$20, UserData!$D$20=-1)</f>
        <v>1</v>
      </c>
      <c r="AY440" t="b">
        <f>AND(OR(P440&gt;=UserData!$D$21, UserData!$D$21=-1), OR(P440&lt;UserData!$D$22, UserData!$D$22=-1))</f>
        <v>1</v>
      </c>
      <c r="AZ440" t="b">
        <f>OR(Q440&lt;&gt;UserData!$D$24,UserData!$D$24=-1,UserData!$D$24=0)</f>
        <v>1</v>
      </c>
      <c r="BA440" s="12" t="b">
        <f>OR(R440=UserData!$D$23,UserData!$D$23=-1)</f>
        <v>1</v>
      </c>
      <c r="BB440" t="b">
        <f>AND(S440=1, UserData!$D$25=1)</f>
        <v>0</v>
      </c>
      <c r="BC440" t="b">
        <f>AND(T440=1, UserData!$D$26=1)</f>
        <v>0</v>
      </c>
      <c r="BD440" t="b">
        <f>AND(U440=1, UserData!$D$27=1)</f>
        <v>0</v>
      </c>
      <c r="BE440" t="b">
        <f>AND(V440=1, UserData!$D$28=1)</f>
        <v>0</v>
      </c>
      <c r="BF440" t="b">
        <f>AND(W440=1, UserData!$D$29=1)</f>
        <v>0</v>
      </c>
      <c r="BG440" t="b">
        <f>AND(X440=1, UserData!$D$30=1)</f>
        <v>0</v>
      </c>
      <c r="BH440" t="b">
        <f>AND(Y440=1, UserData!$D$31=1)</f>
        <v>0</v>
      </c>
      <c r="BI440" t="b">
        <f>AND(Z440=1, UserData!$D$32=1)</f>
        <v>0</v>
      </c>
      <c r="BJ440" t="b">
        <f>AND(AA440=1, UserData!$D$33=1)</f>
        <v>0</v>
      </c>
      <c r="BK440" t="b">
        <f>AND(AB440=1, UserData!$D$34=1)</f>
        <v>0</v>
      </c>
      <c r="BL440" t="b">
        <f>UserData!$C$25=-1</f>
        <v>1</v>
      </c>
      <c r="BN440">
        <f>IF(AK440=TRUE, COUNTIF(AJ440:AK440,TRUE)/2 * UserData!$D$35 + COUNTIF(AL440:AO440,TRUE)/4 * UserData!$D$36 + COUNTIF(AP440:AS440,TRUE)/4 * UserData!$D$37 + COUNTIF(AT440:AW440,TRUE)/4 * UserData!$D$38 + COUNTIF(AX440:BA440,TRUE)/4 * UserData!$D$39 + COUNTIF(BB440:BL440,TRUE) * UserData!$D$40, 0)</f>
        <v>30</v>
      </c>
    </row>
    <row r="441" spans="1:66" x14ac:dyDescent="0.2">
      <c r="A441">
        <v>807</v>
      </c>
      <c r="B441" s="3">
        <v>2</v>
      </c>
      <c r="C441" s="28">
        <v>113214.34906050813</v>
      </c>
      <c r="D441">
        <v>43</v>
      </c>
      <c r="E441">
        <v>27</v>
      </c>
      <c r="F441">
        <v>6</v>
      </c>
      <c r="G441">
        <v>0.25792999999999999</v>
      </c>
      <c r="H441">
        <v>10</v>
      </c>
      <c r="I441">
        <v>0</v>
      </c>
      <c r="J441">
        <v>1</v>
      </c>
      <c r="K441">
        <v>1</v>
      </c>
      <c r="L441">
        <v>1</v>
      </c>
      <c r="M441">
        <v>1</v>
      </c>
      <c r="N441">
        <v>0</v>
      </c>
      <c r="O441">
        <v>5</v>
      </c>
      <c r="P441">
        <v>2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1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4</v>
      </c>
      <c r="AD441">
        <v>0</v>
      </c>
      <c r="AE441">
        <v>10</v>
      </c>
      <c r="AF441">
        <v>56</v>
      </c>
      <c r="AG441">
        <v>11</v>
      </c>
      <c r="AH441">
        <v>3.1</v>
      </c>
      <c r="AJ441" t="b">
        <f>OR(AND(B441=1,UserData!$D$4=1), AND(B441=2,UserData!$D$5=1), AND(B441=3,UserData!$D$6=1), UserData!$D$4=-1)</f>
        <v>1</v>
      </c>
      <c r="AK441" t="b">
        <f>OR(AND(C441&lt;=UserData!$D$3,C441&gt;=UserData!$D$2),UserData!$D$2=-1)</f>
        <v>1</v>
      </c>
      <c r="AL441" s="12" t="b">
        <f>AND(OR(D441&gt;=UserData!$D$7, UserData!$D$7=-1), OR(D441&lt;UserData!$D$8, UserData!$D$8=-1))</f>
        <v>1</v>
      </c>
      <c r="AM441" s="12" t="b">
        <f>OR(AND(UserData!$D$9=1,E441&lt;=20),AND(UserData!$D$9=2,E441&gt;=20, E441&lt;=27),AND(UserData!$D$9=3,E441&gt;=28, E441&lt;=34),AND(UserData!$D$9=4,E441&gt;=35, E441&lt;=42),AND(UserData!$D$9=5,E441&gt;42),UserData!$D$9=-1)</f>
        <v>1</v>
      </c>
      <c r="AN441" s="12" t="b">
        <f>OR(AND(UserData!$D$11=1,F441&lt;=5),AND(UserData!$D$11=2,F441&gt;=6, F441&lt;=7),AND(UserData!$D$11=3,F441&gt;=8,F441&lt;=9),AND(UserData!$D$11=4,F441&gt;=10, F441&lt;=11),AND(UserData!$D$11=5,F441&gt;11),UserData!$D$11=-1)</f>
        <v>1</v>
      </c>
      <c r="AO441" t="b">
        <f>OR(AND(UserData!$D$10=1,AE441&lt;=6),AND(UserData!$D$10=2,AE441&gt;=7, AE441&lt;=8),AND(UserData!$D$10=3,AE441&gt;=9,AE441&lt;=14),AND(UserData!$D$10=4,AE441&gt;=15, AE441&lt;=19),AND(UserData!$D$10=5,AE441&gt;19),UserData!$D$10=-1)</f>
        <v>1</v>
      </c>
      <c r="AP441" s="12" t="b">
        <f>OR(G441&lt;=UserData!$D$12, UserData!$D$12=-1)</f>
        <v>1</v>
      </c>
      <c r="AQ441" t="b">
        <f>OR(H441&lt;=UserData!$D$14, UserData!$D$14=-1)</f>
        <v>1</v>
      </c>
      <c r="AR441" t="b">
        <f>OR(AH441&lt;=UserData!$D$13, UserData!$D$13=-1)</f>
        <v>1</v>
      </c>
      <c r="AS441" t="b">
        <f>AND(AQ441=TRUE,OR(I441=UserData!$D$15, UserData!$D$15=-1, UserData!$D$15=1))</f>
        <v>1</v>
      </c>
      <c r="AT441" t="b">
        <f>OR(J441=UserData!$D$19, UserData!$D$19=-1)</f>
        <v>1</v>
      </c>
      <c r="AU441" t="b">
        <f>OR(K441=UserData!$D$17, UserData!$D$17=-1)</f>
        <v>1</v>
      </c>
      <c r="AV441" t="b">
        <f>OR(L441=UserData!$D$18, UserData!$D$18=-1)</f>
        <v>1</v>
      </c>
      <c r="AW441" t="b">
        <f>OR(N441=UserData!$D$16, UserData!$D$16=-1)</f>
        <v>1</v>
      </c>
      <c r="AX441" t="b">
        <f>OR(O441&gt;=UserData!$D$20, UserData!$D$20=-1)</f>
        <v>1</v>
      </c>
      <c r="AY441" t="b">
        <f>AND(OR(P441&gt;=UserData!$D$21, UserData!$D$21=-1), OR(P441&lt;UserData!$D$22, UserData!$D$22=-1))</f>
        <v>1</v>
      </c>
      <c r="AZ441" t="b">
        <f>OR(Q441&lt;&gt;UserData!$D$24,UserData!$D$24=-1,UserData!$D$24=0)</f>
        <v>1</v>
      </c>
      <c r="BA441" s="12" t="b">
        <f>OR(R441=UserData!$D$23,UserData!$D$23=-1)</f>
        <v>1</v>
      </c>
      <c r="BB441" t="b">
        <f>AND(S441=1, UserData!$D$25=1)</f>
        <v>0</v>
      </c>
      <c r="BC441" t="b">
        <f>AND(T441=1, UserData!$D$26=1)</f>
        <v>0</v>
      </c>
      <c r="BD441" t="b">
        <f>AND(U441=1, UserData!$D$27=1)</f>
        <v>0</v>
      </c>
      <c r="BE441" t="b">
        <f>AND(V441=1, UserData!$D$28=1)</f>
        <v>0</v>
      </c>
      <c r="BF441" t="b">
        <f>AND(W441=1, UserData!$D$29=1)</f>
        <v>0</v>
      </c>
      <c r="BG441" t="b">
        <f>AND(X441=1, UserData!$D$30=1)</f>
        <v>0</v>
      </c>
      <c r="BH441" t="b">
        <f>AND(Y441=1, UserData!$D$31=1)</f>
        <v>0</v>
      </c>
      <c r="BI441" t="b">
        <f>AND(Z441=1, UserData!$D$32=1)</f>
        <v>0</v>
      </c>
      <c r="BJ441" t="b">
        <f>AND(AA441=1, UserData!$D$33=1)</f>
        <v>0</v>
      </c>
      <c r="BK441" t="b">
        <f>AND(AB441=1, UserData!$D$34=1)</f>
        <v>0</v>
      </c>
      <c r="BL441" t="b">
        <f>UserData!$C$25=-1</f>
        <v>1</v>
      </c>
      <c r="BN441">
        <f>IF(AK441=TRUE, COUNTIF(AJ441:AK441,TRUE)/2 * UserData!$D$35 + COUNTIF(AL441:AO441,TRUE)/4 * UserData!$D$36 + COUNTIF(AP441:AS441,TRUE)/4 * UserData!$D$37 + COUNTIF(AT441:AW441,TRUE)/4 * UserData!$D$38 + COUNTIF(AX441:BA441,TRUE)/4 * UserData!$D$39 + COUNTIF(BB441:BL441,TRUE) * UserData!$D$40, 0)</f>
        <v>30</v>
      </c>
    </row>
    <row r="442" spans="1:66" x14ac:dyDescent="0.2">
      <c r="A442">
        <v>528</v>
      </c>
      <c r="B442" s="3">
        <v>2</v>
      </c>
      <c r="C442" s="28">
        <v>113214.52517199174</v>
      </c>
      <c r="D442">
        <v>50</v>
      </c>
      <c r="E442">
        <v>29</v>
      </c>
      <c r="F442">
        <v>7</v>
      </c>
      <c r="G442">
        <v>8.9816789999999997</v>
      </c>
      <c r="H442">
        <v>7</v>
      </c>
      <c r="I442">
        <v>1</v>
      </c>
      <c r="J442">
        <v>0</v>
      </c>
      <c r="K442">
        <v>1</v>
      </c>
      <c r="L442">
        <v>1</v>
      </c>
      <c r="M442">
        <v>1</v>
      </c>
      <c r="N442">
        <v>0</v>
      </c>
      <c r="O442">
        <v>12</v>
      </c>
      <c r="P442">
        <v>11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1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4</v>
      </c>
      <c r="AD442">
        <v>1</v>
      </c>
      <c r="AE442">
        <v>14</v>
      </c>
      <c r="AF442">
        <v>37</v>
      </c>
      <c r="AG442">
        <v>19</v>
      </c>
      <c r="AH442">
        <v>4</v>
      </c>
      <c r="AJ442" t="b">
        <f>OR(AND(B442=1,UserData!$D$4=1), AND(B442=2,UserData!$D$5=1), AND(B442=3,UserData!$D$6=1), UserData!$D$4=-1)</f>
        <v>1</v>
      </c>
      <c r="AK442" t="b">
        <f>OR(AND(C442&lt;=UserData!$D$3,C442&gt;=UserData!$D$2),UserData!$D$2=-1)</f>
        <v>1</v>
      </c>
      <c r="AL442" s="12" t="b">
        <f>AND(OR(D442&gt;=UserData!$D$7, UserData!$D$7=-1), OR(D442&lt;UserData!$D$8, UserData!$D$8=-1))</f>
        <v>1</v>
      </c>
      <c r="AM442" s="12" t="b">
        <f>OR(AND(UserData!$D$9=1,E442&lt;=20),AND(UserData!$D$9=2,E442&gt;=20, E442&lt;=27),AND(UserData!$D$9=3,E442&gt;=28, E442&lt;=34),AND(UserData!$D$9=4,E442&gt;=35, E442&lt;=42),AND(UserData!$D$9=5,E442&gt;42),UserData!$D$9=-1)</f>
        <v>1</v>
      </c>
      <c r="AN442" s="12" t="b">
        <f>OR(AND(UserData!$D$11=1,F442&lt;=5),AND(UserData!$D$11=2,F442&gt;=6, F442&lt;=7),AND(UserData!$D$11=3,F442&gt;=8,F442&lt;=9),AND(UserData!$D$11=4,F442&gt;=10, F442&lt;=11),AND(UserData!$D$11=5,F442&gt;11),UserData!$D$11=-1)</f>
        <v>1</v>
      </c>
      <c r="AO442" t="b">
        <f>OR(AND(UserData!$D$10=1,AE442&lt;=6),AND(UserData!$D$10=2,AE442&gt;=7, AE442&lt;=8),AND(UserData!$D$10=3,AE442&gt;=9,AE442&lt;=14),AND(UserData!$D$10=4,AE442&gt;=15, AE442&lt;=19),AND(UserData!$D$10=5,AE442&gt;19),UserData!$D$10=-1)</f>
        <v>1</v>
      </c>
      <c r="AP442" s="12" t="b">
        <f>OR(G442&lt;=UserData!$D$12, UserData!$D$12=-1)</f>
        <v>1</v>
      </c>
      <c r="AQ442" t="b">
        <f>OR(H442&lt;=UserData!$D$14, UserData!$D$14=-1)</f>
        <v>1</v>
      </c>
      <c r="AR442" t="b">
        <f>OR(AH442&lt;=UserData!$D$13, UserData!$D$13=-1)</f>
        <v>1</v>
      </c>
      <c r="AS442" t="b">
        <f>AND(AQ442=TRUE,OR(I442=UserData!$D$15, UserData!$D$15=-1, UserData!$D$15=1))</f>
        <v>1</v>
      </c>
      <c r="AT442" t="b">
        <f>OR(J442=UserData!$D$19, UserData!$D$19=-1)</f>
        <v>1</v>
      </c>
      <c r="AU442" t="b">
        <f>OR(K442=UserData!$D$17, UserData!$D$17=-1)</f>
        <v>1</v>
      </c>
      <c r="AV442" t="b">
        <f>OR(L442=UserData!$D$18, UserData!$D$18=-1)</f>
        <v>1</v>
      </c>
      <c r="AW442" t="b">
        <f>OR(N442=UserData!$D$16, UserData!$D$16=-1)</f>
        <v>1</v>
      </c>
      <c r="AX442" t="b">
        <f>OR(O442&gt;=UserData!$D$20, UserData!$D$20=-1)</f>
        <v>1</v>
      </c>
      <c r="AY442" t="b">
        <f>AND(OR(P442&gt;=UserData!$D$21, UserData!$D$21=-1), OR(P442&lt;UserData!$D$22, UserData!$D$22=-1))</f>
        <v>1</v>
      </c>
      <c r="AZ442" t="b">
        <f>OR(Q442&lt;&gt;UserData!$D$24,UserData!$D$24=-1,UserData!$D$24=0)</f>
        <v>1</v>
      </c>
      <c r="BA442" s="12" t="b">
        <f>OR(R442=UserData!$D$23,UserData!$D$23=-1)</f>
        <v>1</v>
      </c>
      <c r="BB442" t="b">
        <f>AND(S442=1, UserData!$D$25=1)</f>
        <v>0</v>
      </c>
      <c r="BC442" t="b">
        <f>AND(T442=1, UserData!$D$26=1)</f>
        <v>0</v>
      </c>
      <c r="BD442" t="b">
        <f>AND(U442=1, UserData!$D$27=1)</f>
        <v>0</v>
      </c>
      <c r="BE442" t="b">
        <f>AND(V442=1, UserData!$D$28=1)</f>
        <v>0</v>
      </c>
      <c r="BF442" t="b">
        <f>AND(W442=1, UserData!$D$29=1)</f>
        <v>0</v>
      </c>
      <c r="BG442" t="b">
        <f>AND(X442=1, UserData!$D$30=1)</f>
        <v>0</v>
      </c>
      <c r="BH442" t="b">
        <f>AND(Y442=1, UserData!$D$31=1)</f>
        <v>0</v>
      </c>
      <c r="BI442" t="b">
        <f>AND(Z442=1, UserData!$D$32=1)</f>
        <v>0</v>
      </c>
      <c r="BJ442" t="b">
        <f>AND(AA442=1, UserData!$D$33=1)</f>
        <v>0</v>
      </c>
      <c r="BK442" t="b">
        <f>AND(AB442=1, UserData!$D$34=1)</f>
        <v>0</v>
      </c>
      <c r="BL442" t="b">
        <f>UserData!$C$25=-1</f>
        <v>1</v>
      </c>
      <c r="BN442">
        <f>IF(AK442=TRUE, COUNTIF(AJ442:AK442,TRUE)/2 * UserData!$D$35 + COUNTIF(AL442:AO442,TRUE)/4 * UserData!$D$36 + COUNTIF(AP442:AS442,TRUE)/4 * UserData!$D$37 + COUNTIF(AT442:AW442,TRUE)/4 * UserData!$D$38 + COUNTIF(AX442:BA442,TRUE)/4 * UserData!$D$39 + COUNTIF(BB442:BL442,TRUE) * UserData!$D$40, 0)</f>
        <v>30</v>
      </c>
    </row>
    <row r="443" spans="1:66" x14ac:dyDescent="0.2">
      <c r="A443">
        <v>798</v>
      </c>
      <c r="B443" s="3">
        <v>2</v>
      </c>
      <c r="C443" s="28">
        <v>113214.52517199174</v>
      </c>
      <c r="D443">
        <v>50</v>
      </c>
      <c r="E443">
        <v>30</v>
      </c>
      <c r="F443">
        <v>10</v>
      </c>
      <c r="G443">
        <v>8.8807279999999995</v>
      </c>
      <c r="H443">
        <v>18</v>
      </c>
      <c r="I443">
        <v>1</v>
      </c>
      <c r="J443">
        <v>0</v>
      </c>
      <c r="K443">
        <v>1</v>
      </c>
      <c r="L443">
        <v>1</v>
      </c>
      <c r="M443">
        <v>1</v>
      </c>
      <c r="N443">
        <v>0</v>
      </c>
      <c r="O443">
        <v>16</v>
      </c>
      <c r="P443">
        <v>14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1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4</v>
      </c>
      <c r="AD443">
        <v>1</v>
      </c>
      <c r="AE443">
        <v>10</v>
      </c>
      <c r="AF443">
        <v>55</v>
      </c>
      <c r="AG443">
        <v>22</v>
      </c>
      <c r="AH443">
        <v>7</v>
      </c>
      <c r="AJ443" t="b">
        <f>OR(AND(B443=1,UserData!$D$4=1), AND(B443=2,UserData!$D$5=1), AND(B443=3,UserData!$D$6=1), UserData!$D$4=-1)</f>
        <v>1</v>
      </c>
      <c r="AK443" t="b">
        <f>OR(AND(C443&lt;=UserData!$D$3,C443&gt;=UserData!$D$2),UserData!$D$2=-1)</f>
        <v>1</v>
      </c>
      <c r="AL443" s="12" t="b">
        <f>AND(OR(D443&gt;=UserData!$D$7, UserData!$D$7=-1), OR(D443&lt;UserData!$D$8, UserData!$D$8=-1))</f>
        <v>1</v>
      </c>
      <c r="AM443" s="12" t="b">
        <f>OR(AND(UserData!$D$9=1,E443&lt;=20),AND(UserData!$D$9=2,E443&gt;=20, E443&lt;=27),AND(UserData!$D$9=3,E443&gt;=28, E443&lt;=34),AND(UserData!$D$9=4,E443&gt;=35, E443&lt;=42),AND(UserData!$D$9=5,E443&gt;42),UserData!$D$9=-1)</f>
        <v>1</v>
      </c>
      <c r="AN443" s="12" t="b">
        <f>OR(AND(UserData!$D$11=1,F443&lt;=5),AND(UserData!$D$11=2,F443&gt;=6, F443&lt;=7),AND(UserData!$D$11=3,F443&gt;=8,F443&lt;=9),AND(UserData!$D$11=4,F443&gt;=10, F443&lt;=11),AND(UserData!$D$11=5,F443&gt;11),UserData!$D$11=-1)</f>
        <v>1</v>
      </c>
      <c r="AO443" t="b">
        <f>OR(AND(UserData!$D$10=1,AE443&lt;=6),AND(UserData!$D$10=2,AE443&gt;=7, AE443&lt;=8),AND(UserData!$D$10=3,AE443&gt;=9,AE443&lt;=14),AND(UserData!$D$10=4,AE443&gt;=15, AE443&lt;=19),AND(UserData!$D$10=5,AE443&gt;19),UserData!$D$10=-1)</f>
        <v>1</v>
      </c>
      <c r="AP443" s="12" t="b">
        <f>OR(G443&lt;=UserData!$D$12, UserData!$D$12=-1)</f>
        <v>1</v>
      </c>
      <c r="AQ443" t="b">
        <f>OR(H443&lt;=UserData!$D$14, UserData!$D$14=-1)</f>
        <v>1</v>
      </c>
      <c r="AR443" t="b">
        <f>OR(AH443&lt;=UserData!$D$13, UserData!$D$13=-1)</f>
        <v>1</v>
      </c>
      <c r="AS443" t="b">
        <f>AND(AQ443=TRUE,OR(I443=UserData!$D$15, UserData!$D$15=-1, UserData!$D$15=1))</f>
        <v>1</v>
      </c>
      <c r="AT443" t="b">
        <f>OR(J443=UserData!$D$19, UserData!$D$19=-1)</f>
        <v>1</v>
      </c>
      <c r="AU443" t="b">
        <f>OR(K443=UserData!$D$17, UserData!$D$17=-1)</f>
        <v>1</v>
      </c>
      <c r="AV443" t="b">
        <f>OR(L443=UserData!$D$18, UserData!$D$18=-1)</f>
        <v>1</v>
      </c>
      <c r="AW443" t="b">
        <f>OR(N443=UserData!$D$16, UserData!$D$16=-1)</f>
        <v>1</v>
      </c>
      <c r="AX443" t="b">
        <f>OR(O443&gt;=UserData!$D$20, UserData!$D$20=-1)</f>
        <v>1</v>
      </c>
      <c r="AY443" t="b">
        <f>AND(OR(P443&gt;=UserData!$D$21, UserData!$D$21=-1), OR(P443&lt;UserData!$D$22, UserData!$D$22=-1))</f>
        <v>1</v>
      </c>
      <c r="AZ443" t="b">
        <f>OR(Q443&lt;&gt;UserData!$D$24,UserData!$D$24=-1,UserData!$D$24=0)</f>
        <v>1</v>
      </c>
      <c r="BA443" s="12" t="b">
        <f>OR(R443=UserData!$D$23,UserData!$D$23=-1)</f>
        <v>1</v>
      </c>
      <c r="BB443" t="b">
        <f>AND(S443=1, UserData!$D$25=1)</f>
        <v>0</v>
      </c>
      <c r="BC443" t="b">
        <f>AND(T443=1, UserData!$D$26=1)</f>
        <v>0</v>
      </c>
      <c r="BD443" t="b">
        <f>AND(U443=1, UserData!$D$27=1)</f>
        <v>0</v>
      </c>
      <c r="BE443" t="b">
        <f>AND(V443=1, UserData!$D$28=1)</f>
        <v>0</v>
      </c>
      <c r="BF443" t="b">
        <f>AND(W443=1, UserData!$D$29=1)</f>
        <v>0</v>
      </c>
      <c r="BG443" t="b">
        <f>AND(X443=1, UserData!$D$30=1)</f>
        <v>0</v>
      </c>
      <c r="BH443" t="b">
        <f>AND(Y443=1, UserData!$D$31=1)</f>
        <v>0</v>
      </c>
      <c r="BI443" t="b">
        <f>AND(Z443=1, UserData!$D$32=1)</f>
        <v>0</v>
      </c>
      <c r="BJ443" t="b">
        <f>AND(AA443=1, UserData!$D$33=1)</f>
        <v>0</v>
      </c>
      <c r="BK443" t="b">
        <f>AND(AB443=1, UserData!$D$34=1)</f>
        <v>0</v>
      </c>
      <c r="BL443" t="b">
        <f>UserData!$C$25=-1</f>
        <v>1</v>
      </c>
      <c r="BN443">
        <f>IF(AK443=TRUE, COUNTIF(AJ443:AK443,TRUE)/2 * UserData!$D$35 + COUNTIF(AL443:AO443,TRUE)/4 * UserData!$D$36 + COUNTIF(AP443:AS443,TRUE)/4 * UserData!$D$37 + COUNTIF(AT443:AW443,TRUE)/4 * UserData!$D$38 + COUNTIF(AX443:BA443,TRUE)/4 * UserData!$D$39 + COUNTIF(BB443:BL443,TRUE) * UserData!$D$40, 0)</f>
        <v>30</v>
      </c>
    </row>
    <row r="444" spans="1:66" x14ac:dyDescent="0.2">
      <c r="A444">
        <v>529</v>
      </c>
      <c r="B444" s="3">
        <v>2</v>
      </c>
      <c r="C444" s="28">
        <v>113214.78933921714</v>
      </c>
      <c r="D444">
        <v>51</v>
      </c>
      <c r="E444">
        <v>30</v>
      </c>
      <c r="F444">
        <v>8</v>
      </c>
      <c r="G444">
        <v>9.4783469999999994</v>
      </c>
      <c r="H444">
        <v>12</v>
      </c>
      <c r="I444">
        <v>1</v>
      </c>
      <c r="J444">
        <v>0</v>
      </c>
      <c r="K444">
        <v>0</v>
      </c>
      <c r="L444">
        <v>1</v>
      </c>
      <c r="M444">
        <v>1</v>
      </c>
      <c r="N444">
        <v>0</v>
      </c>
      <c r="O444">
        <v>17</v>
      </c>
      <c r="P444">
        <v>9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1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4</v>
      </c>
      <c r="AD444">
        <v>1</v>
      </c>
      <c r="AE444">
        <v>13</v>
      </c>
      <c r="AF444">
        <v>37</v>
      </c>
      <c r="AG444">
        <v>19</v>
      </c>
      <c r="AH444">
        <v>4</v>
      </c>
      <c r="AJ444" t="b">
        <f>OR(AND(B444=1,UserData!$D$4=1), AND(B444=2,UserData!$D$5=1), AND(B444=3,UserData!$D$6=1), UserData!$D$4=-1)</f>
        <v>1</v>
      </c>
      <c r="AK444" t="b">
        <f>OR(AND(C444&lt;=UserData!$D$3,C444&gt;=UserData!$D$2),UserData!$D$2=-1)</f>
        <v>1</v>
      </c>
      <c r="AL444" s="12" t="b">
        <f>AND(OR(D444&gt;=UserData!$D$7, UserData!$D$7=-1), OR(D444&lt;UserData!$D$8, UserData!$D$8=-1))</f>
        <v>1</v>
      </c>
      <c r="AM444" s="12" t="b">
        <f>OR(AND(UserData!$D$9=1,E444&lt;=20),AND(UserData!$D$9=2,E444&gt;=20, E444&lt;=27),AND(UserData!$D$9=3,E444&gt;=28, E444&lt;=34),AND(UserData!$D$9=4,E444&gt;=35, E444&lt;=42),AND(UserData!$D$9=5,E444&gt;42),UserData!$D$9=-1)</f>
        <v>1</v>
      </c>
      <c r="AN444" s="12" t="b">
        <f>OR(AND(UserData!$D$11=1,F444&lt;=5),AND(UserData!$D$11=2,F444&gt;=6, F444&lt;=7),AND(UserData!$D$11=3,F444&gt;=8,F444&lt;=9),AND(UserData!$D$11=4,F444&gt;=10, F444&lt;=11),AND(UserData!$D$11=5,F444&gt;11),UserData!$D$11=-1)</f>
        <v>1</v>
      </c>
      <c r="AO444" t="b">
        <f>OR(AND(UserData!$D$10=1,AE444&lt;=6),AND(UserData!$D$10=2,AE444&gt;=7, AE444&lt;=8),AND(UserData!$D$10=3,AE444&gt;=9,AE444&lt;=14),AND(UserData!$D$10=4,AE444&gt;=15, AE444&lt;=19),AND(UserData!$D$10=5,AE444&gt;19),UserData!$D$10=-1)</f>
        <v>1</v>
      </c>
      <c r="AP444" s="12" t="b">
        <f>OR(G444&lt;=UserData!$D$12, UserData!$D$12=-1)</f>
        <v>1</v>
      </c>
      <c r="AQ444" t="b">
        <f>OR(H444&lt;=UserData!$D$14, UserData!$D$14=-1)</f>
        <v>1</v>
      </c>
      <c r="AR444" t="b">
        <f>OR(AH444&lt;=UserData!$D$13, UserData!$D$13=-1)</f>
        <v>1</v>
      </c>
      <c r="AS444" t="b">
        <f>AND(AQ444=TRUE,OR(I444=UserData!$D$15, UserData!$D$15=-1, UserData!$D$15=1))</f>
        <v>1</v>
      </c>
      <c r="AT444" t="b">
        <f>OR(J444=UserData!$D$19, UserData!$D$19=-1)</f>
        <v>1</v>
      </c>
      <c r="AU444" t="b">
        <f>OR(K444=UserData!$D$17, UserData!$D$17=-1)</f>
        <v>1</v>
      </c>
      <c r="AV444" t="b">
        <f>OR(L444=UserData!$D$18, UserData!$D$18=-1)</f>
        <v>1</v>
      </c>
      <c r="AW444" t="b">
        <f>OR(N444=UserData!$D$16, UserData!$D$16=-1)</f>
        <v>1</v>
      </c>
      <c r="AX444" t="b">
        <f>OR(O444&gt;=UserData!$D$20, UserData!$D$20=-1)</f>
        <v>1</v>
      </c>
      <c r="AY444" t="b">
        <f>AND(OR(P444&gt;=UserData!$D$21, UserData!$D$21=-1), OR(P444&lt;UserData!$D$22, UserData!$D$22=-1))</f>
        <v>1</v>
      </c>
      <c r="AZ444" t="b">
        <f>OR(Q444&lt;&gt;UserData!$D$24,UserData!$D$24=-1,UserData!$D$24=0)</f>
        <v>1</v>
      </c>
      <c r="BA444" s="12" t="b">
        <f>OR(R444=UserData!$D$23,UserData!$D$23=-1)</f>
        <v>1</v>
      </c>
      <c r="BB444" t="b">
        <f>AND(S444=1, UserData!$D$25=1)</f>
        <v>0</v>
      </c>
      <c r="BC444" t="b">
        <f>AND(T444=1, UserData!$D$26=1)</f>
        <v>0</v>
      </c>
      <c r="BD444" t="b">
        <f>AND(U444=1, UserData!$D$27=1)</f>
        <v>0</v>
      </c>
      <c r="BE444" t="b">
        <f>AND(V444=1, UserData!$D$28=1)</f>
        <v>0</v>
      </c>
      <c r="BF444" t="b">
        <f>AND(W444=1, UserData!$D$29=1)</f>
        <v>0</v>
      </c>
      <c r="BG444" t="b">
        <f>AND(X444=1, UserData!$D$30=1)</f>
        <v>0</v>
      </c>
      <c r="BH444" t="b">
        <f>AND(Y444=1, UserData!$D$31=1)</f>
        <v>0</v>
      </c>
      <c r="BI444" t="b">
        <f>AND(Z444=1, UserData!$D$32=1)</f>
        <v>0</v>
      </c>
      <c r="BJ444" t="b">
        <f>AND(AA444=1, UserData!$D$33=1)</f>
        <v>0</v>
      </c>
      <c r="BK444" t="b">
        <f>AND(AB444=1, UserData!$D$34=1)</f>
        <v>0</v>
      </c>
      <c r="BL444" t="b">
        <f>UserData!$C$25=-1</f>
        <v>1</v>
      </c>
      <c r="BN444">
        <f>IF(AK444=TRUE, COUNTIF(AJ444:AK444,TRUE)/2 * UserData!$D$35 + COUNTIF(AL444:AO444,TRUE)/4 * UserData!$D$36 + COUNTIF(AP444:AS444,TRUE)/4 * UserData!$D$37 + COUNTIF(AT444:AW444,TRUE)/4 * UserData!$D$38 + COUNTIF(AX444:BA444,TRUE)/4 * UserData!$D$39 + COUNTIF(BB444:BL444,TRUE) * UserData!$D$40, 0)</f>
        <v>30</v>
      </c>
    </row>
    <row r="445" spans="1:66" x14ac:dyDescent="0.2">
      <c r="A445">
        <v>297</v>
      </c>
      <c r="B445" s="3">
        <v>2</v>
      </c>
      <c r="C445" s="28">
        <v>114072.2761528698</v>
      </c>
      <c r="D445">
        <v>57</v>
      </c>
      <c r="E445">
        <v>35</v>
      </c>
      <c r="F445">
        <v>8</v>
      </c>
      <c r="G445">
        <v>7.7649460000000001</v>
      </c>
      <c r="H445">
        <v>15</v>
      </c>
      <c r="I445">
        <v>1</v>
      </c>
      <c r="J445">
        <v>1</v>
      </c>
      <c r="K445">
        <v>0</v>
      </c>
      <c r="L445">
        <v>0</v>
      </c>
      <c r="M445">
        <v>1</v>
      </c>
      <c r="N445">
        <v>0</v>
      </c>
      <c r="O445">
        <v>5</v>
      </c>
      <c r="P445">
        <v>4</v>
      </c>
      <c r="Q445">
        <v>0</v>
      </c>
      <c r="R445">
        <v>0</v>
      </c>
      <c r="S445">
        <v>1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1</v>
      </c>
      <c r="AD445">
        <v>0</v>
      </c>
      <c r="AE445">
        <v>14</v>
      </c>
      <c r="AF445">
        <v>19</v>
      </c>
      <c r="AG445">
        <v>31</v>
      </c>
      <c r="AH445">
        <v>5.4</v>
      </c>
      <c r="AJ445" t="b">
        <f>OR(AND(B445=1,UserData!$D$4=1), AND(B445=2,UserData!$D$5=1), AND(B445=3,UserData!$D$6=1), UserData!$D$4=-1)</f>
        <v>1</v>
      </c>
      <c r="AK445" t="b">
        <f>OR(AND(C445&lt;=UserData!$D$3,C445&gt;=UserData!$D$2),UserData!$D$2=-1)</f>
        <v>1</v>
      </c>
      <c r="AL445" s="12" t="b">
        <f>AND(OR(D445&gt;=UserData!$D$7, UserData!$D$7=-1), OR(D445&lt;UserData!$D$8, UserData!$D$8=-1))</f>
        <v>1</v>
      </c>
      <c r="AM445" s="12" t="b">
        <f>OR(AND(UserData!$D$9=1,E445&lt;=20),AND(UserData!$D$9=2,E445&gt;=20, E445&lt;=27),AND(UserData!$D$9=3,E445&gt;=28, E445&lt;=34),AND(UserData!$D$9=4,E445&gt;=35, E445&lt;=42),AND(UserData!$D$9=5,E445&gt;42),UserData!$D$9=-1)</f>
        <v>1</v>
      </c>
      <c r="AN445" s="12" t="b">
        <f>OR(AND(UserData!$D$11=1,F445&lt;=5),AND(UserData!$D$11=2,F445&gt;=6, F445&lt;=7),AND(UserData!$D$11=3,F445&gt;=8,F445&lt;=9),AND(UserData!$D$11=4,F445&gt;=10, F445&lt;=11),AND(UserData!$D$11=5,F445&gt;11),UserData!$D$11=-1)</f>
        <v>1</v>
      </c>
      <c r="AO445" t="b">
        <f>OR(AND(UserData!$D$10=1,AE445&lt;=6),AND(UserData!$D$10=2,AE445&gt;=7, AE445&lt;=8),AND(UserData!$D$10=3,AE445&gt;=9,AE445&lt;=14),AND(UserData!$D$10=4,AE445&gt;=15, AE445&lt;=19),AND(UserData!$D$10=5,AE445&gt;19),UserData!$D$10=-1)</f>
        <v>1</v>
      </c>
      <c r="AP445" s="12" t="b">
        <f>OR(G445&lt;=UserData!$D$12, UserData!$D$12=-1)</f>
        <v>1</v>
      </c>
      <c r="AQ445" t="b">
        <f>OR(H445&lt;=UserData!$D$14, UserData!$D$14=-1)</f>
        <v>1</v>
      </c>
      <c r="AR445" t="b">
        <f>OR(AH445&lt;=UserData!$D$13, UserData!$D$13=-1)</f>
        <v>1</v>
      </c>
      <c r="AS445" t="b">
        <f>AND(AQ445=TRUE,OR(I445=UserData!$D$15, UserData!$D$15=-1, UserData!$D$15=1))</f>
        <v>1</v>
      </c>
      <c r="AT445" t="b">
        <f>OR(J445=UserData!$D$19, UserData!$D$19=-1)</f>
        <v>1</v>
      </c>
      <c r="AU445" t="b">
        <f>OR(K445=UserData!$D$17, UserData!$D$17=-1)</f>
        <v>1</v>
      </c>
      <c r="AV445" t="b">
        <f>OR(L445=UserData!$D$18, UserData!$D$18=-1)</f>
        <v>1</v>
      </c>
      <c r="AW445" t="b">
        <f>OR(N445=UserData!$D$16, UserData!$D$16=-1)</f>
        <v>1</v>
      </c>
      <c r="AX445" t="b">
        <f>OR(O445&gt;=UserData!$D$20, UserData!$D$20=-1)</f>
        <v>1</v>
      </c>
      <c r="AY445" t="b">
        <f>AND(OR(P445&gt;=UserData!$D$21, UserData!$D$21=-1), OR(P445&lt;UserData!$D$22, UserData!$D$22=-1))</f>
        <v>1</v>
      </c>
      <c r="AZ445" t="b">
        <f>OR(Q445&lt;&gt;UserData!$D$24,UserData!$D$24=-1,UserData!$D$24=0)</f>
        <v>1</v>
      </c>
      <c r="BA445" s="12" t="b">
        <f>OR(R445=UserData!$D$23,UserData!$D$23=-1)</f>
        <v>1</v>
      </c>
      <c r="BB445" t="b">
        <f>AND(S445=1, UserData!$D$25=1)</f>
        <v>0</v>
      </c>
      <c r="BC445" t="b">
        <f>AND(T445=1, UserData!$D$26=1)</f>
        <v>0</v>
      </c>
      <c r="BD445" t="b">
        <f>AND(U445=1, UserData!$D$27=1)</f>
        <v>0</v>
      </c>
      <c r="BE445" t="b">
        <f>AND(V445=1, UserData!$D$28=1)</f>
        <v>0</v>
      </c>
      <c r="BF445" t="b">
        <f>AND(W445=1, UserData!$D$29=1)</f>
        <v>0</v>
      </c>
      <c r="BG445" t="b">
        <f>AND(X445=1, UserData!$D$30=1)</f>
        <v>0</v>
      </c>
      <c r="BH445" t="b">
        <f>AND(Y445=1, UserData!$D$31=1)</f>
        <v>0</v>
      </c>
      <c r="BI445" t="b">
        <f>AND(Z445=1, UserData!$D$32=1)</f>
        <v>0</v>
      </c>
      <c r="BJ445" t="b">
        <f>AND(AA445=1, UserData!$D$33=1)</f>
        <v>0</v>
      </c>
      <c r="BK445" t="b">
        <f>AND(AB445=1, UserData!$D$34=1)</f>
        <v>0</v>
      </c>
      <c r="BL445" t="b">
        <f>UserData!$C$25=-1</f>
        <v>1</v>
      </c>
      <c r="BN445">
        <f>IF(AK445=TRUE, COUNTIF(AJ445:AK445,TRUE)/2 * UserData!$D$35 + COUNTIF(AL445:AO445,TRUE)/4 * UserData!$D$36 + COUNTIF(AP445:AS445,TRUE)/4 * UserData!$D$37 + COUNTIF(AT445:AW445,TRUE)/4 * UserData!$D$38 + COUNTIF(AX445:BA445,TRUE)/4 * UserData!$D$39 + COUNTIF(BB445:BL445,TRUE) * UserData!$D$40, 0)</f>
        <v>30</v>
      </c>
    </row>
    <row r="446" spans="1:66" x14ac:dyDescent="0.2">
      <c r="A446">
        <v>312</v>
      </c>
      <c r="B446" s="3">
        <v>2</v>
      </c>
      <c r="C446" s="28">
        <v>114472.46434056944</v>
      </c>
      <c r="D446">
        <v>56</v>
      </c>
      <c r="E446">
        <v>35</v>
      </c>
      <c r="F446">
        <v>8</v>
      </c>
      <c r="G446">
        <v>6.5642519999999998</v>
      </c>
      <c r="H446">
        <v>9</v>
      </c>
      <c r="I446">
        <v>1</v>
      </c>
      <c r="J446">
        <v>1</v>
      </c>
      <c r="K446">
        <v>0</v>
      </c>
      <c r="L446">
        <v>1</v>
      </c>
      <c r="M446">
        <v>1</v>
      </c>
      <c r="N446">
        <v>0</v>
      </c>
      <c r="O446">
        <v>5</v>
      </c>
      <c r="P446">
        <v>4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1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4</v>
      </c>
      <c r="AD446">
        <v>0</v>
      </c>
      <c r="AE446">
        <v>13</v>
      </c>
      <c r="AF446">
        <v>20</v>
      </c>
      <c r="AG446">
        <v>23</v>
      </c>
      <c r="AH446">
        <v>4.9000000000000004</v>
      </c>
      <c r="AJ446" t="b">
        <f>OR(AND(B446=1,UserData!$D$4=1), AND(B446=2,UserData!$D$5=1), AND(B446=3,UserData!$D$6=1), UserData!$D$4=-1)</f>
        <v>1</v>
      </c>
      <c r="AK446" t="b">
        <f>OR(AND(C446&lt;=UserData!$D$3,C446&gt;=UserData!$D$2),UserData!$D$2=-1)</f>
        <v>1</v>
      </c>
      <c r="AL446" s="12" t="b">
        <f>AND(OR(D446&gt;=UserData!$D$7, UserData!$D$7=-1), OR(D446&lt;UserData!$D$8, UserData!$D$8=-1))</f>
        <v>1</v>
      </c>
      <c r="AM446" s="12" t="b">
        <f>OR(AND(UserData!$D$9=1,E446&lt;=20),AND(UserData!$D$9=2,E446&gt;=20, E446&lt;=27),AND(UserData!$D$9=3,E446&gt;=28, E446&lt;=34),AND(UserData!$D$9=4,E446&gt;=35, E446&lt;=42),AND(UserData!$D$9=5,E446&gt;42),UserData!$D$9=-1)</f>
        <v>1</v>
      </c>
      <c r="AN446" s="12" t="b">
        <f>OR(AND(UserData!$D$11=1,F446&lt;=5),AND(UserData!$D$11=2,F446&gt;=6, F446&lt;=7),AND(UserData!$D$11=3,F446&gt;=8,F446&lt;=9),AND(UserData!$D$11=4,F446&gt;=10, F446&lt;=11),AND(UserData!$D$11=5,F446&gt;11),UserData!$D$11=-1)</f>
        <v>1</v>
      </c>
      <c r="AO446" t="b">
        <f>OR(AND(UserData!$D$10=1,AE446&lt;=6),AND(UserData!$D$10=2,AE446&gt;=7, AE446&lt;=8),AND(UserData!$D$10=3,AE446&gt;=9,AE446&lt;=14),AND(UserData!$D$10=4,AE446&gt;=15, AE446&lt;=19),AND(UserData!$D$10=5,AE446&gt;19),UserData!$D$10=-1)</f>
        <v>1</v>
      </c>
      <c r="AP446" s="12" t="b">
        <f>OR(G446&lt;=UserData!$D$12, UserData!$D$12=-1)</f>
        <v>1</v>
      </c>
      <c r="AQ446" t="b">
        <f>OR(H446&lt;=UserData!$D$14, UserData!$D$14=-1)</f>
        <v>1</v>
      </c>
      <c r="AR446" t="b">
        <f>OR(AH446&lt;=UserData!$D$13, UserData!$D$13=-1)</f>
        <v>1</v>
      </c>
      <c r="AS446" t="b">
        <f>AND(AQ446=TRUE,OR(I446=UserData!$D$15, UserData!$D$15=-1, UserData!$D$15=1))</f>
        <v>1</v>
      </c>
      <c r="AT446" t="b">
        <f>OR(J446=UserData!$D$19, UserData!$D$19=-1)</f>
        <v>1</v>
      </c>
      <c r="AU446" t="b">
        <f>OR(K446=UserData!$D$17, UserData!$D$17=-1)</f>
        <v>1</v>
      </c>
      <c r="AV446" t="b">
        <f>OR(L446=UserData!$D$18, UserData!$D$18=-1)</f>
        <v>1</v>
      </c>
      <c r="AW446" t="b">
        <f>OR(N446=UserData!$D$16, UserData!$D$16=-1)</f>
        <v>1</v>
      </c>
      <c r="AX446" t="b">
        <f>OR(O446&gt;=UserData!$D$20, UserData!$D$20=-1)</f>
        <v>1</v>
      </c>
      <c r="AY446" t="b">
        <f>AND(OR(P446&gt;=UserData!$D$21, UserData!$D$21=-1), OR(P446&lt;UserData!$D$22, UserData!$D$22=-1))</f>
        <v>1</v>
      </c>
      <c r="AZ446" t="b">
        <f>OR(Q446&lt;&gt;UserData!$D$24,UserData!$D$24=-1,UserData!$D$24=0)</f>
        <v>1</v>
      </c>
      <c r="BA446" s="12" t="b">
        <f>OR(R446=UserData!$D$23,UserData!$D$23=-1)</f>
        <v>1</v>
      </c>
      <c r="BB446" t="b">
        <f>AND(S446=1, UserData!$D$25=1)</f>
        <v>0</v>
      </c>
      <c r="BC446" t="b">
        <f>AND(T446=1, UserData!$D$26=1)</f>
        <v>0</v>
      </c>
      <c r="BD446" t="b">
        <f>AND(U446=1, UserData!$D$27=1)</f>
        <v>0</v>
      </c>
      <c r="BE446" t="b">
        <f>AND(V446=1, UserData!$D$28=1)</f>
        <v>0</v>
      </c>
      <c r="BF446" t="b">
        <f>AND(W446=1, UserData!$D$29=1)</f>
        <v>0</v>
      </c>
      <c r="BG446" t="b">
        <f>AND(X446=1, UserData!$D$30=1)</f>
        <v>0</v>
      </c>
      <c r="BH446" t="b">
        <f>AND(Y446=1, UserData!$D$31=1)</f>
        <v>0</v>
      </c>
      <c r="BI446" t="b">
        <f>AND(Z446=1, UserData!$D$32=1)</f>
        <v>0</v>
      </c>
      <c r="BJ446" t="b">
        <f>AND(AA446=1, UserData!$D$33=1)</f>
        <v>0</v>
      </c>
      <c r="BK446" t="b">
        <f>AND(AB446=1, UserData!$D$34=1)</f>
        <v>0</v>
      </c>
      <c r="BL446" t="b">
        <f>UserData!$C$25=-1</f>
        <v>1</v>
      </c>
      <c r="BN446">
        <f>IF(AK446=TRUE, COUNTIF(AJ446:AK446,TRUE)/2 * UserData!$D$35 + COUNTIF(AL446:AO446,TRUE)/4 * UserData!$D$36 + COUNTIF(AP446:AS446,TRUE)/4 * UserData!$D$37 + COUNTIF(AT446:AW446,TRUE)/4 * UserData!$D$38 + COUNTIF(AX446:BA446,TRUE)/4 * UserData!$D$39 + COUNTIF(BB446:BL446,TRUE) * UserData!$D$40, 0)</f>
        <v>30</v>
      </c>
    </row>
    <row r="447" spans="1:66" x14ac:dyDescent="0.2">
      <c r="A447">
        <v>805</v>
      </c>
      <c r="B447" s="3">
        <v>2</v>
      </c>
      <c r="C447" s="28">
        <v>114964.06696764959</v>
      </c>
      <c r="D447">
        <v>60</v>
      </c>
      <c r="E447">
        <v>39</v>
      </c>
      <c r="F447">
        <v>8</v>
      </c>
      <c r="G447">
        <v>0.75188699999999997</v>
      </c>
      <c r="H447">
        <v>4</v>
      </c>
      <c r="I447">
        <v>1</v>
      </c>
      <c r="J447">
        <v>1</v>
      </c>
      <c r="K447">
        <v>0</v>
      </c>
      <c r="L447">
        <v>0</v>
      </c>
      <c r="M447">
        <v>1</v>
      </c>
      <c r="N447">
        <v>0</v>
      </c>
      <c r="O447">
        <v>5</v>
      </c>
      <c r="P447">
        <v>2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1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4</v>
      </c>
      <c r="AD447">
        <v>0</v>
      </c>
      <c r="AE447">
        <v>13</v>
      </c>
      <c r="AF447">
        <v>56</v>
      </c>
      <c r="AG447">
        <v>11</v>
      </c>
      <c r="AH447">
        <v>3.1</v>
      </c>
      <c r="AJ447" t="b">
        <f>OR(AND(B447=1,UserData!$D$4=1), AND(B447=2,UserData!$D$5=1), AND(B447=3,UserData!$D$6=1), UserData!$D$4=-1)</f>
        <v>1</v>
      </c>
      <c r="AK447" t="b">
        <f>OR(AND(C447&lt;=UserData!$D$3,C447&gt;=UserData!$D$2),UserData!$D$2=-1)</f>
        <v>1</v>
      </c>
      <c r="AL447" s="12" t="b">
        <f>AND(OR(D447&gt;=UserData!$D$7, UserData!$D$7=-1), OR(D447&lt;UserData!$D$8, UserData!$D$8=-1))</f>
        <v>1</v>
      </c>
      <c r="AM447" s="12" t="b">
        <f>OR(AND(UserData!$D$9=1,E447&lt;=20),AND(UserData!$D$9=2,E447&gt;=20, E447&lt;=27),AND(UserData!$D$9=3,E447&gt;=28, E447&lt;=34),AND(UserData!$D$9=4,E447&gt;=35, E447&lt;=42),AND(UserData!$D$9=5,E447&gt;42),UserData!$D$9=-1)</f>
        <v>1</v>
      </c>
      <c r="AN447" s="12" t="b">
        <f>OR(AND(UserData!$D$11=1,F447&lt;=5),AND(UserData!$D$11=2,F447&gt;=6, F447&lt;=7),AND(UserData!$D$11=3,F447&gt;=8,F447&lt;=9),AND(UserData!$D$11=4,F447&gt;=10, F447&lt;=11),AND(UserData!$D$11=5,F447&gt;11),UserData!$D$11=-1)</f>
        <v>1</v>
      </c>
      <c r="AO447" t="b">
        <f>OR(AND(UserData!$D$10=1,AE447&lt;=6),AND(UserData!$D$10=2,AE447&gt;=7, AE447&lt;=8),AND(UserData!$D$10=3,AE447&gt;=9,AE447&lt;=14),AND(UserData!$D$10=4,AE447&gt;=15, AE447&lt;=19),AND(UserData!$D$10=5,AE447&gt;19),UserData!$D$10=-1)</f>
        <v>1</v>
      </c>
      <c r="AP447" s="12" t="b">
        <f>OR(G447&lt;=UserData!$D$12, UserData!$D$12=-1)</f>
        <v>1</v>
      </c>
      <c r="AQ447" t="b">
        <f>OR(H447&lt;=UserData!$D$14, UserData!$D$14=-1)</f>
        <v>1</v>
      </c>
      <c r="AR447" t="b">
        <f>OR(AH447&lt;=UserData!$D$13, UserData!$D$13=-1)</f>
        <v>1</v>
      </c>
      <c r="AS447" t="b">
        <f>AND(AQ447=TRUE,OR(I447=UserData!$D$15, UserData!$D$15=-1, UserData!$D$15=1))</f>
        <v>1</v>
      </c>
      <c r="AT447" t="b">
        <f>OR(J447=UserData!$D$19, UserData!$D$19=-1)</f>
        <v>1</v>
      </c>
      <c r="AU447" t="b">
        <f>OR(K447=UserData!$D$17, UserData!$D$17=-1)</f>
        <v>1</v>
      </c>
      <c r="AV447" t="b">
        <f>OR(L447=UserData!$D$18, UserData!$D$18=-1)</f>
        <v>1</v>
      </c>
      <c r="AW447" t="b">
        <f>OR(N447=UserData!$D$16, UserData!$D$16=-1)</f>
        <v>1</v>
      </c>
      <c r="AX447" t="b">
        <f>OR(O447&gt;=UserData!$D$20, UserData!$D$20=-1)</f>
        <v>1</v>
      </c>
      <c r="AY447" t="b">
        <f>AND(OR(P447&gt;=UserData!$D$21, UserData!$D$21=-1), OR(P447&lt;UserData!$D$22, UserData!$D$22=-1))</f>
        <v>1</v>
      </c>
      <c r="AZ447" t="b">
        <f>OR(Q447&lt;&gt;UserData!$D$24,UserData!$D$24=-1,UserData!$D$24=0)</f>
        <v>1</v>
      </c>
      <c r="BA447" s="12" t="b">
        <f>OR(R447=UserData!$D$23,UserData!$D$23=-1)</f>
        <v>1</v>
      </c>
      <c r="BB447" t="b">
        <f>AND(S447=1, UserData!$D$25=1)</f>
        <v>0</v>
      </c>
      <c r="BC447" t="b">
        <f>AND(T447=1, UserData!$D$26=1)</f>
        <v>0</v>
      </c>
      <c r="BD447" t="b">
        <f>AND(U447=1, UserData!$D$27=1)</f>
        <v>0</v>
      </c>
      <c r="BE447" t="b">
        <f>AND(V447=1, UserData!$D$28=1)</f>
        <v>0</v>
      </c>
      <c r="BF447" t="b">
        <f>AND(W447=1, UserData!$D$29=1)</f>
        <v>0</v>
      </c>
      <c r="BG447" t="b">
        <f>AND(X447=1, UserData!$D$30=1)</f>
        <v>0</v>
      </c>
      <c r="BH447" t="b">
        <f>AND(Y447=1, UserData!$D$31=1)</f>
        <v>0</v>
      </c>
      <c r="BI447" t="b">
        <f>AND(Z447=1, UserData!$D$32=1)</f>
        <v>0</v>
      </c>
      <c r="BJ447" t="b">
        <f>AND(AA447=1, UserData!$D$33=1)</f>
        <v>0</v>
      </c>
      <c r="BK447" t="b">
        <f>AND(AB447=1, UserData!$D$34=1)</f>
        <v>0</v>
      </c>
      <c r="BL447" t="b">
        <f>UserData!$C$25=-1</f>
        <v>1</v>
      </c>
      <c r="BN447">
        <f>IF(AK447=TRUE, COUNTIF(AJ447:AK447,TRUE)/2 * UserData!$D$35 + COUNTIF(AL447:AO447,TRUE)/4 * UserData!$D$36 + COUNTIF(AP447:AS447,TRUE)/4 * UserData!$D$37 + COUNTIF(AT447:AW447,TRUE)/4 * UserData!$D$38 + COUNTIF(AX447:BA447,TRUE)/4 * UserData!$D$39 + COUNTIF(BB447:BL447,TRUE) * UserData!$D$40, 0)</f>
        <v>30</v>
      </c>
    </row>
    <row r="448" spans="1:66" x14ac:dyDescent="0.2">
      <c r="A448">
        <v>294</v>
      </c>
      <c r="B448" s="3">
        <v>2</v>
      </c>
      <c r="C448" s="28">
        <v>115101.68551269198</v>
      </c>
      <c r="D448">
        <v>44</v>
      </c>
      <c r="E448">
        <v>28</v>
      </c>
      <c r="F448">
        <v>6</v>
      </c>
      <c r="G448">
        <v>9.6776</v>
      </c>
      <c r="H448">
        <v>12</v>
      </c>
      <c r="I448">
        <v>0</v>
      </c>
      <c r="J448">
        <v>0</v>
      </c>
      <c r="K448">
        <v>1</v>
      </c>
      <c r="L448">
        <v>1</v>
      </c>
      <c r="M448">
        <v>1</v>
      </c>
      <c r="N448">
        <v>0</v>
      </c>
      <c r="O448">
        <v>14</v>
      </c>
      <c r="P448">
        <v>13</v>
      </c>
      <c r="Q448">
        <v>0</v>
      </c>
      <c r="R448">
        <v>0</v>
      </c>
      <c r="S448">
        <v>1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1</v>
      </c>
      <c r="AD448">
        <v>1</v>
      </c>
      <c r="AE448">
        <v>10</v>
      </c>
      <c r="AF448">
        <v>19</v>
      </c>
      <c r="AG448">
        <v>31</v>
      </c>
      <c r="AH448">
        <v>5.4</v>
      </c>
      <c r="AJ448" t="b">
        <f>OR(AND(B448=1,UserData!$D$4=1), AND(B448=2,UserData!$D$5=1), AND(B448=3,UserData!$D$6=1), UserData!$D$4=-1)</f>
        <v>1</v>
      </c>
      <c r="AK448" t="b">
        <f>OR(AND(C448&lt;=UserData!$D$3,C448&gt;=UserData!$D$2),UserData!$D$2=-1)</f>
        <v>1</v>
      </c>
      <c r="AL448" s="12" t="b">
        <f>AND(OR(D448&gt;=UserData!$D$7, UserData!$D$7=-1), OR(D448&lt;UserData!$D$8, UserData!$D$8=-1))</f>
        <v>1</v>
      </c>
      <c r="AM448" s="12" t="b">
        <f>OR(AND(UserData!$D$9=1,E448&lt;=20),AND(UserData!$D$9=2,E448&gt;=20, E448&lt;=27),AND(UserData!$D$9=3,E448&gt;=28, E448&lt;=34),AND(UserData!$D$9=4,E448&gt;=35, E448&lt;=42),AND(UserData!$D$9=5,E448&gt;42),UserData!$D$9=-1)</f>
        <v>1</v>
      </c>
      <c r="AN448" s="12" t="b">
        <f>OR(AND(UserData!$D$11=1,F448&lt;=5),AND(UserData!$D$11=2,F448&gt;=6, F448&lt;=7),AND(UserData!$D$11=3,F448&gt;=8,F448&lt;=9),AND(UserData!$D$11=4,F448&gt;=10, F448&lt;=11),AND(UserData!$D$11=5,F448&gt;11),UserData!$D$11=-1)</f>
        <v>1</v>
      </c>
      <c r="AO448" t="b">
        <f>OR(AND(UserData!$D$10=1,AE448&lt;=6),AND(UserData!$D$10=2,AE448&gt;=7, AE448&lt;=8),AND(UserData!$D$10=3,AE448&gt;=9,AE448&lt;=14),AND(UserData!$D$10=4,AE448&gt;=15, AE448&lt;=19),AND(UserData!$D$10=5,AE448&gt;19),UserData!$D$10=-1)</f>
        <v>1</v>
      </c>
      <c r="AP448" s="12" t="b">
        <f>OR(G448&lt;=UserData!$D$12, UserData!$D$12=-1)</f>
        <v>1</v>
      </c>
      <c r="AQ448" t="b">
        <f>OR(H448&lt;=UserData!$D$14, UserData!$D$14=-1)</f>
        <v>1</v>
      </c>
      <c r="AR448" t="b">
        <f>OR(AH448&lt;=UserData!$D$13, UserData!$D$13=-1)</f>
        <v>1</v>
      </c>
      <c r="AS448" t="b">
        <f>AND(AQ448=TRUE,OR(I448=UserData!$D$15, UserData!$D$15=-1, UserData!$D$15=1))</f>
        <v>1</v>
      </c>
      <c r="AT448" t="b">
        <f>OR(J448=UserData!$D$19, UserData!$D$19=-1)</f>
        <v>1</v>
      </c>
      <c r="AU448" t="b">
        <f>OR(K448=UserData!$D$17, UserData!$D$17=-1)</f>
        <v>1</v>
      </c>
      <c r="AV448" t="b">
        <f>OR(L448=UserData!$D$18, UserData!$D$18=-1)</f>
        <v>1</v>
      </c>
      <c r="AW448" t="b">
        <f>OR(N448=UserData!$D$16, UserData!$D$16=-1)</f>
        <v>1</v>
      </c>
      <c r="AX448" t="b">
        <f>OR(O448&gt;=UserData!$D$20, UserData!$D$20=-1)</f>
        <v>1</v>
      </c>
      <c r="AY448" t="b">
        <f>AND(OR(P448&gt;=UserData!$D$21, UserData!$D$21=-1), OR(P448&lt;UserData!$D$22, UserData!$D$22=-1))</f>
        <v>1</v>
      </c>
      <c r="AZ448" t="b">
        <f>OR(Q448&lt;&gt;UserData!$D$24,UserData!$D$24=-1,UserData!$D$24=0)</f>
        <v>1</v>
      </c>
      <c r="BA448" s="12" t="b">
        <f>OR(R448=UserData!$D$23,UserData!$D$23=-1)</f>
        <v>1</v>
      </c>
      <c r="BB448" t="b">
        <f>AND(S448=1, UserData!$D$25=1)</f>
        <v>0</v>
      </c>
      <c r="BC448" t="b">
        <f>AND(T448=1, UserData!$D$26=1)</f>
        <v>0</v>
      </c>
      <c r="BD448" t="b">
        <f>AND(U448=1, UserData!$D$27=1)</f>
        <v>0</v>
      </c>
      <c r="BE448" t="b">
        <f>AND(V448=1, UserData!$D$28=1)</f>
        <v>0</v>
      </c>
      <c r="BF448" t="b">
        <f>AND(W448=1, UserData!$D$29=1)</f>
        <v>0</v>
      </c>
      <c r="BG448" t="b">
        <f>AND(X448=1, UserData!$D$30=1)</f>
        <v>0</v>
      </c>
      <c r="BH448" t="b">
        <f>AND(Y448=1, UserData!$D$31=1)</f>
        <v>0</v>
      </c>
      <c r="BI448" t="b">
        <f>AND(Z448=1, UserData!$D$32=1)</f>
        <v>0</v>
      </c>
      <c r="BJ448" t="b">
        <f>AND(AA448=1, UserData!$D$33=1)</f>
        <v>0</v>
      </c>
      <c r="BK448" t="b">
        <f>AND(AB448=1, UserData!$D$34=1)</f>
        <v>0</v>
      </c>
      <c r="BL448" t="b">
        <f>UserData!$C$25=-1</f>
        <v>1</v>
      </c>
      <c r="BN448">
        <f>IF(AK448=TRUE, COUNTIF(AJ448:AK448,TRUE)/2 * UserData!$D$35 + COUNTIF(AL448:AO448,TRUE)/4 * UserData!$D$36 + COUNTIF(AP448:AS448,TRUE)/4 * UserData!$D$37 + COUNTIF(AT448:AW448,TRUE)/4 * UserData!$D$38 + COUNTIF(AX448:BA448,TRUE)/4 * UserData!$D$39 + COUNTIF(BB448:BL448,TRUE) * UserData!$D$40, 0)</f>
        <v>30</v>
      </c>
    </row>
    <row r="449" spans="1:66" x14ac:dyDescent="0.2">
      <c r="A449">
        <v>37</v>
      </c>
      <c r="B449" s="3">
        <v>2</v>
      </c>
      <c r="C449" s="28">
        <v>115730.1519213134</v>
      </c>
      <c r="D449">
        <v>45</v>
      </c>
      <c r="E449">
        <v>26</v>
      </c>
      <c r="F449">
        <v>5</v>
      </c>
      <c r="G449">
        <v>6.3437840000000003</v>
      </c>
      <c r="H449">
        <v>12</v>
      </c>
      <c r="I449">
        <v>1</v>
      </c>
      <c r="J449">
        <v>1</v>
      </c>
      <c r="K449">
        <v>0</v>
      </c>
      <c r="L449">
        <v>1</v>
      </c>
      <c r="M449">
        <v>1</v>
      </c>
      <c r="N449">
        <v>0</v>
      </c>
      <c r="O449">
        <v>9</v>
      </c>
      <c r="P449">
        <v>5</v>
      </c>
      <c r="Q449">
        <v>0</v>
      </c>
      <c r="R449">
        <v>0</v>
      </c>
      <c r="S449">
        <v>0</v>
      </c>
      <c r="T449">
        <v>1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2</v>
      </c>
      <c r="AD449">
        <v>1</v>
      </c>
      <c r="AE449">
        <v>14</v>
      </c>
      <c r="AF449">
        <v>3</v>
      </c>
      <c r="AG449">
        <v>29</v>
      </c>
      <c r="AH449">
        <v>8.6999999999999993</v>
      </c>
      <c r="AJ449" t="b">
        <f>OR(AND(B449=1,UserData!$D$4=1), AND(B449=2,UserData!$D$5=1), AND(B449=3,UserData!$D$6=1), UserData!$D$4=-1)</f>
        <v>1</v>
      </c>
      <c r="AK449" t="b">
        <f>OR(AND(C449&lt;=UserData!$D$3,C449&gt;=UserData!$D$2),UserData!$D$2=-1)</f>
        <v>1</v>
      </c>
      <c r="AL449" s="12" t="b">
        <f>AND(OR(D449&gt;=UserData!$D$7, UserData!$D$7=-1), OR(D449&lt;UserData!$D$8, UserData!$D$8=-1))</f>
        <v>1</v>
      </c>
      <c r="AM449" s="12" t="b">
        <f>OR(AND(UserData!$D$9=1,E449&lt;=20),AND(UserData!$D$9=2,E449&gt;=20, E449&lt;=27),AND(UserData!$D$9=3,E449&gt;=28, E449&lt;=34),AND(UserData!$D$9=4,E449&gt;=35, E449&lt;=42),AND(UserData!$D$9=5,E449&gt;42),UserData!$D$9=-1)</f>
        <v>1</v>
      </c>
      <c r="AN449" s="12" t="b">
        <f>OR(AND(UserData!$D$11=1,F449&lt;=5),AND(UserData!$D$11=2,F449&gt;=6, F449&lt;=7),AND(UserData!$D$11=3,F449&gt;=8,F449&lt;=9),AND(UserData!$D$11=4,F449&gt;=10, F449&lt;=11),AND(UserData!$D$11=5,F449&gt;11),UserData!$D$11=-1)</f>
        <v>1</v>
      </c>
      <c r="AO449" t="b">
        <f>OR(AND(UserData!$D$10=1,AE449&lt;=6),AND(UserData!$D$10=2,AE449&gt;=7, AE449&lt;=8),AND(UserData!$D$10=3,AE449&gt;=9,AE449&lt;=14),AND(UserData!$D$10=4,AE449&gt;=15, AE449&lt;=19),AND(UserData!$D$10=5,AE449&gt;19),UserData!$D$10=-1)</f>
        <v>1</v>
      </c>
      <c r="AP449" s="12" t="b">
        <f>OR(G449&lt;=UserData!$D$12, UserData!$D$12=-1)</f>
        <v>1</v>
      </c>
      <c r="AQ449" t="b">
        <f>OR(H449&lt;=UserData!$D$14, UserData!$D$14=-1)</f>
        <v>1</v>
      </c>
      <c r="AR449" t="b">
        <f>OR(AH449&lt;=UserData!$D$13, UserData!$D$13=-1)</f>
        <v>1</v>
      </c>
      <c r="AS449" t="b">
        <f>AND(AQ449=TRUE,OR(I449=UserData!$D$15, UserData!$D$15=-1, UserData!$D$15=1))</f>
        <v>1</v>
      </c>
      <c r="AT449" t="b">
        <f>OR(J449=UserData!$D$19, UserData!$D$19=-1)</f>
        <v>1</v>
      </c>
      <c r="AU449" t="b">
        <f>OR(K449=UserData!$D$17, UserData!$D$17=-1)</f>
        <v>1</v>
      </c>
      <c r="AV449" t="b">
        <f>OR(L449=UserData!$D$18, UserData!$D$18=-1)</f>
        <v>1</v>
      </c>
      <c r="AW449" t="b">
        <f>OR(N449=UserData!$D$16, UserData!$D$16=-1)</f>
        <v>1</v>
      </c>
      <c r="AX449" t="b">
        <f>OR(O449&gt;=UserData!$D$20, UserData!$D$20=-1)</f>
        <v>1</v>
      </c>
      <c r="AY449" t="b">
        <f>AND(OR(P449&gt;=UserData!$D$21, UserData!$D$21=-1), OR(P449&lt;UserData!$D$22, UserData!$D$22=-1))</f>
        <v>1</v>
      </c>
      <c r="AZ449" t="b">
        <f>OR(Q449&lt;&gt;UserData!$D$24,UserData!$D$24=-1,UserData!$D$24=0)</f>
        <v>1</v>
      </c>
      <c r="BA449" s="12" t="b">
        <f>OR(R449=UserData!$D$23,UserData!$D$23=-1)</f>
        <v>1</v>
      </c>
      <c r="BB449" t="b">
        <f>AND(S449=1, UserData!$D$25=1)</f>
        <v>0</v>
      </c>
      <c r="BC449" t="b">
        <f>AND(T449=1, UserData!$D$26=1)</f>
        <v>0</v>
      </c>
      <c r="BD449" t="b">
        <f>AND(U449=1, UserData!$D$27=1)</f>
        <v>0</v>
      </c>
      <c r="BE449" t="b">
        <f>AND(V449=1, UserData!$D$28=1)</f>
        <v>0</v>
      </c>
      <c r="BF449" t="b">
        <f>AND(W449=1, UserData!$D$29=1)</f>
        <v>0</v>
      </c>
      <c r="BG449" t="b">
        <f>AND(X449=1, UserData!$D$30=1)</f>
        <v>0</v>
      </c>
      <c r="BH449" t="b">
        <f>AND(Y449=1, UserData!$D$31=1)</f>
        <v>0</v>
      </c>
      <c r="BI449" t="b">
        <f>AND(Z449=1, UserData!$D$32=1)</f>
        <v>0</v>
      </c>
      <c r="BJ449" t="b">
        <f>AND(AA449=1, UserData!$D$33=1)</f>
        <v>0</v>
      </c>
      <c r="BK449" t="b">
        <f>AND(AB449=1, UserData!$D$34=1)</f>
        <v>0</v>
      </c>
      <c r="BL449" t="b">
        <f>UserData!$C$25=-1</f>
        <v>1</v>
      </c>
      <c r="BN449">
        <f>IF(AK449=TRUE, COUNTIF(AJ449:AK449,TRUE)/2 * UserData!$D$35 + COUNTIF(AL449:AO449,TRUE)/4 * UserData!$D$36 + COUNTIF(AP449:AS449,TRUE)/4 * UserData!$D$37 + COUNTIF(AT449:AW449,TRUE)/4 * UserData!$D$38 + COUNTIF(AX449:BA449,TRUE)/4 * UserData!$D$39 + COUNTIF(BB449:BL449,TRUE) * UserData!$D$40, 0)</f>
        <v>30</v>
      </c>
    </row>
    <row r="450" spans="1:66" x14ac:dyDescent="0.2">
      <c r="A450">
        <v>144</v>
      </c>
      <c r="B450" s="3">
        <v>2</v>
      </c>
      <c r="C450" s="28">
        <v>115730.60477941408</v>
      </c>
      <c r="D450">
        <v>48</v>
      </c>
      <c r="E450">
        <v>28</v>
      </c>
      <c r="F450">
        <v>7</v>
      </c>
      <c r="G450">
        <v>2.561779</v>
      </c>
      <c r="H450">
        <v>12</v>
      </c>
      <c r="I450">
        <v>1</v>
      </c>
      <c r="J450">
        <v>0</v>
      </c>
      <c r="K450">
        <v>1</v>
      </c>
      <c r="L450">
        <v>1</v>
      </c>
      <c r="M450">
        <v>0</v>
      </c>
      <c r="N450">
        <v>0</v>
      </c>
      <c r="O450">
        <v>4</v>
      </c>
      <c r="P450">
        <v>4</v>
      </c>
      <c r="Q450">
        <v>0</v>
      </c>
      <c r="R450">
        <v>1</v>
      </c>
      <c r="S450">
        <v>1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1</v>
      </c>
      <c r="AD450">
        <v>0</v>
      </c>
      <c r="AE450">
        <v>13</v>
      </c>
      <c r="AF450">
        <v>9</v>
      </c>
      <c r="AG450">
        <v>17</v>
      </c>
      <c r="AH450">
        <v>7.4</v>
      </c>
      <c r="AJ450" t="b">
        <f>OR(AND(B450=1,UserData!$D$4=1), AND(B450=2,UserData!$D$5=1), AND(B450=3,UserData!$D$6=1), UserData!$D$4=-1)</f>
        <v>1</v>
      </c>
      <c r="AK450" t="b">
        <f>OR(AND(C450&lt;=UserData!$D$3,C450&gt;=UserData!$D$2),UserData!$D$2=-1)</f>
        <v>1</v>
      </c>
      <c r="AL450" s="12" t="b">
        <f>AND(OR(D450&gt;=UserData!$D$7, UserData!$D$7=-1), OR(D450&lt;UserData!$D$8, UserData!$D$8=-1))</f>
        <v>1</v>
      </c>
      <c r="AM450" s="12" t="b">
        <f>OR(AND(UserData!$D$9=1,E450&lt;=20),AND(UserData!$D$9=2,E450&gt;=20, E450&lt;=27),AND(UserData!$D$9=3,E450&gt;=28, E450&lt;=34),AND(UserData!$D$9=4,E450&gt;=35, E450&lt;=42),AND(UserData!$D$9=5,E450&gt;42),UserData!$D$9=-1)</f>
        <v>1</v>
      </c>
      <c r="AN450" s="12" t="b">
        <f>OR(AND(UserData!$D$11=1,F450&lt;=5),AND(UserData!$D$11=2,F450&gt;=6, F450&lt;=7),AND(UserData!$D$11=3,F450&gt;=8,F450&lt;=9),AND(UserData!$D$11=4,F450&gt;=10, F450&lt;=11),AND(UserData!$D$11=5,F450&gt;11),UserData!$D$11=-1)</f>
        <v>1</v>
      </c>
      <c r="AO450" t="b">
        <f>OR(AND(UserData!$D$10=1,AE450&lt;=6),AND(UserData!$D$10=2,AE450&gt;=7, AE450&lt;=8),AND(UserData!$D$10=3,AE450&gt;=9,AE450&lt;=14),AND(UserData!$D$10=4,AE450&gt;=15, AE450&lt;=19),AND(UserData!$D$10=5,AE450&gt;19),UserData!$D$10=-1)</f>
        <v>1</v>
      </c>
      <c r="AP450" s="12" t="b">
        <f>OR(G450&lt;=UserData!$D$12, UserData!$D$12=-1)</f>
        <v>1</v>
      </c>
      <c r="AQ450" t="b">
        <f>OR(H450&lt;=UserData!$D$14, UserData!$D$14=-1)</f>
        <v>1</v>
      </c>
      <c r="AR450" t="b">
        <f>OR(AH450&lt;=UserData!$D$13, UserData!$D$13=-1)</f>
        <v>1</v>
      </c>
      <c r="AS450" t="b">
        <f>AND(AQ450=TRUE,OR(I450=UserData!$D$15, UserData!$D$15=-1, UserData!$D$15=1))</f>
        <v>1</v>
      </c>
      <c r="AT450" t="b">
        <f>OR(J450=UserData!$D$19, UserData!$D$19=-1)</f>
        <v>1</v>
      </c>
      <c r="AU450" t="b">
        <f>OR(K450=UserData!$D$17, UserData!$D$17=-1)</f>
        <v>1</v>
      </c>
      <c r="AV450" t="b">
        <f>OR(L450=UserData!$D$18, UserData!$D$18=-1)</f>
        <v>1</v>
      </c>
      <c r="AW450" t="b">
        <f>OR(N450=UserData!$D$16, UserData!$D$16=-1)</f>
        <v>1</v>
      </c>
      <c r="AX450" t="b">
        <f>OR(O450&gt;=UserData!$D$20, UserData!$D$20=-1)</f>
        <v>1</v>
      </c>
      <c r="AY450" t="b">
        <f>AND(OR(P450&gt;=UserData!$D$21, UserData!$D$21=-1), OR(P450&lt;UserData!$D$22, UserData!$D$22=-1))</f>
        <v>1</v>
      </c>
      <c r="AZ450" t="b">
        <f>OR(Q450&lt;&gt;UserData!$D$24,UserData!$D$24=-1,UserData!$D$24=0)</f>
        <v>1</v>
      </c>
      <c r="BA450" s="12" t="b">
        <f>OR(R450=UserData!$D$23,UserData!$D$23=-1)</f>
        <v>1</v>
      </c>
      <c r="BB450" t="b">
        <f>AND(S450=1, UserData!$D$25=1)</f>
        <v>0</v>
      </c>
      <c r="BC450" t="b">
        <f>AND(T450=1, UserData!$D$26=1)</f>
        <v>0</v>
      </c>
      <c r="BD450" t="b">
        <f>AND(U450=1, UserData!$D$27=1)</f>
        <v>0</v>
      </c>
      <c r="BE450" t="b">
        <f>AND(V450=1, UserData!$D$28=1)</f>
        <v>0</v>
      </c>
      <c r="BF450" t="b">
        <f>AND(W450=1, UserData!$D$29=1)</f>
        <v>0</v>
      </c>
      <c r="BG450" t="b">
        <f>AND(X450=1, UserData!$D$30=1)</f>
        <v>0</v>
      </c>
      <c r="BH450" t="b">
        <f>AND(Y450=1, UserData!$D$31=1)</f>
        <v>0</v>
      </c>
      <c r="BI450" t="b">
        <f>AND(Z450=1, UserData!$D$32=1)</f>
        <v>0</v>
      </c>
      <c r="BJ450" t="b">
        <f>AND(AA450=1, UserData!$D$33=1)</f>
        <v>0</v>
      </c>
      <c r="BK450" t="b">
        <f>AND(AB450=1, UserData!$D$34=1)</f>
        <v>0</v>
      </c>
      <c r="BL450" t="b">
        <f>UserData!$C$25=-1</f>
        <v>1</v>
      </c>
      <c r="BN450">
        <f>IF(AK450=TRUE, COUNTIF(AJ450:AK450,TRUE)/2 * UserData!$D$35 + COUNTIF(AL450:AO450,TRUE)/4 * UserData!$D$36 + COUNTIF(AP450:AS450,TRUE)/4 * UserData!$D$37 + COUNTIF(AT450:AW450,TRUE)/4 * UserData!$D$38 + COUNTIF(AX450:BA450,TRUE)/4 * UserData!$D$39 + COUNTIF(BB450:BL450,TRUE) * UserData!$D$40, 0)</f>
        <v>30</v>
      </c>
    </row>
    <row r="451" spans="1:66" x14ac:dyDescent="0.2">
      <c r="A451">
        <v>1165</v>
      </c>
      <c r="B451" s="3">
        <v>1</v>
      </c>
      <c r="C451" s="28">
        <v>115730.60477941409</v>
      </c>
      <c r="D451">
        <v>36</v>
      </c>
      <c r="E451">
        <v>28</v>
      </c>
      <c r="F451">
        <v>7</v>
      </c>
      <c r="G451">
        <v>7.8764260000000004</v>
      </c>
      <c r="H451">
        <v>10</v>
      </c>
      <c r="I451">
        <v>1</v>
      </c>
      <c r="J451">
        <v>0</v>
      </c>
      <c r="K451">
        <v>0</v>
      </c>
      <c r="L451">
        <v>1</v>
      </c>
      <c r="M451">
        <v>1</v>
      </c>
      <c r="N451">
        <v>0</v>
      </c>
      <c r="O451">
        <v>9</v>
      </c>
      <c r="P451">
        <v>3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1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5</v>
      </c>
      <c r="AD451">
        <v>1</v>
      </c>
      <c r="AE451">
        <v>1</v>
      </c>
      <c r="AF451">
        <v>84</v>
      </c>
      <c r="AG451">
        <v>24</v>
      </c>
      <c r="AH451">
        <v>6.2</v>
      </c>
      <c r="AJ451" t="b">
        <f>OR(AND(B451=1,UserData!$D$4=1), AND(B451=2,UserData!$D$5=1), AND(B451=3,UserData!$D$6=1), UserData!$D$4=-1)</f>
        <v>1</v>
      </c>
      <c r="AK451" t="b">
        <f>OR(AND(C451&lt;=UserData!$D$3,C451&gt;=UserData!$D$2),UserData!$D$2=-1)</f>
        <v>1</v>
      </c>
      <c r="AL451" s="12" t="b">
        <f>AND(OR(D451&gt;=UserData!$D$7, UserData!$D$7=-1), OR(D451&lt;UserData!$D$8, UserData!$D$8=-1))</f>
        <v>1</v>
      </c>
      <c r="AM451" s="12" t="b">
        <f>OR(AND(UserData!$D$9=1,E451&lt;=20),AND(UserData!$D$9=2,E451&gt;=20, E451&lt;=27),AND(UserData!$D$9=3,E451&gt;=28, E451&lt;=34),AND(UserData!$D$9=4,E451&gt;=35, E451&lt;=42),AND(UserData!$D$9=5,E451&gt;42),UserData!$D$9=-1)</f>
        <v>1</v>
      </c>
      <c r="AN451" s="12" t="b">
        <f>OR(AND(UserData!$D$11=1,F451&lt;=5),AND(UserData!$D$11=2,F451&gt;=6, F451&lt;=7),AND(UserData!$D$11=3,F451&gt;=8,F451&lt;=9),AND(UserData!$D$11=4,F451&gt;=10, F451&lt;=11),AND(UserData!$D$11=5,F451&gt;11),UserData!$D$11=-1)</f>
        <v>1</v>
      </c>
      <c r="AO451" t="b">
        <f>OR(AND(UserData!$D$10=1,AE451&lt;=6),AND(UserData!$D$10=2,AE451&gt;=7, AE451&lt;=8),AND(UserData!$D$10=3,AE451&gt;=9,AE451&lt;=14),AND(UserData!$D$10=4,AE451&gt;=15, AE451&lt;=19),AND(UserData!$D$10=5,AE451&gt;19),UserData!$D$10=-1)</f>
        <v>1</v>
      </c>
      <c r="AP451" s="12" t="b">
        <f>OR(G451&lt;=UserData!$D$12, UserData!$D$12=-1)</f>
        <v>1</v>
      </c>
      <c r="AQ451" t="b">
        <f>OR(H451&lt;=UserData!$D$14, UserData!$D$14=-1)</f>
        <v>1</v>
      </c>
      <c r="AR451" t="b">
        <f>OR(AH451&lt;=UserData!$D$13, UserData!$D$13=-1)</f>
        <v>1</v>
      </c>
      <c r="AS451" t="b">
        <f>AND(AQ451=TRUE,OR(I451=UserData!$D$15, UserData!$D$15=-1, UserData!$D$15=1))</f>
        <v>1</v>
      </c>
      <c r="AT451" t="b">
        <f>OR(J451=UserData!$D$19, UserData!$D$19=-1)</f>
        <v>1</v>
      </c>
      <c r="AU451" t="b">
        <f>OR(K451=UserData!$D$17, UserData!$D$17=-1)</f>
        <v>1</v>
      </c>
      <c r="AV451" t="b">
        <f>OR(L451=UserData!$D$18, UserData!$D$18=-1)</f>
        <v>1</v>
      </c>
      <c r="AW451" t="b">
        <f>OR(N451=UserData!$D$16, UserData!$D$16=-1)</f>
        <v>1</v>
      </c>
      <c r="AX451" t="b">
        <f>OR(O451&gt;=UserData!$D$20, UserData!$D$20=-1)</f>
        <v>1</v>
      </c>
      <c r="AY451" t="b">
        <f>AND(OR(P451&gt;=UserData!$D$21, UserData!$D$21=-1), OR(P451&lt;UserData!$D$22, UserData!$D$22=-1))</f>
        <v>1</v>
      </c>
      <c r="AZ451" t="b">
        <f>OR(Q451&lt;&gt;UserData!$D$24,UserData!$D$24=-1,UserData!$D$24=0)</f>
        <v>1</v>
      </c>
      <c r="BA451" s="12" t="b">
        <f>OR(R451=UserData!$D$23,UserData!$D$23=-1)</f>
        <v>1</v>
      </c>
      <c r="BB451" t="b">
        <f>AND(S451=1, UserData!$D$25=1)</f>
        <v>0</v>
      </c>
      <c r="BC451" t="b">
        <f>AND(T451=1, UserData!$D$26=1)</f>
        <v>0</v>
      </c>
      <c r="BD451" t="b">
        <f>AND(U451=1, UserData!$D$27=1)</f>
        <v>0</v>
      </c>
      <c r="BE451" t="b">
        <f>AND(V451=1, UserData!$D$28=1)</f>
        <v>0</v>
      </c>
      <c r="BF451" t="b">
        <f>AND(W451=1, UserData!$D$29=1)</f>
        <v>0</v>
      </c>
      <c r="BG451" t="b">
        <f>AND(X451=1, UserData!$D$30=1)</f>
        <v>0</v>
      </c>
      <c r="BH451" t="b">
        <f>AND(Y451=1, UserData!$D$31=1)</f>
        <v>0</v>
      </c>
      <c r="BI451" t="b">
        <f>AND(Z451=1, UserData!$D$32=1)</f>
        <v>0</v>
      </c>
      <c r="BJ451" t="b">
        <f>AND(AA451=1, UserData!$D$33=1)</f>
        <v>0</v>
      </c>
      <c r="BK451" t="b">
        <f>AND(AB451=1, UserData!$D$34=1)</f>
        <v>0</v>
      </c>
      <c r="BL451" t="b">
        <f>UserData!$C$25=-1</f>
        <v>1</v>
      </c>
      <c r="BN451">
        <f>IF(AK451=TRUE, COUNTIF(AJ451:AK451,TRUE)/2 * UserData!$D$35 + COUNTIF(AL451:AO451,TRUE)/4 * UserData!$D$36 + COUNTIF(AP451:AS451,TRUE)/4 * UserData!$D$37 + COUNTIF(AT451:AW451,TRUE)/4 * UserData!$D$38 + COUNTIF(AX451:BA451,TRUE)/4 * UserData!$D$39 + COUNTIF(BB451:BL451,TRUE) * UserData!$D$40, 0)</f>
        <v>30</v>
      </c>
    </row>
    <row r="452" spans="1:66" x14ac:dyDescent="0.2">
      <c r="A452">
        <v>216</v>
      </c>
      <c r="B452" s="3">
        <v>2</v>
      </c>
      <c r="C452" s="28">
        <v>116359.49888735281</v>
      </c>
      <c r="D452">
        <v>55</v>
      </c>
      <c r="E452">
        <v>34</v>
      </c>
      <c r="F452">
        <v>8</v>
      </c>
      <c r="G452">
        <v>8.7154059999999998</v>
      </c>
      <c r="H452">
        <v>15</v>
      </c>
      <c r="I452">
        <v>1</v>
      </c>
      <c r="J452">
        <v>1</v>
      </c>
      <c r="K452">
        <v>1</v>
      </c>
      <c r="L452">
        <v>1</v>
      </c>
      <c r="M452">
        <v>1</v>
      </c>
      <c r="N452">
        <v>0</v>
      </c>
      <c r="O452">
        <v>5</v>
      </c>
      <c r="P452">
        <v>3</v>
      </c>
      <c r="Q452">
        <v>0</v>
      </c>
      <c r="R452">
        <v>0</v>
      </c>
      <c r="S452">
        <v>0</v>
      </c>
      <c r="T452">
        <v>1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2</v>
      </c>
      <c r="AD452">
        <v>0</v>
      </c>
      <c r="AE452">
        <v>13</v>
      </c>
      <c r="AF452">
        <v>15</v>
      </c>
      <c r="AG452">
        <v>29</v>
      </c>
      <c r="AH452">
        <v>8.8000000000000007</v>
      </c>
      <c r="AJ452" t="b">
        <f>OR(AND(B452=1,UserData!$D$4=1), AND(B452=2,UserData!$D$5=1), AND(B452=3,UserData!$D$6=1), UserData!$D$4=-1)</f>
        <v>1</v>
      </c>
      <c r="AK452" t="b">
        <f>OR(AND(C452&lt;=UserData!$D$3,C452&gt;=UserData!$D$2),UserData!$D$2=-1)</f>
        <v>1</v>
      </c>
      <c r="AL452" s="12" t="b">
        <f>AND(OR(D452&gt;=UserData!$D$7, UserData!$D$7=-1), OR(D452&lt;UserData!$D$8, UserData!$D$8=-1))</f>
        <v>1</v>
      </c>
      <c r="AM452" s="12" t="b">
        <f>OR(AND(UserData!$D$9=1,E452&lt;=20),AND(UserData!$D$9=2,E452&gt;=20, E452&lt;=27),AND(UserData!$D$9=3,E452&gt;=28, E452&lt;=34),AND(UserData!$D$9=4,E452&gt;=35, E452&lt;=42),AND(UserData!$D$9=5,E452&gt;42),UserData!$D$9=-1)</f>
        <v>1</v>
      </c>
      <c r="AN452" s="12" t="b">
        <f>OR(AND(UserData!$D$11=1,F452&lt;=5),AND(UserData!$D$11=2,F452&gt;=6, F452&lt;=7),AND(UserData!$D$11=3,F452&gt;=8,F452&lt;=9),AND(UserData!$D$11=4,F452&gt;=10, F452&lt;=11),AND(UserData!$D$11=5,F452&gt;11),UserData!$D$11=-1)</f>
        <v>1</v>
      </c>
      <c r="AO452" t="b">
        <f>OR(AND(UserData!$D$10=1,AE452&lt;=6),AND(UserData!$D$10=2,AE452&gt;=7, AE452&lt;=8),AND(UserData!$D$10=3,AE452&gt;=9,AE452&lt;=14),AND(UserData!$D$10=4,AE452&gt;=15, AE452&lt;=19),AND(UserData!$D$10=5,AE452&gt;19),UserData!$D$10=-1)</f>
        <v>1</v>
      </c>
      <c r="AP452" s="12" t="b">
        <f>OR(G452&lt;=UserData!$D$12, UserData!$D$12=-1)</f>
        <v>1</v>
      </c>
      <c r="AQ452" t="b">
        <f>OR(H452&lt;=UserData!$D$14, UserData!$D$14=-1)</f>
        <v>1</v>
      </c>
      <c r="AR452" t="b">
        <f>OR(AH452&lt;=UserData!$D$13, UserData!$D$13=-1)</f>
        <v>1</v>
      </c>
      <c r="AS452" t="b">
        <f>AND(AQ452=TRUE,OR(I452=UserData!$D$15, UserData!$D$15=-1, UserData!$D$15=1))</f>
        <v>1</v>
      </c>
      <c r="AT452" t="b">
        <f>OR(J452=UserData!$D$19, UserData!$D$19=-1)</f>
        <v>1</v>
      </c>
      <c r="AU452" t="b">
        <f>OR(K452=UserData!$D$17, UserData!$D$17=-1)</f>
        <v>1</v>
      </c>
      <c r="AV452" t="b">
        <f>OR(L452=UserData!$D$18, UserData!$D$18=-1)</f>
        <v>1</v>
      </c>
      <c r="AW452" t="b">
        <f>OR(N452=UserData!$D$16, UserData!$D$16=-1)</f>
        <v>1</v>
      </c>
      <c r="AX452" t="b">
        <f>OR(O452&gt;=UserData!$D$20, UserData!$D$20=-1)</f>
        <v>1</v>
      </c>
      <c r="AY452" t="b">
        <f>AND(OR(P452&gt;=UserData!$D$21, UserData!$D$21=-1), OR(P452&lt;UserData!$D$22, UserData!$D$22=-1))</f>
        <v>1</v>
      </c>
      <c r="AZ452" t="b">
        <f>OR(Q452&lt;&gt;UserData!$D$24,UserData!$D$24=-1,UserData!$D$24=0)</f>
        <v>1</v>
      </c>
      <c r="BA452" s="12" t="b">
        <f>OR(R452=UserData!$D$23,UserData!$D$23=-1)</f>
        <v>1</v>
      </c>
      <c r="BB452" t="b">
        <f>AND(S452=1, UserData!$D$25=1)</f>
        <v>0</v>
      </c>
      <c r="BC452" t="b">
        <f>AND(T452=1, UserData!$D$26=1)</f>
        <v>0</v>
      </c>
      <c r="BD452" t="b">
        <f>AND(U452=1, UserData!$D$27=1)</f>
        <v>0</v>
      </c>
      <c r="BE452" t="b">
        <f>AND(V452=1, UserData!$D$28=1)</f>
        <v>0</v>
      </c>
      <c r="BF452" t="b">
        <f>AND(W452=1, UserData!$D$29=1)</f>
        <v>0</v>
      </c>
      <c r="BG452" t="b">
        <f>AND(X452=1, UserData!$D$30=1)</f>
        <v>0</v>
      </c>
      <c r="BH452" t="b">
        <f>AND(Y452=1, UserData!$D$31=1)</f>
        <v>0</v>
      </c>
      <c r="BI452" t="b">
        <f>AND(Z452=1, UserData!$D$32=1)</f>
        <v>0</v>
      </c>
      <c r="BJ452" t="b">
        <f>AND(AA452=1, UserData!$D$33=1)</f>
        <v>0</v>
      </c>
      <c r="BK452" t="b">
        <f>AND(AB452=1, UserData!$D$34=1)</f>
        <v>0</v>
      </c>
      <c r="BL452" t="b">
        <f>UserData!$C$25=-1</f>
        <v>1</v>
      </c>
      <c r="BN452">
        <f>IF(AK452=TRUE, COUNTIF(AJ452:AK452,TRUE)/2 * UserData!$D$35 + COUNTIF(AL452:AO452,TRUE)/4 * UserData!$D$36 + COUNTIF(AP452:AS452,TRUE)/4 * UserData!$D$37 + COUNTIF(AT452:AW452,TRUE)/4 * UserData!$D$38 + COUNTIF(AX452:BA452,TRUE)/4 * UserData!$D$39 + COUNTIF(BB452:BL452,TRUE) * UserData!$D$40, 0)</f>
        <v>30</v>
      </c>
    </row>
    <row r="453" spans="1:66" x14ac:dyDescent="0.2">
      <c r="A453">
        <v>327</v>
      </c>
      <c r="B453" s="3">
        <v>2</v>
      </c>
      <c r="C453" s="28">
        <v>116733.38356703748</v>
      </c>
      <c r="D453">
        <v>66</v>
      </c>
      <c r="E453">
        <v>32</v>
      </c>
      <c r="F453">
        <v>13</v>
      </c>
      <c r="G453">
        <v>5.0223100000000001</v>
      </c>
      <c r="H453">
        <v>10</v>
      </c>
      <c r="I453">
        <v>0</v>
      </c>
      <c r="J453">
        <v>0</v>
      </c>
      <c r="K453">
        <v>1</v>
      </c>
      <c r="L453">
        <v>1</v>
      </c>
      <c r="M453">
        <v>1</v>
      </c>
      <c r="N453">
        <v>0</v>
      </c>
      <c r="O453">
        <v>14</v>
      </c>
      <c r="P453">
        <v>5</v>
      </c>
      <c r="Q453">
        <v>0</v>
      </c>
      <c r="R453">
        <v>0</v>
      </c>
      <c r="S453">
        <v>0</v>
      </c>
      <c r="T453">
        <v>0</v>
      </c>
      <c r="U453">
        <v>1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3</v>
      </c>
      <c r="AD453">
        <v>1</v>
      </c>
      <c r="AE453">
        <v>21</v>
      </c>
      <c r="AF453">
        <v>21</v>
      </c>
      <c r="AG453">
        <v>23</v>
      </c>
      <c r="AH453">
        <v>6.8</v>
      </c>
      <c r="AJ453" t="b">
        <f>OR(AND(B453=1,UserData!$D$4=1), AND(B453=2,UserData!$D$5=1), AND(B453=3,UserData!$D$6=1), UserData!$D$4=-1)</f>
        <v>1</v>
      </c>
      <c r="AK453" t="b">
        <f>OR(AND(C453&lt;=UserData!$D$3,C453&gt;=UserData!$D$2),UserData!$D$2=-1)</f>
        <v>1</v>
      </c>
      <c r="AL453" s="12" t="b">
        <f>AND(OR(D453&gt;=UserData!$D$7, UserData!$D$7=-1), OR(D453&lt;UserData!$D$8, UserData!$D$8=-1))</f>
        <v>1</v>
      </c>
      <c r="AM453" s="12" t="b">
        <f>OR(AND(UserData!$D$9=1,E453&lt;=20),AND(UserData!$D$9=2,E453&gt;=20, E453&lt;=27),AND(UserData!$D$9=3,E453&gt;=28, E453&lt;=34),AND(UserData!$D$9=4,E453&gt;=35, E453&lt;=42),AND(UserData!$D$9=5,E453&gt;42),UserData!$D$9=-1)</f>
        <v>1</v>
      </c>
      <c r="AN453" s="12" t="b">
        <f>OR(AND(UserData!$D$11=1,F453&lt;=5),AND(UserData!$D$11=2,F453&gt;=6, F453&lt;=7),AND(UserData!$D$11=3,F453&gt;=8,F453&lt;=9),AND(UserData!$D$11=4,F453&gt;=10, F453&lt;=11),AND(UserData!$D$11=5,F453&gt;11),UserData!$D$11=-1)</f>
        <v>1</v>
      </c>
      <c r="AO453" t="b">
        <f>OR(AND(UserData!$D$10=1,AE453&lt;=6),AND(UserData!$D$10=2,AE453&gt;=7, AE453&lt;=8),AND(UserData!$D$10=3,AE453&gt;=9,AE453&lt;=14),AND(UserData!$D$10=4,AE453&gt;=15, AE453&lt;=19),AND(UserData!$D$10=5,AE453&gt;19),UserData!$D$10=-1)</f>
        <v>1</v>
      </c>
      <c r="AP453" s="12" t="b">
        <f>OR(G453&lt;=UserData!$D$12, UserData!$D$12=-1)</f>
        <v>1</v>
      </c>
      <c r="AQ453" t="b">
        <f>OR(H453&lt;=UserData!$D$14, UserData!$D$14=-1)</f>
        <v>1</v>
      </c>
      <c r="AR453" t="b">
        <f>OR(AH453&lt;=UserData!$D$13, UserData!$D$13=-1)</f>
        <v>1</v>
      </c>
      <c r="AS453" t="b">
        <f>AND(AQ453=TRUE,OR(I453=UserData!$D$15, UserData!$D$15=-1, UserData!$D$15=1))</f>
        <v>1</v>
      </c>
      <c r="AT453" t="b">
        <f>OR(J453=UserData!$D$19, UserData!$D$19=-1)</f>
        <v>1</v>
      </c>
      <c r="AU453" t="b">
        <f>OR(K453=UserData!$D$17, UserData!$D$17=-1)</f>
        <v>1</v>
      </c>
      <c r="AV453" t="b">
        <f>OR(L453=UserData!$D$18, UserData!$D$18=-1)</f>
        <v>1</v>
      </c>
      <c r="AW453" t="b">
        <f>OR(N453=UserData!$D$16, UserData!$D$16=-1)</f>
        <v>1</v>
      </c>
      <c r="AX453" t="b">
        <f>OR(O453&gt;=UserData!$D$20, UserData!$D$20=-1)</f>
        <v>1</v>
      </c>
      <c r="AY453" t="b">
        <f>AND(OR(P453&gt;=UserData!$D$21, UserData!$D$21=-1), OR(P453&lt;UserData!$D$22, UserData!$D$22=-1))</f>
        <v>1</v>
      </c>
      <c r="AZ453" t="b">
        <f>OR(Q453&lt;&gt;UserData!$D$24,UserData!$D$24=-1,UserData!$D$24=0)</f>
        <v>1</v>
      </c>
      <c r="BA453" s="12" t="b">
        <f>OR(R453=UserData!$D$23,UserData!$D$23=-1)</f>
        <v>1</v>
      </c>
      <c r="BB453" t="b">
        <f>AND(S453=1, UserData!$D$25=1)</f>
        <v>0</v>
      </c>
      <c r="BC453" t="b">
        <f>AND(T453=1, UserData!$D$26=1)</f>
        <v>0</v>
      </c>
      <c r="BD453" t="b">
        <f>AND(U453=1, UserData!$D$27=1)</f>
        <v>0</v>
      </c>
      <c r="BE453" t="b">
        <f>AND(V453=1, UserData!$D$28=1)</f>
        <v>0</v>
      </c>
      <c r="BF453" t="b">
        <f>AND(W453=1, UserData!$D$29=1)</f>
        <v>0</v>
      </c>
      <c r="BG453" t="b">
        <f>AND(X453=1, UserData!$D$30=1)</f>
        <v>0</v>
      </c>
      <c r="BH453" t="b">
        <f>AND(Y453=1, UserData!$D$31=1)</f>
        <v>0</v>
      </c>
      <c r="BI453" t="b">
        <f>AND(Z453=1, UserData!$D$32=1)</f>
        <v>0</v>
      </c>
      <c r="BJ453" t="b">
        <f>AND(AA453=1, UserData!$D$33=1)</f>
        <v>0</v>
      </c>
      <c r="BK453" t="b">
        <f>AND(AB453=1, UserData!$D$34=1)</f>
        <v>0</v>
      </c>
      <c r="BL453" t="b">
        <f>UserData!$C$25=-1</f>
        <v>1</v>
      </c>
      <c r="BN453">
        <f>IF(AK453=TRUE, COUNTIF(AJ453:AK453,TRUE)/2 * UserData!$D$35 + COUNTIF(AL453:AO453,TRUE)/4 * UserData!$D$36 + COUNTIF(AP453:AS453,TRUE)/4 * UserData!$D$37 + COUNTIF(AT453:AW453,TRUE)/4 * UserData!$D$38 + COUNTIF(AX453:BA453,TRUE)/4 * UserData!$D$39 + COUNTIF(BB453:BL453,TRUE) * UserData!$D$40, 0)</f>
        <v>30</v>
      </c>
    </row>
    <row r="454" spans="1:66" x14ac:dyDescent="0.2">
      <c r="A454">
        <v>1158</v>
      </c>
      <c r="B454" s="3">
        <v>2</v>
      </c>
      <c r="C454" s="28">
        <v>116988.30493954974</v>
      </c>
      <c r="D454">
        <v>43</v>
      </c>
      <c r="E454">
        <v>25</v>
      </c>
      <c r="F454">
        <v>5</v>
      </c>
      <c r="G454">
        <v>9.3594080000000002</v>
      </c>
      <c r="H454">
        <v>8</v>
      </c>
      <c r="I454">
        <v>1</v>
      </c>
      <c r="J454">
        <v>1</v>
      </c>
      <c r="K454">
        <v>1</v>
      </c>
      <c r="L454">
        <v>1</v>
      </c>
      <c r="M454">
        <v>1</v>
      </c>
      <c r="N454">
        <v>0</v>
      </c>
      <c r="O454">
        <v>8</v>
      </c>
      <c r="P454">
        <v>5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1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5</v>
      </c>
      <c r="AD454">
        <v>0</v>
      </c>
      <c r="AE454">
        <v>13</v>
      </c>
      <c r="AF454">
        <v>84</v>
      </c>
      <c r="AG454">
        <v>24</v>
      </c>
      <c r="AH454">
        <v>6.2</v>
      </c>
      <c r="AJ454" t="b">
        <f>OR(AND(B454=1,UserData!$D$4=1), AND(B454=2,UserData!$D$5=1), AND(B454=3,UserData!$D$6=1), UserData!$D$4=-1)</f>
        <v>1</v>
      </c>
      <c r="AK454" t="b">
        <f>OR(AND(C454&lt;=UserData!$D$3,C454&gt;=UserData!$D$2),UserData!$D$2=-1)</f>
        <v>1</v>
      </c>
      <c r="AL454" s="12" t="b">
        <f>AND(OR(D454&gt;=UserData!$D$7, UserData!$D$7=-1), OR(D454&lt;UserData!$D$8, UserData!$D$8=-1))</f>
        <v>1</v>
      </c>
      <c r="AM454" s="12" t="b">
        <f>OR(AND(UserData!$D$9=1,E454&lt;=20),AND(UserData!$D$9=2,E454&gt;=20, E454&lt;=27),AND(UserData!$D$9=3,E454&gt;=28, E454&lt;=34),AND(UserData!$D$9=4,E454&gt;=35, E454&lt;=42),AND(UserData!$D$9=5,E454&gt;42),UserData!$D$9=-1)</f>
        <v>1</v>
      </c>
      <c r="AN454" s="12" t="b">
        <f>OR(AND(UserData!$D$11=1,F454&lt;=5),AND(UserData!$D$11=2,F454&gt;=6, F454&lt;=7),AND(UserData!$D$11=3,F454&gt;=8,F454&lt;=9),AND(UserData!$D$11=4,F454&gt;=10, F454&lt;=11),AND(UserData!$D$11=5,F454&gt;11),UserData!$D$11=-1)</f>
        <v>1</v>
      </c>
      <c r="AO454" t="b">
        <f>OR(AND(UserData!$D$10=1,AE454&lt;=6),AND(UserData!$D$10=2,AE454&gt;=7, AE454&lt;=8),AND(UserData!$D$10=3,AE454&gt;=9,AE454&lt;=14),AND(UserData!$D$10=4,AE454&gt;=15, AE454&lt;=19),AND(UserData!$D$10=5,AE454&gt;19),UserData!$D$10=-1)</f>
        <v>1</v>
      </c>
      <c r="AP454" s="12" t="b">
        <f>OR(G454&lt;=UserData!$D$12, UserData!$D$12=-1)</f>
        <v>1</v>
      </c>
      <c r="AQ454" t="b">
        <f>OR(H454&lt;=UserData!$D$14, UserData!$D$14=-1)</f>
        <v>1</v>
      </c>
      <c r="AR454" t="b">
        <f>OR(AH454&lt;=UserData!$D$13, UserData!$D$13=-1)</f>
        <v>1</v>
      </c>
      <c r="AS454" t="b">
        <f>AND(AQ454=TRUE,OR(I454=UserData!$D$15, UserData!$D$15=-1, UserData!$D$15=1))</f>
        <v>1</v>
      </c>
      <c r="AT454" t="b">
        <f>OR(J454=UserData!$D$19, UserData!$D$19=-1)</f>
        <v>1</v>
      </c>
      <c r="AU454" t="b">
        <f>OR(K454=UserData!$D$17, UserData!$D$17=-1)</f>
        <v>1</v>
      </c>
      <c r="AV454" t="b">
        <f>OR(L454=UserData!$D$18, UserData!$D$18=-1)</f>
        <v>1</v>
      </c>
      <c r="AW454" t="b">
        <f>OR(N454=UserData!$D$16, UserData!$D$16=-1)</f>
        <v>1</v>
      </c>
      <c r="AX454" t="b">
        <f>OR(O454&gt;=UserData!$D$20, UserData!$D$20=-1)</f>
        <v>1</v>
      </c>
      <c r="AY454" t="b">
        <f>AND(OR(P454&gt;=UserData!$D$21, UserData!$D$21=-1), OR(P454&lt;UserData!$D$22, UserData!$D$22=-1))</f>
        <v>1</v>
      </c>
      <c r="AZ454" t="b">
        <f>OR(Q454&lt;&gt;UserData!$D$24,UserData!$D$24=-1,UserData!$D$24=0)</f>
        <v>1</v>
      </c>
      <c r="BA454" s="12" t="b">
        <f>OR(R454=UserData!$D$23,UserData!$D$23=-1)</f>
        <v>1</v>
      </c>
      <c r="BB454" t="b">
        <f>AND(S454=1, UserData!$D$25=1)</f>
        <v>0</v>
      </c>
      <c r="BC454" t="b">
        <f>AND(T454=1, UserData!$D$26=1)</f>
        <v>0</v>
      </c>
      <c r="BD454" t="b">
        <f>AND(U454=1, UserData!$D$27=1)</f>
        <v>0</v>
      </c>
      <c r="BE454" t="b">
        <f>AND(V454=1, UserData!$D$28=1)</f>
        <v>0</v>
      </c>
      <c r="BF454" t="b">
        <f>AND(W454=1, UserData!$D$29=1)</f>
        <v>0</v>
      </c>
      <c r="BG454" t="b">
        <f>AND(X454=1, UserData!$D$30=1)</f>
        <v>0</v>
      </c>
      <c r="BH454" t="b">
        <f>AND(Y454=1, UserData!$D$31=1)</f>
        <v>0</v>
      </c>
      <c r="BI454" t="b">
        <f>AND(Z454=1, UserData!$D$32=1)</f>
        <v>0</v>
      </c>
      <c r="BJ454" t="b">
        <f>AND(AA454=1, UserData!$D$33=1)</f>
        <v>0</v>
      </c>
      <c r="BK454" t="b">
        <f>AND(AB454=1, UserData!$D$34=1)</f>
        <v>0</v>
      </c>
      <c r="BL454" t="b">
        <f>UserData!$C$25=-1</f>
        <v>1</v>
      </c>
      <c r="BN454">
        <f>IF(AK454=TRUE, COUNTIF(AJ454:AK454,TRUE)/2 * UserData!$D$35 + COUNTIF(AL454:AO454,TRUE)/4 * UserData!$D$36 + COUNTIF(AP454:AS454,TRUE)/4 * UserData!$D$37 + COUNTIF(AT454:AW454,TRUE)/4 * UserData!$D$38 + COUNTIF(AX454:BA454,TRUE)/4 * UserData!$D$39 + COUNTIF(BB454:BL454,TRUE) * UserData!$D$40, 0)</f>
        <v>30</v>
      </c>
    </row>
    <row r="455" spans="1:66" x14ac:dyDescent="0.2">
      <c r="A455">
        <v>540</v>
      </c>
      <c r="B455" s="3">
        <v>2</v>
      </c>
      <c r="C455" s="28">
        <v>116988.33009833311</v>
      </c>
      <c r="D455">
        <v>61</v>
      </c>
      <c r="E455">
        <v>34</v>
      </c>
      <c r="F455">
        <v>12</v>
      </c>
      <c r="G455">
        <v>9.4783469999999994</v>
      </c>
      <c r="H455">
        <v>11</v>
      </c>
      <c r="I455">
        <v>1</v>
      </c>
      <c r="J455">
        <v>0</v>
      </c>
      <c r="K455">
        <v>1</v>
      </c>
      <c r="L455">
        <v>1</v>
      </c>
      <c r="M455">
        <v>1</v>
      </c>
      <c r="N455">
        <v>0</v>
      </c>
      <c r="O455">
        <v>17</v>
      </c>
      <c r="P455">
        <v>16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1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4</v>
      </c>
      <c r="AD455">
        <v>1</v>
      </c>
      <c r="AE455">
        <v>15</v>
      </c>
      <c r="AF455">
        <v>37</v>
      </c>
      <c r="AG455">
        <v>19</v>
      </c>
      <c r="AH455">
        <v>4</v>
      </c>
      <c r="AJ455" t="b">
        <f>OR(AND(B455=1,UserData!$D$4=1), AND(B455=2,UserData!$D$5=1), AND(B455=3,UserData!$D$6=1), UserData!$D$4=-1)</f>
        <v>1</v>
      </c>
      <c r="AK455" t="b">
        <f>OR(AND(C455&lt;=UserData!$D$3,C455&gt;=UserData!$D$2),UserData!$D$2=-1)</f>
        <v>1</v>
      </c>
      <c r="AL455" s="12" t="b">
        <f>AND(OR(D455&gt;=UserData!$D$7, UserData!$D$7=-1), OR(D455&lt;UserData!$D$8, UserData!$D$8=-1))</f>
        <v>1</v>
      </c>
      <c r="AM455" s="12" t="b">
        <f>OR(AND(UserData!$D$9=1,E455&lt;=20),AND(UserData!$D$9=2,E455&gt;=20, E455&lt;=27),AND(UserData!$D$9=3,E455&gt;=28, E455&lt;=34),AND(UserData!$D$9=4,E455&gt;=35, E455&lt;=42),AND(UserData!$D$9=5,E455&gt;42),UserData!$D$9=-1)</f>
        <v>1</v>
      </c>
      <c r="AN455" s="12" t="b">
        <f>OR(AND(UserData!$D$11=1,F455&lt;=5),AND(UserData!$D$11=2,F455&gt;=6, F455&lt;=7),AND(UserData!$D$11=3,F455&gt;=8,F455&lt;=9),AND(UserData!$D$11=4,F455&gt;=10, F455&lt;=11),AND(UserData!$D$11=5,F455&gt;11),UserData!$D$11=-1)</f>
        <v>1</v>
      </c>
      <c r="AO455" t="b">
        <f>OR(AND(UserData!$D$10=1,AE455&lt;=6),AND(UserData!$D$10=2,AE455&gt;=7, AE455&lt;=8),AND(UserData!$D$10=3,AE455&gt;=9,AE455&lt;=14),AND(UserData!$D$10=4,AE455&gt;=15, AE455&lt;=19),AND(UserData!$D$10=5,AE455&gt;19),UserData!$D$10=-1)</f>
        <v>1</v>
      </c>
      <c r="AP455" s="12" t="b">
        <f>OR(G455&lt;=UserData!$D$12, UserData!$D$12=-1)</f>
        <v>1</v>
      </c>
      <c r="AQ455" t="b">
        <f>OR(H455&lt;=UserData!$D$14, UserData!$D$14=-1)</f>
        <v>1</v>
      </c>
      <c r="AR455" t="b">
        <f>OR(AH455&lt;=UserData!$D$13, UserData!$D$13=-1)</f>
        <v>1</v>
      </c>
      <c r="AS455" t="b">
        <f>AND(AQ455=TRUE,OR(I455=UserData!$D$15, UserData!$D$15=-1, UserData!$D$15=1))</f>
        <v>1</v>
      </c>
      <c r="AT455" t="b">
        <f>OR(J455=UserData!$D$19, UserData!$D$19=-1)</f>
        <v>1</v>
      </c>
      <c r="AU455" t="b">
        <f>OR(K455=UserData!$D$17, UserData!$D$17=-1)</f>
        <v>1</v>
      </c>
      <c r="AV455" t="b">
        <f>OR(L455=UserData!$D$18, UserData!$D$18=-1)</f>
        <v>1</v>
      </c>
      <c r="AW455" t="b">
        <f>OR(N455=UserData!$D$16, UserData!$D$16=-1)</f>
        <v>1</v>
      </c>
      <c r="AX455" t="b">
        <f>OR(O455&gt;=UserData!$D$20, UserData!$D$20=-1)</f>
        <v>1</v>
      </c>
      <c r="AY455" t="b">
        <f>AND(OR(P455&gt;=UserData!$D$21, UserData!$D$21=-1), OR(P455&lt;UserData!$D$22, UserData!$D$22=-1))</f>
        <v>1</v>
      </c>
      <c r="AZ455" t="b">
        <f>OR(Q455&lt;&gt;UserData!$D$24,UserData!$D$24=-1,UserData!$D$24=0)</f>
        <v>1</v>
      </c>
      <c r="BA455" s="12" t="b">
        <f>OR(R455=UserData!$D$23,UserData!$D$23=-1)</f>
        <v>1</v>
      </c>
      <c r="BB455" t="b">
        <f>AND(S455=1, UserData!$D$25=1)</f>
        <v>0</v>
      </c>
      <c r="BC455" t="b">
        <f>AND(T455=1, UserData!$D$26=1)</f>
        <v>0</v>
      </c>
      <c r="BD455" t="b">
        <f>AND(U455=1, UserData!$D$27=1)</f>
        <v>0</v>
      </c>
      <c r="BE455" t="b">
        <f>AND(V455=1, UserData!$D$28=1)</f>
        <v>0</v>
      </c>
      <c r="BF455" t="b">
        <f>AND(W455=1, UserData!$D$29=1)</f>
        <v>0</v>
      </c>
      <c r="BG455" t="b">
        <f>AND(X455=1, UserData!$D$30=1)</f>
        <v>0</v>
      </c>
      <c r="BH455" t="b">
        <f>AND(Y455=1, UserData!$D$31=1)</f>
        <v>0</v>
      </c>
      <c r="BI455" t="b">
        <f>AND(Z455=1, UserData!$D$32=1)</f>
        <v>0</v>
      </c>
      <c r="BJ455" t="b">
        <f>AND(AA455=1, UserData!$D$33=1)</f>
        <v>0</v>
      </c>
      <c r="BK455" t="b">
        <f>AND(AB455=1, UserData!$D$34=1)</f>
        <v>0</v>
      </c>
      <c r="BL455" t="b">
        <f>UserData!$C$25=-1</f>
        <v>1</v>
      </c>
      <c r="BN455">
        <f>IF(AK455=TRUE, COUNTIF(AJ455:AK455,TRUE)/2 * UserData!$D$35 + COUNTIF(AL455:AO455,TRUE)/4 * UserData!$D$36 + COUNTIF(AP455:AS455,TRUE)/4 * UserData!$D$37 + COUNTIF(AT455:AW455,TRUE)/4 * UserData!$D$38 + COUNTIF(AX455:BA455,TRUE)/4 * UserData!$D$39 + COUNTIF(BB455:BL455,TRUE) * UserData!$D$40, 0)</f>
        <v>30</v>
      </c>
    </row>
    <row r="456" spans="1:66" x14ac:dyDescent="0.2">
      <c r="A456">
        <v>296</v>
      </c>
      <c r="B456" s="3">
        <v>2</v>
      </c>
      <c r="C456" s="28">
        <v>116988.41815407491</v>
      </c>
      <c r="D456">
        <v>57</v>
      </c>
      <c r="E456">
        <v>34</v>
      </c>
      <c r="F456">
        <v>8</v>
      </c>
      <c r="G456">
        <v>8.4243109999999994</v>
      </c>
      <c r="H456">
        <v>7</v>
      </c>
      <c r="I456">
        <v>0</v>
      </c>
      <c r="J456">
        <v>0</v>
      </c>
      <c r="K456">
        <v>0</v>
      </c>
      <c r="L456">
        <v>1</v>
      </c>
      <c r="M456">
        <v>1</v>
      </c>
      <c r="N456">
        <v>0</v>
      </c>
      <c r="O456">
        <v>5</v>
      </c>
      <c r="P456">
        <v>3</v>
      </c>
      <c r="Q456">
        <v>0</v>
      </c>
      <c r="R456">
        <v>0</v>
      </c>
      <c r="S456">
        <v>1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1</v>
      </c>
      <c r="AD456">
        <v>0</v>
      </c>
      <c r="AE456">
        <v>15</v>
      </c>
      <c r="AF456">
        <v>19</v>
      </c>
      <c r="AG456">
        <v>31</v>
      </c>
      <c r="AH456">
        <v>5.4</v>
      </c>
      <c r="AJ456" t="b">
        <f>OR(AND(B456=1,UserData!$D$4=1), AND(B456=2,UserData!$D$5=1), AND(B456=3,UserData!$D$6=1), UserData!$D$4=-1)</f>
        <v>1</v>
      </c>
      <c r="AK456" t="b">
        <f>OR(AND(C456&lt;=UserData!$D$3,C456&gt;=UserData!$D$2),UserData!$D$2=-1)</f>
        <v>1</v>
      </c>
      <c r="AL456" s="12" t="b">
        <f>AND(OR(D456&gt;=UserData!$D$7, UserData!$D$7=-1), OR(D456&lt;UserData!$D$8, UserData!$D$8=-1))</f>
        <v>1</v>
      </c>
      <c r="AM456" s="12" t="b">
        <f>OR(AND(UserData!$D$9=1,E456&lt;=20),AND(UserData!$D$9=2,E456&gt;=20, E456&lt;=27),AND(UserData!$D$9=3,E456&gt;=28, E456&lt;=34),AND(UserData!$D$9=4,E456&gt;=35, E456&lt;=42),AND(UserData!$D$9=5,E456&gt;42),UserData!$D$9=-1)</f>
        <v>1</v>
      </c>
      <c r="AN456" s="12" t="b">
        <f>OR(AND(UserData!$D$11=1,F456&lt;=5),AND(UserData!$D$11=2,F456&gt;=6, F456&lt;=7),AND(UserData!$D$11=3,F456&gt;=8,F456&lt;=9),AND(UserData!$D$11=4,F456&gt;=10, F456&lt;=11),AND(UserData!$D$11=5,F456&gt;11),UserData!$D$11=-1)</f>
        <v>1</v>
      </c>
      <c r="AO456" t="b">
        <f>OR(AND(UserData!$D$10=1,AE456&lt;=6),AND(UserData!$D$10=2,AE456&gt;=7, AE456&lt;=8),AND(UserData!$D$10=3,AE456&gt;=9,AE456&lt;=14),AND(UserData!$D$10=4,AE456&gt;=15, AE456&lt;=19),AND(UserData!$D$10=5,AE456&gt;19),UserData!$D$10=-1)</f>
        <v>1</v>
      </c>
      <c r="AP456" s="12" t="b">
        <f>OR(G456&lt;=UserData!$D$12, UserData!$D$12=-1)</f>
        <v>1</v>
      </c>
      <c r="AQ456" t="b">
        <f>OR(H456&lt;=UserData!$D$14, UserData!$D$14=-1)</f>
        <v>1</v>
      </c>
      <c r="AR456" t="b">
        <f>OR(AH456&lt;=UserData!$D$13, UserData!$D$13=-1)</f>
        <v>1</v>
      </c>
      <c r="AS456" t="b">
        <f>AND(AQ456=TRUE,OR(I456=UserData!$D$15, UserData!$D$15=-1, UserData!$D$15=1))</f>
        <v>1</v>
      </c>
      <c r="AT456" t="b">
        <f>OR(J456=UserData!$D$19, UserData!$D$19=-1)</f>
        <v>1</v>
      </c>
      <c r="AU456" t="b">
        <f>OR(K456=UserData!$D$17, UserData!$D$17=-1)</f>
        <v>1</v>
      </c>
      <c r="AV456" t="b">
        <f>OR(L456=UserData!$D$18, UserData!$D$18=-1)</f>
        <v>1</v>
      </c>
      <c r="AW456" t="b">
        <f>OR(N456=UserData!$D$16, UserData!$D$16=-1)</f>
        <v>1</v>
      </c>
      <c r="AX456" t="b">
        <f>OR(O456&gt;=UserData!$D$20, UserData!$D$20=-1)</f>
        <v>1</v>
      </c>
      <c r="AY456" t="b">
        <f>AND(OR(P456&gt;=UserData!$D$21, UserData!$D$21=-1), OR(P456&lt;UserData!$D$22, UserData!$D$22=-1))</f>
        <v>1</v>
      </c>
      <c r="AZ456" t="b">
        <f>OR(Q456&lt;&gt;UserData!$D$24,UserData!$D$24=-1,UserData!$D$24=0)</f>
        <v>1</v>
      </c>
      <c r="BA456" s="12" t="b">
        <f>OR(R456=UserData!$D$23,UserData!$D$23=-1)</f>
        <v>1</v>
      </c>
      <c r="BB456" t="b">
        <f>AND(S456=1, UserData!$D$25=1)</f>
        <v>0</v>
      </c>
      <c r="BC456" t="b">
        <f>AND(T456=1, UserData!$D$26=1)</f>
        <v>0</v>
      </c>
      <c r="BD456" t="b">
        <f>AND(U456=1, UserData!$D$27=1)</f>
        <v>0</v>
      </c>
      <c r="BE456" t="b">
        <f>AND(V456=1, UserData!$D$28=1)</f>
        <v>0</v>
      </c>
      <c r="BF456" t="b">
        <f>AND(W456=1, UserData!$D$29=1)</f>
        <v>0</v>
      </c>
      <c r="BG456" t="b">
        <f>AND(X456=1, UserData!$D$30=1)</f>
        <v>0</v>
      </c>
      <c r="BH456" t="b">
        <f>AND(Y456=1, UserData!$D$31=1)</f>
        <v>0</v>
      </c>
      <c r="BI456" t="b">
        <f>AND(Z456=1, UserData!$D$32=1)</f>
        <v>0</v>
      </c>
      <c r="BJ456" t="b">
        <f>AND(AA456=1, UserData!$D$33=1)</f>
        <v>0</v>
      </c>
      <c r="BK456" t="b">
        <f>AND(AB456=1, UserData!$D$34=1)</f>
        <v>0</v>
      </c>
      <c r="BL456" t="b">
        <f>UserData!$C$25=-1</f>
        <v>1</v>
      </c>
      <c r="BN456">
        <f>IF(AK456=TRUE, COUNTIF(AJ456:AK456,TRUE)/2 * UserData!$D$35 + COUNTIF(AL456:AO456,TRUE)/4 * UserData!$D$36 + COUNTIF(AP456:AS456,TRUE)/4 * UserData!$D$37 + COUNTIF(AT456:AW456,TRUE)/4 * UserData!$D$38 + COUNTIF(AX456:BA456,TRUE)/4 * UserData!$D$39 + COUNTIF(BB456:BL456,TRUE) * UserData!$D$40, 0)</f>
        <v>30</v>
      </c>
    </row>
    <row r="457" spans="1:66" x14ac:dyDescent="0.2">
      <c r="A457">
        <v>387</v>
      </c>
      <c r="B457" s="3">
        <v>2</v>
      </c>
      <c r="C457" s="28">
        <v>117270.69970350375</v>
      </c>
      <c r="D457">
        <v>42</v>
      </c>
      <c r="E457">
        <v>14</v>
      </c>
      <c r="F457">
        <v>22</v>
      </c>
      <c r="G457">
        <v>2.9420190000000002</v>
      </c>
      <c r="H457">
        <v>12</v>
      </c>
      <c r="I457">
        <v>1</v>
      </c>
      <c r="J457">
        <v>1</v>
      </c>
      <c r="K457">
        <v>1</v>
      </c>
      <c r="L457">
        <v>1</v>
      </c>
      <c r="M457">
        <v>0</v>
      </c>
      <c r="N457">
        <v>0</v>
      </c>
      <c r="O457">
        <v>5</v>
      </c>
      <c r="P457">
        <v>5</v>
      </c>
      <c r="Q457">
        <v>0</v>
      </c>
      <c r="R457">
        <v>1</v>
      </c>
      <c r="S457">
        <v>1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1</v>
      </c>
      <c r="AD457">
        <v>0</v>
      </c>
      <c r="AE457">
        <v>6</v>
      </c>
      <c r="AF457">
        <v>22</v>
      </c>
      <c r="AG457">
        <v>22</v>
      </c>
      <c r="AH457">
        <v>2.8</v>
      </c>
      <c r="AJ457" t="b">
        <f>OR(AND(B457=1,UserData!$D$4=1), AND(B457=2,UserData!$D$5=1), AND(B457=3,UserData!$D$6=1), UserData!$D$4=-1)</f>
        <v>1</v>
      </c>
      <c r="AK457" t="b">
        <f>OR(AND(C457&lt;=UserData!$D$3,C457&gt;=UserData!$D$2),UserData!$D$2=-1)</f>
        <v>1</v>
      </c>
      <c r="AL457" s="12" t="b">
        <f>AND(OR(D457&gt;=UserData!$D$7, UserData!$D$7=-1), OR(D457&lt;UserData!$D$8, UserData!$D$8=-1))</f>
        <v>1</v>
      </c>
      <c r="AM457" s="12" t="b">
        <f>OR(AND(UserData!$D$9=1,E457&lt;=20),AND(UserData!$D$9=2,E457&gt;=20, E457&lt;=27),AND(UserData!$D$9=3,E457&gt;=28, E457&lt;=34),AND(UserData!$D$9=4,E457&gt;=35, E457&lt;=42),AND(UserData!$D$9=5,E457&gt;42),UserData!$D$9=-1)</f>
        <v>1</v>
      </c>
      <c r="AN457" s="12" t="b">
        <f>OR(AND(UserData!$D$11=1,F457&lt;=5),AND(UserData!$D$11=2,F457&gt;=6, F457&lt;=7),AND(UserData!$D$11=3,F457&gt;=8,F457&lt;=9),AND(UserData!$D$11=4,F457&gt;=10, F457&lt;=11),AND(UserData!$D$11=5,F457&gt;11),UserData!$D$11=-1)</f>
        <v>1</v>
      </c>
      <c r="AO457" t="b">
        <f>OR(AND(UserData!$D$10=1,AE457&lt;=6),AND(UserData!$D$10=2,AE457&gt;=7, AE457&lt;=8),AND(UserData!$D$10=3,AE457&gt;=9,AE457&lt;=14),AND(UserData!$D$10=4,AE457&gt;=15, AE457&lt;=19),AND(UserData!$D$10=5,AE457&gt;19),UserData!$D$10=-1)</f>
        <v>1</v>
      </c>
      <c r="AP457" s="12" t="b">
        <f>OR(G457&lt;=UserData!$D$12, UserData!$D$12=-1)</f>
        <v>1</v>
      </c>
      <c r="AQ457" t="b">
        <f>OR(H457&lt;=UserData!$D$14, UserData!$D$14=-1)</f>
        <v>1</v>
      </c>
      <c r="AR457" t="b">
        <f>OR(AH457&lt;=UserData!$D$13, UserData!$D$13=-1)</f>
        <v>1</v>
      </c>
      <c r="AS457" t="b">
        <f>AND(AQ457=TRUE,OR(I457=UserData!$D$15, UserData!$D$15=-1, UserData!$D$15=1))</f>
        <v>1</v>
      </c>
      <c r="AT457" t="b">
        <f>OR(J457=UserData!$D$19, UserData!$D$19=-1)</f>
        <v>1</v>
      </c>
      <c r="AU457" t="b">
        <f>OR(K457=UserData!$D$17, UserData!$D$17=-1)</f>
        <v>1</v>
      </c>
      <c r="AV457" t="b">
        <f>OR(L457=UserData!$D$18, UserData!$D$18=-1)</f>
        <v>1</v>
      </c>
      <c r="AW457" t="b">
        <f>OR(N457=UserData!$D$16, UserData!$D$16=-1)</f>
        <v>1</v>
      </c>
      <c r="AX457" t="b">
        <f>OR(O457&gt;=UserData!$D$20, UserData!$D$20=-1)</f>
        <v>1</v>
      </c>
      <c r="AY457" t="b">
        <f>AND(OR(P457&gt;=UserData!$D$21, UserData!$D$21=-1), OR(P457&lt;UserData!$D$22, UserData!$D$22=-1))</f>
        <v>1</v>
      </c>
      <c r="AZ457" t="b">
        <f>OR(Q457&lt;&gt;UserData!$D$24,UserData!$D$24=-1,UserData!$D$24=0)</f>
        <v>1</v>
      </c>
      <c r="BA457" s="12" t="b">
        <f>OR(R457=UserData!$D$23,UserData!$D$23=-1)</f>
        <v>1</v>
      </c>
      <c r="BB457" t="b">
        <f>AND(S457=1, UserData!$D$25=1)</f>
        <v>0</v>
      </c>
      <c r="BC457" t="b">
        <f>AND(T457=1, UserData!$D$26=1)</f>
        <v>0</v>
      </c>
      <c r="BD457" t="b">
        <f>AND(U457=1, UserData!$D$27=1)</f>
        <v>0</v>
      </c>
      <c r="BE457" t="b">
        <f>AND(V457=1, UserData!$D$28=1)</f>
        <v>0</v>
      </c>
      <c r="BF457" t="b">
        <f>AND(W457=1, UserData!$D$29=1)</f>
        <v>0</v>
      </c>
      <c r="BG457" t="b">
        <f>AND(X457=1, UserData!$D$30=1)</f>
        <v>0</v>
      </c>
      <c r="BH457" t="b">
        <f>AND(Y457=1, UserData!$D$31=1)</f>
        <v>0</v>
      </c>
      <c r="BI457" t="b">
        <f>AND(Z457=1, UserData!$D$32=1)</f>
        <v>0</v>
      </c>
      <c r="BJ457" t="b">
        <f>AND(AA457=1, UserData!$D$33=1)</f>
        <v>0</v>
      </c>
      <c r="BK457" t="b">
        <f>AND(AB457=1, UserData!$D$34=1)</f>
        <v>0</v>
      </c>
      <c r="BL457" t="b">
        <f>UserData!$C$25=-1</f>
        <v>1</v>
      </c>
      <c r="BN457">
        <f>IF(AK457=TRUE, COUNTIF(AJ457:AK457,TRUE)/2 * UserData!$D$35 + COUNTIF(AL457:AO457,TRUE)/4 * UserData!$D$36 + COUNTIF(AP457:AS457,TRUE)/4 * UserData!$D$37 + COUNTIF(AT457:AW457,TRUE)/4 * UserData!$D$38 + COUNTIF(AX457:BA457,TRUE)/4 * UserData!$D$39 + COUNTIF(BB457:BL457,TRUE) * UserData!$D$40, 0)</f>
        <v>30</v>
      </c>
    </row>
    <row r="458" spans="1:66" x14ac:dyDescent="0.2">
      <c r="A458">
        <v>83</v>
      </c>
      <c r="B458" s="3">
        <v>2</v>
      </c>
      <c r="C458" s="28">
        <v>117617.31226201364</v>
      </c>
      <c r="D458">
        <v>44</v>
      </c>
      <c r="E458">
        <v>32</v>
      </c>
      <c r="F458">
        <v>6</v>
      </c>
      <c r="G458">
        <v>4.5836009999999998</v>
      </c>
      <c r="H458">
        <v>10</v>
      </c>
      <c r="I458">
        <v>1</v>
      </c>
      <c r="J458">
        <v>1</v>
      </c>
      <c r="K458">
        <v>1</v>
      </c>
      <c r="L458">
        <v>1</v>
      </c>
      <c r="M458">
        <v>1</v>
      </c>
      <c r="N458">
        <v>0</v>
      </c>
      <c r="O458">
        <v>9</v>
      </c>
      <c r="P458">
        <v>5</v>
      </c>
      <c r="Q458">
        <v>0</v>
      </c>
      <c r="R458">
        <v>0</v>
      </c>
      <c r="S458">
        <v>1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1</v>
      </c>
      <c r="AD458">
        <v>1</v>
      </c>
      <c r="AE458">
        <v>6</v>
      </c>
      <c r="AF458">
        <v>7</v>
      </c>
      <c r="AG458">
        <v>21</v>
      </c>
      <c r="AH458">
        <v>5.0999999999999996</v>
      </c>
      <c r="AJ458" t="b">
        <f>OR(AND(B458=1,UserData!$D$4=1), AND(B458=2,UserData!$D$5=1), AND(B458=3,UserData!$D$6=1), UserData!$D$4=-1)</f>
        <v>1</v>
      </c>
      <c r="AK458" t="b">
        <f>OR(AND(C458&lt;=UserData!$D$3,C458&gt;=UserData!$D$2),UserData!$D$2=-1)</f>
        <v>1</v>
      </c>
      <c r="AL458" s="12" t="b">
        <f>AND(OR(D458&gt;=UserData!$D$7, UserData!$D$7=-1), OR(D458&lt;UserData!$D$8, UserData!$D$8=-1))</f>
        <v>1</v>
      </c>
      <c r="AM458" s="12" t="b">
        <f>OR(AND(UserData!$D$9=1,E458&lt;=20),AND(UserData!$D$9=2,E458&gt;=20, E458&lt;=27),AND(UserData!$D$9=3,E458&gt;=28, E458&lt;=34),AND(UserData!$D$9=4,E458&gt;=35, E458&lt;=42),AND(UserData!$D$9=5,E458&gt;42),UserData!$D$9=-1)</f>
        <v>1</v>
      </c>
      <c r="AN458" s="12" t="b">
        <f>OR(AND(UserData!$D$11=1,F458&lt;=5),AND(UserData!$D$11=2,F458&gt;=6, F458&lt;=7),AND(UserData!$D$11=3,F458&gt;=8,F458&lt;=9),AND(UserData!$D$11=4,F458&gt;=10, F458&lt;=11),AND(UserData!$D$11=5,F458&gt;11),UserData!$D$11=-1)</f>
        <v>1</v>
      </c>
      <c r="AO458" t="b">
        <f>OR(AND(UserData!$D$10=1,AE458&lt;=6),AND(UserData!$D$10=2,AE458&gt;=7, AE458&lt;=8),AND(UserData!$D$10=3,AE458&gt;=9,AE458&lt;=14),AND(UserData!$D$10=4,AE458&gt;=15, AE458&lt;=19),AND(UserData!$D$10=5,AE458&gt;19),UserData!$D$10=-1)</f>
        <v>1</v>
      </c>
      <c r="AP458" s="12" t="b">
        <f>OR(G458&lt;=UserData!$D$12, UserData!$D$12=-1)</f>
        <v>1</v>
      </c>
      <c r="AQ458" t="b">
        <f>OR(H458&lt;=UserData!$D$14, UserData!$D$14=-1)</f>
        <v>1</v>
      </c>
      <c r="AR458" t="b">
        <f>OR(AH458&lt;=UserData!$D$13, UserData!$D$13=-1)</f>
        <v>1</v>
      </c>
      <c r="AS458" t="b">
        <f>AND(AQ458=TRUE,OR(I458=UserData!$D$15, UserData!$D$15=-1, UserData!$D$15=1))</f>
        <v>1</v>
      </c>
      <c r="AT458" t="b">
        <f>OR(J458=UserData!$D$19, UserData!$D$19=-1)</f>
        <v>1</v>
      </c>
      <c r="AU458" t="b">
        <f>OR(K458=UserData!$D$17, UserData!$D$17=-1)</f>
        <v>1</v>
      </c>
      <c r="AV458" t="b">
        <f>OR(L458=UserData!$D$18, UserData!$D$18=-1)</f>
        <v>1</v>
      </c>
      <c r="AW458" t="b">
        <f>OR(N458=UserData!$D$16, UserData!$D$16=-1)</f>
        <v>1</v>
      </c>
      <c r="AX458" t="b">
        <f>OR(O458&gt;=UserData!$D$20, UserData!$D$20=-1)</f>
        <v>1</v>
      </c>
      <c r="AY458" t="b">
        <f>AND(OR(P458&gt;=UserData!$D$21, UserData!$D$21=-1), OR(P458&lt;UserData!$D$22, UserData!$D$22=-1))</f>
        <v>1</v>
      </c>
      <c r="AZ458" t="b">
        <f>OR(Q458&lt;&gt;UserData!$D$24,UserData!$D$24=-1,UserData!$D$24=0)</f>
        <v>1</v>
      </c>
      <c r="BA458" s="12" t="b">
        <f>OR(R458=UserData!$D$23,UserData!$D$23=-1)</f>
        <v>1</v>
      </c>
      <c r="BB458" t="b">
        <f>AND(S458=1, UserData!$D$25=1)</f>
        <v>0</v>
      </c>
      <c r="BC458" t="b">
        <f>AND(T458=1, UserData!$D$26=1)</f>
        <v>0</v>
      </c>
      <c r="BD458" t="b">
        <f>AND(U458=1, UserData!$D$27=1)</f>
        <v>0</v>
      </c>
      <c r="BE458" t="b">
        <f>AND(V458=1, UserData!$D$28=1)</f>
        <v>0</v>
      </c>
      <c r="BF458" t="b">
        <f>AND(W458=1, UserData!$D$29=1)</f>
        <v>0</v>
      </c>
      <c r="BG458" t="b">
        <f>AND(X458=1, UserData!$D$30=1)</f>
        <v>0</v>
      </c>
      <c r="BH458" t="b">
        <f>AND(Y458=1, UserData!$D$31=1)</f>
        <v>0</v>
      </c>
      <c r="BI458" t="b">
        <f>AND(Z458=1, UserData!$D$32=1)</f>
        <v>0</v>
      </c>
      <c r="BJ458" t="b">
        <f>AND(AA458=1, UserData!$D$33=1)</f>
        <v>0</v>
      </c>
      <c r="BK458" t="b">
        <f>AND(AB458=1, UserData!$D$34=1)</f>
        <v>0</v>
      </c>
      <c r="BL458" t="b">
        <f>UserData!$C$25=-1</f>
        <v>1</v>
      </c>
      <c r="BN458">
        <f>IF(AK458=TRUE, COUNTIF(AJ458:AK458,TRUE)/2 * UserData!$D$35 + COUNTIF(AL458:AO458,TRUE)/4 * UserData!$D$36 + COUNTIF(AP458:AS458,TRUE)/4 * UserData!$D$37 + COUNTIF(AT458:AW458,TRUE)/4 * UserData!$D$38 + COUNTIF(AX458:BA458,TRUE)/4 * UserData!$D$39 + COUNTIF(BB458:BL458,TRUE) * UserData!$D$40, 0)</f>
        <v>30</v>
      </c>
    </row>
    <row r="459" spans="1:66" x14ac:dyDescent="0.2">
      <c r="A459">
        <v>644</v>
      </c>
      <c r="B459" s="3">
        <v>2</v>
      </c>
      <c r="C459" s="28">
        <v>117946.60299817222</v>
      </c>
      <c r="D459">
        <v>53</v>
      </c>
      <c r="E459">
        <v>32</v>
      </c>
      <c r="F459">
        <v>9</v>
      </c>
      <c r="G459">
        <v>0.54493999999999998</v>
      </c>
      <c r="H459">
        <v>9</v>
      </c>
      <c r="I459">
        <v>1</v>
      </c>
      <c r="J459">
        <v>0</v>
      </c>
      <c r="K459">
        <v>1</v>
      </c>
      <c r="L459">
        <v>1</v>
      </c>
      <c r="M459">
        <v>1</v>
      </c>
      <c r="N459">
        <v>0</v>
      </c>
      <c r="O459">
        <v>17</v>
      </c>
      <c r="P459">
        <v>5</v>
      </c>
      <c r="Q459">
        <v>0</v>
      </c>
      <c r="R459">
        <v>0</v>
      </c>
      <c r="S459">
        <v>0</v>
      </c>
      <c r="T459">
        <v>0</v>
      </c>
      <c r="U459">
        <v>1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3</v>
      </c>
      <c r="AD459">
        <v>1</v>
      </c>
      <c r="AE459">
        <v>12</v>
      </c>
      <c r="AF459">
        <v>45</v>
      </c>
      <c r="AG459">
        <v>26</v>
      </c>
      <c r="AH459">
        <v>11</v>
      </c>
      <c r="AJ459" t="b">
        <f>OR(AND(B459=1,UserData!$D$4=1), AND(B459=2,UserData!$D$5=1), AND(B459=3,UserData!$D$6=1), UserData!$D$4=-1)</f>
        <v>1</v>
      </c>
      <c r="AK459" t="b">
        <f>OR(AND(C459&lt;=UserData!$D$3,C459&gt;=UserData!$D$2),UserData!$D$2=-1)</f>
        <v>1</v>
      </c>
      <c r="AL459" s="12" t="b">
        <f>AND(OR(D459&gt;=UserData!$D$7, UserData!$D$7=-1), OR(D459&lt;UserData!$D$8, UserData!$D$8=-1))</f>
        <v>1</v>
      </c>
      <c r="AM459" s="12" t="b">
        <f>OR(AND(UserData!$D$9=1,E459&lt;=20),AND(UserData!$D$9=2,E459&gt;=20, E459&lt;=27),AND(UserData!$D$9=3,E459&gt;=28, E459&lt;=34),AND(UserData!$D$9=4,E459&gt;=35, E459&lt;=42),AND(UserData!$D$9=5,E459&gt;42),UserData!$D$9=-1)</f>
        <v>1</v>
      </c>
      <c r="AN459" s="12" t="b">
        <f>OR(AND(UserData!$D$11=1,F459&lt;=5),AND(UserData!$D$11=2,F459&gt;=6, F459&lt;=7),AND(UserData!$D$11=3,F459&gt;=8,F459&lt;=9),AND(UserData!$D$11=4,F459&gt;=10, F459&lt;=11),AND(UserData!$D$11=5,F459&gt;11),UserData!$D$11=-1)</f>
        <v>1</v>
      </c>
      <c r="AO459" t="b">
        <f>OR(AND(UserData!$D$10=1,AE459&lt;=6),AND(UserData!$D$10=2,AE459&gt;=7, AE459&lt;=8),AND(UserData!$D$10=3,AE459&gt;=9,AE459&lt;=14),AND(UserData!$D$10=4,AE459&gt;=15, AE459&lt;=19),AND(UserData!$D$10=5,AE459&gt;19),UserData!$D$10=-1)</f>
        <v>1</v>
      </c>
      <c r="AP459" s="12" t="b">
        <f>OR(G459&lt;=UserData!$D$12, UserData!$D$12=-1)</f>
        <v>1</v>
      </c>
      <c r="AQ459" t="b">
        <f>OR(H459&lt;=UserData!$D$14, UserData!$D$14=-1)</f>
        <v>1</v>
      </c>
      <c r="AR459" t="b">
        <f>OR(AH459&lt;=UserData!$D$13, UserData!$D$13=-1)</f>
        <v>1</v>
      </c>
      <c r="AS459" t="b">
        <f>AND(AQ459=TRUE,OR(I459=UserData!$D$15, UserData!$D$15=-1, UserData!$D$15=1))</f>
        <v>1</v>
      </c>
      <c r="AT459" t="b">
        <f>OR(J459=UserData!$D$19, UserData!$D$19=-1)</f>
        <v>1</v>
      </c>
      <c r="AU459" t="b">
        <f>OR(K459=UserData!$D$17, UserData!$D$17=-1)</f>
        <v>1</v>
      </c>
      <c r="AV459" t="b">
        <f>OR(L459=UserData!$D$18, UserData!$D$18=-1)</f>
        <v>1</v>
      </c>
      <c r="AW459" t="b">
        <f>OR(N459=UserData!$D$16, UserData!$D$16=-1)</f>
        <v>1</v>
      </c>
      <c r="AX459" t="b">
        <f>OR(O459&gt;=UserData!$D$20, UserData!$D$20=-1)</f>
        <v>1</v>
      </c>
      <c r="AY459" t="b">
        <f>AND(OR(P459&gt;=UserData!$D$21, UserData!$D$21=-1), OR(P459&lt;UserData!$D$22, UserData!$D$22=-1))</f>
        <v>1</v>
      </c>
      <c r="AZ459" t="b">
        <f>OR(Q459&lt;&gt;UserData!$D$24,UserData!$D$24=-1,UserData!$D$24=0)</f>
        <v>1</v>
      </c>
      <c r="BA459" s="12" t="b">
        <f>OR(R459=UserData!$D$23,UserData!$D$23=-1)</f>
        <v>1</v>
      </c>
      <c r="BB459" t="b">
        <f>AND(S459=1, UserData!$D$25=1)</f>
        <v>0</v>
      </c>
      <c r="BC459" t="b">
        <f>AND(T459=1, UserData!$D$26=1)</f>
        <v>0</v>
      </c>
      <c r="BD459" t="b">
        <f>AND(U459=1, UserData!$D$27=1)</f>
        <v>0</v>
      </c>
      <c r="BE459" t="b">
        <f>AND(V459=1, UserData!$D$28=1)</f>
        <v>0</v>
      </c>
      <c r="BF459" t="b">
        <f>AND(W459=1, UserData!$D$29=1)</f>
        <v>0</v>
      </c>
      <c r="BG459" t="b">
        <f>AND(X459=1, UserData!$D$30=1)</f>
        <v>0</v>
      </c>
      <c r="BH459" t="b">
        <f>AND(Y459=1, UserData!$D$31=1)</f>
        <v>0</v>
      </c>
      <c r="BI459" t="b">
        <f>AND(Z459=1, UserData!$D$32=1)</f>
        <v>0</v>
      </c>
      <c r="BJ459" t="b">
        <f>AND(AA459=1, UserData!$D$33=1)</f>
        <v>0</v>
      </c>
      <c r="BK459" t="b">
        <f>AND(AB459=1, UserData!$D$34=1)</f>
        <v>0</v>
      </c>
      <c r="BL459" t="b">
        <f>UserData!$C$25=-1</f>
        <v>1</v>
      </c>
      <c r="BN459">
        <f>IF(AK459=TRUE, COUNTIF(AJ459:AK459,TRUE)/2 * UserData!$D$35 + COUNTIF(AL459:AO459,TRUE)/4 * UserData!$D$36 + COUNTIF(AP459:AS459,TRUE)/4 * UserData!$D$37 + COUNTIF(AT459:AW459,TRUE)/4 * UserData!$D$38 + COUNTIF(AX459:BA459,TRUE)/4 * UserData!$D$39 + COUNTIF(BB459:BL459,TRUE) * UserData!$D$40, 0)</f>
        <v>30</v>
      </c>
    </row>
    <row r="460" spans="1:66" x14ac:dyDescent="0.2">
      <c r="A460">
        <v>477</v>
      </c>
      <c r="B460" s="3">
        <v>2</v>
      </c>
      <c r="C460" s="28">
        <v>118098.07145346067</v>
      </c>
      <c r="D460">
        <v>42</v>
      </c>
      <c r="E460">
        <v>29</v>
      </c>
      <c r="F460">
        <v>6</v>
      </c>
      <c r="G460">
        <v>3.6889599999999998</v>
      </c>
      <c r="H460">
        <v>12</v>
      </c>
      <c r="I460">
        <v>1</v>
      </c>
      <c r="J460">
        <v>1</v>
      </c>
      <c r="K460">
        <v>0</v>
      </c>
      <c r="L460">
        <v>1</v>
      </c>
      <c r="M460">
        <v>1</v>
      </c>
      <c r="N460">
        <v>0</v>
      </c>
      <c r="O460">
        <v>5</v>
      </c>
      <c r="P460">
        <v>3</v>
      </c>
      <c r="Q460">
        <v>0</v>
      </c>
      <c r="R460">
        <v>0</v>
      </c>
      <c r="S460">
        <v>0</v>
      </c>
      <c r="T460">
        <v>0</v>
      </c>
      <c r="U460">
        <v>1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3</v>
      </c>
      <c r="AD460">
        <v>0</v>
      </c>
      <c r="AE460">
        <v>7</v>
      </c>
      <c r="AF460">
        <v>33</v>
      </c>
      <c r="AG460">
        <v>10</v>
      </c>
      <c r="AH460">
        <v>2.2999999999999998</v>
      </c>
      <c r="AJ460" t="b">
        <f>OR(AND(B460=1,UserData!$D$4=1), AND(B460=2,UserData!$D$5=1), AND(B460=3,UserData!$D$6=1), UserData!$D$4=-1)</f>
        <v>1</v>
      </c>
      <c r="AK460" t="b">
        <f>OR(AND(C460&lt;=UserData!$D$3,C460&gt;=UserData!$D$2),UserData!$D$2=-1)</f>
        <v>1</v>
      </c>
      <c r="AL460" s="12" t="b">
        <f>AND(OR(D460&gt;=UserData!$D$7, UserData!$D$7=-1), OR(D460&lt;UserData!$D$8, UserData!$D$8=-1))</f>
        <v>1</v>
      </c>
      <c r="AM460" s="12" t="b">
        <f>OR(AND(UserData!$D$9=1,E460&lt;=20),AND(UserData!$D$9=2,E460&gt;=20, E460&lt;=27),AND(UserData!$D$9=3,E460&gt;=28, E460&lt;=34),AND(UserData!$D$9=4,E460&gt;=35, E460&lt;=42),AND(UserData!$D$9=5,E460&gt;42),UserData!$D$9=-1)</f>
        <v>1</v>
      </c>
      <c r="AN460" s="12" t="b">
        <f>OR(AND(UserData!$D$11=1,F460&lt;=5),AND(UserData!$D$11=2,F460&gt;=6, F460&lt;=7),AND(UserData!$D$11=3,F460&gt;=8,F460&lt;=9),AND(UserData!$D$11=4,F460&gt;=10, F460&lt;=11),AND(UserData!$D$11=5,F460&gt;11),UserData!$D$11=-1)</f>
        <v>1</v>
      </c>
      <c r="AO460" t="b">
        <f>OR(AND(UserData!$D$10=1,AE460&lt;=6),AND(UserData!$D$10=2,AE460&gt;=7, AE460&lt;=8),AND(UserData!$D$10=3,AE460&gt;=9,AE460&lt;=14),AND(UserData!$D$10=4,AE460&gt;=15, AE460&lt;=19),AND(UserData!$D$10=5,AE460&gt;19),UserData!$D$10=-1)</f>
        <v>1</v>
      </c>
      <c r="AP460" s="12" t="b">
        <f>OR(G460&lt;=UserData!$D$12, UserData!$D$12=-1)</f>
        <v>1</v>
      </c>
      <c r="AQ460" t="b">
        <f>OR(H460&lt;=UserData!$D$14, UserData!$D$14=-1)</f>
        <v>1</v>
      </c>
      <c r="AR460" t="b">
        <f>OR(AH460&lt;=UserData!$D$13, UserData!$D$13=-1)</f>
        <v>1</v>
      </c>
      <c r="AS460" t="b">
        <f>AND(AQ460=TRUE,OR(I460=UserData!$D$15, UserData!$D$15=-1, UserData!$D$15=1))</f>
        <v>1</v>
      </c>
      <c r="AT460" t="b">
        <f>OR(J460=UserData!$D$19, UserData!$D$19=-1)</f>
        <v>1</v>
      </c>
      <c r="AU460" t="b">
        <f>OR(K460=UserData!$D$17, UserData!$D$17=-1)</f>
        <v>1</v>
      </c>
      <c r="AV460" t="b">
        <f>OR(L460=UserData!$D$18, UserData!$D$18=-1)</f>
        <v>1</v>
      </c>
      <c r="AW460" t="b">
        <f>OR(N460=UserData!$D$16, UserData!$D$16=-1)</f>
        <v>1</v>
      </c>
      <c r="AX460" t="b">
        <f>OR(O460&gt;=UserData!$D$20, UserData!$D$20=-1)</f>
        <v>1</v>
      </c>
      <c r="AY460" t="b">
        <f>AND(OR(P460&gt;=UserData!$D$21, UserData!$D$21=-1), OR(P460&lt;UserData!$D$22, UserData!$D$22=-1))</f>
        <v>1</v>
      </c>
      <c r="AZ460" t="b">
        <f>OR(Q460&lt;&gt;UserData!$D$24,UserData!$D$24=-1,UserData!$D$24=0)</f>
        <v>1</v>
      </c>
      <c r="BA460" s="12" t="b">
        <f>OR(R460=UserData!$D$23,UserData!$D$23=-1)</f>
        <v>1</v>
      </c>
      <c r="BB460" t="b">
        <f>AND(S460=1, UserData!$D$25=1)</f>
        <v>0</v>
      </c>
      <c r="BC460" t="b">
        <f>AND(T460=1, UserData!$D$26=1)</f>
        <v>0</v>
      </c>
      <c r="BD460" t="b">
        <f>AND(U460=1, UserData!$D$27=1)</f>
        <v>0</v>
      </c>
      <c r="BE460" t="b">
        <f>AND(V460=1, UserData!$D$28=1)</f>
        <v>0</v>
      </c>
      <c r="BF460" t="b">
        <f>AND(W460=1, UserData!$D$29=1)</f>
        <v>0</v>
      </c>
      <c r="BG460" t="b">
        <f>AND(X460=1, UserData!$D$30=1)</f>
        <v>0</v>
      </c>
      <c r="BH460" t="b">
        <f>AND(Y460=1, UserData!$D$31=1)</f>
        <v>0</v>
      </c>
      <c r="BI460" t="b">
        <f>AND(Z460=1, UserData!$D$32=1)</f>
        <v>0</v>
      </c>
      <c r="BJ460" t="b">
        <f>AND(AA460=1, UserData!$D$33=1)</f>
        <v>0</v>
      </c>
      <c r="BK460" t="b">
        <f>AND(AB460=1, UserData!$D$34=1)</f>
        <v>0</v>
      </c>
      <c r="BL460" t="b">
        <f>UserData!$C$25=-1</f>
        <v>1</v>
      </c>
      <c r="BN460">
        <f>IF(AK460=TRUE, COUNTIF(AJ460:AK460,TRUE)/2 * UserData!$D$35 + COUNTIF(AL460:AO460,TRUE)/4 * UserData!$D$36 + COUNTIF(AP460:AS460,TRUE)/4 * UserData!$D$37 + COUNTIF(AT460:AW460,TRUE)/4 * UserData!$D$38 + COUNTIF(AX460:BA460,TRUE)/4 * UserData!$D$39 + COUNTIF(BB460:BL460,TRUE) * UserData!$D$40, 0)</f>
        <v>30</v>
      </c>
    </row>
    <row r="461" spans="1:66" x14ac:dyDescent="0.2">
      <c r="A461">
        <v>1170</v>
      </c>
      <c r="B461" s="3">
        <v>2</v>
      </c>
      <c r="C461" s="28">
        <v>119245.13586371992</v>
      </c>
      <c r="D461">
        <v>46</v>
      </c>
      <c r="E461">
        <v>31</v>
      </c>
      <c r="F461">
        <v>5</v>
      </c>
      <c r="G461">
        <v>8.3378300000000003</v>
      </c>
      <c r="H461">
        <v>4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9</v>
      </c>
      <c r="P461">
        <v>4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1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5</v>
      </c>
      <c r="AD461">
        <v>1</v>
      </c>
      <c r="AE461">
        <v>10</v>
      </c>
      <c r="AF461">
        <v>84</v>
      </c>
      <c r="AG461">
        <v>24</v>
      </c>
      <c r="AH461">
        <v>6.2</v>
      </c>
      <c r="AJ461" t="b">
        <f>OR(AND(B461=1,UserData!$D$4=1), AND(B461=2,UserData!$D$5=1), AND(B461=3,UserData!$D$6=1), UserData!$D$4=-1)</f>
        <v>1</v>
      </c>
      <c r="AK461" t="b">
        <f>OR(AND(C461&lt;=UserData!$D$3,C461&gt;=UserData!$D$2),UserData!$D$2=-1)</f>
        <v>1</v>
      </c>
      <c r="AL461" s="12" t="b">
        <f>AND(OR(D461&gt;=UserData!$D$7, UserData!$D$7=-1), OR(D461&lt;UserData!$D$8, UserData!$D$8=-1))</f>
        <v>1</v>
      </c>
      <c r="AM461" s="12" t="b">
        <f>OR(AND(UserData!$D$9=1,E461&lt;=20),AND(UserData!$D$9=2,E461&gt;=20, E461&lt;=27),AND(UserData!$D$9=3,E461&gt;=28, E461&lt;=34),AND(UserData!$D$9=4,E461&gt;=35, E461&lt;=42),AND(UserData!$D$9=5,E461&gt;42),UserData!$D$9=-1)</f>
        <v>1</v>
      </c>
      <c r="AN461" s="12" t="b">
        <f>OR(AND(UserData!$D$11=1,F461&lt;=5),AND(UserData!$D$11=2,F461&gt;=6, F461&lt;=7),AND(UserData!$D$11=3,F461&gt;=8,F461&lt;=9),AND(UserData!$D$11=4,F461&gt;=10, F461&lt;=11),AND(UserData!$D$11=5,F461&gt;11),UserData!$D$11=-1)</f>
        <v>1</v>
      </c>
      <c r="AO461" t="b">
        <f>OR(AND(UserData!$D$10=1,AE461&lt;=6),AND(UserData!$D$10=2,AE461&gt;=7, AE461&lt;=8),AND(UserData!$D$10=3,AE461&gt;=9,AE461&lt;=14),AND(UserData!$D$10=4,AE461&gt;=15, AE461&lt;=19),AND(UserData!$D$10=5,AE461&gt;19),UserData!$D$10=-1)</f>
        <v>1</v>
      </c>
      <c r="AP461" s="12" t="b">
        <f>OR(G461&lt;=UserData!$D$12, UserData!$D$12=-1)</f>
        <v>1</v>
      </c>
      <c r="AQ461" t="b">
        <f>OR(H461&lt;=UserData!$D$14, UserData!$D$14=-1)</f>
        <v>1</v>
      </c>
      <c r="AR461" t="b">
        <f>OR(AH461&lt;=UserData!$D$13, UserData!$D$13=-1)</f>
        <v>1</v>
      </c>
      <c r="AS461" t="b">
        <f>AND(AQ461=TRUE,OR(I461=UserData!$D$15, UserData!$D$15=-1, UserData!$D$15=1))</f>
        <v>1</v>
      </c>
      <c r="AT461" t="b">
        <f>OR(J461=UserData!$D$19, UserData!$D$19=-1)</f>
        <v>1</v>
      </c>
      <c r="AU461" t="b">
        <f>OR(K461=UserData!$D$17, UserData!$D$17=-1)</f>
        <v>1</v>
      </c>
      <c r="AV461" t="b">
        <f>OR(L461=UserData!$D$18, UserData!$D$18=-1)</f>
        <v>1</v>
      </c>
      <c r="AW461" t="b">
        <f>OR(N461=UserData!$D$16, UserData!$D$16=-1)</f>
        <v>1</v>
      </c>
      <c r="AX461" t="b">
        <f>OR(O461&gt;=UserData!$D$20, UserData!$D$20=-1)</f>
        <v>1</v>
      </c>
      <c r="AY461" t="b">
        <f>AND(OR(P461&gt;=UserData!$D$21, UserData!$D$21=-1), OR(P461&lt;UserData!$D$22, UserData!$D$22=-1))</f>
        <v>1</v>
      </c>
      <c r="AZ461" t="b">
        <f>OR(Q461&lt;&gt;UserData!$D$24,UserData!$D$24=-1,UserData!$D$24=0)</f>
        <v>1</v>
      </c>
      <c r="BA461" s="12" t="b">
        <f>OR(R461=UserData!$D$23,UserData!$D$23=-1)</f>
        <v>1</v>
      </c>
      <c r="BB461" t="b">
        <f>AND(S461=1, UserData!$D$25=1)</f>
        <v>0</v>
      </c>
      <c r="BC461" t="b">
        <f>AND(T461=1, UserData!$D$26=1)</f>
        <v>0</v>
      </c>
      <c r="BD461" t="b">
        <f>AND(U461=1, UserData!$D$27=1)</f>
        <v>0</v>
      </c>
      <c r="BE461" t="b">
        <f>AND(V461=1, UserData!$D$28=1)</f>
        <v>0</v>
      </c>
      <c r="BF461" t="b">
        <f>AND(W461=1, UserData!$D$29=1)</f>
        <v>0</v>
      </c>
      <c r="BG461" t="b">
        <f>AND(X461=1, UserData!$D$30=1)</f>
        <v>0</v>
      </c>
      <c r="BH461" t="b">
        <f>AND(Y461=1, UserData!$D$31=1)</f>
        <v>0</v>
      </c>
      <c r="BI461" t="b">
        <f>AND(Z461=1, UserData!$D$32=1)</f>
        <v>0</v>
      </c>
      <c r="BJ461" t="b">
        <f>AND(AA461=1, UserData!$D$33=1)</f>
        <v>0</v>
      </c>
      <c r="BK461" t="b">
        <f>AND(AB461=1, UserData!$D$34=1)</f>
        <v>0</v>
      </c>
      <c r="BL461" t="b">
        <f>UserData!$C$25=-1</f>
        <v>1</v>
      </c>
      <c r="BN461">
        <f>IF(AK461=TRUE, COUNTIF(AJ461:AK461,TRUE)/2 * UserData!$D$35 + COUNTIF(AL461:AO461,TRUE)/4 * UserData!$D$36 + COUNTIF(AP461:AS461,TRUE)/4 * UserData!$D$37 + COUNTIF(AT461:AW461,TRUE)/4 * UserData!$D$38 + COUNTIF(AX461:BA461,TRUE)/4 * UserData!$D$39 + COUNTIF(BB461:BL461,TRUE) * UserData!$D$40, 0)</f>
        <v>30</v>
      </c>
    </row>
    <row r="462" spans="1:66" x14ac:dyDescent="0.2">
      <c r="A462">
        <v>1087</v>
      </c>
      <c r="B462" s="3">
        <v>2</v>
      </c>
      <c r="C462" s="28">
        <v>119504.05748278827</v>
      </c>
      <c r="D462">
        <v>41</v>
      </c>
      <c r="E462">
        <v>28</v>
      </c>
      <c r="F462">
        <v>5</v>
      </c>
      <c r="G462">
        <v>4.2971199999999996</v>
      </c>
      <c r="H462">
        <v>10</v>
      </c>
      <c r="I462">
        <v>1</v>
      </c>
      <c r="J462">
        <v>1</v>
      </c>
      <c r="K462">
        <v>0</v>
      </c>
      <c r="L462">
        <v>0</v>
      </c>
      <c r="M462">
        <v>1</v>
      </c>
      <c r="N462">
        <v>0</v>
      </c>
      <c r="O462">
        <v>5</v>
      </c>
      <c r="P462">
        <v>2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1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5</v>
      </c>
      <c r="AD462">
        <v>0</v>
      </c>
      <c r="AE462">
        <v>8</v>
      </c>
      <c r="AF462">
        <v>78</v>
      </c>
      <c r="AG462">
        <v>14</v>
      </c>
      <c r="AH462">
        <v>2.2999999999999998</v>
      </c>
      <c r="AJ462" t="b">
        <f>OR(AND(B462=1,UserData!$D$4=1), AND(B462=2,UserData!$D$5=1), AND(B462=3,UserData!$D$6=1), UserData!$D$4=-1)</f>
        <v>1</v>
      </c>
      <c r="AK462" t="b">
        <f>OR(AND(C462&lt;=UserData!$D$3,C462&gt;=UserData!$D$2),UserData!$D$2=-1)</f>
        <v>1</v>
      </c>
      <c r="AL462" s="12" t="b">
        <f>AND(OR(D462&gt;=UserData!$D$7, UserData!$D$7=-1), OR(D462&lt;UserData!$D$8, UserData!$D$8=-1))</f>
        <v>1</v>
      </c>
      <c r="AM462" s="12" t="b">
        <f>OR(AND(UserData!$D$9=1,E462&lt;=20),AND(UserData!$D$9=2,E462&gt;=20, E462&lt;=27),AND(UserData!$D$9=3,E462&gt;=28, E462&lt;=34),AND(UserData!$D$9=4,E462&gt;=35, E462&lt;=42),AND(UserData!$D$9=5,E462&gt;42),UserData!$D$9=-1)</f>
        <v>1</v>
      </c>
      <c r="AN462" s="12" t="b">
        <f>OR(AND(UserData!$D$11=1,F462&lt;=5),AND(UserData!$D$11=2,F462&gt;=6, F462&lt;=7),AND(UserData!$D$11=3,F462&gt;=8,F462&lt;=9),AND(UserData!$D$11=4,F462&gt;=10, F462&lt;=11),AND(UserData!$D$11=5,F462&gt;11),UserData!$D$11=-1)</f>
        <v>1</v>
      </c>
      <c r="AO462" t="b">
        <f>OR(AND(UserData!$D$10=1,AE462&lt;=6),AND(UserData!$D$10=2,AE462&gt;=7, AE462&lt;=8),AND(UserData!$D$10=3,AE462&gt;=9,AE462&lt;=14),AND(UserData!$D$10=4,AE462&gt;=15, AE462&lt;=19),AND(UserData!$D$10=5,AE462&gt;19),UserData!$D$10=-1)</f>
        <v>1</v>
      </c>
      <c r="AP462" s="12" t="b">
        <f>OR(G462&lt;=UserData!$D$12, UserData!$D$12=-1)</f>
        <v>1</v>
      </c>
      <c r="AQ462" t="b">
        <f>OR(H462&lt;=UserData!$D$14, UserData!$D$14=-1)</f>
        <v>1</v>
      </c>
      <c r="AR462" t="b">
        <f>OR(AH462&lt;=UserData!$D$13, UserData!$D$13=-1)</f>
        <v>1</v>
      </c>
      <c r="AS462" t="b">
        <f>AND(AQ462=TRUE,OR(I462=UserData!$D$15, UserData!$D$15=-1, UserData!$D$15=1))</f>
        <v>1</v>
      </c>
      <c r="AT462" t="b">
        <f>OR(J462=UserData!$D$19, UserData!$D$19=-1)</f>
        <v>1</v>
      </c>
      <c r="AU462" t="b">
        <f>OR(K462=UserData!$D$17, UserData!$D$17=-1)</f>
        <v>1</v>
      </c>
      <c r="AV462" t="b">
        <f>OR(L462=UserData!$D$18, UserData!$D$18=-1)</f>
        <v>1</v>
      </c>
      <c r="AW462" t="b">
        <f>OR(N462=UserData!$D$16, UserData!$D$16=-1)</f>
        <v>1</v>
      </c>
      <c r="AX462" t="b">
        <f>OR(O462&gt;=UserData!$D$20, UserData!$D$20=-1)</f>
        <v>1</v>
      </c>
      <c r="AY462" t="b">
        <f>AND(OR(P462&gt;=UserData!$D$21, UserData!$D$21=-1), OR(P462&lt;UserData!$D$22, UserData!$D$22=-1))</f>
        <v>1</v>
      </c>
      <c r="AZ462" t="b">
        <f>OR(Q462&lt;&gt;UserData!$D$24,UserData!$D$24=-1,UserData!$D$24=0)</f>
        <v>1</v>
      </c>
      <c r="BA462" s="12" t="b">
        <f>OR(R462=UserData!$D$23,UserData!$D$23=-1)</f>
        <v>1</v>
      </c>
      <c r="BB462" t="b">
        <f>AND(S462=1, UserData!$D$25=1)</f>
        <v>0</v>
      </c>
      <c r="BC462" t="b">
        <f>AND(T462=1, UserData!$D$26=1)</f>
        <v>0</v>
      </c>
      <c r="BD462" t="b">
        <f>AND(U462=1, UserData!$D$27=1)</f>
        <v>0</v>
      </c>
      <c r="BE462" t="b">
        <f>AND(V462=1, UserData!$D$28=1)</f>
        <v>0</v>
      </c>
      <c r="BF462" t="b">
        <f>AND(W462=1, UserData!$D$29=1)</f>
        <v>0</v>
      </c>
      <c r="BG462" t="b">
        <f>AND(X462=1, UserData!$D$30=1)</f>
        <v>0</v>
      </c>
      <c r="BH462" t="b">
        <f>AND(Y462=1, UserData!$D$31=1)</f>
        <v>0</v>
      </c>
      <c r="BI462" t="b">
        <f>AND(Z462=1, UserData!$D$32=1)</f>
        <v>0</v>
      </c>
      <c r="BJ462" t="b">
        <f>AND(AA462=1, UserData!$D$33=1)</f>
        <v>0</v>
      </c>
      <c r="BK462" t="b">
        <f>AND(AB462=1, UserData!$D$34=1)</f>
        <v>0</v>
      </c>
      <c r="BL462" t="b">
        <f>UserData!$C$25=-1</f>
        <v>1</v>
      </c>
      <c r="BN462">
        <f>IF(AK462=TRUE, COUNTIF(AJ462:AK462,TRUE)/2 * UserData!$D$35 + COUNTIF(AL462:AO462,TRUE)/4 * UserData!$D$36 + COUNTIF(AP462:AS462,TRUE)/4 * UserData!$D$37 + COUNTIF(AT462:AW462,TRUE)/4 * UserData!$D$38 + COUNTIF(AX462:BA462,TRUE)/4 * UserData!$D$39 + COUNTIF(BB462:BL462,TRUE) * UserData!$D$40, 0)</f>
        <v>30</v>
      </c>
    </row>
    <row r="463" spans="1:66" x14ac:dyDescent="0.2">
      <c r="A463">
        <v>1161</v>
      </c>
      <c r="B463" s="3">
        <v>2</v>
      </c>
      <c r="C463" s="28">
        <v>119504.17069731344</v>
      </c>
      <c r="D463">
        <v>44</v>
      </c>
      <c r="E463">
        <v>28</v>
      </c>
      <c r="F463">
        <v>6</v>
      </c>
      <c r="G463">
        <v>9.1148380000000007</v>
      </c>
      <c r="H463">
        <v>5</v>
      </c>
      <c r="I463">
        <v>1</v>
      </c>
      <c r="J463">
        <v>1</v>
      </c>
      <c r="K463">
        <v>1</v>
      </c>
      <c r="L463">
        <v>1</v>
      </c>
      <c r="M463">
        <v>1</v>
      </c>
      <c r="N463">
        <v>0</v>
      </c>
      <c r="O463">
        <v>9</v>
      </c>
      <c r="P463">
        <v>8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1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5</v>
      </c>
      <c r="AD463">
        <v>1</v>
      </c>
      <c r="AE463">
        <v>10</v>
      </c>
      <c r="AF463">
        <v>84</v>
      </c>
      <c r="AG463">
        <v>24</v>
      </c>
      <c r="AH463">
        <v>6.2</v>
      </c>
      <c r="AJ463" t="b">
        <f>OR(AND(B463=1,UserData!$D$4=1), AND(B463=2,UserData!$D$5=1), AND(B463=3,UserData!$D$6=1), UserData!$D$4=-1)</f>
        <v>1</v>
      </c>
      <c r="AK463" t="b">
        <f>OR(AND(C463&lt;=UserData!$D$3,C463&gt;=UserData!$D$2),UserData!$D$2=-1)</f>
        <v>1</v>
      </c>
      <c r="AL463" s="12" t="b">
        <f>AND(OR(D463&gt;=UserData!$D$7, UserData!$D$7=-1), OR(D463&lt;UserData!$D$8, UserData!$D$8=-1))</f>
        <v>1</v>
      </c>
      <c r="AM463" s="12" t="b">
        <f>OR(AND(UserData!$D$9=1,E463&lt;=20),AND(UserData!$D$9=2,E463&gt;=20, E463&lt;=27),AND(UserData!$D$9=3,E463&gt;=28, E463&lt;=34),AND(UserData!$D$9=4,E463&gt;=35, E463&lt;=42),AND(UserData!$D$9=5,E463&gt;42),UserData!$D$9=-1)</f>
        <v>1</v>
      </c>
      <c r="AN463" s="12" t="b">
        <f>OR(AND(UserData!$D$11=1,F463&lt;=5),AND(UserData!$D$11=2,F463&gt;=6, F463&lt;=7),AND(UserData!$D$11=3,F463&gt;=8,F463&lt;=9),AND(UserData!$D$11=4,F463&gt;=10, F463&lt;=11),AND(UserData!$D$11=5,F463&gt;11),UserData!$D$11=-1)</f>
        <v>1</v>
      </c>
      <c r="AO463" t="b">
        <f>OR(AND(UserData!$D$10=1,AE463&lt;=6),AND(UserData!$D$10=2,AE463&gt;=7, AE463&lt;=8),AND(UserData!$D$10=3,AE463&gt;=9,AE463&lt;=14),AND(UserData!$D$10=4,AE463&gt;=15, AE463&lt;=19),AND(UserData!$D$10=5,AE463&gt;19),UserData!$D$10=-1)</f>
        <v>1</v>
      </c>
      <c r="AP463" s="12" t="b">
        <f>OR(G463&lt;=UserData!$D$12, UserData!$D$12=-1)</f>
        <v>1</v>
      </c>
      <c r="AQ463" t="b">
        <f>OR(H463&lt;=UserData!$D$14, UserData!$D$14=-1)</f>
        <v>1</v>
      </c>
      <c r="AR463" t="b">
        <f>OR(AH463&lt;=UserData!$D$13, UserData!$D$13=-1)</f>
        <v>1</v>
      </c>
      <c r="AS463" t="b">
        <f>AND(AQ463=TRUE,OR(I463=UserData!$D$15, UserData!$D$15=-1, UserData!$D$15=1))</f>
        <v>1</v>
      </c>
      <c r="AT463" t="b">
        <f>OR(J463=UserData!$D$19, UserData!$D$19=-1)</f>
        <v>1</v>
      </c>
      <c r="AU463" t="b">
        <f>OR(K463=UserData!$D$17, UserData!$D$17=-1)</f>
        <v>1</v>
      </c>
      <c r="AV463" t="b">
        <f>OR(L463=UserData!$D$18, UserData!$D$18=-1)</f>
        <v>1</v>
      </c>
      <c r="AW463" t="b">
        <f>OR(N463=UserData!$D$16, UserData!$D$16=-1)</f>
        <v>1</v>
      </c>
      <c r="AX463" t="b">
        <f>OR(O463&gt;=UserData!$D$20, UserData!$D$20=-1)</f>
        <v>1</v>
      </c>
      <c r="AY463" t="b">
        <f>AND(OR(P463&gt;=UserData!$D$21, UserData!$D$21=-1), OR(P463&lt;UserData!$D$22, UserData!$D$22=-1))</f>
        <v>1</v>
      </c>
      <c r="AZ463" t="b">
        <f>OR(Q463&lt;&gt;UserData!$D$24,UserData!$D$24=-1,UserData!$D$24=0)</f>
        <v>1</v>
      </c>
      <c r="BA463" s="12" t="b">
        <f>OR(R463=UserData!$D$23,UserData!$D$23=-1)</f>
        <v>1</v>
      </c>
      <c r="BB463" t="b">
        <f>AND(S463=1, UserData!$D$25=1)</f>
        <v>0</v>
      </c>
      <c r="BC463" t="b">
        <f>AND(T463=1, UserData!$D$26=1)</f>
        <v>0</v>
      </c>
      <c r="BD463" t="b">
        <f>AND(U463=1, UserData!$D$27=1)</f>
        <v>0</v>
      </c>
      <c r="BE463" t="b">
        <f>AND(V463=1, UserData!$D$28=1)</f>
        <v>0</v>
      </c>
      <c r="BF463" t="b">
        <f>AND(W463=1, UserData!$D$29=1)</f>
        <v>0</v>
      </c>
      <c r="BG463" t="b">
        <f>AND(X463=1, UserData!$D$30=1)</f>
        <v>0</v>
      </c>
      <c r="BH463" t="b">
        <f>AND(Y463=1, UserData!$D$31=1)</f>
        <v>0</v>
      </c>
      <c r="BI463" t="b">
        <f>AND(Z463=1, UserData!$D$32=1)</f>
        <v>0</v>
      </c>
      <c r="BJ463" t="b">
        <f>AND(AA463=1, UserData!$D$33=1)</f>
        <v>0</v>
      </c>
      <c r="BK463" t="b">
        <f>AND(AB463=1, UserData!$D$34=1)</f>
        <v>0</v>
      </c>
      <c r="BL463" t="b">
        <f>UserData!$C$25=-1</f>
        <v>1</v>
      </c>
      <c r="BN463">
        <f>IF(AK463=TRUE, COUNTIF(AJ463:AK463,TRUE)/2 * UserData!$D$35 + COUNTIF(AL463:AO463,TRUE)/4 * UserData!$D$36 + COUNTIF(AP463:AS463,TRUE)/4 * UserData!$D$37 + COUNTIF(AT463:AW463,TRUE)/4 * UserData!$D$38 + COUNTIF(AX463:BA463,TRUE)/4 * UserData!$D$39 + COUNTIF(BB463:BL463,TRUE) * UserData!$D$40, 0)</f>
        <v>30</v>
      </c>
    </row>
    <row r="464" spans="1:66" x14ac:dyDescent="0.2">
      <c r="A464">
        <v>532</v>
      </c>
      <c r="B464" s="3">
        <v>2</v>
      </c>
      <c r="C464" s="28">
        <v>119504.25875305523</v>
      </c>
      <c r="D464">
        <v>59</v>
      </c>
      <c r="E464">
        <v>34</v>
      </c>
      <c r="F464">
        <v>10</v>
      </c>
      <c r="G464">
        <v>9.5547769999999996</v>
      </c>
      <c r="H464">
        <v>15</v>
      </c>
      <c r="I464">
        <v>1</v>
      </c>
      <c r="J464">
        <v>0</v>
      </c>
      <c r="K464">
        <v>1</v>
      </c>
      <c r="L464">
        <v>1</v>
      </c>
      <c r="M464">
        <v>1</v>
      </c>
      <c r="N464">
        <v>0</v>
      </c>
      <c r="O464">
        <v>17</v>
      </c>
      <c r="P464">
        <v>14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1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4</v>
      </c>
      <c r="AD464">
        <v>1</v>
      </c>
      <c r="AE464">
        <v>15</v>
      </c>
      <c r="AF464">
        <v>37</v>
      </c>
      <c r="AG464">
        <v>19</v>
      </c>
      <c r="AH464">
        <v>4</v>
      </c>
      <c r="AJ464" t="b">
        <f>OR(AND(B464=1,UserData!$D$4=1), AND(B464=2,UserData!$D$5=1), AND(B464=3,UserData!$D$6=1), UserData!$D$4=-1)</f>
        <v>1</v>
      </c>
      <c r="AK464" t="b">
        <f>OR(AND(C464&lt;=UserData!$D$3,C464&gt;=UserData!$D$2),UserData!$D$2=-1)</f>
        <v>1</v>
      </c>
      <c r="AL464" s="12" t="b">
        <f>AND(OR(D464&gt;=UserData!$D$7, UserData!$D$7=-1), OR(D464&lt;UserData!$D$8, UserData!$D$8=-1))</f>
        <v>1</v>
      </c>
      <c r="AM464" s="12" t="b">
        <f>OR(AND(UserData!$D$9=1,E464&lt;=20),AND(UserData!$D$9=2,E464&gt;=20, E464&lt;=27),AND(UserData!$D$9=3,E464&gt;=28, E464&lt;=34),AND(UserData!$D$9=4,E464&gt;=35, E464&lt;=42),AND(UserData!$D$9=5,E464&gt;42),UserData!$D$9=-1)</f>
        <v>1</v>
      </c>
      <c r="AN464" s="12" t="b">
        <f>OR(AND(UserData!$D$11=1,F464&lt;=5),AND(UserData!$D$11=2,F464&gt;=6, F464&lt;=7),AND(UserData!$D$11=3,F464&gt;=8,F464&lt;=9),AND(UserData!$D$11=4,F464&gt;=10, F464&lt;=11),AND(UserData!$D$11=5,F464&gt;11),UserData!$D$11=-1)</f>
        <v>1</v>
      </c>
      <c r="AO464" t="b">
        <f>OR(AND(UserData!$D$10=1,AE464&lt;=6),AND(UserData!$D$10=2,AE464&gt;=7, AE464&lt;=8),AND(UserData!$D$10=3,AE464&gt;=9,AE464&lt;=14),AND(UserData!$D$10=4,AE464&gt;=15, AE464&lt;=19),AND(UserData!$D$10=5,AE464&gt;19),UserData!$D$10=-1)</f>
        <v>1</v>
      </c>
      <c r="AP464" s="12" t="b">
        <f>OR(G464&lt;=UserData!$D$12, UserData!$D$12=-1)</f>
        <v>1</v>
      </c>
      <c r="AQ464" t="b">
        <f>OR(H464&lt;=UserData!$D$14, UserData!$D$14=-1)</f>
        <v>1</v>
      </c>
      <c r="AR464" t="b">
        <f>OR(AH464&lt;=UserData!$D$13, UserData!$D$13=-1)</f>
        <v>1</v>
      </c>
      <c r="AS464" t="b">
        <f>AND(AQ464=TRUE,OR(I464=UserData!$D$15, UserData!$D$15=-1, UserData!$D$15=1))</f>
        <v>1</v>
      </c>
      <c r="AT464" t="b">
        <f>OR(J464=UserData!$D$19, UserData!$D$19=-1)</f>
        <v>1</v>
      </c>
      <c r="AU464" t="b">
        <f>OR(K464=UserData!$D$17, UserData!$D$17=-1)</f>
        <v>1</v>
      </c>
      <c r="AV464" t="b">
        <f>OR(L464=UserData!$D$18, UserData!$D$18=-1)</f>
        <v>1</v>
      </c>
      <c r="AW464" t="b">
        <f>OR(N464=UserData!$D$16, UserData!$D$16=-1)</f>
        <v>1</v>
      </c>
      <c r="AX464" t="b">
        <f>OR(O464&gt;=UserData!$D$20, UserData!$D$20=-1)</f>
        <v>1</v>
      </c>
      <c r="AY464" t="b">
        <f>AND(OR(P464&gt;=UserData!$D$21, UserData!$D$21=-1), OR(P464&lt;UserData!$D$22, UserData!$D$22=-1))</f>
        <v>1</v>
      </c>
      <c r="AZ464" t="b">
        <f>OR(Q464&lt;&gt;UserData!$D$24,UserData!$D$24=-1,UserData!$D$24=0)</f>
        <v>1</v>
      </c>
      <c r="BA464" s="12" t="b">
        <f>OR(R464=UserData!$D$23,UserData!$D$23=-1)</f>
        <v>1</v>
      </c>
      <c r="BB464" t="b">
        <f>AND(S464=1, UserData!$D$25=1)</f>
        <v>0</v>
      </c>
      <c r="BC464" t="b">
        <f>AND(T464=1, UserData!$D$26=1)</f>
        <v>0</v>
      </c>
      <c r="BD464" t="b">
        <f>AND(U464=1, UserData!$D$27=1)</f>
        <v>0</v>
      </c>
      <c r="BE464" t="b">
        <f>AND(V464=1, UserData!$D$28=1)</f>
        <v>0</v>
      </c>
      <c r="BF464" t="b">
        <f>AND(W464=1, UserData!$D$29=1)</f>
        <v>0</v>
      </c>
      <c r="BG464" t="b">
        <f>AND(X464=1, UserData!$D$30=1)</f>
        <v>0</v>
      </c>
      <c r="BH464" t="b">
        <f>AND(Y464=1, UserData!$D$31=1)</f>
        <v>0</v>
      </c>
      <c r="BI464" t="b">
        <f>AND(Z464=1, UserData!$D$32=1)</f>
        <v>0</v>
      </c>
      <c r="BJ464" t="b">
        <f>AND(AA464=1, UserData!$D$33=1)</f>
        <v>0</v>
      </c>
      <c r="BK464" t="b">
        <f>AND(AB464=1, UserData!$D$34=1)</f>
        <v>0</v>
      </c>
      <c r="BL464" t="b">
        <f>UserData!$C$25=-1</f>
        <v>1</v>
      </c>
      <c r="BN464">
        <f>IF(AK464=TRUE, COUNTIF(AJ464:AK464,TRUE)/2 * UserData!$D$35 + COUNTIF(AL464:AO464,TRUE)/4 * UserData!$D$36 + COUNTIF(AP464:AS464,TRUE)/4 * UserData!$D$37 + COUNTIF(AT464:AW464,TRUE)/4 * UserData!$D$38 + COUNTIF(AX464:BA464,TRUE)/4 * UserData!$D$39 + COUNTIF(BB464:BL464,TRUE) * UserData!$D$40, 0)</f>
        <v>30</v>
      </c>
    </row>
    <row r="465" spans="1:66" x14ac:dyDescent="0.2">
      <c r="A465">
        <v>1160</v>
      </c>
      <c r="B465" s="3">
        <v>2</v>
      </c>
      <c r="C465" s="28">
        <v>119504.27133244691</v>
      </c>
      <c r="D465">
        <v>54</v>
      </c>
      <c r="E465">
        <v>31</v>
      </c>
      <c r="F465">
        <v>8</v>
      </c>
      <c r="G465">
        <v>8.5502450000000003</v>
      </c>
      <c r="H465">
        <v>18</v>
      </c>
      <c r="I465">
        <v>1</v>
      </c>
      <c r="J465">
        <v>0</v>
      </c>
      <c r="K465">
        <v>1</v>
      </c>
      <c r="L465">
        <v>1</v>
      </c>
      <c r="M465">
        <v>1</v>
      </c>
      <c r="N465">
        <v>0</v>
      </c>
      <c r="O465">
        <v>12</v>
      </c>
      <c r="P465">
        <v>6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1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5</v>
      </c>
      <c r="AD465">
        <v>1</v>
      </c>
      <c r="AE465">
        <v>15</v>
      </c>
      <c r="AF465">
        <v>84</v>
      </c>
      <c r="AG465">
        <v>24</v>
      </c>
      <c r="AH465">
        <v>6.2</v>
      </c>
      <c r="AJ465" t="b">
        <f>OR(AND(B465=1,UserData!$D$4=1), AND(B465=2,UserData!$D$5=1), AND(B465=3,UserData!$D$6=1), UserData!$D$4=-1)</f>
        <v>1</v>
      </c>
      <c r="AK465" t="b">
        <f>OR(AND(C465&lt;=UserData!$D$3,C465&gt;=UserData!$D$2),UserData!$D$2=-1)</f>
        <v>1</v>
      </c>
      <c r="AL465" s="12" t="b">
        <f>AND(OR(D465&gt;=UserData!$D$7, UserData!$D$7=-1), OR(D465&lt;UserData!$D$8, UserData!$D$8=-1))</f>
        <v>1</v>
      </c>
      <c r="AM465" s="12" t="b">
        <f>OR(AND(UserData!$D$9=1,E465&lt;=20),AND(UserData!$D$9=2,E465&gt;=20, E465&lt;=27),AND(UserData!$D$9=3,E465&gt;=28, E465&lt;=34),AND(UserData!$D$9=4,E465&gt;=35, E465&lt;=42),AND(UserData!$D$9=5,E465&gt;42),UserData!$D$9=-1)</f>
        <v>1</v>
      </c>
      <c r="AN465" s="12" t="b">
        <f>OR(AND(UserData!$D$11=1,F465&lt;=5),AND(UserData!$D$11=2,F465&gt;=6, F465&lt;=7),AND(UserData!$D$11=3,F465&gt;=8,F465&lt;=9),AND(UserData!$D$11=4,F465&gt;=10, F465&lt;=11),AND(UserData!$D$11=5,F465&gt;11),UserData!$D$11=-1)</f>
        <v>1</v>
      </c>
      <c r="AO465" t="b">
        <f>OR(AND(UserData!$D$10=1,AE465&lt;=6),AND(UserData!$D$10=2,AE465&gt;=7, AE465&lt;=8),AND(UserData!$D$10=3,AE465&gt;=9,AE465&lt;=14),AND(UserData!$D$10=4,AE465&gt;=15, AE465&lt;=19),AND(UserData!$D$10=5,AE465&gt;19),UserData!$D$10=-1)</f>
        <v>1</v>
      </c>
      <c r="AP465" s="12" t="b">
        <f>OR(G465&lt;=UserData!$D$12, UserData!$D$12=-1)</f>
        <v>1</v>
      </c>
      <c r="AQ465" t="b">
        <f>OR(H465&lt;=UserData!$D$14, UserData!$D$14=-1)</f>
        <v>1</v>
      </c>
      <c r="AR465" t="b">
        <f>OR(AH465&lt;=UserData!$D$13, UserData!$D$13=-1)</f>
        <v>1</v>
      </c>
      <c r="AS465" t="b">
        <f>AND(AQ465=TRUE,OR(I465=UserData!$D$15, UserData!$D$15=-1, UserData!$D$15=1))</f>
        <v>1</v>
      </c>
      <c r="AT465" t="b">
        <f>OR(J465=UserData!$D$19, UserData!$D$19=-1)</f>
        <v>1</v>
      </c>
      <c r="AU465" t="b">
        <f>OR(K465=UserData!$D$17, UserData!$D$17=-1)</f>
        <v>1</v>
      </c>
      <c r="AV465" t="b">
        <f>OR(L465=UserData!$D$18, UserData!$D$18=-1)</f>
        <v>1</v>
      </c>
      <c r="AW465" t="b">
        <f>OR(N465=UserData!$D$16, UserData!$D$16=-1)</f>
        <v>1</v>
      </c>
      <c r="AX465" t="b">
        <f>OR(O465&gt;=UserData!$D$20, UserData!$D$20=-1)</f>
        <v>1</v>
      </c>
      <c r="AY465" t="b">
        <f>AND(OR(P465&gt;=UserData!$D$21, UserData!$D$21=-1), OR(P465&lt;UserData!$D$22, UserData!$D$22=-1))</f>
        <v>1</v>
      </c>
      <c r="AZ465" t="b">
        <f>OR(Q465&lt;&gt;UserData!$D$24,UserData!$D$24=-1,UserData!$D$24=0)</f>
        <v>1</v>
      </c>
      <c r="BA465" s="12" t="b">
        <f>OR(R465=UserData!$D$23,UserData!$D$23=-1)</f>
        <v>1</v>
      </c>
      <c r="BB465" t="b">
        <f>AND(S465=1, UserData!$D$25=1)</f>
        <v>0</v>
      </c>
      <c r="BC465" t="b">
        <f>AND(T465=1, UserData!$D$26=1)</f>
        <v>0</v>
      </c>
      <c r="BD465" t="b">
        <f>AND(U465=1, UserData!$D$27=1)</f>
        <v>0</v>
      </c>
      <c r="BE465" t="b">
        <f>AND(V465=1, UserData!$D$28=1)</f>
        <v>0</v>
      </c>
      <c r="BF465" t="b">
        <f>AND(W465=1, UserData!$D$29=1)</f>
        <v>0</v>
      </c>
      <c r="BG465" t="b">
        <f>AND(X465=1, UserData!$D$30=1)</f>
        <v>0</v>
      </c>
      <c r="BH465" t="b">
        <f>AND(Y465=1, UserData!$D$31=1)</f>
        <v>0</v>
      </c>
      <c r="BI465" t="b">
        <f>AND(Z465=1, UserData!$D$32=1)</f>
        <v>0</v>
      </c>
      <c r="BJ465" t="b">
        <f>AND(AA465=1, UserData!$D$33=1)</f>
        <v>0</v>
      </c>
      <c r="BK465" t="b">
        <f>AND(AB465=1, UserData!$D$34=1)</f>
        <v>0</v>
      </c>
      <c r="BL465" t="b">
        <f>UserData!$C$25=-1</f>
        <v>1</v>
      </c>
      <c r="BN465">
        <f>IF(AK465=TRUE, COUNTIF(AJ465:AK465,TRUE)/2 * UserData!$D$35 + COUNTIF(AL465:AO465,TRUE)/4 * UserData!$D$36 + COUNTIF(AP465:AS465,TRUE)/4 * UserData!$D$37 + COUNTIF(AT465:AW465,TRUE)/4 * UserData!$D$38 + COUNTIF(AX465:BA465,TRUE)/4 * UserData!$D$39 + COUNTIF(BB465:BL465,TRUE) * UserData!$D$40, 0)</f>
        <v>30</v>
      </c>
    </row>
    <row r="466" spans="1:66" x14ac:dyDescent="0.2">
      <c r="A466">
        <v>725</v>
      </c>
      <c r="B466" s="3">
        <v>2</v>
      </c>
      <c r="C466" s="28">
        <v>119504.46002332219</v>
      </c>
      <c r="D466">
        <v>57</v>
      </c>
      <c r="E466">
        <v>32</v>
      </c>
      <c r="F466">
        <v>12</v>
      </c>
      <c r="G466">
        <v>0.66499399999999997</v>
      </c>
      <c r="H466">
        <v>16</v>
      </c>
      <c r="I466">
        <v>1</v>
      </c>
      <c r="J466">
        <v>1</v>
      </c>
      <c r="K466">
        <v>1</v>
      </c>
      <c r="L466">
        <v>1</v>
      </c>
      <c r="M466">
        <v>0</v>
      </c>
      <c r="N466">
        <v>0</v>
      </c>
      <c r="O466">
        <v>6</v>
      </c>
      <c r="P466">
        <v>1</v>
      </c>
      <c r="Q466">
        <v>1</v>
      </c>
      <c r="R466">
        <v>0</v>
      </c>
      <c r="S466">
        <v>0</v>
      </c>
      <c r="T466">
        <v>0</v>
      </c>
      <c r="U466">
        <v>1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3</v>
      </c>
      <c r="AD466">
        <v>1</v>
      </c>
      <c r="AE466">
        <v>13</v>
      </c>
      <c r="AF466">
        <v>53</v>
      </c>
      <c r="AG466">
        <v>24</v>
      </c>
      <c r="AH466">
        <v>8.6999999999999993</v>
      </c>
      <c r="AJ466" t="b">
        <f>OR(AND(B466=1,UserData!$D$4=1), AND(B466=2,UserData!$D$5=1), AND(B466=3,UserData!$D$6=1), UserData!$D$4=-1)</f>
        <v>1</v>
      </c>
      <c r="AK466" t="b">
        <f>OR(AND(C466&lt;=UserData!$D$3,C466&gt;=UserData!$D$2),UserData!$D$2=-1)</f>
        <v>1</v>
      </c>
      <c r="AL466" s="12" t="b">
        <f>AND(OR(D466&gt;=UserData!$D$7, UserData!$D$7=-1), OR(D466&lt;UserData!$D$8, UserData!$D$8=-1))</f>
        <v>1</v>
      </c>
      <c r="AM466" s="12" t="b">
        <f>OR(AND(UserData!$D$9=1,E466&lt;=20),AND(UserData!$D$9=2,E466&gt;=20, E466&lt;=27),AND(UserData!$D$9=3,E466&gt;=28, E466&lt;=34),AND(UserData!$D$9=4,E466&gt;=35, E466&lt;=42),AND(UserData!$D$9=5,E466&gt;42),UserData!$D$9=-1)</f>
        <v>1</v>
      </c>
      <c r="AN466" s="12" t="b">
        <f>OR(AND(UserData!$D$11=1,F466&lt;=5),AND(UserData!$D$11=2,F466&gt;=6, F466&lt;=7),AND(UserData!$D$11=3,F466&gt;=8,F466&lt;=9),AND(UserData!$D$11=4,F466&gt;=10, F466&lt;=11),AND(UserData!$D$11=5,F466&gt;11),UserData!$D$11=-1)</f>
        <v>1</v>
      </c>
      <c r="AO466" t="b">
        <f>OR(AND(UserData!$D$10=1,AE466&lt;=6),AND(UserData!$D$10=2,AE466&gt;=7, AE466&lt;=8),AND(UserData!$D$10=3,AE466&gt;=9,AE466&lt;=14),AND(UserData!$D$10=4,AE466&gt;=15, AE466&lt;=19),AND(UserData!$D$10=5,AE466&gt;19),UserData!$D$10=-1)</f>
        <v>1</v>
      </c>
      <c r="AP466" s="12" t="b">
        <f>OR(G466&lt;=UserData!$D$12, UserData!$D$12=-1)</f>
        <v>1</v>
      </c>
      <c r="AQ466" t="b">
        <f>OR(H466&lt;=UserData!$D$14, UserData!$D$14=-1)</f>
        <v>1</v>
      </c>
      <c r="AR466" t="b">
        <f>OR(AH466&lt;=UserData!$D$13, UserData!$D$13=-1)</f>
        <v>1</v>
      </c>
      <c r="AS466" t="b">
        <f>AND(AQ466=TRUE,OR(I466=UserData!$D$15, UserData!$D$15=-1, UserData!$D$15=1))</f>
        <v>1</v>
      </c>
      <c r="AT466" t="b">
        <f>OR(J466=UserData!$D$19, UserData!$D$19=-1)</f>
        <v>1</v>
      </c>
      <c r="AU466" t="b">
        <f>OR(K466=UserData!$D$17, UserData!$D$17=-1)</f>
        <v>1</v>
      </c>
      <c r="AV466" t="b">
        <f>OR(L466=UserData!$D$18, UserData!$D$18=-1)</f>
        <v>1</v>
      </c>
      <c r="AW466" t="b">
        <f>OR(N466=UserData!$D$16, UserData!$D$16=-1)</f>
        <v>1</v>
      </c>
      <c r="AX466" t="b">
        <f>OR(O466&gt;=UserData!$D$20, UserData!$D$20=-1)</f>
        <v>1</v>
      </c>
      <c r="AY466" t="b">
        <f>AND(OR(P466&gt;=UserData!$D$21, UserData!$D$21=-1), OR(P466&lt;UserData!$D$22, UserData!$D$22=-1))</f>
        <v>1</v>
      </c>
      <c r="AZ466" t="b">
        <f>OR(Q466&lt;&gt;UserData!$D$24,UserData!$D$24=-1,UserData!$D$24=0)</f>
        <v>1</v>
      </c>
      <c r="BA466" s="12" t="b">
        <f>OR(R466=UserData!$D$23,UserData!$D$23=-1)</f>
        <v>1</v>
      </c>
      <c r="BB466" t="b">
        <f>AND(S466=1, UserData!$D$25=1)</f>
        <v>0</v>
      </c>
      <c r="BC466" t="b">
        <f>AND(T466=1, UserData!$D$26=1)</f>
        <v>0</v>
      </c>
      <c r="BD466" t="b">
        <f>AND(U466=1, UserData!$D$27=1)</f>
        <v>0</v>
      </c>
      <c r="BE466" t="b">
        <f>AND(V466=1, UserData!$D$28=1)</f>
        <v>0</v>
      </c>
      <c r="BF466" t="b">
        <f>AND(W466=1, UserData!$D$29=1)</f>
        <v>0</v>
      </c>
      <c r="BG466" t="b">
        <f>AND(X466=1, UserData!$D$30=1)</f>
        <v>0</v>
      </c>
      <c r="BH466" t="b">
        <f>AND(Y466=1, UserData!$D$31=1)</f>
        <v>0</v>
      </c>
      <c r="BI466" t="b">
        <f>AND(Z466=1, UserData!$D$32=1)</f>
        <v>0</v>
      </c>
      <c r="BJ466" t="b">
        <f>AND(AA466=1, UserData!$D$33=1)</f>
        <v>0</v>
      </c>
      <c r="BK466" t="b">
        <f>AND(AB466=1, UserData!$D$34=1)</f>
        <v>0</v>
      </c>
      <c r="BL466" t="b">
        <f>UserData!$C$25=-1</f>
        <v>1</v>
      </c>
      <c r="BN466">
        <f>IF(AK466=TRUE, COUNTIF(AJ466:AK466,TRUE)/2 * UserData!$D$35 + COUNTIF(AL466:AO466,TRUE)/4 * UserData!$D$36 + COUNTIF(AP466:AS466,TRUE)/4 * UserData!$D$37 + COUNTIF(AT466:AW466,TRUE)/4 * UserData!$D$38 + COUNTIF(AX466:BA466,TRUE)/4 * UserData!$D$39 + COUNTIF(BB466:BL466,TRUE) * UserData!$D$40, 0)</f>
        <v>30</v>
      </c>
    </row>
    <row r="467" spans="1:66" x14ac:dyDescent="0.2">
      <c r="A467">
        <v>519</v>
      </c>
      <c r="B467" s="3">
        <v>2</v>
      </c>
      <c r="C467" s="28">
        <v>119504.53549967232</v>
      </c>
      <c r="D467">
        <v>51</v>
      </c>
      <c r="E467">
        <v>30</v>
      </c>
      <c r="F467">
        <v>9</v>
      </c>
      <c r="G467">
        <v>6.532019</v>
      </c>
      <c r="H467">
        <v>6</v>
      </c>
      <c r="I467">
        <v>1</v>
      </c>
      <c r="J467">
        <v>0</v>
      </c>
      <c r="K467">
        <v>1</v>
      </c>
      <c r="L467">
        <v>1</v>
      </c>
      <c r="M467">
        <v>1</v>
      </c>
      <c r="N467">
        <v>0</v>
      </c>
      <c r="O467">
        <v>10</v>
      </c>
      <c r="P467">
        <v>6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1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4</v>
      </c>
      <c r="AD467">
        <v>1</v>
      </c>
      <c r="AE467">
        <v>12</v>
      </c>
      <c r="AF467">
        <v>36</v>
      </c>
      <c r="AG467">
        <v>42</v>
      </c>
      <c r="AH467">
        <v>9</v>
      </c>
      <c r="AJ467" t="b">
        <f>OR(AND(B467=1,UserData!$D$4=1), AND(B467=2,UserData!$D$5=1), AND(B467=3,UserData!$D$6=1), UserData!$D$4=-1)</f>
        <v>1</v>
      </c>
      <c r="AK467" t="b">
        <f>OR(AND(C467&lt;=UserData!$D$3,C467&gt;=UserData!$D$2),UserData!$D$2=-1)</f>
        <v>1</v>
      </c>
      <c r="AL467" s="12" t="b">
        <f>AND(OR(D467&gt;=UserData!$D$7, UserData!$D$7=-1), OR(D467&lt;UserData!$D$8, UserData!$D$8=-1))</f>
        <v>1</v>
      </c>
      <c r="AM467" s="12" t="b">
        <f>OR(AND(UserData!$D$9=1,E467&lt;=20),AND(UserData!$D$9=2,E467&gt;=20, E467&lt;=27),AND(UserData!$D$9=3,E467&gt;=28, E467&lt;=34),AND(UserData!$D$9=4,E467&gt;=35, E467&lt;=42),AND(UserData!$D$9=5,E467&gt;42),UserData!$D$9=-1)</f>
        <v>1</v>
      </c>
      <c r="AN467" s="12" t="b">
        <f>OR(AND(UserData!$D$11=1,F467&lt;=5),AND(UserData!$D$11=2,F467&gt;=6, F467&lt;=7),AND(UserData!$D$11=3,F467&gt;=8,F467&lt;=9),AND(UserData!$D$11=4,F467&gt;=10, F467&lt;=11),AND(UserData!$D$11=5,F467&gt;11),UserData!$D$11=-1)</f>
        <v>1</v>
      </c>
      <c r="AO467" t="b">
        <f>OR(AND(UserData!$D$10=1,AE467&lt;=6),AND(UserData!$D$10=2,AE467&gt;=7, AE467&lt;=8),AND(UserData!$D$10=3,AE467&gt;=9,AE467&lt;=14),AND(UserData!$D$10=4,AE467&gt;=15, AE467&lt;=19),AND(UserData!$D$10=5,AE467&gt;19),UserData!$D$10=-1)</f>
        <v>1</v>
      </c>
      <c r="AP467" s="12" t="b">
        <f>OR(G467&lt;=UserData!$D$12, UserData!$D$12=-1)</f>
        <v>1</v>
      </c>
      <c r="AQ467" t="b">
        <f>OR(H467&lt;=UserData!$D$14, UserData!$D$14=-1)</f>
        <v>1</v>
      </c>
      <c r="AR467" t="b">
        <f>OR(AH467&lt;=UserData!$D$13, UserData!$D$13=-1)</f>
        <v>1</v>
      </c>
      <c r="AS467" t="b">
        <f>AND(AQ467=TRUE,OR(I467=UserData!$D$15, UserData!$D$15=-1, UserData!$D$15=1))</f>
        <v>1</v>
      </c>
      <c r="AT467" t="b">
        <f>OR(J467=UserData!$D$19, UserData!$D$19=-1)</f>
        <v>1</v>
      </c>
      <c r="AU467" t="b">
        <f>OR(K467=UserData!$D$17, UserData!$D$17=-1)</f>
        <v>1</v>
      </c>
      <c r="AV467" t="b">
        <f>OR(L467=UserData!$D$18, UserData!$D$18=-1)</f>
        <v>1</v>
      </c>
      <c r="AW467" t="b">
        <f>OR(N467=UserData!$D$16, UserData!$D$16=-1)</f>
        <v>1</v>
      </c>
      <c r="AX467" t="b">
        <f>OR(O467&gt;=UserData!$D$20, UserData!$D$20=-1)</f>
        <v>1</v>
      </c>
      <c r="AY467" t="b">
        <f>AND(OR(P467&gt;=UserData!$D$21, UserData!$D$21=-1), OR(P467&lt;UserData!$D$22, UserData!$D$22=-1))</f>
        <v>1</v>
      </c>
      <c r="AZ467" t="b">
        <f>OR(Q467&lt;&gt;UserData!$D$24,UserData!$D$24=-1,UserData!$D$24=0)</f>
        <v>1</v>
      </c>
      <c r="BA467" s="12" t="b">
        <f>OR(R467=UserData!$D$23,UserData!$D$23=-1)</f>
        <v>1</v>
      </c>
      <c r="BB467" t="b">
        <f>AND(S467=1, UserData!$D$25=1)</f>
        <v>0</v>
      </c>
      <c r="BC467" t="b">
        <f>AND(T467=1, UserData!$D$26=1)</f>
        <v>0</v>
      </c>
      <c r="BD467" t="b">
        <f>AND(U467=1, UserData!$D$27=1)</f>
        <v>0</v>
      </c>
      <c r="BE467" t="b">
        <f>AND(V467=1, UserData!$D$28=1)</f>
        <v>0</v>
      </c>
      <c r="BF467" t="b">
        <f>AND(W467=1, UserData!$D$29=1)</f>
        <v>0</v>
      </c>
      <c r="BG467" t="b">
        <f>AND(X467=1, UserData!$D$30=1)</f>
        <v>0</v>
      </c>
      <c r="BH467" t="b">
        <f>AND(Y467=1, UserData!$D$31=1)</f>
        <v>0</v>
      </c>
      <c r="BI467" t="b">
        <f>AND(Z467=1, UserData!$D$32=1)</f>
        <v>0</v>
      </c>
      <c r="BJ467" t="b">
        <f>AND(AA467=1, UserData!$D$33=1)</f>
        <v>0</v>
      </c>
      <c r="BK467" t="b">
        <f>AND(AB467=1, UserData!$D$34=1)</f>
        <v>0</v>
      </c>
      <c r="BL467" t="b">
        <f>UserData!$C$25=-1</f>
        <v>1</v>
      </c>
      <c r="BN467">
        <f>IF(AK467=TRUE, COUNTIF(AJ467:AK467,TRUE)/2 * UserData!$D$35 + COUNTIF(AL467:AO467,TRUE)/4 * UserData!$D$36 + COUNTIF(AP467:AS467,TRUE)/4 * UserData!$D$37 + COUNTIF(AT467:AW467,TRUE)/4 * UserData!$D$38 + COUNTIF(AX467:BA467,TRUE)/4 * UserData!$D$39 + COUNTIF(BB467:BL467,TRUE) * UserData!$D$40, 0)</f>
        <v>30</v>
      </c>
    </row>
    <row r="468" spans="1:66" x14ac:dyDescent="0.2">
      <c r="A468">
        <v>1143</v>
      </c>
      <c r="B468" s="3">
        <v>2</v>
      </c>
      <c r="C468" s="28">
        <v>119650.70803106105</v>
      </c>
      <c r="D468">
        <v>55</v>
      </c>
      <c r="E468">
        <v>36</v>
      </c>
      <c r="F468">
        <v>7</v>
      </c>
      <c r="G468">
        <v>2.9565540000000001</v>
      </c>
      <c r="H468">
        <v>3</v>
      </c>
      <c r="I468">
        <v>1</v>
      </c>
      <c r="J468">
        <v>1</v>
      </c>
      <c r="K468">
        <v>1</v>
      </c>
      <c r="L468">
        <v>1</v>
      </c>
      <c r="M468">
        <v>1</v>
      </c>
      <c r="N468">
        <v>0</v>
      </c>
      <c r="O468">
        <v>12</v>
      </c>
      <c r="P468">
        <v>2</v>
      </c>
      <c r="Q468">
        <v>0</v>
      </c>
      <c r="R468">
        <v>0</v>
      </c>
      <c r="S468">
        <v>0</v>
      </c>
      <c r="T468">
        <v>0</v>
      </c>
      <c r="U468">
        <v>1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3</v>
      </c>
      <c r="AD468">
        <v>1</v>
      </c>
      <c r="AE468">
        <v>12</v>
      </c>
      <c r="AF468">
        <v>82</v>
      </c>
      <c r="AG468">
        <v>22</v>
      </c>
      <c r="AH468">
        <v>3.4</v>
      </c>
      <c r="AJ468" t="b">
        <f>OR(AND(B468=1,UserData!$D$4=1), AND(B468=2,UserData!$D$5=1), AND(B468=3,UserData!$D$6=1), UserData!$D$4=-1)</f>
        <v>1</v>
      </c>
      <c r="AK468" t="b">
        <f>OR(AND(C468&lt;=UserData!$D$3,C468&gt;=UserData!$D$2),UserData!$D$2=-1)</f>
        <v>1</v>
      </c>
      <c r="AL468" s="12" t="b">
        <f>AND(OR(D468&gt;=UserData!$D$7, UserData!$D$7=-1), OR(D468&lt;UserData!$D$8, UserData!$D$8=-1))</f>
        <v>1</v>
      </c>
      <c r="AM468" s="12" t="b">
        <f>OR(AND(UserData!$D$9=1,E468&lt;=20),AND(UserData!$D$9=2,E468&gt;=20, E468&lt;=27),AND(UserData!$D$9=3,E468&gt;=28, E468&lt;=34),AND(UserData!$D$9=4,E468&gt;=35, E468&lt;=42),AND(UserData!$D$9=5,E468&gt;42),UserData!$D$9=-1)</f>
        <v>1</v>
      </c>
      <c r="AN468" s="12" t="b">
        <f>OR(AND(UserData!$D$11=1,F468&lt;=5),AND(UserData!$D$11=2,F468&gt;=6, F468&lt;=7),AND(UserData!$D$11=3,F468&gt;=8,F468&lt;=9),AND(UserData!$D$11=4,F468&gt;=10, F468&lt;=11),AND(UserData!$D$11=5,F468&gt;11),UserData!$D$11=-1)</f>
        <v>1</v>
      </c>
      <c r="AO468" t="b">
        <f>OR(AND(UserData!$D$10=1,AE468&lt;=6),AND(UserData!$D$10=2,AE468&gt;=7, AE468&lt;=8),AND(UserData!$D$10=3,AE468&gt;=9,AE468&lt;=14),AND(UserData!$D$10=4,AE468&gt;=15, AE468&lt;=19),AND(UserData!$D$10=5,AE468&gt;19),UserData!$D$10=-1)</f>
        <v>1</v>
      </c>
      <c r="AP468" s="12" t="b">
        <f>OR(G468&lt;=UserData!$D$12, UserData!$D$12=-1)</f>
        <v>1</v>
      </c>
      <c r="AQ468" t="b">
        <f>OR(H468&lt;=UserData!$D$14, UserData!$D$14=-1)</f>
        <v>1</v>
      </c>
      <c r="AR468" t="b">
        <f>OR(AH468&lt;=UserData!$D$13, UserData!$D$13=-1)</f>
        <v>1</v>
      </c>
      <c r="AS468" t="b">
        <f>AND(AQ468=TRUE,OR(I468=UserData!$D$15, UserData!$D$15=-1, UserData!$D$15=1))</f>
        <v>1</v>
      </c>
      <c r="AT468" t="b">
        <f>OR(J468=UserData!$D$19, UserData!$D$19=-1)</f>
        <v>1</v>
      </c>
      <c r="AU468" t="b">
        <f>OR(K468=UserData!$D$17, UserData!$D$17=-1)</f>
        <v>1</v>
      </c>
      <c r="AV468" t="b">
        <f>OR(L468=UserData!$D$18, UserData!$D$18=-1)</f>
        <v>1</v>
      </c>
      <c r="AW468" t="b">
        <f>OR(N468=UserData!$D$16, UserData!$D$16=-1)</f>
        <v>1</v>
      </c>
      <c r="AX468" t="b">
        <f>OR(O468&gt;=UserData!$D$20, UserData!$D$20=-1)</f>
        <v>1</v>
      </c>
      <c r="AY468" t="b">
        <f>AND(OR(P468&gt;=UserData!$D$21, UserData!$D$21=-1), OR(P468&lt;UserData!$D$22, UserData!$D$22=-1))</f>
        <v>1</v>
      </c>
      <c r="AZ468" t="b">
        <f>OR(Q468&lt;&gt;UserData!$D$24,UserData!$D$24=-1,UserData!$D$24=0)</f>
        <v>1</v>
      </c>
      <c r="BA468" s="12" t="b">
        <f>OR(R468=UserData!$D$23,UserData!$D$23=-1)</f>
        <v>1</v>
      </c>
      <c r="BB468" t="b">
        <f>AND(S468=1, UserData!$D$25=1)</f>
        <v>0</v>
      </c>
      <c r="BC468" t="b">
        <f>AND(T468=1, UserData!$D$26=1)</f>
        <v>0</v>
      </c>
      <c r="BD468" t="b">
        <f>AND(U468=1, UserData!$D$27=1)</f>
        <v>0</v>
      </c>
      <c r="BE468" t="b">
        <f>AND(V468=1, UserData!$D$28=1)</f>
        <v>0</v>
      </c>
      <c r="BF468" t="b">
        <f>AND(W468=1, UserData!$D$29=1)</f>
        <v>0</v>
      </c>
      <c r="BG468" t="b">
        <f>AND(X468=1, UserData!$D$30=1)</f>
        <v>0</v>
      </c>
      <c r="BH468" t="b">
        <f>AND(Y468=1, UserData!$D$31=1)</f>
        <v>0</v>
      </c>
      <c r="BI468" t="b">
        <f>AND(Z468=1, UserData!$D$32=1)</f>
        <v>0</v>
      </c>
      <c r="BJ468" t="b">
        <f>AND(AA468=1, UserData!$D$33=1)</f>
        <v>0</v>
      </c>
      <c r="BK468" t="b">
        <f>AND(AB468=1, UserData!$D$34=1)</f>
        <v>0</v>
      </c>
      <c r="BL468" t="b">
        <f>UserData!$C$25=-1</f>
        <v>1</v>
      </c>
      <c r="BN468">
        <f>IF(AK468=TRUE, COUNTIF(AJ468:AK468,TRUE)/2 * UserData!$D$35 + COUNTIF(AL468:AO468,TRUE)/4 * UserData!$D$36 + COUNTIF(AP468:AS468,TRUE)/4 * UserData!$D$37 + COUNTIF(AT468:AW468,TRUE)/4 * UserData!$D$38 + COUNTIF(AX468:BA468,TRUE)/4 * UserData!$D$39 + COUNTIF(BB468:BL468,TRUE) * UserData!$D$40, 0)</f>
        <v>30</v>
      </c>
    </row>
    <row r="469" spans="1:66" x14ac:dyDescent="0.2">
      <c r="A469">
        <v>1144</v>
      </c>
      <c r="B469" s="3">
        <v>2</v>
      </c>
      <c r="C469" s="28">
        <v>120761.90859562415</v>
      </c>
      <c r="D469">
        <v>52</v>
      </c>
      <c r="E469">
        <v>32</v>
      </c>
      <c r="F469">
        <v>9</v>
      </c>
      <c r="G469">
        <v>1.806354</v>
      </c>
      <c r="H469">
        <v>15</v>
      </c>
      <c r="I469">
        <v>1</v>
      </c>
      <c r="J469">
        <v>0</v>
      </c>
      <c r="K469">
        <v>0</v>
      </c>
      <c r="L469">
        <v>1</v>
      </c>
      <c r="M469">
        <v>0</v>
      </c>
      <c r="N469">
        <v>0</v>
      </c>
      <c r="O469">
        <v>12</v>
      </c>
      <c r="P469">
        <v>12</v>
      </c>
      <c r="Q469">
        <v>0</v>
      </c>
      <c r="R469">
        <v>1</v>
      </c>
      <c r="S469">
        <v>0</v>
      </c>
      <c r="T469">
        <v>0</v>
      </c>
      <c r="U469">
        <v>0</v>
      </c>
      <c r="V469">
        <v>1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4</v>
      </c>
      <c r="AD469">
        <v>1</v>
      </c>
      <c r="AE469">
        <v>11</v>
      </c>
      <c r="AF469">
        <v>82</v>
      </c>
      <c r="AG469">
        <v>22</v>
      </c>
      <c r="AH469">
        <v>3.4</v>
      </c>
      <c r="AJ469" t="b">
        <f>OR(AND(B469=1,UserData!$D$4=1), AND(B469=2,UserData!$D$5=1), AND(B469=3,UserData!$D$6=1), UserData!$D$4=-1)</f>
        <v>1</v>
      </c>
      <c r="AK469" t="b">
        <f>OR(AND(C469&lt;=UserData!$D$3,C469&gt;=UserData!$D$2),UserData!$D$2=-1)</f>
        <v>1</v>
      </c>
      <c r="AL469" s="12" t="b">
        <f>AND(OR(D469&gt;=UserData!$D$7, UserData!$D$7=-1), OR(D469&lt;UserData!$D$8, UserData!$D$8=-1))</f>
        <v>1</v>
      </c>
      <c r="AM469" s="12" t="b">
        <f>OR(AND(UserData!$D$9=1,E469&lt;=20),AND(UserData!$D$9=2,E469&gt;=20, E469&lt;=27),AND(UserData!$D$9=3,E469&gt;=28, E469&lt;=34),AND(UserData!$D$9=4,E469&gt;=35, E469&lt;=42),AND(UserData!$D$9=5,E469&gt;42),UserData!$D$9=-1)</f>
        <v>1</v>
      </c>
      <c r="AN469" s="12" t="b">
        <f>OR(AND(UserData!$D$11=1,F469&lt;=5),AND(UserData!$D$11=2,F469&gt;=6, F469&lt;=7),AND(UserData!$D$11=3,F469&gt;=8,F469&lt;=9),AND(UserData!$D$11=4,F469&gt;=10, F469&lt;=11),AND(UserData!$D$11=5,F469&gt;11),UserData!$D$11=-1)</f>
        <v>1</v>
      </c>
      <c r="AO469" t="b">
        <f>OR(AND(UserData!$D$10=1,AE469&lt;=6),AND(UserData!$D$10=2,AE469&gt;=7, AE469&lt;=8),AND(UserData!$D$10=3,AE469&gt;=9,AE469&lt;=14),AND(UserData!$D$10=4,AE469&gt;=15, AE469&lt;=19),AND(UserData!$D$10=5,AE469&gt;19),UserData!$D$10=-1)</f>
        <v>1</v>
      </c>
      <c r="AP469" s="12" t="b">
        <f>OR(G469&lt;=UserData!$D$12, UserData!$D$12=-1)</f>
        <v>1</v>
      </c>
      <c r="AQ469" t="b">
        <f>OR(H469&lt;=UserData!$D$14, UserData!$D$14=-1)</f>
        <v>1</v>
      </c>
      <c r="AR469" t="b">
        <f>OR(AH469&lt;=UserData!$D$13, UserData!$D$13=-1)</f>
        <v>1</v>
      </c>
      <c r="AS469" t="b">
        <f>AND(AQ469=TRUE,OR(I469=UserData!$D$15, UserData!$D$15=-1, UserData!$D$15=1))</f>
        <v>1</v>
      </c>
      <c r="AT469" t="b">
        <f>OR(J469=UserData!$D$19, UserData!$D$19=-1)</f>
        <v>1</v>
      </c>
      <c r="AU469" t="b">
        <f>OR(K469=UserData!$D$17, UserData!$D$17=-1)</f>
        <v>1</v>
      </c>
      <c r="AV469" t="b">
        <f>OR(L469=UserData!$D$18, UserData!$D$18=-1)</f>
        <v>1</v>
      </c>
      <c r="AW469" t="b">
        <f>OR(N469=UserData!$D$16, UserData!$D$16=-1)</f>
        <v>1</v>
      </c>
      <c r="AX469" t="b">
        <f>OR(O469&gt;=UserData!$D$20, UserData!$D$20=-1)</f>
        <v>1</v>
      </c>
      <c r="AY469" t="b">
        <f>AND(OR(P469&gt;=UserData!$D$21, UserData!$D$21=-1), OR(P469&lt;UserData!$D$22, UserData!$D$22=-1))</f>
        <v>1</v>
      </c>
      <c r="AZ469" t="b">
        <f>OR(Q469&lt;&gt;UserData!$D$24,UserData!$D$24=-1,UserData!$D$24=0)</f>
        <v>1</v>
      </c>
      <c r="BA469" s="12" t="b">
        <f>OR(R469=UserData!$D$23,UserData!$D$23=-1)</f>
        <v>1</v>
      </c>
      <c r="BB469" t="b">
        <f>AND(S469=1, UserData!$D$25=1)</f>
        <v>0</v>
      </c>
      <c r="BC469" t="b">
        <f>AND(T469=1, UserData!$D$26=1)</f>
        <v>0</v>
      </c>
      <c r="BD469" t="b">
        <f>AND(U469=1, UserData!$D$27=1)</f>
        <v>0</v>
      </c>
      <c r="BE469" t="b">
        <f>AND(V469=1, UserData!$D$28=1)</f>
        <v>0</v>
      </c>
      <c r="BF469" t="b">
        <f>AND(W469=1, UserData!$D$29=1)</f>
        <v>0</v>
      </c>
      <c r="BG469" t="b">
        <f>AND(X469=1, UserData!$D$30=1)</f>
        <v>0</v>
      </c>
      <c r="BH469" t="b">
        <f>AND(Y469=1, UserData!$D$31=1)</f>
        <v>0</v>
      </c>
      <c r="BI469" t="b">
        <f>AND(Z469=1, UserData!$D$32=1)</f>
        <v>0</v>
      </c>
      <c r="BJ469" t="b">
        <f>AND(AA469=1, UserData!$D$33=1)</f>
        <v>0</v>
      </c>
      <c r="BK469" t="b">
        <f>AND(AB469=1, UserData!$D$34=1)</f>
        <v>0</v>
      </c>
      <c r="BL469" t="b">
        <f>UserData!$C$25=-1</f>
        <v>1</v>
      </c>
      <c r="BN469">
        <f>IF(AK469=TRUE, COUNTIF(AJ469:AK469,TRUE)/2 * UserData!$D$35 + COUNTIF(AL469:AO469,TRUE)/4 * UserData!$D$36 + COUNTIF(AP469:AS469,TRUE)/4 * UserData!$D$37 + COUNTIF(AT469:AW469,TRUE)/4 * UserData!$D$38 + COUNTIF(AX469:BA469,TRUE)/4 * UserData!$D$39 + COUNTIF(BB469:BL469,TRUE) * UserData!$D$40, 0)</f>
        <v>30</v>
      </c>
    </row>
    <row r="470" spans="1:66" x14ac:dyDescent="0.2">
      <c r="A470">
        <v>375</v>
      </c>
      <c r="B470" s="3">
        <v>2</v>
      </c>
      <c r="C470" s="28">
        <v>120761.90859562415</v>
      </c>
      <c r="D470">
        <v>65</v>
      </c>
      <c r="E470">
        <v>32</v>
      </c>
      <c r="F470">
        <v>13</v>
      </c>
      <c r="G470">
        <v>5.2446330000000003</v>
      </c>
      <c r="H470">
        <v>10</v>
      </c>
      <c r="I470">
        <v>0</v>
      </c>
      <c r="J470">
        <v>0</v>
      </c>
      <c r="K470">
        <v>0</v>
      </c>
      <c r="L470">
        <v>1</v>
      </c>
      <c r="M470">
        <v>1</v>
      </c>
      <c r="N470">
        <v>0</v>
      </c>
      <c r="O470">
        <v>14</v>
      </c>
      <c r="P470">
        <v>9</v>
      </c>
      <c r="Q470">
        <v>0</v>
      </c>
      <c r="R470">
        <v>0</v>
      </c>
      <c r="S470">
        <v>0</v>
      </c>
      <c r="T470">
        <v>0</v>
      </c>
      <c r="U470">
        <v>1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3</v>
      </c>
      <c r="AD470">
        <v>1</v>
      </c>
      <c r="AE470">
        <v>20</v>
      </c>
      <c r="AF470">
        <v>21</v>
      </c>
      <c r="AG470">
        <v>23</v>
      </c>
      <c r="AH470">
        <v>6.8</v>
      </c>
      <c r="AJ470" t="b">
        <f>OR(AND(B470=1,UserData!$D$4=1), AND(B470=2,UserData!$D$5=1), AND(B470=3,UserData!$D$6=1), UserData!$D$4=-1)</f>
        <v>1</v>
      </c>
      <c r="AK470" t="b">
        <f>OR(AND(C470&lt;=UserData!$D$3,C470&gt;=UserData!$D$2),UserData!$D$2=-1)</f>
        <v>1</v>
      </c>
      <c r="AL470" s="12" t="b">
        <f>AND(OR(D470&gt;=UserData!$D$7, UserData!$D$7=-1), OR(D470&lt;UserData!$D$8, UserData!$D$8=-1))</f>
        <v>1</v>
      </c>
      <c r="AM470" s="12" t="b">
        <f>OR(AND(UserData!$D$9=1,E470&lt;=20),AND(UserData!$D$9=2,E470&gt;=20, E470&lt;=27),AND(UserData!$D$9=3,E470&gt;=28, E470&lt;=34),AND(UserData!$D$9=4,E470&gt;=35, E470&lt;=42),AND(UserData!$D$9=5,E470&gt;42),UserData!$D$9=-1)</f>
        <v>1</v>
      </c>
      <c r="AN470" s="12" t="b">
        <f>OR(AND(UserData!$D$11=1,F470&lt;=5),AND(UserData!$D$11=2,F470&gt;=6, F470&lt;=7),AND(UserData!$D$11=3,F470&gt;=8,F470&lt;=9),AND(UserData!$D$11=4,F470&gt;=10, F470&lt;=11),AND(UserData!$D$11=5,F470&gt;11),UserData!$D$11=-1)</f>
        <v>1</v>
      </c>
      <c r="AO470" t="b">
        <f>OR(AND(UserData!$D$10=1,AE470&lt;=6),AND(UserData!$D$10=2,AE470&gt;=7, AE470&lt;=8),AND(UserData!$D$10=3,AE470&gt;=9,AE470&lt;=14),AND(UserData!$D$10=4,AE470&gt;=15, AE470&lt;=19),AND(UserData!$D$10=5,AE470&gt;19),UserData!$D$10=-1)</f>
        <v>1</v>
      </c>
      <c r="AP470" s="12" t="b">
        <f>OR(G470&lt;=UserData!$D$12, UserData!$D$12=-1)</f>
        <v>1</v>
      </c>
      <c r="AQ470" t="b">
        <f>OR(H470&lt;=UserData!$D$14, UserData!$D$14=-1)</f>
        <v>1</v>
      </c>
      <c r="AR470" t="b">
        <f>OR(AH470&lt;=UserData!$D$13, UserData!$D$13=-1)</f>
        <v>1</v>
      </c>
      <c r="AS470" t="b">
        <f>AND(AQ470=TRUE,OR(I470=UserData!$D$15, UserData!$D$15=-1, UserData!$D$15=1))</f>
        <v>1</v>
      </c>
      <c r="AT470" t="b">
        <f>OR(J470=UserData!$D$19, UserData!$D$19=-1)</f>
        <v>1</v>
      </c>
      <c r="AU470" t="b">
        <f>OR(K470=UserData!$D$17, UserData!$D$17=-1)</f>
        <v>1</v>
      </c>
      <c r="AV470" t="b">
        <f>OR(L470=UserData!$D$18, UserData!$D$18=-1)</f>
        <v>1</v>
      </c>
      <c r="AW470" t="b">
        <f>OR(N470=UserData!$D$16, UserData!$D$16=-1)</f>
        <v>1</v>
      </c>
      <c r="AX470" t="b">
        <f>OR(O470&gt;=UserData!$D$20, UserData!$D$20=-1)</f>
        <v>1</v>
      </c>
      <c r="AY470" t="b">
        <f>AND(OR(P470&gt;=UserData!$D$21, UserData!$D$21=-1), OR(P470&lt;UserData!$D$22, UserData!$D$22=-1))</f>
        <v>1</v>
      </c>
      <c r="AZ470" t="b">
        <f>OR(Q470&lt;&gt;UserData!$D$24,UserData!$D$24=-1,UserData!$D$24=0)</f>
        <v>1</v>
      </c>
      <c r="BA470" s="12" t="b">
        <f>OR(R470=UserData!$D$23,UserData!$D$23=-1)</f>
        <v>1</v>
      </c>
      <c r="BB470" t="b">
        <f>AND(S470=1, UserData!$D$25=1)</f>
        <v>0</v>
      </c>
      <c r="BC470" t="b">
        <f>AND(T470=1, UserData!$D$26=1)</f>
        <v>0</v>
      </c>
      <c r="BD470" t="b">
        <f>AND(U470=1, UserData!$D$27=1)</f>
        <v>0</v>
      </c>
      <c r="BE470" t="b">
        <f>AND(V470=1, UserData!$D$28=1)</f>
        <v>0</v>
      </c>
      <c r="BF470" t="b">
        <f>AND(W470=1, UserData!$D$29=1)</f>
        <v>0</v>
      </c>
      <c r="BG470" t="b">
        <f>AND(X470=1, UserData!$D$30=1)</f>
        <v>0</v>
      </c>
      <c r="BH470" t="b">
        <f>AND(Y470=1, UserData!$D$31=1)</f>
        <v>0</v>
      </c>
      <c r="BI470" t="b">
        <f>AND(Z470=1, UserData!$D$32=1)</f>
        <v>0</v>
      </c>
      <c r="BJ470" t="b">
        <f>AND(AA470=1, UserData!$D$33=1)</f>
        <v>0</v>
      </c>
      <c r="BK470" t="b">
        <f>AND(AB470=1, UserData!$D$34=1)</f>
        <v>0</v>
      </c>
      <c r="BL470" t="b">
        <f>UserData!$C$25=-1</f>
        <v>1</v>
      </c>
      <c r="BN470">
        <f>IF(AK470=TRUE, COUNTIF(AJ470:AK470,TRUE)/2 * UserData!$D$35 + COUNTIF(AL470:AO470,TRUE)/4 * UserData!$D$36 + COUNTIF(AP470:AS470,TRUE)/4 * UserData!$D$37 + COUNTIF(AT470:AW470,TRUE)/4 * UserData!$D$38 + COUNTIF(AX470:BA470,TRUE)/4 * UserData!$D$39 + COUNTIF(BB470:BL470,TRUE) * UserData!$D$40, 0)</f>
        <v>30</v>
      </c>
    </row>
    <row r="471" spans="1:66" x14ac:dyDescent="0.2">
      <c r="A471">
        <v>300</v>
      </c>
      <c r="B471" s="3">
        <v>3</v>
      </c>
      <c r="C471" s="28">
        <v>120762.41177129156</v>
      </c>
      <c r="D471">
        <v>74</v>
      </c>
      <c r="E471">
        <v>45</v>
      </c>
      <c r="F471">
        <v>11</v>
      </c>
      <c r="G471">
        <v>8.4243109999999994</v>
      </c>
      <c r="H471">
        <v>20</v>
      </c>
      <c r="I471">
        <v>1</v>
      </c>
      <c r="J471">
        <v>0</v>
      </c>
      <c r="K471">
        <v>1</v>
      </c>
      <c r="L471">
        <v>0</v>
      </c>
      <c r="M471">
        <v>1</v>
      </c>
      <c r="N471">
        <v>0</v>
      </c>
      <c r="O471">
        <v>5</v>
      </c>
      <c r="P471">
        <v>4</v>
      </c>
      <c r="Q471">
        <v>0</v>
      </c>
      <c r="R471">
        <v>0</v>
      </c>
      <c r="S471">
        <v>1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1</v>
      </c>
      <c r="AD471">
        <v>0</v>
      </c>
      <c r="AE471">
        <v>18</v>
      </c>
      <c r="AF471">
        <v>19</v>
      </c>
      <c r="AG471">
        <v>31</v>
      </c>
      <c r="AH471">
        <v>5.4</v>
      </c>
      <c r="AJ471" t="b">
        <f>OR(AND(B471=1,UserData!$D$4=1), AND(B471=2,UserData!$D$5=1), AND(B471=3,UserData!$D$6=1), UserData!$D$4=-1)</f>
        <v>1</v>
      </c>
      <c r="AK471" t="b">
        <f>OR(AND(C471&lt;=UserData!$D$3,C471&gt;=UserData!$D$2),UserData!$D$2=-1)</f>
        <v>1</v>
      </c>
      <c r="AL471" s="12" t="b">
        <f>AND(OR(D471&gt;=UserData!$D$7, UserData!$D$7=-1), OR(D471&lt;UserData!$D$8, UserData!$D$8=-1))</f>
        <v>1</v>
      </c>
      <c r="AM471" s="12" t="b">
        <f>OR(AND(UserData!$D$9=1,E471&lt;=20),AND(UserData!$D$9=2,E471&gt;=20, E471&lt;=27),AND(UserData!$D$9=3,E471&gt;=28, E471&lt;=34),AND(UserData!$D$9=4,E471&gt;=35, E471&lt;=42),AND(UserData!$D$9=5,E471&gt;42),UserData!$D$9=-1)</f>
        <v>1</v>
      </c>
      <c r="AN471" s="12" t="b">
        <f>OR(AND(UserData!$D$11=1,F471&lt;=5),AND(UserData!$D$11=2,F471&gt;=6, F471&lt;=7),AND(UserData!$D$11=3,F471&gt;=8,F471&lt;=9),AND(UserData!$D$11=4,F471&gt;=10, F471&lt;=11),AND(UserData!$D$11=5,F471&gt;11),UserData!$D$11=-1)</f>
        <v>1</v>
      </c>
      <c r="AO471" t="b">
        <f>OR(AND(UserData!$D$10=1,AE471&lt;=6),AND(UserData!$D$10=2,AE471&gt;=7, AE471&lt;=8),AND(UserData!$D$10=3,AE471&gt;=9,AE471&lt;=14),AND(UserData!$D$10=4,AE471&gt;=15, AE471&lt;=19),AND(UserData!$D$10=5,AE471&gt;19),UserData!$D$10=-1)</f>
        <v>1</v>
      </c>
      <c r="AP471" s="12" t="b">
        <f>OR(G471&lt;=UserData!$D$12, UserData!$D$12=-1)</f>
        <v>1</v>
      </c>
      <c r="AQ471" t="b">
        <f>OR(H471&lt;=UserData!$D$14, UserData!$D$14=-1)</f>
        <v>1</v>
      </c>
      <c r="AR471" t="b">
        <f>OR(AH471&lt;=UserData!$D$13, UserData!$D$13=-1)</f>
        <v>1</v>
      </c>
      <c r="AS471" t="b">
        <f>AND(AQ471=TRUE,OR(I471=UserData!$D$15, UserData!$D$15=-1, UserData!$D$15=1))</f>
        <v>1</v>
      </c>
      <c r="AT471" t="b">
        <f>OR(J471=UserData!$D$19, UserData!$D$19=-1)</f>
        <v>1</v>
      </c>
      <c r="AU471" t="b">
        <f>OR(K471=UserData!$D$17, UserData!$D$17=-1)</f>
        <v>1</v>
      </c>
      <c r="AV471" t="b">
        <f>OR(L471=UserData!$D$18, UserData!$D$18=-1)</f>
        <v>1</v>
      </c>
      <c r="AW471" t="b">
        <f>OR(N471=UserData!$D$16, UserData!$D$16=-1)</f>
        <v>1</v>
      </c>
      <c r="AX471" t="b">
        <f>OR(O471&gt;=UserData!$D$20, UserData!$D$20=-1)</f>
        <v>1</v>
      </c>
      <c r="AY471" t="b">
        <f>AND(OR(P471&gt;=UserData!$D$21, UserData!$D$21=-1), OR(P471&lt;UserData!$D$22, UserData!$D$22=-1))</f>
        <v>1</v>
      </c>
      <c r="AZ471" t="b">
        <f>OR(Q471&lt;&gt;UserData!$D$24,UserData!$D$24=-1,UserData!$D$24=0)</f>
        <v>1</v>
      </c>
      <c r="BA471" s="12" t="b">
        <f>OR(R471=UserData!$D$23,UserData!$D$23=-1)</f>
        <v>1</v>
      </c>
      <c r="BB471" t="b">
        <f>AND(S471=1, UserData!$D$25=1)</f>
        <v>0</v>
      </c>
      <c r="BC471" t="b">
        <f>AND(T471=1, UserData!$D$26=1)</f>
        <v>0</v>
      </c>
      <c r="BD471" t="b">
        <f>AND(U471=1, UserData!$D$27=1)</f>
        <v>0</v>
      </c>
      <c r="BE471" t="b">
        <f>AND(V471=1, UserData!$D$28=1)</f>
        <v>0</v>
      </c>
      <c r="BF471" t="b">
        <f>AND(W471=1, UserData!$D$29=1)</f>
        <v>0</v>
      </c>
      <c r="BG471" t="b">
        <f>AND(X471=1, UserData!$D$30=1)</f>
        <v>0</v>
      </c>
      <c r="BH471" t="b">
        <f>AND(Y471=1, UserData!$D$31=1)</f>
        <v>0</v>
      </c>
      <c r="BI471" t="b">
        <f>AND(Z471=1, UserData!$D$32=1)</f>
        <v>0</v>
      </c>
      <c r="BJ471" t="b">
        <f>AND(AA471=1, UserData!$D$33=1)</f>
        <v>0</v>
      </c>
      <c r="BK471" t="b">
        <f>AND(AB471=1, UserData!$D$34=1)</f>
        <v>0</v>
      </c>
      <c r="BL471" t="b">
        <f>UserData!$C$25=-1</f>
        <v>1</v>
      </c>
      <c r="BN471">
        <f>IF(AK471=TRUE, COUNTIF(AJ471:AK471,TRUE)/2 * UserData!$D$35 + COUNTIF(AL471:AO471,TRUE)/4 * UserData!$D$36 + COUNTIF(AP471:AS471,TRUE)/4 * UserData!$D$37 + COUNTIF(AT471:AW471,TRUE)/4 * UserData!$D$38 + COUNTIF(AX471:BA471,TRUE)/4 * UserData!$D$39 + COUNTIF(BB471:BL471,TRUE) * UserData!$D$40, 0)</f>
        <v>30</v>
      </c>
    </row>
    <row r="472" spans="1:66" x14ac:dyDescent="0.2">
      <c r="A472">
        <v>617</v>
      </c>
      <c r="B472" s="3">
        <v>2</v>
      </c>
      <c r="C472" s="28">
        <v>120762.46208885833</v>
      </c>
      <c r="D472">
        <v>56</v>
      </c>
      <c r="E472">
        <v>36</v>
      </c>
      <c r="F472">
        <v>10</v>
      </c>
      <c r="G472">
        <v>9.8285300000000007</v>
      </c>
      <c r="H472">
        <v>16</v>
      </c>
      <c r="I472">
        <v>1</v>
      </c>
      <c r="J472">
        <v>1</v>
      </c>
      <c r="K472">
        <v>1</v>
      </c>
      <c r="L472">
        <v>1</v>
      </c>
      <c r="M472">
        <v>1</v>
      </c>
      <c r="N472">
        <v>0</v>
      </c>
      <c r="O472">
        <v>8</v>
      </c>
      <c r="P472">
        <v>6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1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5</v>
      </c>
      <c r="AD472">
        <v>1</v>
      </c>
      <c r="AE472">
        <v>10</v>
      </c>
      <c r="AF472">
        <v>44</v>
      </c>
      <c r="AG472">
        <v>21</v>
      </c>
      <c r="AH472">
        <v>11</v>
      </c>
      <c r="AJ472" t="b">
        <f>OR(AND(B472=1,UserData!$D$4=1), AND(B472=2,UserData!$D$5=1), AND(B472=3,UserData!$D$6=1), UserData!$D$4=-1)</f>
        <v>1</v>
      </c>
      <c r="AK472" t="b">
        <f>OR(AND(C472&lt;=UserData!$D$3,C472&gt;=UserData!$D$2),UserData!$D$2=-1)</f>
        <v>1</v>
      </c>
      <c r="AL472" s="12" t="b">
        <f>AND(OR(D472&gt;=UserData!$D$7, UserData!$D$7=-1), OR(D472&lt;UserData!$D$8, UserData!$D$8=-1))</f>
        <v>1</v>
      </c>
      <c r="AM472" s="12" t="b">
        <f>OR(AND(UserData!$D$9=1,E472&lt;=20),AND(UserData!$D$9=2,E472&gt;=20, E472&lt;=27),AND(UserData!$D$9=3,E472&gt;=28, E472&lt;=34),AND(UserData!$D$9=4,E472&gt;=35, E472&lt;=42),AND(UserData!$D$9=5,E472&gt;42),UserData!$D$9=-1)</f>
        <v>1</v>
      </c>
      <c r="AN472" s="12" t="b">
        <f>OR(AND(UserData!$D$11=1,F472&lt;=5),AND(UserData!$D$11=2,F472&gt;=6, F472&lt;=7),AND(UserData!$D$11=3,F472&gt;=8,F472&lt;=9),AND(UserData!$D$11=4,F472&gt;=10, F472&lt;=11),AND(UserData!$D$11=5,F472&gt;11),UserData!$D$11=-1)</f>
        <v>1</v>
      </c>
      <c r="AO472" t="b">
        <f>OR(AND(UserData!$D$10=1,AE472&lt;=6),AND(UserData!$D$10=2,AE472&gt;=7, AE472&lt;=8),AND(UserData!$D$10=3,AE472&gt;=9,AE472&lt;=14),AND(UserData!$D$10=4,AE472&gt;=15, AE472&lt;=19),AND(UserData!$D$10=5,AE472&gt;19),UserData!$D$10=-1)</f>
        <v>1</v>
      </c>
      <c r="AP472" s="12" t="b">
        <f>OR(G472&lt;=UserData!$D$12, UserData!$D$12=-1)</f>
        <v>1</v>
      </c>
      <c r="AQ472" t="b">
        <f>OR(H472&lt;=UserData!$D$14, UserData!$D$14=-1)</f>
        <v>1</v>
      </c>
      <c r="AR472" t="b">
        <f>OR(AH472&lt;=UserData!$D$13, UserData!$D$13=-1)</f>
        <v>1</v>
      </c>
      <c r="AS472" t="b">
        <f>AND(AQ472=TRUE,OR(I472=UserData!$D$15, UserData!$D$15=-1, UserData!$D$15=1))</f>
        <v>1</v>
      </c>
      <c r="AT472" t="b">
        <f>OR(J472=UserData!$D$19, UserData!$D$19=-1)</f>
        <v>1</v>
      </c>
      <c r="AU472" t="b">
        <f>OR(K472=UserData!$D$17, UserData!$D$17=-1)</f>
        <v>1</v>
      </c>
      <c r="AV472" t="b">
        <f>OR(L472=UserData!$D$18, UserData!$D$18=-1)</f>
        <v>1</v>
      </c>
      <c r="AW472" t="b">
        <f>OR(N472=UserData!$D$16, UserData!$D$16=-1)</f>
        <v>1</v>
      </c>
      <c r="AX472" t="b">
        <f>OR(O472&gt;=UserData!$D$20, UserData!$D$20=-1)</f>
        <v>1</v>
      </c>
      <c r="AY472" t="b">
        <f>AND(OR(P472&gt;=UserData!$D$21, UserData!$D$21=-1), OR(P472&lt;UserData!$D$22, UserData!$D$22=-1))</f>
        <v>1</v>
      </c>
      <c r="AZ472" t="b">
        <f>OR(Q472&lt;&gt;UserData!$D$24,UserData!$D$24=-1,UserData!$D$24=0)</f>
        <v>1</v>
      </c>
      <c r="BA472" s="12" t="b">
        <f>OR(R472=UserData!$D$23,UserData!$D$23=-1)</f>
        <v>1</v>
      </c>
      <c r="BB472" t="b">
        <f>AND(S472=1, UserData!$D$25=1)</f>
        <v>0</v>
      </c>
      <c r="BC472" t="b">
        <f>AND(T472=1, UserData!$D$26=1)</f>
        <v>0</v>
      </c>
      <c r="BD472" t="b">
        <f>AND(U472=1, UserData!$D$27=1)</f>
        <v>0</v>
      </c>
      <c r="BE472" t="b">
        <f>AND(V472=1, UserData!$D$28=1)</f>
        <v>0</v>
      </c>
      <c r="BF472" t="b">
        <f>AND(W472=1, UserData!$D$29=1)</f>
        <v>0</v>
      </c>
      <c r="BG472" t="b">
        <f>AND(X472=1, UserData!$D$30=1)</f>
        <v>0</v>
      </c>
      <c r="BH472" t="b">
        <f>AND(Y472=1, UserData!$D$31=1)</f>
        <v>0</v>
      </c>
      <c r="BI472" t="b">
        <f>AND(Z472=1, UserData!$D$32=1)</f>
        <v>0</v>
      </c>
      <c r="BJ472" t="b">
        <f>AND(AA472=1, UserData!$D$33=1)</f>
        <v>0</v>
      </c>
      <c r="BK472" t="b">
        <f>AND(AB472=1, UserData!$D$34=1)</f>
        <v>0</v>
      </c>
      <c r="BL472" t="b">
        <f>UserData!$C$25=-1</f>
        <v>1</v>
      </c>
      <c r="BN472">
        <f>IF(AK472=TRUE, COUNTIF(AJ472:AK472,TRUE)/2 * UserData!$D$35 + COUNTIF(AL472:AO472,TRUE)/4 * UserData!$D$36 + COUNTIF(AP472:AS472,TRUE)/4 * UserData!$D$37 + COUNTIF(AT472:AW472,TRUE)/4 * UserData!$D$38 + COUNTIF(AX472:BA472,TRUE)/4 * UserData!$D$39 + COUNTIF(BB472:BL472,TRUE) * UserData!$D$40, 0)</f>
        <v>30</v>
      </c>
    </row>
    <row r="473" spans="1:66" x14ac:dyDescent="0.2">
      <c r="A473">
        <v>620</v>
      </c>
      <c r="B473" s="3">
        <v>2</v>
      </c>
      <c r="C473" s="28">
        <v>120762.46208885833</v>
      </c>
      <c r="D473">
        <v>56</v>
      </c>
      <c r="E473">
        <v>36</v>
      </c>
      <c r="F473">
        <v>10</v>
      </c>
      <c r="G473">
        <v>9.8285300000000007</v>
      </c>
      <c r="H473">
        <v>16</v>
      </c>
      <c r="I473">
        <v>1</v>
      </c>
      <c r="J473">
        <v>1</v>
      </c>
      <c r="K473">
        <v>1</v>
      </c>
      <c r="L473">
        <v>1</v>
      </c>
      <c r="M473">
        <v>1</v>
      </c>
      <c r="N473">
        <v>0</v>
      </c>
      <c r="O473">
        <v>8</v>
      </c>
      <c r="P473">
        <v>6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1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5</v>
      </c>
      <c r="AD473">
        <v>1</v>
      </c>
      <c r="AE473">
        <v>10</v>
      </c>
      <c r="AF473">
        <v>44</v>
      </c>
      <c r="AG473">
        <v>21</v>
      </c>
      <c r="AH473">
        <v>11</v>
      </c>
      <c r="AJ473" t="b">
        <f>OR(AND(B473=1,UserData!$D$4=1), AND(B473=2,UserData!$D$5=1), AND(B473=3,UserData!$D$6=1), UserData!$D$4=-1)</f>
        <v>1</v>
      </c>
      <c r="AK473" t="b">
        <f>OR(AND(C473&lt;=UserData!$D$3,C473&gt;=UserData!$D$2),UserData!$D$2=-1)</f>
        <v>1</v>
      </c>
      <c r="AL473" s="12" t="b">
        <f>AND(OR(D473&gt;=UserData!$D$7, UserData!$D$7=-1), OR(D473&lt;UserData!$D$8, UserData!$D$8=-1))</f>
        <v>1</v>
      </c>
      <c r="AM473" s="12" t="b">
        <f>OR(AND(UserData!$D$9=1,E473&lt;=20),AND(UserData!$D$9=2,E473&gt;=20, E473&lt;=27),AND(UserData!$D$9=3,E473&gt;=28, E473&lt;=34),AND(UserData!$D$9=4,E473&gt;=35, E473&lt;=42),AND(UserData!$D$9=5,E473&gt;42),UserData!$D$9=-1)</f>
        <v>1</v>
      </c>
      <c r="AN473" s="12" t="b">
        <f>OR(AND(UserData!$D$11=1,F473&lt;=5),AND(UserData!$D$11=2,F473&gt;=6, F473&lt;=7),AND(UserData!$D$11=3,F473&gt;=8,F473&lt;=9),AND(UserData!$D$11=4,F473&gt;=10, F473&lt;=11),AND(UserData!$D$11=5,F473&gt;11),UserData!$D$11=-1)</f>
        <v>1</v>
      </c>
      <c r="AO473" t="b">
        <f>OR(AND(UserData!$D$10=1,AE473&lt;=6),AND(UserData!$D$10=2,AE473&gt;=7, AE473&lt;=8),AND(UserData!$D$10=3,AE473&gt;=9,AE473&lt;=14),AND(UserData!$D$10=4,AE473&gt;=15, AE473&lt;=19),AND(UserData!$D$10=5,AE473&gt;19),UserData!$D$10=-1)</f>
        <v>1</v>
      </c>
      <c r="AP473" s="12" t="b">
        <f>OR(G473&lt;=UserData!$D$12, UserData!$D$12=-1)</f>
        <v>1</v>
      </c>
      <c r="AQ473" t="b">
        <f>OR(H473&lt;=UserData!$D$14, UserData!$D$14=-1)</f>
        <v>1</v>
      </c>
      <c r="AR473" t="b">
        <f>OR(AH473&lt;=UserData!$D$13, UserData!$D$13=-1)</f>
        <v>1</v>
      </c>
      <c r="AS473" t="b">
        <f>AND(AQ473=TRUE,OR(I473=UserData!$D$15, UserData!$D$15=-1, UserData!$D$15=1))</f>
        <v>1</v>
      </c>
      <c r="AT473" t="b">
        <f>OR(J473=UserData!$D$19, UserData!$D$19=-1)</f>
        <v>1</v>
      </c>
      <c r="AU473" t="b">
        <f>OR(K473=UserData!$D$17, UserData!$D$17=-1)</f>
        <v>1</v>
      </c>
      <c r="AV473" t="b">
        <f>OR(L473=UserData!$D$18, UserData!$D$18=-1)</f>
        <v>1</v>
      </c>
      <c r="AW473" t="b">
        <f>OR(N473=UserData!$D$16, UserData!$D$16=-1)</f>
        <v>1</v>
      </c>
      <c r="AX473" t="b">
        <f>OR(O473&gt;=UserData!$D$20, UserData!$D$20=-1)</f>
        <v>1</v>
      </c>
      <c r="AY473" t="b">
        <f>AND(OR(P473&gt;=UserData!$D$21, UserData!$D$21=-1), OR(P473&lt;UserData!$D$22, UserData!$D$22=-1))</f>
        <v>1</v>
      </c>
      <c r="AZ473" t="b">
        <f>OR(Q473&lt;&gt;UserData!$D$24,UserData!$D$24=-1,UserData!$D$24=0)</f>
        <v>1</v>
      </c>
      <c r="BA473" s="12" t="b">
        <f>OR(R473=UserData!$D$23,UserData!$D$23=-1)</f>
        <v>1</v>
      </c>
      <c r="BB473" t="b">
        <f>AND(S473=1, UserData!$D$25=1)</f>
        <v>0</v>
      </c>
      <c r="BC473" t="b">
        <f>AND(T473=1, UserData!$D$26=1)</f>
        <v>0</v>
      </c>
      <c r="BD473" t="b">
        <f>AND(U473=1, UserData!$D$27=1)</f>
        <v>0</v>
      </c>
      <c r="BE473" t="b">
        <f>AND(V473=1, UserData!$D$28=1)</f>
        <v>0</v>
      </c>
      <c r="BF473" t="b">
        <f>AND(W473=1, UserData!$D$29=1)</f>
        <v>0</v>
      </c>
      <c r="BG473" t="b">
        <f>AND(X473=1, UserData!$D$30=1)</f>
        <v>0</v>
      </c>
      <c r="BH473" t="b">
        <f>AND(Y473=1, UserData!$D$31=1)</f>
        <v>0</v>
      </c>
      <c r="BI473" t="b">
        <f>AND(Z473=1, UserData!$D$32=1)</f>
        <v>0</v>
      </c>
      <c r="BJ473" t="b">
        <f>AND(AA473=1, UserData!$D$33=1)</f>
        <v>0</v>
      </c>
      <c r="BK473" t="b">
        <f>AND(AB473=1, UserData!$D$34=1)</f>
        <v>0</v>
      </c>
      <c r="BL473" t="b">
        <f>UserData!$C$25=-1</f>
        <v>1</v>
      </c>
      <c r="BN473">
        <f>IF(AK473=TRUE, COUNTIF(AJ473:AK473,TRUE)/2 * UserData!$D$35 + COUNTIF(AL473:AO473,TRUE)/4 * UserData!$D$36 + COUNTIF(AP473:AS473,TRUE)/4 * UserData!$D$37 + COUNTIF(AT473:AW473,TRUE)/4 * UserData!$D$38 + COUNTIF(AX473:BA473,TRUE)/4 * UserData!$D$39 + COUNTIF(BB473:BL473,TRUE) * UserData!$D$40, 0)</f>
        <v>30</v>
      </c>
    </row>
    <row r="474" spans="1:66" x14ac:dyDescent="0.2">
      <c r="A474">
        <v>621</v>
      </c>
      <c r="B474" s="3">
        <v>2</v>
      </c>
      <c r="C474" s="28">
        <v>120762.46208885833</v>
      </c>
      <c r="D474">
        <v>56</v>
      </c>
      <c r="E474">
        <v>36</v>
      </c>
      <c r="F474">
        <v>10</v>
      </c>
      <c r="G474">
        <v>9.8285300000000007</v>
      </c>
      <c r="H474">
        <v>16</v>
      </c>
      <c r="I474">
        <v>1</v>
      </c>
      <c r="J474">
        <v>1</v>
      </c>
      <c r="K474">
        <v>1</v>
      </c>
      <c r="L474">
        <v>1</v>
      </c>
      <c r="M474">
        <v>1</v>
      </c>
      <c r="N474">
        <v>0</v>
      </c>
      <c r="O474">
        <v>8</v>
      </c>
      <c r="P474">
        <v>6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1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5</v>
      </c>
      <c r="AD474">
        <v>1</v>
      </c>
      <c r="AE474">
        <v>10</v>
      </c>
      <c r="AF474">
        <v>44</v>
      </c>
      <c r="AG474">
        <v>21</v>
      </c>
      <c r="AH474">
        <v>11</v>
      </c>
      <c r="AJ474" t="b">
        <f>OR(AND(B474=1,UserData!$D$4=1), AND(B474=2,UserData!$D$5=1), AND(B474=3,UserData!$D$6=1), UserData!$D$4=-1)</f>
        <v>1</v>
      </c>
      <c r="AK474" t="b">
        <f>OR(AND(C474&lt;=UserData!$D$3,C474&gt;=UserData!$D$2),UserData!$D$2=-1)</f>
        <v>1</v>
      </c>
      <c r="AL474" s="12" t="b">
        <f>AND(OR(D474&gt;=UserData!$D$7, UserData!$D$7=-1), OR(D474&lt;UserData!$D$8, UserData!$D$8=-1))</f>
        <v>1</v>
      </c>
      <c r="AM474" s="12" t="b">
        <f>OR(AND(UserData!$D$9=1,E474&lt;=20),AND(UserData!$D$9=2,E474&gt;=20, E474&lt;=27),AND(UserData!$D$9=3,E474&gt;=28, E474&lt;=34),AND(UserData!$D$9=4,E474&gt;=35, E474&lt;=42),AND(UserData!$D$9=5,E474&gt;42),UserData!$D$9=-1)</f>
        <v>1</v>
      </c>
      <c r="AN474" s="12" t="b">
        <f>OR(AND(UserData!$D$11=1,F474&lt;=5),AND(UserData!$D$11=2,F474&gt;=6, F474&lt;=7),AND(UserData!$D$11=3,F474&gt;=8,F474&lt;=9),AND(UserData!$D$11=4,F474&gt;=10, F474&lt;=11),AND(UserData!$D$11=5,F474&gt;11),UserData!$D$11=-1)</f>
        <v>1</v>
      </c>
      <c r="AO474" t="b">
        <f>OR(AND(UserData!$D$10=1,AE474&lt;=6),AND(UserData!$D$10=2,AE474&gt;=7, AE474&lt;=8),AND(UserData!$D$10=3,AE474&gt;=9,AE474&lt;=14),AND(UserData!$D$10=4,AE474&gt;=15, AE474&lt;=19),AND(UserData!$D$10=5,AE474&gt;19),UserData!$D$10=-1)</f>
        <v>1</v>
      </c>
      <c r="AP474" s="12" t="b">
        <f>OR(G474&lt;=UserData!$D$12, UserData!$D$12=-1)</f>
        <v>1</v>
      </c>
      <c r="AQ474" t="b">
        <f>OR(H474&lt;=UserData!$D$14, UserData!$D$14=-1)</f>
        <v>1</v>
      </c>
      <c r="AR474" t="b">
        <f>OR(AH474&lt;=UserData!$D$13, UserData!$D$13=-1)</f>
        <v>1</v>
      </c>
      <c r="AS474" t="b">
        <f>AND(AQ474=TRUE,OR(I474=UserData!$D$15, UserData!$D$15=-1, UserData!$D$15=1))</f>
        <v>1</v>
      </c>
      <c r="AT474" t="b">
        <f>OR(J474=UserData!$D$19, UserData!$D$19=-1)</f>
        <v>1</v>
      </c>
      <c r="AU474" t="b">
        <f>OR(K474=UserData!$D$17, UserData!$D$17=-1)</f>
        <v>1</v>
      </c>
      <c r="AV474" t="b">
        <f>OR(L474=UserData!$D$18, UserData!$D$18=-1)</f>
        <v>1</v>
      </c>
      <c r="AW474" t="b">
        <f>OR(N474=UserData!$D$16, UserData!$D$16=-1)</f>
        <v>1</v>
      </c>
      <c r="AX474" t="b">
        <f>OR(O474&gt;=UserData!$D$20, UserData!$D$20=-1)</f>
        <v>1</v>
      </c>
      <c r="AY474" t="b">
        <f>AND(OR(P474&gt;=UserData!$D$21, UserData!$D$21=-1), OR(P474&lt;UserData!$D$22, UserData!$D$22=-1))</f>
        <v>1</v>
      </c>
      <c r="AZ474" t="b">
        <f>OR(Q474&lt;&gt;UserData!$D$24,UserData!$D$24=-1,UserData!$D$24=0)</f>
        <v>1</v>
      </c>
      <c r="BA474" s="12" t="b">
        <f>OR(R474=UserData!$D$23,UserData!$D$23=-1)</f>
        <v>1</v>
      </c>
      <c r="BB474" t="b">
        <f>AND(S474=1, UserData!$D$25=1)</f>
        <v>0</v>
      </c>
      <c r="BC474" t="b">
        <f>AND(T474=1, UserData!$D$26=1)</f>
        <v>0</v>
      </c>
      <c r="BD474" t="b">
        <f>AND(U474=1, UserData!$D$27=1)</f>
        <v>0</v>
      </c>
      <c r="BE474" t="b">
        <f>AND(V474=1, UserData!$D$28=1)</f>
        <v>0</v>
      </c>
      <c r="BF474" t="b">
        <f>AND(W474=1, UserData!$D$29=1)</f>
        <v>0</v>
      </c>
      <c r="BG474" t="b">
        <f>AND(X474=1, UserData!$D$30=1)</f>
        <v>0</v>
      </c>
      <c r="BH474" t="b">
        <f>AND(Y474=1, UserData!$D$31=1)</f>
        <v>0</v>
      </c>
      <c r="BI474" t="b">
        <f>AND(Z474=1, UserData!$D$32=1)</f>
        <v>0</v>
      </c>
      <c r="BJ474" t="b">
        <f>AND(AA474=1, UserData!$D$33=1)</f>
        <v>0</v>
      </c>
      <c r="BK474" t="b">
        <f>AND(AB474=1, UserData!$D$34=1)</f>
        <v>0</v>
      </c>
      <c r="BL474" t="b">
        <f>UserData!$C$25=-1</f>
        <v>1</v>
      </c>
      <c r="BN474">
        <f>IF(AK474=TRUE, COUNTIF(AJ474:AK474,TRUE)/2 * UserData!$D$35 + COUNTIF(AL474:AO474,TRUE)/4 * UserData!$D$36 + COUNTIF(AP474:AS474,TRUE)/4 * UserData!$D$37 + COUNTIF(AT474:AW474,TRUE)/4 * UserData!$D$38 + COUNTIF(AX474:BA474,TRUE)/4 * UserData!$D$39 + COUNTIF(BB474:BL474,TRUE) * UserData!$D$40, 0)</f>
        <v>30</v>
      </c>
    </row>
    <row r="475" spans="1:66" x14ac:dyDescent="0.2">
      <c r="A475">
        <v>622</v>
      </c>
      <c r="B475" s="3">
        <v>2</v>
      </c>
      <c r="C475" s="28">
        <v>120762.46208885833</v>
      </c>
      <c r="D475">
        <v>56</v>
      </c>
      <c r="E475">
        <v>36</v>
      </c>
      <c r="F475">
        <v>10</v>
      </c>
      <c r="G475">
        <v>9.8285300000000007</v>
      </c>
      <c r="H475">
        <v>16</v>
      </c>
      <c r="I475">
        <v>1</v>
      </c>
      <c r="J475">
        <v>1</v>
      </c>
      <c r="K475">
        <v>1</v>
      </c>
      <c r="L475">
        <v>1</v>
      </c>
      <c r="M475">
        <v>1</v>
      </c>
      <c r="N475">
        <v>0</v>
      </c>
      <c r="O475">
        <v>8</v>
      </c>
      <c r="P475">
        <v>6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1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5</v>
      </c>
      <c r="AD475">
        <v>1</v>
      </c>
      <c r="AE475">
        <v>10</v>
      </c>
      <c r="AF475">
        <v>44</v>
      </c>
      <c r="AG475">
        <v>21</v>
      </c>
      <c r="AH475">
        <v>11</v>
      </c>
      <c r="AJ475" t="b">
        <f>OR(AND(B475=1,UserData!$D$4=1), AND(B475=2,UserData!$D$5=1), AND(B475=3,UserData!$D$6=1), UserData!$D$4=-1)</f>
        <v>1</v>
      </c>
      <c r="AK475" t="b">
        <f>OR(AND(C475&lt;=UserData!$D$3,C475&gt;=UserData!$D$2),UserData!$D$2=-1)</f>
        <v>1</v>
      </c>
      <c r="AL475" s="12" t="b">
        <f>AND(OR(D475&gt;=UserData!$D$7, UserData!$D$7=-1), OR(D475&lt;UserData!$D$8, UserData!$D$8=-1))</f>
        <v>1</v>
      </c>
      <c r="AM475" s="12" t="b">
        <f>OR(AND(UserData!$D$9=1,E475&lt;=20),AND(UserData!$D$9=2,E475&gt;=20, E475&lt;=27),AND(UserData!$D$9=3,E475&gt;=28, E475&lt;=34),AND(UserData!$D$9=4,E475&gt;=35, E475&lt;=42),AND(UserData!$D$9=5,E475&gt;42),UserData!$D$9=-1)</f>
        <v>1</v>
      </c>
      <c r="AN475" s="12" t="b">
        <f>OR(AND(UserData!$D$11=1,F475&lt;=5),AND(UserData!$D$11=2,F475&gt;=6, F475&lt;=7),AND(UserData!$D$11=3,F475&gt;=8,F475&lt;=9),AND(UserData!$D$11=4,F475&gt;=10, F475&lt;=11),AND(UserData!$D$11=5,F475&gt;11),UserData!$D$11=-1)</f>
        <v>1</v>
      </c>
      <c r="AO475" t="b">
        <f>OR(AND(UserData!$D$10=1,AE475&lt;=6),AND(UserData!$D$10=2,AE475&gt;=7, AE475&lt;=8),AND(UserData!$D$10=3,AE475&gt;=9,AE475&lt;=14),AND(UserData!$D$10=4,AE475&gt;=15, AE475&lt;=19),AND(UserData!$D$10=5,AE475&gt;19),UserData!$D$10=-1)</f>
        <v>1</v>
      </c>
      <c r="AP475" s="12" t="b">
        <f>OR(G475&lt;=UserData!$D$12, UserData!$D$12=-1)</f>
        <v>1</v>
      </c>
      <c r="AQ475" t="b">
        <f>OR(H475&lt;=UserData!$D$14, UserData!$D$14=-1)</f>
        <v>1</v>
      </c>
      <c r="AR475" t="b">
        <f>OR(AH475&lt;=UserData!$D$13, UserData!$D$13=-1)</f>
        <v>1</v>
      </c>
      <c r="AS475" t="b">
        <f>AND(AQ475=TRUE,OR(I475=UserData!$D$15, UserData!$D$15=-1, UserData!$D$15=1))</f>
        <v>1</v>
      </c>
      <c r="AT475" t="b">
        <f>OR(J475=UserData!$D$19, UserData!$D$19=-1)</f>
        <v>1</v>
      </c>
      <c r="AU475" t="b">
        <f>OR(K475=UserData!$D$17, UserData!$D$17=-1)</f>
        <v>1</v>
      </c>
      <c r="AV475" t="b">
        <f>OR(L475=UserData!$D$18, UserData!$D$18=-1)</f>
        <v>1</v>
      </c>
      <c r="AW475" t="b">
        <f>OR(N475=UserData!$D$16, UserData!$D$16=-1)</f>
        <v>1</v>
      </c>
      <c r="AX475" t="b">
        <f>OR(O475&gt;=UserData!$D$20, UserData!$D$20=-1)</f>
        <v>1</v>
      </c>
      <c r="AY475" t="b">
        <f>AND(OR(P475&gt;=UserData!$D$21, UserData!$D$21=-1), OR(P475&lt;UserData!$D$22, UserData!$D$22=-1))</f>
        <v>1</v>
      </c>
      <c r="AZ475" t="b">
        <f>OR(Q475&lt;&gt;UserData!$D$24,UserData!$D$24=-1,UserData!$D$24=0)</f>
        <v>1</v>
      </c>
      <c r="BA475" s="12" t="b">
        <f>OR(R475=UserData!$D$23,UserData!$D$23=-1)</f>
        <v>1</v>
      </c>
      <c r="BB475" t="b">
        <f>AND(S475=1, UserData!$D$25=1)</f>
        <v>0</v>
      </c>
      <c r="BC475" t="b">
        <f>AND(T475=1, UserData!$D$26=1)</f>
        <v>0</v>
      </c>
      <c r="BD475" t="b">
        <f>AND(U475=1, UserData!$D$27=1)</f>
        <v>0</v>
      </c>
      <c r="BE475" t="b">
        <f>AND(V475=1, UserData!$D$28=1)</f>
        <v>0</v>
      </c>
      <c r="BF475" t="b">
        <f>AND(W475=1, UserData!$D$29=1)</f>
        <v>0</v>
      </c>
      <c r="BG475" t="b">
        <f>AND(X475=1, UserData!$D$30=1)</f>
        <v>0</v>
      </c>
      <c r="BH475" t="b">
        <f>AND(Y475=1, UserData!$D$31=1)</f>
        <v>0</v>
      </c>
      <c r="BI475" t="b">
        <f>AND(Z475=1, UserData!$D$32=1)</f>
        <v>0</v>
      </c>
      <c r="BJ475" t="b">
        <f>AND(AA475=1, UserData!$D$33=1)</f>
        <v>0</v>
      </c>
      <c r="BK475" t="b">
        <f>AND(AB475=1, UserData!$D$34=1)</f>
        <v>0</v>
      </c>
      <c r="BL475" t="b">
        <f>UserData!$C$25=-1</f>
        <v>1</v>
      </c>
      <c r="BN475">
        <f>IF(AK475=TRUE, COUNTIF(AJ475:AK475,TRUE)/2 * UserData!$D$35 + COUNTIF(AL475:AO475,TRUE)/4 * UserData!$D$36 + COUNTIF(AP475:AS475,TRUE)/4 * UserData!$D$37 + COUNTIF(AT475:AW475,TRUE)/4 * UserData!$D$38 + COUNTIF(AX475:BA475,TRUE)/4 * UserData!$D$39 + COUNTIF(BB475:BL475,TRUE) * UserData!$D$40, 0)</f>
        <v>30</v>
      </c>
    </row>
    <row r="476" spans="1:66" x14ac:dyDescent="0.2">
      <c r="A476">
        <v>624</v>
      </c>
      <c r="B476" s="3">
        <v>2</v>
      </c>
      <c r="C476" s="28">
        <v>120762.46208885833</v>
      </c>
      <c r="D476">
        <v>56</v>
      </c>
      <c r="E476">
        <v>36</v>
      </c>
      <c r="F476">
        <v>10</v>
      </c>
      <c r="G476">
        <v>9.8285300000000007</v>
      </c>
      <c r="H476">
        <v>16</v>
      </c>
      <c r="I476">
        <v>1</v>
      </c>
      <c r="J476">
        <v>1</v>
      </c>
      <c r="K476">
        <v>1</v>
      </c>
      <c r="L476">
        <v>1</v>
      </c>
      <c r="M476">
        <v>1</v>
      </c>
      <c r="N476">
        <v>0</v>
      </c>
      <c r="O476">
        <v>8</v>
      </c>
      <c r="P476">
        <v>6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1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5</v>
      </c>
      <c r="AD476">
        <v>1</v>
      </c>
      <c r="AE476">
        <v>10</v>
      </c>
      <c r="AF476">
        <v>44</v>
      </c>
      <c r="AG476">
        <v>21</v>
      </c>
      <c r="AH476">
        <v>11</v>
      </c>
      <c r="AJ476" t="b">
        <f>OR(AND(B476=1,UserData!$D$4=1), AND(B476=2,UserData!$D$5=1), AND(B476=3,UserData!$D$6=1), UserData!$D$4=-1)</f>
        <v>1</v>
      </c>
      <c r="AK476" t="b">
        <f>OR(AND(C476&lt;=UserData!$D$3,C476&gt;=UserData!$D$2),UserData!$D$2=-1)</f>
        <v>1</v>
      </c>
      <c r="AL476" s="12" t="b">
        <f>AND(OR(D476&gt;=UserData!$D$7, UserData!$D$7=-1), OR(D476&lt;UserData!$D$8, UserData!$D$8=-1))</f>
        <v>1</v>
      </c>
      <c r="AM476" s="12" t="b">
        <f>OR(AND(UserData!$D$9=1,E476&lt;=20),AND(UserData!$D$9=2,E476&gt;=20, E476&lt;=27),AND(UserData!$D$9=3,E476&gt;=28, E476&lt;=34),AND(UserData!$D$9=4,E476&gt;=35, E476&lt;=42),AND(UserData!$D$9=5,E476&gt;42),UserData!$D$9=-1)</f>
        <v>1</v>
      </c>
      <c r="AN476" s="12" t="b">
        <f>OR(AND(UserData!$D$11=1,F476&lt;=5),AND(UserData!$D$11=2,F476&gt;=6, F476&lt;=7),AND(UserData!$D$11=3,F476&gt;=8,F476&lt;=9),AND(UserData!$D$11=4,F476&gt;=10, F476&lt;=11),AND(UserData!$D$11=5,F476&gt;11),UserData!$D$11=-1)</f>
        <v>1</v>
      </c>
      <c r="AO476" t="b">
        <f>OR(AND(UserData!$D$10=1,AE476&lt;=6),AND(UserData!$D$10=2,AE476&gt;=7, AE476&lt;=8),AND(UserData!$D$10=3,AE476&gt;=9,AE476&lt;=14),AND(UserData!$D$10=4,AE476&gt;=15, AE476&lt;=19),AND(UserData!$D$10=5,AE476&gt;19),UserData!$D$10=-1)</f>
        <v>1</v>
      </c>
      <c r="AP476" s="12" t="b">
        <f>OR(G476&lt;=UserData!$D$12, UserData!$D$12=-1)</f>
        <v>1</v>
      </c>
      <c r="AQ476" t="b">
        <f>OR(H476&lt;=UserData!$D$14, UserData!$D$14=-1)</f>
        <v>1</v>
      </c>
      <c r="AR476" t="b">
        <f>OR(AH476&lt;=UserData!$D$13, UserData!$D$13=-1)</f>
        <v>1</v>
      </c>
      <c r="AS476" t="b">
        <f>AND(AQ476=TRUE,OR(I476=UserData!$D$15, UserData!$D$15=-1, UserData!$D$15=1))</f>
        <v>1</v>
      </c>
      <c r="AT476" t="b">
        <f>OR(J476=UserData!$D$19, UserData!$D$19=-1)</f>
        <v>1</v>
      </c>
      <c r="AU476" t="b">
        <f>OR(K476=UserData!$D$17, UserData!$D$17=-1)</f>
        <v>1</v>
      </c>
      <c r="AV476" t="b">
        <f>OR(L476=UserData!$D$18, UserData!$D$18=-1)</f>
        <v>1</v>
      </c>
      <c r="AW476" t="b">
        <f>OR(N476=UserData!$D$16, UserData!$D$16=-1)</f>
        <v>1</v>
      </c>
      <c r="AX476" t="b">
        <f>OR(O476&gt;=UserData!$D$20, UserData!$D$20=-1)</f>
        <v>1</v>
      </c>
      <c r="AY476" t="b">
        <f>AND(OR(P476&gt;=UserData!$D$21, UserData!$D$21=-1), OR(P476&lt;UserData!$D$22, UserData!$D$22=-1))</f>
        <v>1</v>
      </c>
      <c r="AZ476" t="b">
        <f>OR(Q476&lt;&gt;UserData!$D$24,UserData!$D$24=-1,UserData!$D$24=0)</f>
        <v>1</v>
      </c>
      <c r="BA476" s="12" t="b">
        <f>OR(R476=UserData!$D$23,UserData!$D$23=-1)</f>
        <v>1</v>
      </c>
      <c r="BB476" t="b">
        <f>AND(S476=1, UserData!$D$25=1)</f>
        <v>0</v>
      </c>
      <c r="BC476" t="b">
        <f>AND(T476=1, UserData!$D$26=1)</f>
        <v>0</v>
      </c>
      <c r="BD476" t="b">
        <f>AND(U476=1, UserData!$D$27=1)</f>
        <v>0</v>
      </c>
      <c r="BE476" t="b">
        <f>AND(V476=1, UserData!$D$28=1)</f>
        <v>0</v>
      </c>
      <c r="BF476" t="b">
        <f>AND(W476=1, UserData!$D$29=1)</f>
        <v>0</v>
      </c>
      <c r="BG476" t="b">
        <f>AND(X476=1, UserData!$D$30=1)</f>
        <v>0</v>
      </c>
      <c r="BH476" t="b">
        <f>AND(Y476=1, UserData!$D$31=1)</f>
        <v>0</v>
      </c>
      <c r="BI476" t="b">
        <f>AND(Z476=1, UserData!$D$32=1)</f>
        <v>0</v>
      </c>
      <c r="BJ476" t="b">
        <f>AND(AA476=1, UserData!$D$33=1)</f>
        <v>0</v>
      </c>
      <c r="BK476" t="b">
        <f>AND(AB476=1, UserData!$D$34=1)</f>
        <v>0</v>
      </c>
      <c r="BL476" t="b">
        <f>UserData!$C$25=-1</f>
        <v>1</v>
      </c>
      <c r="BN476">
        <f>IF(AK476=TRUE, COUNTIF(AJ476:AK476,TRUE)/2 * UserData!$D$35 + COUNTIF(AL476:AO476,TRUE)/4 * UserData!$D$36 + COUNTIF(AP476:AS476,TRUE)/4 * UserData!$D$37 + COUNTIF(AT476:AW476,TRUE)/4 * UserData!$D$38 + COUNTIF(AX476:BA476,TRUE)/4 * UserData!$D$39 + COUNTIF(BB476:BL476,TRUE) * UserData!$D$40, 0)</f>
        <v>30</v>
      </c>
    </row>
    <row r="477" spans="1:66" x14ac:dyDescent="0.2">
      <c r="A477">
        <v>1104</v>
      </c>
      <c r="B477" s="3">
        <v>2</v>
      </c>
      <c r="C477" s="28">
        <v>121211.99923014124</v>
      </c>
      <c r="D477">
        <v>60</v>
      </c>
      <c r="E477">
        <v>31</v>
      </c>
      <c r="F477">
        <v>9</v>
      </c>
      <c r="G477">
        <v>0.75555000000000005</v>
      </c>
      <c r="H477">
        <v>14</v>
      </c>
      <c r="I477">
        <v>1</v>
      </c>
      <c r="J477">
        <v>1</v>
      </c>
      <c r="K477">
        <v>1</v>
      </c>
      <c r="L477">
        <v>1</v>
      </c>
      <c r="M477">
        <v>1</v>
      </c>
      <c r="N477">
        <v>0</v>
      </c>
      <c r="O477">
        <v>9</v>
      </c>
      <c r="P477">
        <v>8</v>
      </c>
      <c r="Q477">
        <v>0</v>
      </c>
      <c r="R477">
        <v>0</v>
      </c>
      <c r="S477">
        <v>0</v>
      </c>
      <c r="T477">
        <v>0</v>
      </c>
      <c r="U477">
        <v>1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3</v>
      </c>
      <c r="AD477">
        <v>1</v>
      </c>
      <c r="AE477">
        <v>20</v>
      </c>
      <c r="AF477">
        <v>80</v>
      </c>
      <c r="AG477">
        <v>20</v>
      </c>
      <c r="AH477">
        <v>5.5</v>
      </c>
      <c r="AJ477" t="b">
        <f>OR(AND(B477=1,UserData!$D$4=1), AND(B477=2,UserData!$D$5=1), AND(B477=3,UserData!$D$6=1), UserData!$D$4=-1)</f>
        <v>1</v>
      </c>
      <c r="AK477" t="b">
        <f>OR(AND(C477&lt;=UserData!$D$3,C477&gt;=UserData!$D$2),UserData!$D$2=-1)</f>
        <v>1</v>
      </c>
      <c r="AL477" s="12" t="b">
        <f>AND(OR(D477&gt;=UserData!$D$7, UserData!$D$7=-1), OR(D477&lt;UserData!$D$8, UserData!$D$8=-1))</f>
        <v>1</v>
      </c>
      <c r="AM477" s="12" t="b">
        <f>OR(AND(UserData!$D$9=1,E477&lt;=20),AND(UserData!$D$9=2,E477&gt;=20, E477&lt;=27),AND(UserData!$D$9=3,E477&gt;=28, E477&lt;=34),AND(UserData!$D$9=4,E477&gt;=35, E477&lt;=42),AND(UserData!$D$9=5,E477&gt;42),UserData!$D$9=-1)</f>
        <v>1</v>
      </c>
      <c r="AN477" s="12" t="b">
        <f>OR(AND(UserData!$D$11=1,F477&lt;=5),AND(UserData!$D$11=2,F477&gt;=6, F477&lt;=7),AND(UserData!$D$11=3,F477&gt;=8,F477&lt;=9),AND(UserData!$D$11=4,F477&gt;=10, F477&lt;=11),AND(UserData!$D$11=5,F477&gt;11),UserData!$D$11=-1)</f>
        <v>1</v>
      </c>
      <c r="AO477" t="b">
        <f>OR(AND(UserData!$D$10=1,AE477&lt;=6),AND(UserData!$D$10=2,AE477&gt;=7, AE477&lt;=8),AND(UserData!$D$10=3,AE477&gt;=9,AE477&lt;=14),AND(UserData!$D$10=4,AE477&gt;=15, AE477&lt;=19),AND(UserData!$D$10=5,AE477&gt;19),UserData!$D$10=-1)</f>
        <v>1</v>
      </c>
      <c r="AP477" s="12" t="b">
        <f>OR(G477&lt;=UserData!$D$12, UserData!$D$12=-1)</f>
        <v>1</v>
      </c>
      <c r="AQ477" t="b">
        <f>OR(H477&lt;=UserData!$D$14, UserData!$D$14=-1)</f>
        <v>1</v>
      </c>
      <c r="AR477" t="b">
        <f>OR(AH477&lt;=UserData!$D$13, UserData!$D$13=-1)</f>
        <v>1</v>
      </c>
      <c r="AS477" t="b">
        <f>AND(AQ477=TRUE,OR(I477=UserData!$D$15, UserData!$D$15=-1, UserData!$D$15=1))</f>
        <v>1</v>
      </c>
      <c r="AT477" t="b">
        <f>OR(J477=UserData!$D$19, UserData!$D$19=-1)</f>
        <v>1</v>
      </c>
      <c r="AU477" t="b">
        <f>OR(K477=UserData!$D$17, UserData!$D$17=-1)</f>
        <v>1</v>
      </c>
      <c r="AV477" t="b">
        <f>OR(L477=UserData!$D$18, UserData!$D$18=-1)</f>
        <v>1</v>
      </c>
      <c r="AW477" t="b">
        <f>OR(N477=UserData!$D$16, UserData!$D$16=-1)</f>
        <v>1</v>
      </c>
      <c r="AX477" t="b">
        <f>OR(O477&gt;=UserData!$D$20, UserData!$D$20=-1)</f>
        <v>1</v>
      </c>
      <c r="AY477" t="b">
        <f>AND(OR(P477&gt;=UserData!$D$21, UserData!$D$21=-1), OR(P477&lt;UserData!$D$22, UserData!$D$22=-1))</f>
        <v>1</v>
      </c>
      <c r="AZ477" t="b">
        <f>OR(Q477&lt;&gt;UserData!$D$24,UserData!$D$24=-1,UserData!$D$24=0)</f>
        <v>1</v>
      </c>
      <c r="BA477" s="12" t="b">
        <f>OR(R477=UserData!$D$23,UserData!$D$23=-1)</f>
        <v>1</v>
      </c>
      <c r="BB477" t="b">
        <f>AND(S477=1, UserData!$D$25=1)</f>
        <v>0</v>
      </c>
      <c r="BC477" t="b">
        <f>AND(T477=1, UserData!$D$26=1)</f>
        <v>0</v>
      </c>
      <c r="BD477" t="b">
        <f>AND(U477=1, UserData!$D$27=1)</f>
        <v>0</v>
      </c>
      <c r="BE477" t="b">
        <f>AND(V477=1, UserData!$D$28=1)</f>
        <v>0</v>
      </c>
      <c r="BF477" t="b">
        <f>AND(W477=1, UserData!$D$29=1)</f>
        <v>0</v>
      </c>
      <c r="BG477" t="b">
        <f>AND(X477=1, UserData!$D$30=1)</f>
        <v>0</v>
      </c>
      <c r="BH477" t="b">
        <f>AND(Y477=1, UserData!$D$31=1)</f>
        <v>0</v>
      </c>
      <c r="BI477" t="b">
        <f>AND(Z477=1, UserData!$D$32=1)</f>
        <v>0</v>
      </c>
      <c r="BJ477" t="b">
        <f>AND(AA477=1, UserData!$D$33=1)</f>
        <v>0</v>
      </c>
      <c r="BK477" t="b">
        <f>AND(AB477=1, UserData!$D$34=1)</f>
        <v>0</v>
      </c>
      <c r="BL477" t="b">
        <f>UserData!$C$25=-1</f>
        <v>1</v>
      </c>
      <c r="BN477">
        <f>IF(AK477=TRUE, COUNTIF(AJ477:AK477,TRUE)/2 * UserData!$D$35 + COUNTIF(AL477:AO477,TRUE)/4 * UserData!$D$36 + COUNTIF(AP477:AS477,TRUE)/4 * UserData!$D$37 + COUNTIF(AT477:AW477,TRUE)/4 * UserData!$D$38 + COUNTIF(AX477:BA477,TRUE)/4 * UserData!$D$39 + COUNTIF(BB477:BL477,TRUE) * UserData!$D$40, 0)</f>
        <v>30</v>
      </c>
    </row>
    <row r="478" spans="1:66" x14ac:dyDescent="0.2">
      <c r="A478">
        <v>225</v>
      </c>
      <c r="B478" s="3">
        <v>2</v>
      </c>
      <c r="C478" s="28">
        <v>121642.62954572044</v>
      </c>
      <c r="D478">
        <v>57</v>
      </c>
      <c r="E478">
        <v>39</v>
      </c>
      <c r="F478">
        <v>12</v>
      </c>
      <c r="G478">
        <v>8.2178950000000004</v>
      </c>
      <c r="H478">
        <v>15</v>
      </c>
      <c r="I478">
        <v>1</v>
      </c>
      <c r="J478">
        <v>1</v>
      </c>
      <c r="K478">
        <v>1</v>
      </c>
      <c r="L478">
        <v>1</v>
      </c>
      <c r="M478">
        <v>1</v>
      </c>
      <c r="N478">
        <v>0</v>
      </c>
      <c r="O478">
        <v>9</v>
      </c>
      <c r="P478">
        <v>4</v>
      </c>
      <c r="Q478">
        <v>0</v>
      </c>
      <c r="R478">
        <v>0</v>
      </c>
      <c r="S478">
        <v>0</v>
      </c>
      <c r="T478">
        <v>1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2</v>
      </c>
      <c r="AD478">
        <v>1</v>
      </c>
      <c r="AE478">
        <v>6</v>
      </c>
      <c r="AF478">
        <v>15</v>
      </c>
      <c r="AG478">
        <v>29</v>
      </c>
      <c r="AH478">
        <v>8.8000000000000007</v>
      </c>
      <c r="AJ478" t="b">
        <f>OR(AND(B478=1,UserData!$D$4=1), AND(B478=2,UserData!$D$5=1), AND(B478=3,UserData!$D$6=1), UserData!$D$4=-1)</f>
        <v>1</v>
      </c>
      <c r="AK478" t="b">
        <f>OR(AND(C478&lt;=UserData!$D$3,C478&gt;=UserData!$D$2),UserData!$D$2=-1)</f>
        <v>1</v>
      </c>
      <c r="AL478" s="12" t="b">
        <f>AND(OR(D478&gt;=UserData!$D$7, UserData!$D$7=-1), OR(D478&lt;UserData!$D$8, UserData!$D$8=-1))</f>
        <v>1</v>
      </c>
      <c r="AM478" s="12" t="b">
        <f>OR(AND(UserData!$D$9=1,E478&lt;=20),AND(UserData!$D$9=2,E478&gt;=20, E478&lt;=27),AND(UserData!$D$9=3,E478&gt;=28, E478&lt;=34),AND(UserData!$D$9=4,E478&gt;=35, E478&lt;=42),AND(UserData!$D$9=5,E478&gt;42),UserData!$D$9=-1)</f>
        <v>1</v>
      </c>
      <c r="AN478" s="12" t="b">
        <f>OR(AND(UserData!$D$11=1,F478&lt;=5),AND(UserData!$D$11=2,F478&gt;=6, F478&lt;=7),AND(UserData!$D$11=3,F478&gt;=8,F478&lt;=9),AND(UserData!$D$11=4,F478&gt;=10, F478&lt;=11),AND(UserData!$D$11=5,F478&gt;11),UserData!$D$11=-1)</f>
        <v>1</v>
      </c>
      <c r="AO478" t="b">
        <f>OR(AND(UserData!$D$10=1,AE478&lt;=6),AND(UserData!$D$10=2,AE478&gt;=7, AE478&lt;=8),AND(UserData!$D$10=3,AE478&gt;=9,AE478&lt;=14),AND(UserData!$D$10=4,AE478&gt;=15, AE478&lt;=19),AND(UserData!$D$10=5,AE478&gt;19),UserData!$D$10=-1)</f>
        <v>1</v>
      </c>
      <c r="AP478" s="12" t="b">
        <f>OR(G478&lt;=UserData!$D$12, UserData!$D$12=-1)</f>
        <v>1</v>
      </c>
      <c r="AQ478" t="b">
        <f>OR(H478&lt;=UserData!$D$14, UserData!$D$14=-1)</f>
        <v>1</v>
      </c>
      <c r="AR478" t="b">
        <f>OR(AH478&lt;=UserData!$D$13, UserData!$D$13=-1)</f>
        <v>1</v>
      </c>
      <c r="AS478" t="b">
        <f>AND(AQ478=TRUE,OR(I478=UserData!$D$15, UserData!$D$15=-1, UserData!$D$15=1))</f>
        <v>1</v>
      </c>
      <c r="AT478" t="b">
        <f>OR(J478=UserData!$D$19, UserData!$D$19=-1)</f>
        <v>1</v>
      </c>
      <c r="AU478" t="b">
        <f>OR(K478=UserData!$D$17, UserData!$D$17=-1)</f>
        <v>1</v>
      </c>
      <c r="AV478" t="b">
        <f>OR(L478=UserData!$D$18, UserData!$D$18=-1)</f>
        <v>1</v>
      </c>
      <c r="AW478" t="b">
        <f>OR(N478=UserData!$D$16, UserData!$D$16=-1)</f>
        <v>1</v>
      </c>
      <c r="AX478" t="b">
        <f>OR(O478&gt;=UserData!$D$20, UserData!$D$20=-1)</f>
        <v>1</v>
      </c>
      <c r="AY478" t="b">
        <f>AND(OR(P478&gt;=UserData!$D$21, UserData!$D$21=-1), OR(P478&lt;UserData!$D$22, UserData!$D$22=-1))</f>
        <v>1</v>
      </c>
      <c r="AZ478" t="b">
        <f>OR(Q478&lt;&gt;UserData!$D$24,UserData!$D$24=-1,UserData!$D$24=0)</f>
        <v>1</v>
      </c>
      <c r="BA478" s="12" t="b">
        <f>OR(R478=UserData!$D$23,UserData!$D$23=-1)</f>
        <v>1</v>
      </c>
      <c r="BB478" t="b">
        <f>AND(S478=1, UserData!$D$25=1)</f>
        <v>0</v>
      </c>
      <c r="BC478" t="b">
        <f>AND(T478=1, UserData!$D$26=1)</f>
        <v>0</v>
      </c>
      <c r="BD478" t="b">
        <f>AND(U478=1, UserData!$D$27=1)</f>
        <v>0</v>
      </c>
      <c r="BE478" t="b">
        <f>AND(V478=1, UserData!$D$28=1)</f>
        <v>0</v>
      </c>
      <c r="BF478" t="b">
        <f>AND(W478=1, UserData!$D$29=1)</f>
        <v>0</v>
      </c>
      <c r="BG478" t="b">
        <f>AND(X478=1, UserData!$D$30=1)</f>
        <v>0</v>
      </c>
      <c r="BH478" t="b">
        <f>AND(Y478=1, UserData!$D$31=1)</f>
        <v>0</v>
      </c>
      <c r="BI478" t="b">
        <f>AND(Z478=1, UserData!$D$32=1)</f>
        <v>0</v>
      </c>
      <c r="BJ478" t="b">
        <f>AND(AA478=1, UserData!$D$33=1)</f>
        <v>0</v>
      </c>
      <c r="BK478" t="b">
        <f>AND(AB478=1, UserData!$D$34=1)</f>
        <v>0</v>
      </c>
      <c r="BL478" t="b">
        <f>UserData!$C$25=-1</f>
        <v>1</v>
      </c>
      <c r="BN478">
        <f>IF(AK478=TRUE, COUNTIF(AJ478:AK478,TRUE)/2 * UserData!$D$35 + COUNTIF(AL478:AO478,TRUE)/4 * UserData!$D$36 + COUNTIF(AP478:AS478,TRUE)/4 * UserData!$D$37 + COUNTIF(AT478:AW478,TRUE)/4 * UserData!$D$38 + COUNTIF(AX478:BA478,TRUE)/4 * UserData!$D$39 + COUNTIF(BB478:BL478,TRUE) * UserData!$D$40, 0)</f>
        <v>30</v>
      </c>
    </row>
    <row r="479" spans="1:66" x14ac:dyDescent="0.2">
      <c r="A479">
        <v>443</v>
      </c>
      <c r="B479" s="3">
        <v>2</v>
      </c>
      <c r="C479" s="28">
        <v>122019.89808176857</v>
      </c>
      <c r="D479">
        <v>56</v>
      </c>
      <c r="E479">
        <v>34</v>
      </c>
      <c r="F479">
        <v>7</v>
      </c>
      <c r="G479">
        <v>4.5424220000000002</v>
      </c>
      <c r="H479">
        <v>12</v>
      </c>
      <c r="I479">
        <v>1</v>
      </c>
      <c r="J479">
        <v>1</v>
      </c>
      <c r="K479">
        <v>1</v>
      </c>
      <c r="L479">
        <v>1</v>
      </c>
      <c r="M479">
        <v>1</v>
      </c>
      <c r="N479">
        <v>0</v>
      </c>
      <c r="O479">
        <v>5</v>
      </c>
      <c r="P479">
        <v>4</v>
      </c>
      <c r="Q479">
        <v>0</v>
      </c>
      <c r="R479">
        <v>0</v>
      </c>
      <c r="S479">
        <v>0</v>
      </c>
      <c r="T479">
        <v>0</v>
      </c>
      <c r="U479">
        <v>1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3</v>
      </c>
      <c r="AD479">
        <v>0</v>
      </c>
      <c r="AE479">
        <v>15</v>
      </c>
      <c r="AF479">
        <v>28</v>
      </c>
      <c r="AG479">
        <v>37</v>
      </c>
      <c r="AH479">
        <v>9.6</v>
      </c>
      <c r="AJ479" t="b">
        <f>OR(AND(B479=1,UserData!$D$4=1), AND(B479=2,UserData!$D$5=1), AND(B479=3,UserData!$D$6=1), UserData!$D$4=-1)</f>
        <v>1</v>
      </c>
      <c r="AK479" t="b">
        <f>OR(AND(C479&lt;=UserData!$D$3,C479&gt;=UserData!$D$2),UserData!$D$2=-1)</f>
        <v>1</v>
      </c>
      <c r="AL479" s="12" t="b">
        <f>AND(OR(D479&gt;=UserData!$D$7, UserData!$D$7=-1), OR(D479&lt;UserData!$D$8, UserData!$D$8=-1))</f>
        <v>1</v>
      </c>
      <c r="AM479" s="12" t="b">
        <f>OR(AND(UserData!$D$9=1,E479&lt;=20),AND(UserData!$D$9=2,E479&gt;=20, E479&lt;=27),AND(UserData!$D$9=3,E479&gt;=28, E479&lt;=34),AND(UserData!$D$9=4,E479&gt;=35, E479&lt;=42),AND(UserData!$D$9=5,E479&gt;42),UserData!$D$9=-1)</f>
        <v>1</v>
      </c>
      <c r="AN479" s="12" t="b">
        <f>OR(AND(UserData!$D$11=1,F479&lt;=5),AND(UserData!$D$11=2,F479&gt;=6, F479&lt;=7),AND(UserData!$D$11=3,F479&gt;=8,F479&lt;=9),AND(UserData!$D$11=4,F479&gt;=10, F479&lt;=11),AND(UserData!$D$11=5,F479&gt;11),UserData!$D$11=-1)</f>
        <v>1</v>
      </c>
      <c r="AO479" t="b">
        <f>OR(AND(UserData!$D$10=1,AE479&lt;=6),AND(UserData!$D$10=2,AE479&gt;=7, AE479&lt;=8),AND(UserData!$D$10=3,AE479&gt;=9,AE479&lt;=14),AND(UserData!$D$10=4,AE479&gt;=15, AE479&lt;=19),AND(UserData!$D$10=5,AE479&gt;19),UserData!$D$10=-1)</f>
        <v>1</v>
      </c>
      <c r="AP479" s="12" t="b">
        <f>OR(G479&lt;=UserData!$D$12, UserData!$D$12=-1)</f>
        <v>1</v>
      </c>
      <c r="AQ479" t="b">
        <f>OR(H479&lt;=UserData!$D$14, UserData!$D$14=-1)</f>
        <v>1</v>
      </c>
      <c r="AR479" t="b">
        <f>OR(AH479&lt;=UserData!$D$13, UserData!$D$13=-1)</f>
        <v>1</v>
      </c>
      <c r="AS479" t="b">
        <f>AND(AQ479=TRUE,OR(I479=UserData!$D$15, UserData!$D$15=-1, UserData!$D$15=1))</f>
        <v>1</v>
      </c>
      <c r="AT479" t="b">
        <f>OR(J479=UserData!$D$19, UserData!$D$19=-1)</f>
        <v>1</v>
      </c>
      <c r="AU479" t="b">
        <f>OR(K479=UserData!$D$17, UserData!$D$17=-1)</f>
        <v>1</v>
      </c>
      <c r="AV479" t="b">
        <f>OR(L479=UserData!$D$18, UserData!$D$18=-1)</f>
        <v>1</v>
      </c>
      <c r="AW479" t="b">
        <f>OR(N479=UserData!$D$16, UserData!$D$16=-1)</f>
        <v>1</v>
      </c>
      <c r="AX479" t="b">
        <f>OR(O479&gt;=UserData!$D$20, UserData!$D$20=-1)</f>
        <v>1</v>
      </c>
      <c r="AY479" t="b">
        <f>AND(OR(P479&gt;=UserData!$D$21, UserData!$D$21=-1), OR(P479&lt;UserData!$D$22, UserData!$D$22=-1))</f>
        <v>1</v>
      </c>
      <c r="AZ479" t="b">
        <f>OR(Q479&lt;&gt;UserData!$D$24,UserData!$D$24=-1,UserData!$D$24=0)</f>
        <v>1</v>
      </c>
      <c r="BA479" s="12" t="b">
        <f>OR(R479=UserData!$D$23,UserData!$D$23=-1)</f>
        <v>1</v>
      </c>
      <c r="BB479" t="b">
        <f>AND(S479=1, UserData!$D$25=1)</f>
        <v>0</v>
      </c>
      <c r="BC479" t="b">
        <f>AND(T479=1, UserData!$D$26=1)</f>
        <v>0</v>
      </c>
      <c r="BD479" t="b">
        <f>AND(U479=1, UserData!$D$27=1)</f>
        <v>0</v>
      </c>
      <c r="BE479" t="b">
        <f>AND(V479=1, UserData!$D$28=1)</f>
        <v>0</v>
      </c>
      <c r="BF479" t="b">
        <f>AND(W479=1, UserData!$D$29=1)</f>
        <v>0</v>
      </c>
      <c r="BG479" t="b">
        <f>AND(X479=1, UserData!$D$30=1)</f>
        <v>0</v>
      </c>
      <c r="BH479" t="b">
        <f>AND(Y479=1, UserData!$D$31=1)</f>
        <v>0</v>
      </c>
      <c r="BI479" t="b">
        <f>AND(Z479=1, UserData!$D$32=1)</f>
        <v>0</v>
      </c>
      <c r="BJ479" t="b">
        <f>AND(AA479=1, UserData!$D$33=1)</f>
        <v>0</v>
      </c>
      <c r="BK479" t="b">
        <f>AND(AB479=1, UserData!$D$34=1)</f>
        <v>0</v>
      </c>
      <c r="BL479" t="b">
        <f>UserData!$C$25=-1</f>
        <v>1</v>
      </c>
      <c r="BN479">
        <f>IF(AK479=TRUE, COUNTIF(AJ479:AK479,TRUE)/2 * UserData!$D$35 + COUNTIF(AL479:AO479,TRUE)/4 * UserData!$D$36 + COUNTIF(AP479:AS479,TRUE)/4 * UserData!$D$37 + COUNTIF(AT479:AW479,TRUE)/4 * UserData!$D$38 + COUNTIF(AX479:BA479,TRUE)/4 * UserData!$D$39 + COUNTIF(BB479:BL479,TRUE) * UserData!$D$40, 0)</f>
        <v>30</v>
      </c>
    </row>
    <row r="480" spans="1:66" x14ac:dyDescent="0.2">
      <c r="A480">
        <v>1005</v>
      </c>
      <c r="B480" s="3">
        <v>2</v>
      </c>
      <c r="C480" s="28">
        <v>123167.66693796222</v>
      </c>
      <c r="D480">
        <v>54</v>
      </c>
      <c r="E480">
        <v>33</v>
      </c>
      <c r="F480">
        <v>8</v>
      </c>
      <c r="G480">
        <v>6.4008459999999996</v>
      </c>
      <c r="H480">
        <v>10</v>
      </c>
      <c r="I480">
        <v>1</v>
      </c>
      <c r="J480">
        <v>1</v>
      </c>
      <c r="K480">
        <v>1</v>
      </c>
      <c r="L480">
        <v>1</v>
      </c>
      <c r="M480">
        <v>1</v>
      </c>
      <c r="N480">
        <v>0</v>
      </c>
      <c r="O480">
        <v>5</v>
      </c>
      <c r="P480">
        <v>3</v>
      </c>
      <c r="Q480">
        <v>0</v>
      </c>
      <c r="R480">
        <v>0</v>
      </c>
      <c r="S480">
        <v>1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1</v>
      </c>
      <c r="AD480">
        <v>0</v>
      </c>
      <c r="AE480">
        <v>13</v>
      </c>
      <c r="AF480">
        <v>71</v>
      </c>
      <c r="AG480">
        <v>26</v>
      </c>
      <c r="AH480">
        <v>7.4</v>
      </c>
      <c r="AJ480" t="b">
        <f>OR(AND(B480=1,UserData!$D$4=1), AND(B480=2,UserData!$D$5=1), AND(B480=3,UserData!$D$6=1), UserData!$D$4=-1)</f>
        <v>1</v>
      </c>
      <c r="AK480" t="b">
        <f>OR(AND(C480&lt;=UserData!$D$3,C480&gt;=UserData!$D$2),UserData!$D$2=-1)</f>
        <v>1</v>
      </c>
      <c r="AL480" s="12" t="b">
        <f>AND(OR(D480&gt;=UserData!$D$7, UserData!$D$7=-1), OR(D480&lt;UserData!$D$8, UserData!$D$8=-1))</f>
        <v>1</v>
      </c>
      <c r="AM480" s="12" t="b">
        <f>OR(AND(UserData!$D$9=1,E480&lt;=20),AND(UserData!$D$9=2,E480&gt;=20, E480&lt;=27),AND(UserData!$D$9=3,E480&gt;=28, E480&lt;=34),AND(UserData!$D$9=4,E480&gt;=35, E480&lt;=42),AND(UserData!$D$9=5,E480&gt;42),UserData!$D$9=-1)</f>
        <v>1</v>
      </c>
      <c r="AN480" s="12" t="b">
        <f>OR(AND(UserData!$D$11=1,F480&lt;=5),AND(UserData!$D$11=2,F480&gt;=6, F480&lt;=7),AND(UserData!$D$11=3,F480&gt;=8,F480&lt;=9),AND(UserData!$D$11=4,F480&gt;=10, F480&lt;=11),AND(UserData!$D$11=5,F480&gt;11),UserData!$D$11=-1)</f>
        <v>1</v>
      </c>
      <c r="AO480" t="b">
        <f>OR(AND(UserData!$D$10=1,AE480&lt;=6),AND(UserData!$D$10=2,AE480&gt;=7, AE480&lt;=8),AND(UserData!$D$10=3,AE480&gt;=9,AE480&lt;=14),AND(UserData!$D$10=4,AE480&gt;=15, AE480&lt;=19),AND(UserData!$D$10=5,AE480&gt;19),UserData!$D$10=-1)</f>
        <v>1</v>
      </c>
      <c r="AP480" s="12" t="b">
        <f>OR(G480&lt;=UserData!$D$12, UserData!$D$12=-1)</f>
        <v>1</v>
      </c>
      <c r="AQ480" t="b">
        <f>OR(H480&lt;=UserData!$D$14, UserData!$D$14=-1)</f>
        <v>1</v>
      </c>
      <c r="AR480" t="b">
        <f>OR(AH480&lt;=UserData!$D$13, UserData!$D$13=-1)</f>
        <v>1</v>
      </c>
      <c r="AS480" t="b">
        <f>AND(AQ480=TRUE,OR(I480=UserData!$D$15, UserData!$D$15=-1, UserData!$D$15=1))</f>
        <v>1</v>
      </c>
      <c r="AT480" t="b">
        <f>OR(J480=UserData!$D$19, UserData!$D$19=-1)</f>
        <v>1</v>
      </c>
      <c r="AU480" t="b">
        <f>OR(K480=UserData!$D$17, UserData!$D$17=-1)</f>
        <v>1</v>
      </c>
      <c r="AV480" t="b">
        <f>OR(L480=UserData!$D$18, UserData!$D$18=-1)</f>
        <v>1</v>
      </c>
      <c r="AW480" t="b">
        <f>OR(N480=UserData!$D$16, UserData!$D$16=-1)</f>
        <v>1</v>
      </c>
      <c r="AX480" t="b">
        <f>OR(O480&gt;=UserData!$D$20, UserData!$D$20=-1)</f>
        <v>1</v>
      </c>
      <c r="AY480" t="b">
        <f>AND(OR(P480&gt;=UserData!$D$21, UserData!$D$21=-1), OR(P480&lt;UserData!$D$22, UserData!$D$22=-1))</f>
        <v>1</v>
      </c>
      <c r="AZ480" t="b">
        <f>OR(Q480&lt;&gt;UserData!$D$24,UserData!$D$24=-1,UserData!$D$24=0)</f>
        <v>1</v>
      </c>
      <c r="BA480" s="12" t="b">
        <f>OR(R480=UserData!$D$23,UserData!$D$23=-1)</f>
        <v>1</v>
      </c>
      <c r="BB480" t="b">
        <f>AND(S480=1, UserData!$D$25=1)</f>
        <v>0</v>
      </c>
      <c r="BC480" t="b">
        <f>AND(T480=1, UserData!$D$26=1)</f>
        <v>0</v>
      </c>
      <c r="BD480" t="b">
        <f>AND(U480=1, UserData!$D$27=1)</f>
        <v>0</v>
      </c>
      <c r="BE480" t="b">
        <f>AND(V480=1, UserData!$D$28=1)</f>
        <v>0</v>
      </c>
      <c r="BF480" t="b">
        <f>AND(W480=1, UserData!$D$29=1)</f>
        <v>0</v>
      </c>
      <c r="BG480" t="b">
        <f>AND(X480=1, UserData!$D$30=1)</f>
        <v>0</v>
      </c>
      <c r="BH480" t="b">
        <f>AND(Y480=1, UserData!$D$31=1)</f>
        <v>0</v>
      </c>
      <c r="BI480" t="b">
        <f>AND(Z480=1, UserData!$D$32=1)</f>
        <v>0</v>
      </c>
      <c r="BJ480" t="b">
        <f>AND(AA480=1, UserData!$D$33=1)</f>
        <v>0</v>
      </c>
      <c r="BK480" t="b">
        <f>AND(AB480=1, UserData!$D$34=1)</f>
        <v>0</v>
      </c>
      <c r="BL480" t="b">
        <f>UserData!$C$25=-1</f>
        <v>1</v>
      </c>
      <c r="BN480">
        <f>IF(AK480=TRUE, COUNTIF(AJ480:AK480,TRUE)/2 * UserData!$D$35 + COUNTIF(AL480:AO480,TRUE)/4 * UserData!$D$36 + COUNTIF(AP480:AS480,TRUE)/4 * UserData!$D$37 + COUNTIF(AT480:AW480,TRUE)/4 * UserData!$D$38 + COUNTIF(AX480:BA480,TRUE)/4 * UserData!$D$39 + COUNTIF(BB480:BL480,TRUE) * UserData!$D$40, 0)</f>
        <v>30</v>
      </c>
    </row>
    <row r="481" spans="1:66" x14ac:dyDescent="0.2">
      <c r="A481">
        <v>495</v>
      </c>
      <c r="B481" s="3">
        <v>2</v>
      </c>
      <c r="C481" s="28">
        <v>123277.7114564294</v>
      </c>
      <c r="D481">
        <v>54</v>
      </c>
      <c r="E481">
        <v>32</v>
      </c>
      <c r="F481">
        <v>10</v>
      </c>
      <c r="G481">
        <v>4.8293169999999996</v>
      </c>
      <c r="H481">
        <v>13</v>
      </c>
      <c r="I481">
        <v>1</v>
      </c>
      <c r="J481">
        <v>0</v>
      </c>
      <c r="K481">
        <v>1</v>
      </c>
      <c r="L481">
        <v>1</v>
      </c>
      <c r="M481">
        <v>1</v>
      </c>
      <c r="N481">
        <v>0</v>
      </c>
      <c r="O481">
        <v>17</v>
      </c>
      <c r="P481">
        <v>8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1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4</v>
      </c>
      <c r="AD481">
        <v>1</v>
      </c>
      <c r="AE481">
        <v>12</v>
      </c>
      <c r="AF481">
        <v>34</v>
      </c>
      <c r="AG481">
        <v>25</v>
      </c>
      <c r="AH481">
        <v>8.6</v>
      </c>
      <c r="AJ481" t="b">
        <f>OR(AND(B481=1,UserData!$D$4=1), AND(B481=2,UserData!$D$5=1), AND(B481=3,UserData!$D$6=1), UserData!$D$4=-1)</f>
        <v>1</v>
      </c>
      <c r="AK481" t="b">
        <f>OR(AND(C481&lt;=UserData!$D$3,C481&gt;=UserData!$D$2),UserData!$D$2=-1)</f>
        <v>1</v>
      </c>
      <c r="AL481" s="12" t="b">
        <f>AND(OR(D481&gt;=UserData!$D$7, UserData!$D$7=-1), OR(D481&lt;UserData!$D$8, UserData!$D$8=-1))</f>
        <v>1</v>
      </c>
      <c r="AM481" s="12" t="b">
        <f>OR(AND(UserData!$D$9=1,E481&lt;=20),AND(UserData!$D$9=2,E481&gt;=20, E481&lt;=27),AND(UserData!$D$9=3,E481&gt;=28, E481&lt;=34),AND(UserData!$D$9=4,E481&gt;=35, E481&lt;=42),AND(UserData!$D$9=5,E481&gt;42),UserData!$D$9=-1)</f>
        <v>1</v>
      </c>
      <c r="AN481" s="12" t="b">
        <f>OR(AND(UserData!$D$11=1,F481&lt;=5),AND(UserData!$D$11=2,F481&gt;=6, F481&lt;=7),AND(UserData!$D$11=3,F481&gt;=8,F481&lt;=9),AND(UserData!$D$11=4,F481&gt;=10, F481&lt;=11),AND(UserData!$D$11=5,F481&gt;11),UserData!$D$11=-1)</f>
        <v>1</v>
      </c>
      <c r="AO481" t="b">
        <f>OR(AND(UserData!$D$10=1,AE481&lt;=6),AND(UserData!$D$10=2,AE481&gt;=7, AE481&lt;=8),AND(UserData!$D$10=3,AE481&gt;=9,AE481&lt;=14),AND(UserData!$D$10=4,AE481&gt;=15, AE481&lt;=19),AND(UserData!$D$10=5,AE481&gt;19),UserData!$D$10=-1)</f>
        <v>1</v>
      </c>
      <c r="AP481" s="12" t="b">
        <f>OR(G481&lt;=UserData!$D$12, UserData!$D$12=-1)</f>
        <v>1</v>
      </c>
      <c r="AQ481" t="b">
        <f>OR(H481&lt;=UserData!$D$14, UserData!$D$14=-1)</f>
        <v>1</v>
      </c>
      <c r="AR481" t="b">
        <f>OR(AH481&lt;=UserData!$D$13, UserData!$D$13=-1)</f>
        <v>1</v>
      </c>
      <c r="AS481" t="b">
        <f>AND(AQ481=TRUE,OR(I481=UserData!$D$15, UserData!$D$15=-1, UserData!$D$15=1))</f>
        <v>1</v>
      </c>
      <c r="AT481" t="b">
        <f>OR(J481=UserData!$D$19, UserData!$D$19=-1)</f>
        <v>1</v>
      </c>
      <c r="AU481" t="b">
        <f>OR(K481=UserData!$D$17, UserData!$D$17=-1)</f>
        <v>1</v>
      </c>
      <c r="AV481" t="b">
        <f>OR(L481=UserData!$D$18, UserData!$D$18=-1)</f>
        <v>1</v>
      </c>
      <c r="AW481" t="b">
        <f>OR(N481=UserData!$D$16, UserData!$D$16=-1)</f>
        <v>1</v>
      </c>
      <c r="AX481" t="b">
        <f>OR(O481&gt;=UserData!$D$20, UserData!$D$20=-1)</f>
        <v>1</v>
      </c>
      <c r="AY481" t="b">
        <f>AND(OR(P481&gt;=UserData!$D$21, UserData!$D$21=-1), OR(P481&lt;UserData!$D$22, UserData!$D$22=-1))</f>
        <v>1</v>
      </c>
      <c r="AZ481" t="b">
        <f>OR(Q481&lt;&gt;UserData!$D$24,UserData!$D$24=-1,UserData!$D$24=0)</f>
        <v>1</v>
      </c>
      <c r="BA481" s="12" t="b">
        <f>OR(R481=UserData!$D$23,UserData!$D$23=-1)</f>
        <v>1</v>
      </c>
      <c r="BB481" t="b">
        <f>AND(S481=1, UserData!$D$25=1)</f>
        <v>0</v>
      </c>
      <c r="BC481" t="b">
        <f>AND(T481=1, UserData!$D$26=1)</f>
        <v>0</v>
      </c>
      <c r="BD481" t="b">
        <f>AND(U481=1, UserData!$D$27=1)</f>
        <v>0</v>
      </c>
      <c r="BE481" t="b">
        <f>AND(V481=1, UserData!$D$28=1)</f>
        <v>0</v>
      </c>
      <c r="BF481" t="b">
        <f>AND(W481=1, UserData!$D$29=1)</f>
        <v>0</v>
      </c>
      <c r="BG481" t="b">
        <f>AND(X481=1, UserData!$D$30=1)</f>
        <v>0</v>
      </c>
      <c r="BH481" t="b">
        <f>AND(Y481=1, UserData!$D$31=1)</f>
        <v>0</v>
      </c>
      <c r="BI481" t="b">
        <f>AND(Z481=1, UserData!$D$32=1)</f>
        <v>0</v>
      </c>
      <c r="BJ481" t="b">
        <f>AND(AA481=1, UserData!$D$33=1)</f>
        <v>0</v>
      </c>
      <c r="BK481" t="b">
        <f>AND(AB481=1, UserData!$D$34=1)</f>
        <v>0</v>
      </c>
      <c r="BL481" t="b">
        <f>UserData!$C$25=-1</f>
        <v>1</v>
      </c>
      <c r="BN481">
        <f>IF(AK481=TRUE, COUNTIF(AJ481:AK481,TRUE)/2 * UserData!$D$35 + COUNTIF(AL481:AO481,TRUE)/4 * UserData!$D$36 + COUNTIF(AP481:AS481,TRUE)/4 * UserData!$D$37 + COUNTIF(AT481:AW481,TRUE)/4 * UserData!$D$38 + COUNTIF(AX481:BA481,TRUE)/4 * UserData!$D$39 + COUNTIF(BB481:BL481,TRUE) * UserData!$D$40, 0)</f>
        <v>30</v>
      </c>
    </row>
    <row r="482" spans="1:66" x14ac:dyDescent="0.2">
      <c r="A482">
        <v>408</v>
      </c>
      <c r="B482" s="3">
        <v>2</v>
      </c>
      <c r="C482" s="28">
        <v>123278.12657635502</v>
      </c>
      <c r="D482">
        <v>51</v>
      </c>
      <c r="E482">
        <v>31</v>
      </c>
      <c r="F482">
        <v>8</v>
      </c>
      <c r="G482">
        <v>5.497312</v>
      </c>
      <c r="H482">
        <v>3</v>
      </c>
      <c r="I482">
        <v>1</v>
      </c>
      <c r="J482">
        <v>0</v>
      </c>
      <c r="K482">
        <v>1</v>
      </c>
      <c r="L482">
        <v>1</v>
      </c>
      <c r="M482">
        <v>1</v>
      </c>
      <c r="N482">
        <v>0</v>
      </c>
      <c r="O482">
        <v>16</v>
      </c>
      <c r="P482">
        <v>11</v>
      </c>
      <c r="Q482">
        <v>0</v>
      </c>
      <c r="R482">
        <v>0</v>
      </c>
      <c r="S482">
        <v>1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1</v>
      </c>
      <c r="AD482">
        <v>1</v>
      </c>
      <c r="AE482">
        <v>12</v>
      </c>
      <c r="AF482">
        <v>23</v>
      </c>
      <c r="AG482">
        <v>23</v>
      </c>
      <c r="AH482">
        <v>8.8000000000000007</v>
      </c>
      <c r="AJ482" t="b">
        <f>OR(AND(B482=1,UserData!$D$4=1), AND(B482=2,UserData!$D$5=1), AND(B482=3,UserData!$D$6=1), UserData!$D$4=-1)</f>
        <v>1</v>
      </c>
      <c r="AK482" t="b">
        <f>OR(AND(C482&lt;=UserData!$D$3,C482&gt;=UserData!$D$2),UserData!$D$2=-1)</f>
        <v>1</v>
      </c>
      <c r="AL482" s="12" t="b">
        <f>AND(OR(D482&gt;=UserData!$D$7, UserData!$D$7=-1), OR(D482&lt;UserData!$D$8, UserData!$D$8=-1))</f>
        <v>1</v>
      </c>
      <c r="AM482" s="12" t="b">
        <f>OR(AND(UserData!$D$9=1,E482&lt;=20),AND(UserData!$D$9=2,E482&gt;=20, E482&lt;=27),AND(UserData!$D$9=3,E482&gt;=28, E482&lt;=34),AND(UserData!$D$9=4,E482&gt;=35, E482&lt;=42),AND(UserData!$D$9=5,E482&gt;42),UserData!$D$9=-1)</f>
        <v>1</v>
      </c>
      <c r="AN482" s="12" t="b">
        <f>OR(AND(UserData!$D$11=1,F482&lt;=5),AND(UserData!$D$11=2,F482&gt;=6, F482&lt;=7),AND(UserData!$D$11=3,F482&gt;=8,F482&lt;=9),AND(UserData!$D$11=4,F482&gt;=10, F482&lt;=11),AND(UserData!$D$11=5,F482&gt;11),UserData!$D$11=-1)</f>
        <v>1</v>
      </c>
      <c r="AO482" t="b">
        <f>OR(AND(UserData!$D$10=1,AE482&lt;=6),AND(UserData!$D$10=2,AE482&gt;=7, AE482&lt;=8),AND(UserData!$D$10=3,AE482&gt;=9,AE482&lt;=14),AND(UserData!$D$10=4,AE482&gt;=15, AE482&lt;=19),AND(UserData!$D$10=5,AE482&gt;19),UserData!$D$10=-1)</f>
        <v>1</v>
      </c>
      <c r="AP482" s="12" t="b">
        <f>OR(G482&lt;=UserData!$D$12, UserData!$D$12=-1)</f>
        <v>1</v>
      </c>
      <c r="AQ482" t="b">
        <f>OR(H482&lt;=UserData!$D$14, UserData!$D$14=-1)</f>
        <v>1</v>
      </c>
      <c r="AR482" t="b">
        <f>OR(AH482&lt;=UserData!$D$13, UserData!$D$13=-1)</f>
        <v>1</v>
      </c>
      <c r="AS482" t="b">
        <f>AND(AQ482=TRUE,OR(I482=UserData!$D$15, UserData!$D$15=-1, UserData!$D$15=1))</f>
        <v>1</v>
      </c>
      <c r="AT482" t="b">
        <f>OR(J482=UserData!$D$19, UserData!$D$19=-1)</f>
        <v>1</v>
      </c>
      <c r="AU482" t="b">
        <f>OR(K482=UserData!$D$17, UserData!$D$17=-1)</f>
        <v>1</v>
      </c>
      <c r="AV482" t="b">
        <f>OR(L482=UserData!$D$18, UserData!$D$18=-1)</f>
        <v>1</v>
      </c>
      <c r="AW482" t="b">
        <f>OR(N482=UserData!$D$16, UserData!$D$16=-1)</f>
        <v>1</v>
      </c>
      <c r="AX482" t="b">
        <f>OR(O482&gt;=UserData!$D$20, UserData!$D$20=-1)</f>
        <v>1</v>
      </c>
      <c r="AY482" t="b">
        <f>AND(OR(P482&gt;=UserData!$D$21, UserData!$D$21=-1), OR(P482&lt;UserData!$D$22, UserData!$D$22=-1))</f>
        <v>1</v>
      </c>
      <c r="AZ482" t="b">
        <f>OR(Q482&lt;&gt;UserData!$D$24,UserData!$D$24=-1,UserData!$D$24=0)</f>
        <v>1</v>
      </c>
      <c r="BA482" s="12" t="b">
        <f>OR(R482=UserData!$D$23,UserData!$D$23=-1)</f>
        <v>1</v>
      </c>
      <c r="BB482" t="b">
        <f>AND(S482=1, UserData!$D$25=1)</f>
        <v>0</v>
      </c>
      <c r="BC482" t="b">
        <f>AND(T482=1, UserData!$D$26=1)</f>
        <v>0</v>
      </c>
      <c r="BD482" t="b">
        <f>AND(U482=1, UserData!$D$27=1)</f>
        <v>0</v>
      </c>
      <c r="BE482" t="b">
        <f>AND(V482=1, UserData!$D$28=1)</f>
        <v>0</v>
      </c>
      <c r="BF482" t="b">
        <f>AND(W482=1, UserData!$D$29=1)</f>
        <v>0</v>
      </c>
      <c r="BG482" t="b">
        <f>AND(X482=1, UserData!$D$30=1)</f>
        <v>0</v>
      </c>
      <c r="BH482" t="b">
        <f>AND(Y482=1, UserData!$D$31=1)</f>
        <v>0</v>
      </c>
      <c r="BI482" t="b">
        <f>AND(Z482=1, UserData!$D$32=1)</f>
        <v>0</v>
      </c>
      <c r="BJ482" t="b">
        <f>AND(AA482=1, UserData!$D$33=1)</f>
        <v>0</v>
      </c>
      <c r="BK482" t="b">
        <f>AND(AB482=1, UserData!$D$34=1)</f>
        <v>0</v>
      </c>
      <c r="BL482" t="b">
        <f>UserData!$C$25=-1</f>
        <v>1</v>
      </c>
      <c r="BN482">
        <f>IF(AK482=TRUE, COUNTIF(AJ482:AK482,TRUE)/2 * UserData!$D$35 + COUNTIF(AL482:AO482,TRUE)/4 * UserData!$D$36 + COUNTIF(AP482:AS482,TRUE)/4 * UserData!$D$37 + COUNTIF(AT482:AW482,TRUE)/4 * UserData!$D$38 + COUNTIF(AX482:BA482,TRUE)/4 * UserData!$D$39 + COUNTIF(BB482:BL482,TRUE) * UserData!$D$40, 0)</f>
        <v>30</v>
      </c>
    </row>
    <row r="483" spans="1:66" x14ac:dyDescent="0.2">
      <c r="A483">
        <v>962</v>
      </c>
      <c r="B483" s="3">
        <v>2</v>
      </c>
      <c r="C483" s="28">
        <v>123278.16431453009</v>
      </c>
      <c r="D483">
        <v>45</v>
      </c>
      <c r="E483">
        <v>32</v>
      </c>
      <c r="F483">
        <v>6</v>
      </c>
      <c r="G483">
        <v>3.9110610000000001</v>
      </c>
      <c r="H483">
        <v>9</v>
      </c>
      <c r="I483">
        <v>1</v>
      </c>
      <c r="J483">
        <v>0</v>
      </c>
      <c r="K483">
        <v>1</v>
      </c>
      <c r="L483">
        <v>0</v>
      </c>
      <c r="M483">
        <v>1</v>
      </c>
      <c r="N483">
        <v>0</v>
      </c>
      <c r="O483">
        <v>9</v>
      </c>
      <c r="P483">
        <v>3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1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5</v>
      </c>
      <c r="AD483">
        <v>1</v>
      </c>
      <c r="AE483">
        <v>7</v>
      </c>
      <c r="AF483">
        <v>66</v>
      </c>
      <c r="AG483">
        <v>26</v>
      </c>
      <c r="AH483">
        <v>8.3000000000000007</v>
      </c>
      <c r="AJ483" t="b">
        <f>OR(AND(B483=1,UserData!$D$4=1), AND(B483=2,UserData!$D$5=1), AND(B483=3,UserData!$D$6=1), UserData!$D$4=-1)</f>
        <v>1</v>
      </c>
      <c r="AK483" t="b">
        <f>OR(AND(C483&lt;=UserData!$D$3,C483&gt;=UserData!$D$2),UserData!$D$2=-1)</f>
        <v>1</v>
      </c>
      <c r="AL483" s="12" t="b">
        <f>AND(OR(D483&gt;=UserData!$D$7, UserData!$D$7=-1), OR(D483&lt;UserData!$D$8, UserData!$D$8=-1))</f>
        <v>1</v>
      </c>
      <c r="AM483" s="12" t="b">
        <f>OR(AND(UserData!$D$9=1,E483&lt;=20),AND(UserData!$D$9=2,E483&gt;=20, E483&lt;=27),AND(UserData!$D$9=3,E483&gt;=28, E483&lt;=34),AND(UserData!$D$9=4,E483&gt;=35, E483&lt;=42),AND(UserData!$D$9=5,E483&gt;42),UserData!$D$9=-1)</f>
        <v>1</v>
      </c>
      <c r="AN483" s="12" t="b">
        <f>OR(AND(UserData!$D$11=1,F483&lt;=5),AND(UserData!$D$11=2,F483&gt;=6, F483&lt;=7),AND(UserData!$D$11=3,F483&gt;=8,F483&lt;=9),AND(UserData!$D$11=4,F483&gt;=10, F483&lt;=11),AND(UserData!$D$11=5,F483&gt;11),UserData!$D$11=-1)</f>
        <v>1</v>
      </c>
      <c r="AO483" t="b">
        <f>OR(AND(UserData!$D$10=1,AE483&lt;=6),AND(UserData!$D$10=2,AE483&gt;=7, AE483&lt;=8),AND(UserData!$D$10=3,AE483&gt;=9,AE483&lt;=14),AND(UserData!$D$10=4,AE483&gt;=15, AE483&lt;=19),AND(UserData!$D$10=5,AE483&gt;19),UserData!$D$10=-1)</f>
        <v>1</v>
      </c>
      <c r="AP483" s="12" t="b">
        <f>OR(G483&lt;=UserData!$D$12, UserData!$D$12=-1)</f>
        <v>1</v>
      </c>
      <c r="AQ483" t="b">
        <f>OR(H483&lt;=UserData!$D$14, UserData!$D$14=-1)</f>
        <v>1</v>
      </c>
      <c r="AR483" t="b">
        <f>OR(AH483&lt;=UserData!$D$13, UserData!$D$13=-1)</f>
        <v>1</v>
      </c>
      <c r="AS483" t="b">
        <f>AND(AQ483=TRUE,OR(I483=UserData!$D$15, UserData!$D$15=-1, UserData!$D$15=1))</f>
        <v>1</v>
      </c>
      <c r="AT483" t="b">
        <f>OR(J483=UserData!$D$19, UserData!$D$19=-1)</f>
        <v>1</v>
      </c>
      <c r="AU483" t="b">
        <f>OR(K483=UserData!$D$17, UserData!$D$17=-1)</f>
        <v>1</v>
      </c>
      <c r="AV483" t="b">
        <f>OR(L483=UserData!$D$18, UserData!$D$18=-1)</f>
        <v>1</v>
      </c>
      <c r="AW483" t="b">
        <f>OR(N483=UserData!$D$16, UserData!$D$16=-1)</f>
        <v>1</v>
      </c>
      <c r="AX483" t="b">
        <f>OR(O483&gt;=UserData!$D$20, UserData!$D$20=-1)</f>
        <v>1</v>
      </c>
      <c r="AY483" t="b">
        <f>AND(OR(P483&gt;=UserData!$D$21, UserData!$D$21=-1), OR(P483&lt;UserData!$D$22, UserData!$D$22=-1))</f>
        <v>1</v>
      </c>
      <c r="AZ483" t="b">
        <f>OR(Q483&lt;&gt;UserData!$D$24,UserData!$D$24=-1,UserData!$D$24=0)</f>
        <v>1</v>
      </c>
      <c r="BA483" s="12" t="b">
        <f>OR(R483=UserData!$D$23,UserData!$D$23=-1)</f>
        <v>1</v>
      </c>
      <c r="BB483" t="b">
        <f>AND(S483=1, UserData!$D$25=1)</f>
        <v>0</v>
      </c>
      <c r="BC483" t="b">
        <f>AND(T483=1, UserData!$D$26=1)</f>
        <v>0</v>
      </c>
      <c r="BD483" t="b">
        <f>AND(U483=1, UserData!$D$27=1)</f>
        <v>0</v>
      </c>
      <c r="BE483" t="b">
        <f>AND(V483=1, UserData!$D$28=1)</f>
        <v>0</v>
      </c>
      <c r="BF483" t="b">
        <f>AND(W483=1, UserData!$D$29=1)</f>
        <v>0</v>
      </c>
      <c r="BG483" t="b">
        <f>AND(X483=1, UserData!$D$30=1)</f>
        <v>0</v>
      </c>
      <c r="BH483" t="b">
        <f>AND(Y483=1, UserData!$D$31=1)</f>
        <v>0</v>
      </c>
      <c r="BI483" t="b">
        <f>AND(Z483=1, UserData!$D$32=1)</f>
        <v>0</v>
      </c>
      <c r="BJ483" t="b">
        <f>AND(AA483=1, UserData!$D$33=1)</f>
        <v>0</v>
      </c>
      <c r="BK483" t="b">
        <f>AND(AB483=1, UserData!$D$34=1)</f>
        <v>0</v>
      </c>
      <c r="BL483" t="b">
        <f>UserData!$C$25=-1</f>
        <v>1</v>
      </c>
      <c r="BN483">
        <f>IF(AK483=TRUE, COUNTIF(AJ483:AK483,TRUE)/2 * UserData!$D$35 + COUNTIF(AL483:AO483,TRUE)/4 * UserData!$D$36 + COUNTIF(AP483:AS483,TRUE)/4 * UserData!$D$37 + COUNTIF(AT483:AW483,TRUE)/4 * UserData!$D$38 + COUNTIF(AX483:BA483,TRUE)/4 * UserData!$D$39 + COUNTIF(BB483:BL483,TRUE) * UserData!$D$40, 0)</f>
        <v>30</v>
      </c>
    </row>
    <row r="484" spans="1:66" x14ac:dyDescent="0.2">
      <c r="A484">
        <v>1123</v>
      </c>
      <c r="B484" s="3">
        <v>2</v>
      </c>
      <c r="C484" s="28">
        <v>123278.26494966357</v>
      </c>
      <c r="D484">
        <v>59</v>
      </c>
      <c r="E484">
        <v>31</v>
      </c>
      <c r="F484">
        <v>10</v>
      </c>
      <c r="G484">
        <v>6.7602279999999997</v>
      </c>
      <c r="H484">
        <v>8</v>
      </c>
      <c r="I484">
        <v>1</v>
      </c>
      <c r="J484">
        <v>1</v>
      </c>
      <c r="K484">
        <v>0</v>
      </c>
      <c r="L484">
        <v>1</v>
      </c>
      <c r="M484">
        <v>1</v>
      </c>
      <c r="N484">
        <v>0</v>
      </c>
      <c r="O484">
        <v>17</v>
      </c>
      <c r="P484">
        <v>15</v>
      </c>
      <c r="Q484">
        <v>0</v>
      </c>
      <c r="R484">
        <v>0</v>
      </c>
      <c r="S484">
        <v>0</v>
      </c>
      <c r="T484">
        <v>0</v>
      </c>
      <c r="U484">
        <v>1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3</v>
      </c>
      <c r="AD484">
        <v>1</v>
      </c>
      <c r="AE484">
        <v>18</v>
      </c>
      <c r="AF484">
        <v>81</v>
      </c>
      <c r="AG484">
        <v>39</v>
      </c>
      <c r="AH484">
        <v>9.5</v>
      </c>
      <c r="AJ484" t="b">
        <f>OR(AND(B484=1,UserData!$D$4=1), AND(B484=2,UserData!$D$5=1), AND(B484=3,UserData!$D$6=1), UserData!$D$4=-1)</f>
        <v>1</v>
      </c>
      <c r="AK484" t="b">
        <f>OR(AND(C484&lt;=UserData!$D$3,C484&gt;=UserData!$D$2),UserData!$D$2=-1)</f>
        <v>1</v>
      </c>
      <c r="AL484" s="12" t="b">
        <f>AND(OR(D484&gt;=UserData!$D$7, UserData!$D$7=-1), OR(D484&lt;UserData!$D$8, UserData!$D$8=-1))</f>
        <v>1</v>
      </c>
      <c r="AM484" s="12" t="b">
        <f>OR(AND(UserData!$D$9=1,E484&lt;=20),AND(UserData!$D$9=2,E484&gt;=20, E484&lt;=27),AND(UserData!$D$9=3,E484&gt;=28, E484&lt;=34),AND(UserData!$D$9=4,E484&gt;=35, E484&lt;=42),AND(UserData!$D$9=5,E484&gt;42),UserData!$D$9=-1)</f>
        <v>1</v>
      </c>
      <c r="AN484" s="12" t="b">
        <f>OR(AND(UserData!$D$11=1,F484&lt;=5),AND(UserData!$D$11=2,F484&gt;=6, F484&lt;=7),AND(UserData!$D$11=3,F484&gt;=8,F484&lt;=9),AND(UserData!$D$11=4,F484&gt;=10, F484&lt;=11),AND(UserData!$D$11=5,F484&gt;11),UserData!$D$11=-1)</f>
        <v>1</v>
      </c>
      <c r="AO484" t="b">
        <f>OR(AND(UserData!$D$10=1,AE484&lt;=6),AND(UserData!$D$10=2,AE484&gt;=7, AE484&lt;=8),AND(UserData!$D$10=3,AE484&gt;=9,AE484&lt;=14),AND(UserData!$D$10=4,AE484&gt;=15, AE484&lt;=19),AND(UserData!$D$10=5,AE484&gt;19),UserData!$D$10=-1)</f>
        <v>1</v>
      </c>
      <c r="AP484" s="12" t="b">
        <f>OR(G484&lt;=UserData!$D$12, UserData!$D$12=-1)</f>
        <v>1</v>
      </c>
      <c r="AQ484" t="b">
        <f>OR(H484&lt;=UserData!$D$14, UserData!$D$14=-1)</f>
        <v>1</v>
      </c>
      <c r="AR484" t="b">
        <f>OR(AH484&lt;=UserData!$D$13, UserData!$D$13=-1)</f>
        <v>1</v>
      </c>
      <c r="AS484" t="b">
        <f>AND(AQ484=TRUE,OR(I484=UserData!$D$15, UserData!$D$15=-1, UserData!$D$15=1))</f>
        <v>1</v>
      </c>
      <c r="AT484" t="b">
        <f>OR(J484=UserData!$D$19, UserData!$D$19=-1)</f>
        <v>1</v>
      </c>
      <c r="AU484" t="b">
        <f>OR(K484=UserData!$D$17, UserData!$D$17=-1)</f>
        <v>1</v>
      </c>
      <c r="AV484" t="b">
        <f>OR(L484=UserData!$D$18, UserData!$D$18=-1)</f>
        <v>1</v>
      </c>
      <c r="AW484" t="b">
        <f>OR(N484=UserData!$D$16, UserData!$D$16=-1)</f>
        <v>1</v>
      </c>
      <c r="AX484" t="b">
        <f>OR(O484&gt;=UserData!$D$20, UserData!$D$20=-1)</f>
        <v>1</v>
      </c>
      <c r="AY484" t="b">
        <f>AND(OR(P484&gt;=UserData!$D$21, UserData!$D$21=-1), OR(P484&lt;UserData!$D$22, UserData!$D$22=-1))</f>
        <v>1</v>
      </c>
      <c r="AZ484" t="b">
        <f>OR(Q484&lt;&gt;UserData!$D$24,UserData!$D$24=-1,UserData!$D$24=0)</f>
        <v>1</v>
      </c>
      <c r="BA484" s="12" t="b">
        <f>OR(R484=UserData!$D$23,UserData!$D$23=-1)</f>
        <v>1</v>
      </c>
      <c r="BB484" t="b">
        <f>AND(S484=1, UserData!$D$25=1)</f>
        <v>0</v>
      </c>
      <c r="BC484" t="b">
        <f>AND(T484=1, UserData!$D$26=1)</f>
        <v>0</v>
      </c>
      <c r="BD484" t="b">
        <f>AND(U484=1, UserData!$D$27=1)</f>
        <v>0</v>
      </c>
      <c r="BE484" t="b">
        <f>AND(V484=1, UserData!$D$28=1)</f>
        <v>0</v>
      </c>
      <c r="BF484" t="b">
        <f>AND(W484=1, UserData!$D$29=1)</f>
        <v>0</v>
      </c>
      <c r="BG484" t="b">
        <f>AND(X484=1, UserData!$D$30=1)</f>
        <v>0</v>
      </c>
      <c r="BH484" t="b">
        <f>AND(Y484=1, UserData!$D$31=1)</f>
        <v>0</v>
      </c>
      <c r="BI484" t="b">
        <f>AND(Z484=1, UserData!$D$32=1)</f>
        <v>0</v>
      </c>
      <c r="BJ484" t="b">
        <f>AND(AA484=1, UserData!$D$33=1)</f>
        <v>0</v>
      </c>
      <c r="BK484" t="b">
        <f>AND(AB484=1, UserData!$D$34=1)</f>
        <v>0</v>
      </c>
      <c r="BL484" t="b">
        <f>UserData!$C$25=-1</f>
        <v>1</v>
      </c>
      <c r="BN484">
        <f>IF(AK484=TRUE, COUNTIF(AJ484:AK484,TRUE)/2 * UserData!$D$35 + COUNTIF(AL484:AO484,TRUE)/4 * UserData!$D$36 + COUNTIF(AP484:AS484,TRUE)/4 * UserData!$D$37 + COUNTIF(AT484:AW484,TRUE)/4 * UserData!$D$38 + COUNTIF(AX484:BA484,TRUE)/4 * UserData!$D$39 + COUNTIF(BB484:BL484,TRUE) * UserData!$D$40, 0)</f>
        <v>30</v>
      </c>
    </row>
    <row r="485" spans="1:66" x14ac:dyDescent="0.2">
      <c r="A485">
        <v>971</v>
      </c>
      <c r="B485" s="3">
        <v>2</v>
      </c>
      <c r="C485" s="28">
        <v>124184.5094854903</v>
      </c>
      <c r="D485">
        <v>55</v>
      </c>
      <c r="E485">
        <v>33</v>
      </c>
      <c r="F485">
        <v>8</v>
      </c>
      <c r="G485">
        <v>5.9502319999999997</v>
      </c>
      <c r="H485">
        <v>10</v>
      </c>
      <c r="I485">
        <v>1</v>
      </c>
      <c r="J485">
        <v>1</v>
      </c>
      <c r="K485">
        <v>0</v>
      </c>
      <c r="L485">
        <v>1</v>
      </c>
      <c r="M485">
        <v>1</v>
      </c>
      <c r="N485">
        <v>0</v>
      </c>
      <c r="O485">
        <v>8</v>
      </c>
      <c r="P485">
        <v>5</v>
      </c>
      <c r="Q485">
        <v>0</v>
      </c>
      <c r="R485">
        <v>0</v>
      </c>
      <c r="S485">
        <v>1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1</v>
      </c>
      <c r="AD485">
        <v>1</v>
      </c>
      <c r="AE485">
        <v>14</v>
      </c>
      <c r="AF485">
        <v>67</v>
      </c>
      <c r="AG485">
        <v>18</v>
      </c>
      <c r="AH485">
        <v>3</v>
      </c>
      <c r="AJ485" t="b">
        <f>OR(AND(B485=1,UserData!$D$4=1), AND(B485=2,UserData!$D$5=1), AND(B485=3,UserData!$D$6=1), UserData!$D$4=-1)</f>
        <v>1</v>
      </c>
      <c r="AK485" t="b">
        <f>OR(AND(C485&lt;=UserData!$D$3,C485&gt;=UserData!$D$2),UserData!$D$2=-1)</f>
        <v>1</v>
      </c>
      <c r="AL485" s="12" t="b">
        <f>AND(OR(D485&gt;=UserData!$D$7, UserData!$D$7=-1), OR(D485&lt;UserData!$D$8, UserData!$D$8=-1))</f>
        <v>1</v>
      </c>
      <c r="AM485" s="12" t="b">
        <f>OR(AND(UserData!$D$9=1,E485&lt;=20),AND(UserData!$D$9=2,E485&gt;=20, E485&lt;=27),AND(UserData!$D$9=3,E485&gt;=28, E485&lt;=34),AND(UserData!$D$9=4,E485&gt;=35, E485&lt;=42),AND(UserData!$D$9=5,E485&gt;42),UserData!$D$9=-1)</f>
        <v>1</v>
      </c>
      <c r="AN485" s="12" t="b">
        <f>OR(AND(UserData!$D$11=1,F485&lt;=5),AND(UserData!$D$11=2,F485&gt;=6, F485&lt;=7),AND(UserData!$D$11=3,F485&gt;=8,F485&lt;=9),AND(UserData!$D$11=4,F485&gt;=10, F485&lt;=11),AND(UserData!$D$11=5,F485&gt;11),UserData!$D$11=-1)</f>
        <v>1</v>
      </c>
      <c r="AO485" t="b">
        <f>OR(AND(UserData!$D$10=1,AE485&lt;=6),AND(UserData!$D$10=2,AE485&gt;=7, AE485&lt;=8),AND(UserData!$D$10=3,AE485&gt;=9,AE485&lt;=14),AND(UserData!$D$10=4,AE485&gt;=15, AE485&lt;=19),AND(UserData!$D$10=5,AE485&gt;19),UserData!$D$10=-1)</f>
        <v>1</v>
      </c>
      <c r="AP485" s="12" t="b">
        <f>OR(G485&lt;=UserData!$D$12, UserData!$D$12=-1)</f>
        <v>1</v>
      </c>
      <c r="AQ485" t="b">
        <f>OR(H485&lt;=UserData!$D$14, UserData!$D$14=-1)</f>
        <v>1</v>
      </c>
      <c r="AR485" t="b">
        <f>OR(AH485&lt;=UserData!$D$13, UserData!$D$13=-1)</f>
        <v>1</v>
      </c>
      <c r="AS485" t="b">
        <f>AND(AQ485=TRUE,OR(I485=UserData!$D$15, UserData!$D$15=-1, UserData!$D$15=1))</f>
        <v>1</v>
      </c>
      <c r="AT485" t="b">
        <f>OR(J485=UserData!$D$19, UserData!$D$19=-1)</f>
        <v>1</v>
      </c>
      <c r="AU485" t="b">
        <f>OR(K485=UserData!$D$17, UserData!$D$17=-1)</f>
        <v>1</v>
      </c>
      <c r="AV485" t="b">
        <f>OR(L485=UserData!$D$18, UserData!$D$18=-1)</f>
        <v>1</v>
      </c>
      <c r="AW485" t="b">
        <f>OR(N485=UserData!$D$16, UserData!$D$16=-1)</f>
        <v>1</v>
      </c>
      <c r="AX485" t="b">
        <f>OR(O485&gt;=UserData!$D$20, UserData!$D$20=-1)</f>
        <v>1</v>
      </c>
      <c r="AY485" t="b">
        <f>AND(OR(P485&gt;=UserData!$D$21, UserData!$D$21=-1), OR(P485&lt;UserData!$D$22, UserData!$D$22=-1))</f>
        <v>1</v>
      </c>
      <c r="AZ485" t="b">
        <f>OR(Q485&lt;&gt;UserData!$D$24,UserData!$D$24=-1,UserData!$D$24=0)</f>
        <v>1</v>
      </c>
      <c r="BA485" s="12" t="b">
        <f>OR(R485=UserData!$D$23,UserData!$D$23=-1)</f>
        <v>1</v>
      </c>
      <c r="BB485" t="b">
        <f>AND(S485=1, UserData!$D$25=1)</f>
        <v>0</v>
      </c>
      <c r="BC485" t="b">
        <f>AND(T485=1, UserData!$D$26=1)</f>
        <v>0</v>
      </c>
      <c r="BD485" t="b">
        <f>AND(U485=1, UserData!$D$27=1)</f>
        <v>0</v>
      </c>
      <c r="BE485" t="b">
        <f>AND(V485=1, UserData!$D$28=1)</f>
        <v>0</v>
      </c>
      <c r="BF485" t="b">
        <f>AND(W485=1, UserData!$D$29=1)</f>
        <v>0</v>
      </c>
      <c r="BG485" t="b">
        <f>AND(X485=1, UserData!$D$30=1)</f>
        <v>0</v>
      </c>
      <c r="BH485" t="b">
        <f>AND(Y485=1, UserData!$D$31=1)</f>
        <v>0</v>
      </c>
      <c r="BI485" t="b">
        <f>AND(Z485=1, UserData!$D$32=1)</f>
        <v>0</v>
      </c>
      <c r="BJ485" t="b">
        <f>AND(AA485=1, UserData!$D$33=1)</f>
        <v>0</v>
      </c>
      <c r="BK485" t="b">
        <f>AND(AB485=1, UserData!$D$34=1)</f>
        <v>0</v>
      </c>
      <c r="BL485" t="b">
        <f>UserData!$C$25=-1</f>
        <v>1</v>
      </c>
      <c r="BN485">
        <f>IF(AK485=TRUE, COUNTIF(AJ485:AK485,TRUE)/2 * UserData!$D$35 + COUNTIF(AL485:AO485,TRUE)/4 * UserData!$D$36 + COUNTIF(AP485:AS485,TRUE)/4 * UserData!$D$37 + COUNTIF(AT485:AW485,TRUE)/4 * UserData!$D$38 + COUNTIF(AX485:BA485,TRUE)/4 * UserData!$D$39 + COUNTIF(BB485:BL485,TRUE) * UserData!$D$40, 0)</f>
        <v>30</v>
      </c>
    </row>
    <row r="486" spans="1:66" x14ac:dyDescent="0.2">
      <c r="A486">
        <v>640</v>
      </c>
      <c r="B486" s="3">
        <v>2</v>
      </c>
      <c r="C486" s="28">
        <v>124515.3726456096</v>
      </c>
      <c r="D486">
        <v>54</v>
      </c>
      <c r="E486">
        <v>32</v>
      </c>
      <c r="F486">
        <v>9</v>
      </c>
      <c r="G486">
        <v>0.93036200000000002</v>
      </c>
      <c r="H486">
        <v>5</v>
      </c>
      <c r="I486">
        <v>1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14</v>
      </c>
      <c r="P486">
        <v>4</v>
      </c>
      <c r="Q486">
        <v>0</v>
      </c>
      <c r="R486">
        <v>0</v>
      </c>
      <c r="S486">
        <v>0</v>
      </c>
      <c r="T486">
        <v>0</v>
      </c>
      <c r="U486">
        <v>1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3</v>
      </c>
      <c r="AD486">
        <v>1</v>
      </c>
      <c r="AE486">
        <v>13</v>
      </c>
      <c r="AF486">
        <v>45</v>
      </c>
      <c r="AG486">
        <v>26</v>
      </c>
      <c r="AH486">
        <v>11</v>
      </c>
      <c r="AJ486" t="b">
        <f>OR(AND(B486=1,UserData!$D$4=1), AND(B486=2,UserData!$D$5=1), AND(B486=3,UserData!$D$6=1), UserData!$D$4=-1)</f>
        <v>1</v>
      </c>
      <c r="AK486" t="b">
        <f>OR(AND(C486&lt;=UserData!$D$3,C486&gt;=UserData!$D$2),UserData!$D$2=-1)</f>
        <v>1</v>
      </c>
      <c r="AL486" s="12" t="b">
        <f>AND(OR(D486&gt;=UserData!$D$7, UserData!$D$7=-1), OR(D486&lt;UserData!$D$8, UserData!$D$8=-1))</f>
        <v>1</v>
      </c>
      <c r="AM486" s="12" t="b">
        <f>OR(AND(UserData!$D$9=1,E486&lt;=20),AND(UserData!$D$9=2,E486&gt;=20, E486&lt;=27),AND(UserData!$D$9=3,E486&gt;=28, E486&lt;=34),AND(UserData!$D$9=4,E486&gt;=35, E486&lt;=42),AND(UserData!$D$9=5,E486&gt;42),UserData!$D$9=-1)</f>
        <v>1</v>
      </c>
      <c r="AN486" s="12" t="b">
        <f>OR(AND(UserData!$D$11=1,F486&lt;=5),AND(UserData!$D$11=2,F486&gt;=6, F486&lt;=7),AND(UserData!$D$11=3,F486&gt;=8,F486&lt;=9),AND(UserData!$D$11=4,F486&gt;=10, F486&lt;=11),AND(UserData!$D$11=5,F486&gt;11),UserData!$D$11=-1)</f>
        <v>1</v>
      </c>
      <c r="AO486" t="b">
        <f>OR(AND(UserData!$D$10=1,AE486&lt;=6),AND(UserData!$D$10=2,AE486&gt;=7, AE486&lt;=8),AND(UserData!$D$10=3,AE486&gt;=9,AE486&lt;=14),AND(UserData!$D$10=4,AE486&gt;=15, AE486&lt;=19),AND(UserData!$D$10=5,AE486&gt;19),UserData!$D$10=-1)</f>
        <v>1</v>
      </c>
      <c r="AP486" s="12" t="b">
        <f>OR(G486&lt;=UserData!$D$12, UserData!$D$12=-1)</f>
        <v>1</v>
      </c>
      <c r="AQ486" t="b">
        <f>OR(H486&lt;=UserData!$D$14, UserData!$D$14=-1)</f>
        <v>1</v>
      </c>
      <c r="AR486" t="b">
        <f>OR(AH486&lt;=UserData!$D$13, UserData!$D$13=-1)</f>
        <v>1</v>
      </c>
      <c r="AS486" t="b">
        <f>AND(AQ486=TRUE,OR(I486=UserData!$D$15, UserData!$D$15=-1, UserData!$D$15=1))</f>
        <v>1</v>
      </c>
      <c r="AT486" t="b">
        <f>OR(J486=UserData!$D$19, UserData!$D$19=-1)</f>
        <v>1</v>
      </c>
      <c r="AU486" t="b">
        <f>OR(K486=UserData!$D$17, UserData!$D$17=-1)</f>
        <v>1</v>
      </c>
      <c r="AV486" t="b">
        <f>OR(L486=UserData!$D$18, UserData!$D$18=-1)</f>
        <v>1</v>
      </c>
      <c r="AW486" t="b">
        <f>OR(N486=UserData!$D$16, UserData!$D$16=-1)</f>
        <v>1</v>
      </c>
      <c r="AX486" t="b">
        <f>OR(O486&gt;=UserData!$D$20, UserData!$D$20=-1)</f>
        <v>1</v>
      </c>
      <c r="AY486" t="b">
        <f>AND(OR(P486&gt;=UserData!$D$21, UserData!$D$21=-1), OR(P486&lt;UserData!$D$22, UserData!$D$22=-1))</f>
        <v>1</v>
      </c>
      <c r="AZ486" t="b">
        <f>OR(Q486&lt;&gt;UserData!$D$24,UserData!$D$24=-1,UserData!$D$24=0)</f>
        <v>1</v>
      </c>
      <c r="BA486" s="12" t="b">
        <f>OR(R486=UserData!$D$23,UserData!$D$23=-1)</f>
        <v>1</v>
      </c>
      <c r="BB486" t="b">
        <f>AND(S486=1, UserData!$D$25=1)</f>
        <v>0</v>
      </c>
      <c r="BC486" t="b">
        <f>AND(T486=1, UserData!$D$26=1)</f>
        <v>0</v>
      </c>
      <c r="BD486" t="b">
        <f>AND(U486=1, UserData!$D$27=1)</f>
        <v>0</v>
      </c>
      <c r="BE486" t="b">
        <f>AND(V486=1, UserData!$D$28=1)</f>
        <v>0</v>
      </c>
      <c r="BF486" t="b">
        <f>AND(W486=1, UserData!$D$29=1)</f>
        <v>0</v>
      </c>
      <c r="BG486" t="b">
        <f>AND(X486=1, UserData!$D$30=1)</f>
        <v>0</v>
      </c>
      <c r="BH486" t="b">
        <f>AND(Y486=1, UserData!$D$31=1)</f>
        <v>0</v>
      </c>
      <c r="BI486" t="b">
        <f>AND(Z486=1, UserData!$D$32=1)</f>
        <v>0</v>
      </c>
      <c r="BJ486" t="b">
        <f>AND(AA486=1, UserData!$D$33=1)</f>
        <v>0</v>
      </c>
      <c r="BK486" t="b">
        <f>AND(AB486=1, UserData!$D$34=1)</f>
        <v>0</v>
      </c>
      <c r="BL486" t="b">
        <f>UserData!$C$25=-1</f>
        <v>1</v>
      </c>
      <c r="BN486">
        <f>IF(AK486=TRUE, COUNTIF(AJ486:AK486,TRUE)/2 * UserData!$D$35 + COUNTIF(AL486:AO486,TRUE)/4 * UserData!$D$36 + COUNTIF(AP486:AS486,TRUE)/4 * UserData!$D$37 + COUNTIF(AT486:AW486,TRUE)/4 * UserData!$D$38 + COUNTIF(AX486:BA486,TRUE)/4 * UserData!$D$39 + COUNTIF(BB486:BL486,TRUE) * UserData!$D$40, 0)</f>
        <v>30</v>
      </c>
    </row>
    <row r="487" spans="1:66" x14ac:dyDescent="0.2">
      <c r="A487">
        <v>722</v>
      </c>
      <c r="B487" s="3">
        <v>2</v>
      </c>
      <c r="C487" s="28">
        <v>124535.65062500708</v>
      </c>
      <c r="D487">
        <v>62</v>
      </c>
      <c r="E487">
        <v>39</v>
      </c>
      <c r="F487">
        <v>8</v>
      </c>
      <c r="G487">
        <v>1.1961120000000001</v>
      </c>
      <c r="H487">
        <v>8</v>
      </c>
      <c r="I487">
        <v>1</v>
      </c>
      <c r="J487">
        <v>0</v>
      </c>
      <c r="K487">
        <v>1</v>
      </c>
      <c r="L487">
        <v>1</v>
      </c>
      <c r="M487">
        <v>1</v>
      </c>
      <c r="N487">
        <v>0</v>
      </c>
      <c r="O487">
        <v>6</v>
      </c>
      <c r="P487">
        <v>4</v>
      </c>
      <c r="Q487">
        <v>0</v>
      </c>
      <c r="R487">
        <v>0</v>
      </c>
      <c r="S487">
        <v>0</v>
      </c>
      <c r="T487">
        <v>0</v>
      </c>
      <c r="U487">
        <v>1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3</v>
      </c>
      <c r="AD487">
        <v>1</v>
      </c>
      <c r="AE487">
        <v>15</v>
      </c>
      <c r="AF487">
        <v>53</v>
      </c>
      <c r="AG487">
        <v>24</v>
      </c>
      <c r="AH487">
        <v>8.6999999999999993</v>
      </c>
      <c r="AJ487" t="b">
        <f>OR(AND(B487=1,UserData!$D$4=1), AND(B487=2,UserData!$D$5=1), AND(B487=3,UserData!$D$6=1), UserData!$D$4=-1)</f>
        <v>1</v>
      </c>
      <c r="AK487" t="b">
        <f>OR(AND(C487&lt;=UserData!$D$3,C487&gt;=UserData!$D$2),UserData!$D$2=-1)</f>
        <v>1</v>
      </c>
      <c r="AL487" s="12" t="b">
        <f>AND(OR(D487&gt;=UserData!$D$7, UserData!$D$7=-1), OR(D487&lt;UserData!$D$8, UserData!$D$8=-1))</f>
        <v>1</v>
      </c>
      <c r="AM487" s="12" t="b">
        <f>OR(AND(UserData!$D$9=1,E487&lt;=20),AND(UserData!$D$9=2,E487&gt;=20, E487&lt;=27),AND(UserData!$D$9=3,E487&gt;=28, E487&lt;=34),AND(UserData!$D$9=4,E487&gt;=35, E487&lt;=42),AND(UserData!$D$9=5,E487&gt;42),UserData!$D$9=-1)</f>
        <v>1</v>
      </c>
      <c r="AN487" s="12" t="b">
        <f>OR(AND(UserData!$D$11=1,F487&lt;=5),AND(UserData!$D$11=2,F487&gt;=6, F487&lt;=7),AND(UserData!$D$11=3,F487&gt;=8,F487&lt;=9),AND(UserData!$D$11=4,F487&gt;=10, F487&lt;=11),AND(UserData!$D$11=5,F487&gt;11),UserData!$D$11=-1)</f>
        <v>1</v>
      </c>
      <c r="AO487" t="b">
        <f>OR(AND(UserData!$D$10=1,AE487&lt;=6),AND(UserData!$D$10=2,AE487&gt;=7, AE487&lt;=8),AND(UserData!$D$10=3,AE487&gt;=9,AE487&lt;=14),AND(UserData!$D$10=4,AE487&gt;=15, AE487&lt;=19),AND(UserData!$D$10=5,AE487&gt;19),UserData!$D$10=-1)</f>
        <v>1</v>
      </c>
      <c r="AP487" s="12" t="b">
        <f>OR(G487&lt;=UserData!$D$12, UserData!$D$12=-1)</f>
        <v>1</v>
      </c>
      <c r="AQ487" t="b">
        <f>OR(H487&lt;=UserData!$D$14, UserData!$D$14=-1)</f>
        <v>1</v>
      </c>
      <c r="AR487" t="b">
        <f>OR(AH487&lt;=UserData!$D$13, UserData!$D$13=-1)</f>
        <v>1</v>
      </c>
      <c r="AS487" t="b">
        <f>AND(AQ487=TRUE,OR(I487=UserData!$D$15, UserData!$D$15=-1, UserData!$D$15=1))</f>
        <v>1</v>
      </c>
      <c r="AT487" t="b">
        <f>OR(J487=UserData!$D$19, UserData!$D$19=-1)</f>
        <v>1</v>
      </c>
      <c r="AU487" t="b">
        <f>OR(K487=UserData!$D$17, UserData!$D$17=-1)</f>
        <v>1</v>
      </c>
      <c r="AV487" t="b">
        <f>OR(L487=UserData!$D$18, UserData!$D$18=-1)</f>
        <v>1</v>
      </c>
      <c r="AW487" t="b">
        <f>OR(N487=UserData!$D$16, UserData!$D$16=-1)</f>
        <v>1</v>
      </c>
      <c r="AX487" t="b">
        <f>OR(O487&gt;=UserData!$D$20, UserData!$D$20=-1)</f>
        <v>1</v>
      </c>
      <c r="AY487" t="b">
        <f>AND(OR(P487&gt;=UserData!$D$21, UserData!$D$21=-1), OR(P487&lt;UserData!$D$22, UserData!$D$22=-1))</f>
        <v>1</v>
      </c>
      <c r="AZ487" t="b">
        <f>OR(Q487&lt;&gt;UserData!$D$24,UserData!$D$24=-1,UserData!$D$24=0)</f>
        <v>1</v>
      </c>
      <c r="BA487" s="12" t="b">
        <f>OR(R487=UserData!$D$23,UserData!$D$23=-1)</f>
        <v>1</v>
      </c>
      <c r="BB487" t="b">
        <f>AND(S487=1, UserData!$D$25=1)</f>
        <v>0</v>
      </c>
      <c r="BC487" t="b">
        <f>AND(T487=1, UserData!$D$26=1)</f>
        <v>0</v>
      </c>
      <c r="BD487" t="b">
        <f>AND(U487=1, UserData!$D$27=1)</f>
        <v>0</v>
      </c>
      <c r="BE487" t="b">
        <f>AND(V487=1, UserData!$D$28=1)</f>
        <v>0</v>
      </c>
      <c r="BF487" t="b">
        <f>AND(W487=1, UserData!$D$29=1)</f>
        <v>0</v>
      </c>
      <c r="BG487" t="b">
        <f>AND(X487=1, UserData!$D$30=1)</f>
        <v>0</v>
      </c>
      <c r="BH487" t="b">
        <f>AND(Y487=1, UserData!$D$31=1)</f>
        <v>0</v>
      </c>
      <c r="BI487" t="b">
        <f>AND(Z487=1, UserData!$D$32=1)</f>
        <v>0</v>
      </c>
      <c r="BJ487" t="b">
        <f>AND(AA487=1, UserData!$D$33=1)</f>
        <v>0</v>
      </c>
      <c r="BK487" t="b">
        <f>AND(AB487=1, UserData!$D$34=1)</f>
        <v>0</v>
      </c>
      <c r="BL487" t="b">
        <f>UserData!$C$25=-1</f>
        <v>1</v>
      </c>
      <c r="BN487">
        <f>IF(AK487=TRUE, COUNTIF(AJ487:AK487,TRUE)/2 * UserData!$D$35 + COUNTIF(AL487:AO487,TRUE)/4 * UserData!$D$36 + COUNTIF(AP487:AS487,TRUE)/4 * UserData!$D$37 + COUNTIF(AT487:AW487,TRUE)/4 * UserData!$D$38 + COUNTIF(AX487:BA487,TRUE)/4 * UserData!$D$39 + COUNTIF(BB487:BL487,TRUE) * UserData!$D$40, 0)</f>
        <v>30</v>
      </c>
    </row>
    <row r="488" spans="1:66" x14ac:dyDescent="0.2">
      <c r="A488">
        <v>33</v>
      </c>
      <c r="B488" s="3">
        <v>2</v>
      </c>
      <c r="C488" s="28">
        <v>124535.97768919091</v>
      </c>
      <c r="D488">
        <v>44</v>
      </c>
      <c r="E488">
        <v>27</v>
      </c>
      <c r="F488">
        <v>6</v>
      </c>
      <c r="G488">
        <v>5.9788639999999997</v>
      </c>
      <c r="H488">
        <v>4</v>
      </c>
      <c r="I488">
        <v>1</v>
      </c>
      <c r="J488">
        <v>0</v>
      </c>
      <c r="K488">
        <v>0</v>
      </c>
      <c r="L488">
        <v>1</v>
      </c>
      <c r="M488">
        <v>0</v>
      </c>
      <c r="N488">
        <v>0</v>
      </c>
      <c r="O488">
        <v>5</v>
      </c>
      <c r="P488">
        <v>5</v>
      </c>
      <c r="Q488">
        <v>0</v>
      </c>
      <c r="R488">
        <v>1</v>
      </c>
      <c r="S488">
        <v>0</v>
      </c>
      <c r="T488">
        <v>1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2</v>
      </c>
      <c r="AD488">
        <v>0</v>
      </c>
      <c r="AE488">
        <v>11</v>
      </c>
      <c r="AF488">
        <v>3</v>
      </c>
      <c r="AG488">
        <v>29</v>
      </c>
      <c r="AH488">
        <v>8.6999999999999993</v>
      </c>
      <c r="AJ488" t="b">
        <f>OR(AND(B488=1,UserData!$D$4=1), AND(B488=2,UserData!$D$5=1), AND(B488=3,UserData!$D$6=1), UserData!$D$4=-1)</f>
        <v>1</v>
      </c>
      <c r="AK488" t="b">
        <f>OR(AND(C488&lt;=UserData!$D$3,C488&gt;=UserData!$D$2),UserData!$D$2=-1)</f>
        <v>1</v>
      </c>
      <c r="AL488" s="12" t="b">
        <f>AND(OR(D488&gt;=UserData!$D$7, UserData!$D$7=-1), OR(D488&lt;UserData!$D$8, UserData!$D$8=-1))</f>
        <v>1</v>
      </c>
      <c r="AM488" s="12" t="b">
        <f>OR(AND(UserData!$D$9=1,E488&lt;=20),AND(UserData!$D$9=2,E488&gt;=20, E488&lt;=27),AND(UserData!$D$9=3,E488&gt;=28, E488&lt;=34),AND(UserData!$D$9=4,E488&gt;=35, E488&lt;=42),AND(UserData!$D$9=5,E488&gt;42),UserData!$D$9=-1)</f>
        <v>1</v>
      </c>
      <c r="AN488" s="12" t="b">
        <f>OR(AND(UserData!$D$11=1,F488&lt;=5),AND(UserData!$D$11=2,F488&gt;=6, F488&lt;=7),AND(UserData!$D$11=3,F488&gt;=8,F488&lt;=9),AND(UserData!$D$11=4,F488&gt;=10, F488&lt;=11),AND(UserData!$D$11=5,F488&gt;11),UserData!$D$11=-1)</f>
        <v>1</v>
      </c>
      <c r="AO488" t="b">
        <f>OR(AND(UserData!$D$10=1,AE488&lt;=6),AND(UserData!$D$10=2,AE488&gt;=7, AE488&lt;=8),AND(UserData!$D$10=3,AE488&gt;=9,AE488&lt;=14),AND(UserData!$D$10=4,AE488&gt;=15, AE488&lt;=19),AND(UserData!$D$10=5,AE488&gt;19),UserData!$D$10=-1)</f>
        <v>1</v>
      </c>
      <c r="AP488" s="12" t="b">
        <f>OR(G488&lt;=UserData!$D$12, UserData!$D$12=-1)</f>
        <v>1</v>
      </c>
      <c r="AQ488" t="b">
        <f>OR(H488&lt;=UserData!$D$14, UserData!$D$14=-1)</f>
        <v>1</v>
      </c>
      <c r="AR488" t="b">
        <f>OR(AH488&lt;=UserData!$D$13, UserData!$D$13=-1)</f>
        <v>1</v>
      </c>
      <c r="AS488" t="b">
        <f>AND(AQ488=TRUE,OR(I488=UserData!$D$15, UserData!$D$15=-1, UserData!$D$15=1))</f>
        <v>1</v>
      </c>
      <c r="AT488" t="b">
        <f>OR(J488=UserData!$D$19, UserData!$D$19=-1)</f>
        <v>1</v>
      </c>
      <c r="AU488" t="b">
        <f>OR(K488=UserData!$D$17, UserData!$D$17=-1)</f>
        <v>1</v>
      </c>
      <c r="AV488" t="b">
        <f>OR(L488=UserData!$D$18, UserData!$D$18=-1)</f>
        <v>1</v>
      </c>
      <c r="AW488" t="b">
        <f>OR(N488=UserData!$D$16, UserData!$D$16=-1)</f>
        <v>1</v>
      </c>
      <c r="AX488" t="b">
        <f>OR(O488&gt;=UserData!$D$20, UserData!$D$20=-1)</f>
        <v>1</v>
      </c>
      <c r="AY488" t="b">
        <f>AND(OR(P488&gt;=UserData!$D$21, UserData!$D$21=-1), OR(P488&lt;UserData!$D$22, UserData!$D$22=-1))</f>
        <v>1</v>
      </c>
      <c r="AZ488" t="b">
        <f>OR(Q488&lt;&gt;UserData!$D$24,UserData!$D$24=-1,UserData!$D$24=0)</f>
        <v>1</v>
      </c>
      <c r="BA488" s="12" t="b">
        <f>OR(R488=UserData!$D$23,UserData!$D$23=-1)</f>
        <v>1</v>
      </c>
      <c r="BB488" t="b">
        <f>AND(S488=1, UserData!$D$25=1)</f>
        <v>0</v>
      </c>
      <c r="BC488" t="b">
        <f>AND(T488=1, UserData!$D$26=1)</f>
        <v>0</v>
      </c>
      <c r="BD488" t="b">
        <f>AND(U488=1, UserData!$D$27=1)</f>
        <v>0</v>
      </c>
      <c r="BE488" t="b">
        <f>AND(V488=1, UserData!$D$28=1)</f>
        <v>0</v>
      </c>
      <c r="BF488" t="b">
        <f>AND(W488=1, UserData!$D$29=1)</f>
        <v>0</v>
      </c>
      <c r="BG488" t="b">
        <f>AND(X488=1, UserData!$D$30=1)</f>
        <v>0</v>
      </c>
      <c r="BH488" t="b">
        <f>AND(Y488=1, UserData!$D$31=1)</f>
        <v>0</v>
      </c>
      <c r="BI488" t="b">
        <f>AND(Z488=1, UserData!$D$32=1)</f>
        <v>0</v>
      </c>
      <c r="BJ488" t="b">
        <f>AND(AA488=1, UserData!$D$33=1)</f>
        <v>0</v>
      </c>
      <c r="BK488" t="b">
        <f>AND(AB488=1, UserData!$D$34=1)</f>
        <v>0</v>
      </c>
      <c r="BL488" t="b">
        <f>UserData!$C$25=-1</f>
        <v>1</v>
      </c>
      <c r="BN488">
        <f>IF(AK488=TRUE, COUNTIF(AJ488:AK488,TRUE)/2 * UserData!$D$35 + COUNTIF(AL488:AO488,TRUE)/4 * UserData!$D$36 + COUNTIF(AP488:AS488,TRUE)/4 * UserData!$D$37 + COUNTIF(AT488:AW488,TRUE)/4 * UserData!$D$38 + COUNTIF(AX488:BA488,TRUE)/4 * UserData!$D$39 + COUNTIF(BB488:BL488,TRUE) * UserData!$D$40, 0)</f>
        <v>30</v>
      </c>
    </row>
    <row r="489" spans="1:66" x14ac:dyDescent="0.2">
      <c r="A489">
        <v>403</v>
      </c>
      <c r="B489" s="3">
        <v>2</v>
      </c>
      <c r="C489" s="28">
        <v>124536.17895945789</v>
      </c>
      <c r="D489">
        <v>56</v>
      </c>
      <c r="E489">
        <v>32</v>
      </c>
      <c r="F489">
        <v>12</v>
      </c>
      <c r="G489">
        <v>5.1514680000000004</v>
      </c>
      <c r="H489">
        <v>10</v>
      </c>
      <c r="I489">
        <v>1</v>
      </c>
      <c r="J489">
        <v>0</v>
      </c>
      <c r="K489">
        <v>1</v>
      </c>
      <c r="L489">
        <v>1</v>
      </c>
      <c r="M489">
        <v>0</v>
      </c>
      <c r="N489">
        <v>0</v>
      </c>
      <c r="O489">
        <v>12</v>
      </c>
      <c r="P489">
        <v>1</v>
      </c>
      <c r="Q489">
        <v>1</v>
      </c>
      <c r="R489">
        <v>0</v>
      </c>
      <c r="S489">
        <v>1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1</v>
      </c>
      <c r="AD489">
        <v>1</v>
      </c>
      <c r="AE489">
        <v>12</v>
      </c>
      <c r="AF489">
        <v>23</v>
      </c>
      <c r="AG489">
        <v>23</v>
      </c>
      <c r="AH489">
        <v>8.8000000000000007</v>
      </c>
      <c r="AJ489" t="b">
        <f>OR(AND(B489=1,UserData!$D$4=1), AND(B489=2,UserData!$D$5=1), AND(B489=3,UserData!$D$6=1), UserData!$D$4=-1)</f>
        <v>1</v>
      </c>
      <c r="AK489" t="b">
        <f>OR(AND(C489&lt;=UserData!$D$3,C489&gt;=UserData!$D$2),UserData!$D$2=-1)</f>
        <v>1</v>
      </c>
      <c r="AL489" s="12" t="b">
        <f>AND(OR(D489&gt;=UserData!$D$7, UserData!$D$7=-1), OR(D489&lt;UserData!$D$8, UserData!$D$8=-1))</f>
        <v>1</v>
      </c>
      <c r="AM489" s="12" t="b">
        <f>OR(AND(UserData!$D$9=1,E489&lt;=20),AND(UserData!$D$9=2,E489&gt;=20, E489&lt;=27),AND(UserData!$D$9=3,E489&gt;=28, E489&lt;=34),AND(UserData!$D$9=4,E489&gt;=35, E489&lt;=42),AND(UserData!$D$9=5,E489&gt;42),UserData!$D$9=-1)</f>
        <v>1</v>
      </c>
      <c r="AN489" s="12" t="b">
        <f>OR(AND(UserData!$D$11=1,F489&lt;=5),AND(UserData!$D$11=2,F489&gt;=6, F489&lt;=7),AND(UserData!$D$11=3,F489&gt;=8,F489&lt;=9),AND(UserData!$D$11=4,F489&gt;=10, F489&lt;=11),AND(UserData!$D$11=5,F489&gt;11),UserData!$D$11=-1)</f>
        <v>1</v>
      </c>
      <c r="AO489" t="b">
        <f>OR(AND(UserData!$D$10=1,AE489&lt;=6),AND(UserData!$D$10=2,AE489&gt;=7, AE489&lt;=8),AND(UserData!$D$10=3,AE489&gt;=9,AE489&lt;=14),AND(UserData!$D$10=4,AE489&gt;=15, AE489&lt;=19),AND(UserData!$D$10=5,AE489&gt;19),UserData!$D$10=-1)</f>
        <v>1</v>
      </c>
      <c r="AP489" s="12" t="b">
        <f>OR(G489&lt;=UserData!$D$12, UserData!$D$12=-1)</f>
        <v>1</v>
      </c>
      <c r="AQ489" t="b">
        <f>OR(H489&lt;=UserData!$D$14, UserData!$D$14=-1)</f>
        <v>1</v>
      </c>
      <c r="AR489" t="b">
        <f>OR(AH489&lt;=UserData!$D$13, UserData!$D$13=-1)</f>
        <v>1</v>
      </c>
      <c r="AS489" t="b">
        <f>AND(AQ489=TRUE,OR(I489=UserData!$D$15, UserData!$D$15=-1, UserData!$D$15=1))</f>
        <v>1</v>
      </c>
      <c r="AT489" t="b">
        <f>OR(J489=UserData!$D$19, UserData!$D$19=-1)</f>
        <v>1</v>
      </c>
      <c r="AU489" t="b">
        <f>OR(K489=UserData!$D$17, UserData!$D$17=-1)</f>
        <v>1</v>
      </c>
      <c r="AV489" t="b">
        <f>OR(L489=UserData!$D$18, UserData!$D$18=-1)</f>
        <v>1</v>
      </c>
      <c r="AW489" t="b">
        <f>OR(N489=UserData!$D$16, UserData!$D$16=-1)</f>
        <v>1</v>
      </c>
      <c r="AX489" t="b">
        <f>OR(O489&gt;=UserData!$D$20, UserData!$D$20=-1)</f>
        <v>1</v>
      </c>
      <c r="AY489" t="b">
        <f>AND(OR(P489&gt;=UserData!$D$21, UserData!$D$21=-1), OR(P489&lt;UserData!$D$22, UserData!$D$22=-1))</f>
        <v>1</v>
      </c>
      <c r="AZ489" t="b">
        <f>OR(Q489&lt;&gt;UserData!$D$24,UserData!$D$24=-1,UserData!$D$24=0)</f>
        <v>1</v>
      </c>
      <c r="BA489" s="12" t="b">
        <f>OR(R489=UserData!$D$23,UserData!$D$23=-1)</f>
        <v>1</v>
      </c>
      <c r="BB489" t="b">
        <f>AND(S489=1, UserData!$D$25=1)</f>
        <v>0</v>
      </c>
      <c r="BC489" t="b">
        <f>AND(T489=1, UserData!$D$26=1)</f>
        <v>0</v>
      </c>
      <c r="BD489" t="b">
        <f>AND(U489=1, UserData!$D$27=1)</f>
        <v>0</v>
      </c>
      <c r="BE489" t="b">
        <f>AND(V489=1, UserData!$D$28=1)</f>
        <v>0</v>
      </c>
      <c r="BF489" t="b">
        <f>AND(W489=1, UserData!$D$29=1)</f>
        <v>0</v>
      </c>
      <c r="BG489" t="b">
        <f>AND(X489=1, UserData!$D$30=1)</f>
        <v>0</v>
      </c>
      <c r="BH489" t="b">
        <f>AND(Y489=1, UserData!$D$31=1)</f>
        <v>0</v>
      </c>
      <c r="BI489" t="b">
        <f>AND(Z489=1, UserData!$D$32=1)</f>
        <v>0</v>
      </c>
      <c r="BJ489" t="b">
        <f>AND(AA489=1, UserData!$D$33=1)</f>
        <v>0</v>
      </c>
      <c r="BK489" t="b">
        <f>AND(AB489=1, UserData!$D$34=1)</f>
        <v>0</v>
      </c>
      <c r="BL489" t="b">
        <f>UserData!$C$25=-1</f>
        <v>1</v>
      </c>
      <c r="BN489">
        <f>IF(AK489=TRUE, COUNTIF(AJ489:AK489,TRUE)/2 * UserData!$D$35 + COUNTIF(AL489:AO489,TRUE)/4 * UserData!$D$36 + COUNTIF(AP489:AS489,TRUE)/4 * UserData!$D$37 + COUNTIF(AT489:AW489,TRUE)/4 * UserData!$D$38 + COUNTIF(AX489:BA489,TRUE)/4 * UserData!$D$39 + COUNTIF(BB489:BL489,TRUE) * UserData!$D$40, 0)</f>
        <v>30</v>
      </c>
    </row>
    <row r="490" spans="1:66" x14ac:dyDescent="0.2">
      <c r="A490">
        <v>549</v>
      </c>
      <c r="B490" s="3">
        <v>2</v>
      </c>
      <c r="C490" s="28">
        <v>125165.07306739662</v>
      </c>
      <c r="D490">
        <v>42</v>
      </c>
      <c r="E490">
        <v>26</v>
      </c>
      <c r="F490">
        <v>6</v>
      </c>
      <c r="G490">
        <v>3.5948820000000001</v>
      </c>
      <c r="H490">
        <v>8</v>
      </c>
      <c r="I490">
        <v>1</v>
      </c>
      <c r="J490">
        <v>1</v>
      </c>
      <c r="K490">
        <v>0</v>
      </c>
      <c r="L490">
        <v>0</v>
      </c>
      <c r="M490">
        <v>1</v>
      </c>
      <c r="N490">
        <v>0</v>
      </c>
      <c r="O490">
        <v>9</v>
      </c>
      <c r="P490">
        <v>2</v>
      </c>
      <c r="Q490">
        <v>0</v>
      </c>
      <c r="R490">
        <v>0</v>
      </c>
      <c r="S490">
        <v>0</v>
      </c>
      <c r="T490">
        <v>1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2</v>
      </c>
      <c r="AD490">
        <v>1</v>
      </c>
      <c r="AE490">
        <v>10</v>
      </c>
      <c r="AF490">
        <v>39</v>
      </c>
      <c r="AG490">
        <v>34</v>
      </c>
      <c r="AH490">
        <v>5</v>
      </c>
      <c r="AJ490" t="b">
        <f>OR(AND(B490=1,UserData!$D$4=1), AND(B490=2,UserData!$D$5=1), AND(B490=3,UserData!$D$6=1), UserData!$D$4=-1)</f>
        <v>1</v>
      </c>
      <c r="AK490" t="b">
        <f>OR(AND(C490&lt;=UserData!$D$3,C490&gt;=UserData!$D$2),UserData!$D$2=-1)</f>
        <v>1</v>
      </c>
      <c r="AL490" s="12" t="b">
        <f>AND(OR(D490&gt;=UserData!$D$7, UserData!$D$7=-1), OR(D490&lt;UserData!$D$8, UserData!$D$8=-1))</f>
        <v>1</v>
      </c>
      <c r="AM490" s="12" t="b">
        <f>OR(AND(UserData!$D$9=1,E490&lt;=20),AND(UserData!$D$9=2,E490&gt;=20, E490&lt;=27),AND(UserData!$D$9=3,E490&gt;=28, E490&lt;=34),AND(UserData!$D$9=4,E490&gt;=35, E490&lt;=42),AND(UserData!$D$9=5,E490&gt;42),UserData!$D$9=-1)</f>
        <v>1</v>
      </c>
      <c r="AN490" s="12" t="b">
        <f>OR(AND(UserData!$D$11=1,F490&lt;=5),AND(UserData!$D$11=2,F490&gt;=6, F490&lt;=7),AND(UserData!$D$11=3,F490&gt;=8,F490&lt;=9),AND(UserData!$D$11=4,F490&gt;=10, F490&lt;=11),AND(UserData!$D$11=5,F490&gt;11),UserData!$D$11=-1)</f>
        <v>1</v>
      </c>
      <c r="AO490" t="b">
        <f>OR(AND(UserData!$D$10=1,AE490&lt;=6),AND(UserData!$D$10=2,AE490&gt;=7, AE490&lt;=8),AND(UserData!$D$10=3,AE490&gt;=9,AE490&lt;=14),AND(UserData!$D$10=4,AE490&gt;=15, AE490&lt;=19),AND(UserData!$D$10=5,AE490&gt;19),UserData!$D$10=-1)</f>
        <v>1</v>
      </c>
      <c r="AP490" s="12" t="b">
        <f>OR(G490&lt;=UserData!$D$12, UserData!$D$12=-1)</f>
        <v>1</v>
      </c>
      <c r="AQ490" t="b">
        <f>OR(H490&lt;=UserData!$D$14, UserData!$D$14=-1)</f>
        <v>1</v>
      </c>
      <c r="AR490" t="b">
        <f>OR(AH490&lt;=UserData!$D$13, UserData!$D$13=-1)</f>
        <v>1</v>
      </c>
      <c r="AS490" t="b">
        <f>AND(AQ490=TRUE,OR(I490=UserData!$D$15, UserData!$D$15=-1, UserData!$D$15=1))</f>
        <v>1</v>
      </c>
      <c r="AT490" t="b">
        <f>OR(J490=UserData!$D$19, UserData!$D$19=-1)</f>
        <v>1</v>
      </c>
      <c r="AU490" t="b">
        <f>OR(K490=UserData!$D$17, UserData!$D$17=-1)</f>
        <v>1</v>
      </c>
      <c r="AV490" t="b">
        <f>OR(L490=UserData!$D$18, UserData!$D$18=-1)</f>
        <v>1</v>
      </c>
      <c r="AW490" t="b">
        <f>OR(N490=UserData!$D$16, UserData!$D$16=-1)</f>
        <v>1</v>
      </c>
      <c r="AX490" t="b">
        <f>OR(O490&gt;=UserData!$D$20, UserData!$D$20=-1)</f>
        <v>1</v>
      </c>
      <c r="AY490" t="b">
        <f>AND(OR(P490&gt;=UserData!$D$21, UserData!$D$21=-1), OR(P490&lt;UserData!$D$22, UserData!$D$22=-1))</f>
        <v>1</v>
      </c>
      <c r="AZ490" t="b">
        <f>OR(Q490&lt;&gt;UserData!$D$24,UserData!$D$24=-1,UserData!$D$24=0)</f>
        <v>1</v>
      </c>
      <c r="BA490" s="12" t="b">
        <f>OR(R490=UserData!$D$23,UserData!$D$23=-1)</f>
        <v>1</v>
      </c>
      <c r="BB490" t="b">
        <f>AND(S490=1, UserData!$D$25=1)</f>
        <v>0</v>
      </c>
      <c r="BC490" t="b">
        <f>AND(T490=1, UserData!$D$26=1)</f>
        <v>0</v>
      </c>
      <c r="BD490" t="b">
        <f>AND(U490=1, UserData!$D$27=1)</f>
        <v>0</v>
      </c>
      <c r="BE490" t="b">
        <f>AND(V490=1, UserData!$D$28=1)</f>
        <v>0</v>
      </c>
      <c r="BF490" t="b">
        <f>AND(W490=1, UserData!$D$29=1)</f>
        <v>0</v>
      </c>
      <c r="BG490" t="b">
        <f>AND(X490=1, UserData!$D$30=1)</f>
        <v>0</v>
      </c>
      <c r="BH490" t="b">
        <f>AND(Y490=1, UserData!$D$31=1)</f>
        <v>0</v>
      </c>
      <c r="BI490" t="b">
        <f>AND(Z490=1, UserData!$D$32=1)</f>
        <v>0</v>
      </c>
      <c r="BJ490" t="b">
        <f>AND(AA490=1, UserData!$D$33=1)</f>
        <v>0</v>
      </c>
      <c r="BK490" t="b">
        <f>AND(AB490=1, UserData!$D$34=1)</f>
        <v>0</v>
      </c>
      <c r="BL490" t="b">
        <f>UserData!$C$25=-1</f>
        <v>1</v>
      </c>
      <c r="BN490">
        <f>IF(AK490=TRUE, COUNTIF(AJ490:AK490,TRUE)/2 * UserData!$D$35 + COUNTIF(AL490:AO490,TRUE)/4 * UserData!$D$36 + COUNTIF(AP490:AS490,TRUE)/4 * UserData!$D$37 + COUNTIF(AT490:AW490,TRUE)/4 * UserData!$D$38 + COUNTIF(AX490:BA490,TRUE)/4 * UserData!$D$39 + COUNTIF(BB490:BL490,TRUE) * UserData!$D$40, 0)</f>
        <v>30</v>
      </c>
    </row>
    <row r="491" spans="1:66" x14ac:dyDescent="0.2">
      <c r="A491">
        <v>718</v>
      </c>
      <c r="B491" s="3">
        <v>2</v>
      </c>
      <c r="C491" s="28">
        <v>125793.58979358476</v>
      </c>
      <c r="D491">
        <v>61</v>
      </c>
      <c r="E491">
        <v>39</v>
      </c>
      <c r="F491">
        <v>9</v>
      </c>
      <c r="G491">
        <v>4.5635310000000002</v>
      </c>
      <c r="H491">
        <v>11</v>
      </c>
      <c r="I491">
        <v>1</v>
      </c>
      <c r="J491">
        <v>1</v>
      </c>
      <c r="K491">
        <v>1</v>
      </c>
      <c r="L491">
        <v>0</v>
      </c>
      <c r="M491">
        <v>1</v>
      </c>
      <c r="N491">
        <v>0</v>
      </c>
      <c r="O491">
        <v>5</v>
      </c>
      <c r="P491">
        <v>3</v>
      </c>
      <c r="Q491">
        <v>0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3</v>
      </c>
      <c r="AD491">
        <v>0</v>
      </c>
      <c r="AE491">
        <v>13</v>
      </c>
      <c r="AF491">
        <v>52</v>
      </c>
      <c r="AG491">
        <v>40</v>
      </c>
      <c r="AH491">
        <v>11</v>
      </c>
      <c r="AJ491" t="b">
        <f>OR(AND(B491=1,UserData!$D$4=1), AND(B491=2,UserData!$D$5=1), AND(B491=3,UserData!$D$6=1), UserData!$D$4=-1)</f>
        <v>1</v>
      </c>
      <c r="AK491" t="b">
        <f>OR(AND(C491&lt;=UserData!$D$3,C491&gt;=UserData!$D$2),UserData!$D$2=-1)</f>
        <v>1</v>
      </c>
      <c r="AL491" s="12" t="b">
        <f>AND(OR(D491&gt;=UserData!$D$7, UserData!$D$7=-1), OR(D491&lt;UserData!$D$8, UserData!$D$8=-1))</f>
        <v>1</v>
      </c>
      <c r="AM491" s="12" t="b">
        <f>OR(AND(UserData!$D$9=1,E491&lt;=20),AND(UserData!$D$9=2,E491&gt;=20, E491&lt;=27),AND(UserData!$D$9=3,E491&gt;=28, E491&lt;=34),AND(UserData!$D$9=4,E491&gt;=35, E491&lt;=42),AND(UserData!$D$9=5,E491&gt;42),UserData!$D$9=-1)</f>
        <v>1</v>
      </c>
      <c r="AN491" s="12" t="b">
        <f>OR(AND(UserData!$D$11=1,F491&lt;=5),AND(UserData!$D$11=2,F491&gt;=6, F491&lt;=7),AND(UserData!$D$11=3,F491&gt;=8,F491&lt;=9),AND(UserData!$D$11=4,F491&gt;=10, F491&lt;=11),AND(UserData!$D$11=5,F491&gt;11),UserData!$D$11=-1)</f>
        <v>1</v>
      </c>
      <c r="AO491" t="b">
        <f>OR(AND(UserData!$D$10=1,AE491&lt;=6),AND(UserData!$D$10=2,AE491&gt;=7, AE491&lt;=8),AND(UserData!$D$10=3,AE491&gt;=9,AE491&lt;=14),AND(UserData!$D$10=4,AE491&gt;=15, AE491&lt;=19),AND(UserData!$D$10=5,AE491&gt;19),UserData!$D$10=-1)</f>
        <v>1</v>
      </c>
      <c r="AP491" s="12" t="b">
        <f>OR(G491&lt;=UserData!$D$12, UserData!$D$12=-1)</f>
        <v>1</v>
      </c>
      <c r="AQ491" t="b">
        <f>OR(H491&lt;=UserData!$D$14, UserData!$D$14=-1)</f>
        <v>1</v>
      </c>
      <c r="AR491" t="b">
        <f>OR(AH491&lt;=UserData!$D$13, UserData!$D$13=-1)</f>
        <v>1</v>
      </c>
      <c r="AS491" t="b">
        <f>AND(AQ491=TRUE,OR(I491=UserData!$D$15, UserData!$D$15=-1, UserData!$D$15=1))</f>
        <v>1</v>
      </c>
      <c r="AT491" t="b">
        <f>OR(J491=UserData!$D$19, UserData!$D$19=-1)</f>
        <v>1</v>
      </c>
      <c r="AU491" t="b">
        <f>OR(K491=UserData!$D$17, UserData!$D$17=-1)</f>
        <v>1</v>
      </c>
      <c r="AV491" t="b">
        <f>OR(L491=UserData!$D$18, UserData!$D$18=-1)</f>
        <v>1</v>
      </c>
      <c r="AW491" t="b">
        <f>OR(N491=UserData!$D$16, UserData!$D$16=-1)</f>
        <v>1</v>
      </c>
      <c r="AX491" t="b">
        <f>OR(O491&gt;=UserData!$D$20, UserData!$D$20=-1)</f>
        <v>1</v>
      </c>
      <c r="AY491" t="b">
        <f>AND(OR(P491&gt;=UserData!$D$21, UserData!$D$21=-1), OR(P491&lt;UserData!$D$22, UserData!$D$22=-1))</f>
        <v>1</v>
      </c>
      <c r="AZ491" t="b">
        <f>OR(Q491&lt;&gt;UserData!$D$24,UserData!$D$24=-1,UserData!$D$24=0)</f>
        <v>1</v>
      </c>
      <c r="BA491" s="12" t="b">
        <f>OR(R491=UserData!$D$23,UserData!$D$23=-1)</f>
        <v>1</v>
      </c>
      <c r="BB491" t="b">
        <f>AND(S491=1, UserData!$D$25=1)</f>
        <v>0</v>
      </c>
      <c r="BC491" t="b">
        <f>AND(T491=1, UserData!$D$26=1)</f>
        <v>0</v>
      </c>
      <c r="BD491" t="b">
        <f>AND(U491=1, UserData!$D$27=1)</f>
        <v>0</v>
      </c>
      <c r="BE491" t="b">
        <f>AND(V491=1, UserData!$D$28=1)</f>
        <v>0</v>
      </c>
      <c r="BF491" t="b">
        <f>AND(W491=1, UserData!$D$29=1)</f>
        <v>0</v>
      </c>
      <c r="BG491" t="b">
        <f>AND(X491=1, UserData!$D$30=1)</f>
        <v>0</v>
      </c>
      <c r="BH491" t="b">
        <f>AND(Y491=1, UserData!$D$31=1)</f>
        <v>0</v>
      </c>
      <c r="BI491" t="b">
        <f>AND(Z491=1, UserData!$D$32=1)</f>
        <v>0</v>
      </c>
      <c r="BJ491" t="b">
        <f>AND(AA491=1, UserData!$D$33=1)</f>
        <v>0</v>
      </c>
      <c r="BK491" t="b">
        <f>AND(AB491=1, UserData!$D$34=1)</f>
        <v>0</v>
      </c>
      <c r="BL491" t="b">
        <f>UserData!$C$25=-1</f>
        <v>1</v>
      </c>
      <c r="BN491">
        <f>IF(AK491=TRUE, COUNTIF(AJ491:AK491,TRUE)/2 * UserData!$D$35 + COUNTIF(AL491:AO491,TRUE)/4 * UserData!$D$36 + COUNTIF(AP491:AS491,TRUE)/4 * UserData!$D$37 + COUNTIF(AT491:AW491,TRUE)/4 * UserData!$D$38 + COUNTIF(AX491:BA491,TRUE)/4 * UserData!$D$39 + COUNTIF(BB491:BL491,TRUE) * UserData!$D$40, 0)</f>
        <v>30</v>
      </c>
    </row>
    <row r="492" spans="1:66" x14ac:dyDescent="0.2">
      <c r="A492">
        <v>306</v>
      </c>
      <c r="B492" s="3">
        <v>2</v>
      </c>
      <c r="C492" s="28">
        <v>125793.61495236815</v>
      </c>
      <c r="D492">
        <v>56</v>
      </c>
      <c r="E492">
        <v>30</v>
      </c>
      <c r="F492">
        <v>7</v>
      </c>
      <c r="G492">
        <v>8.2413880000000006</v>
      </c>
      <c r="H492">
        <v>20</v>
      </c>
      <c r="I492">
        <v>1</v>
      </c>
      <c r="J492">
        <v>1</v>
      </c>
      <c r="K492">
        <v>1</v>
      </c>
      <c r="L492">
        <v>0</v>
      </c>
      <c r="M492">
        <v>1</v>
      </c>
      <c r="N492">
        <v>0</v>
      </c>
      <c r="O492">
        <v>5</v>
      </c>
      <c r="P492">
        <v>2</v>
      </c>
      <c r="Q492">
        <v>0</v>
      </c>
      <c r="R492">
        <v>0</v>
      </c>
      <c r="S492">
        <v>1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1</v>
      </c>
      <c r="AD492">
        <v>0</v>
      </c>
      <c r="AE492">
        <v>19</v>
      </c>
      <c r="AF492">
        <v>19</v>
      </c>
      <c r="AG492">
        <v>31</v>
      </c>
      <c r="AH492">
        <v>5.4</v>
      </c>
      <c r="AJ492" t="b">
        <f>OR(AND(B492=1,UserData!$D$4=1), AND(B492=2,UserData!$D$5=1), AND(B492=3,UserData!$D$6=1), UserData!$D$4=-1)</f>
        <v>1</v>
      </c>
      <c r="AK492" t="b">
        <f>OR(AND(C492&lt;=UserData!$D$3,C492&gt;=UserData!$D$2),UserData!$D$2=-1)</f>
        <v>1</v>
      </c>
      <c r="AL492" s="12" t="b">
        <f>AND(OR(D492&gt;=UserData!$D$7, UserData!$D$7=-1), OR(D492&lt;UserData!$D$8, UserData!$D$8=-1))</f>
        <v>1</v>
      </c>
      <c r="AM492" s="12" t="b">
        <f>OR(AND(UserData!$D$9=1,E492&lt;=20),AND(UserData!$D$9=2,E492&gt;=20, E492&lt;=27),AND(UserData!$D$9=3,E492&gt;=28, E492&lt;=34),AND(UserData!$D$9=4,E492&gt;=35, E492&lt;=42),AND(UserData!$D$9=5,E492&gt;42),UserData!$D$9=-1)</f>
        <v>1</v>
      </c>
      <c r="AN492" s="12" t="b">
        <f>OR(AND(UserData!$D$11=1,F492&lt;=5),AND(UserData!$D$11=2,F492&gt;=6, F492&lt;=7),AND(UserData!$D$11=3,F492&gt;=8,F492&lt;=9),AND(UserData!$D$11=4,F492&gt;=10, F492&lt;=11),AND(UserData!$D$11=5,F492&gt;11),UserData!$D$11=-1)</f>
        <v>1</v>
      </c>
      <c r="AO492" t="b">
        <f>OR(AND(UserData!$D$10=1,AE492&lt;=6),AND(UserData!$D$10=2,AE492&gt;=7, AE492&lt;=8),AND(UserData!$D$10=3,AE492&gt;=9,AE492&lt;=14),AND(UserData!$D$10=4,AE492&gt;=15, AE492&lt;=19),AND(UserData!$D$10=5,AE492&gt;19),UserData!$D$10=-1)</f>
        <v>1</v>
      </c>
      <c r="AP492" s="12" t="b">
        <f>OR(G492&lt;=UserData!$D$12, UserData!$D$12=-1)</f>
        <v>1</v>
      </c>
      <c r="AQ492" t="b">
        <f>OR(H492&lt;=UserData!$D$14, UserData!$D$14=-1)</f>
        <v>1</v>
      </c>
      <c r="AR492" t="b">
        <f>OR(AH492&lt;=UserData!$D$13, UserData!$D$13=-1)</f>
        <v>1</v>
      </c>
      <c r="AS492" t="b">
        <f>AND(AQ492=TRUE,OR(I492=UserData!$D$15, UserData!$D$15=-1, UserData!$D$15=1))</f>
        <v>1</v>
      </c>
      <c r="AT492" t="b">
        <f>OR(J492=UserData!$D$19, UserData!$D$19=-1)</f>
        <v>1</v>
      </c>
      <c r="AU492" t="b">
        <f>OR(K492=UserData!$D$17, UserData!$D$17=-1)</f>
        <v>1</v>
      </c>
      <c r="AV492" t="b">
        <f>OR(L492=UserData!$D$18, UserData!$D$18=-1)</f>
        <v>1</v>
      </c>
      <c r="AW492" t="b">
        <f>OR(N492=UserData!$D$16, UserData!$D$16=-1)</f>
        <v>1</v>
      </c>
      <c r="AX492" t="b">
        <f>OR(O492&gt;=UserData!$D$20, UserData!$D$20=-1)</f>
        <v>1</v>
      </c>
      <c r="AY492" t="b">
        <f>AND(OR(P492&gt;=UserData!$D$21, UserData!$D$21=-1), OR(P492&lt;UserData!$D$22, UserData!$D$22=-1))</f>
        <v>1</v>
      </c>
      <c r="AZ492" t="b">
        <f>OR(Q492&lt;&gt;UserData!$D$24,UserData!$D$24=-1,UserData!$D$24=0)</f>
        <v>1</v>
      </c>
      <c r="BA492" s="12" t="b">
        <f>OR(R492=UserData!$D$23,UserData!$D$23=-1)</f>
        <v>1</v>
      </c>
      <c r="BB492" t="b">
        <f>AND(S492=1, UserData!$D$25=1)</f>
        <v>0</v>
      </c>
      <c r="BC492" t="b">
        <f>AND(T492=1, UserData!$D$26=1)</f>
        <v>0</v>
      </c>
      <c r="BD492" t="b">
        <f>AND(U492=1, UserData!$D$27=1)</f>
        <v>0</v>
      </c>
      <c r="BE492" t="b">
        <f>AND(V492=1, UserData!$D$28=1)</f>
        <v>0</v>
      </c>
      <c r="BF492" t="b">
        <f>AND(W492=1, UserData!$D$29=1)</f>
        <v>0</v>
      </c>
      <c r="BG492" t="b">
        <f>AND(X492=1, UserData!$D$30=1)</f>
        <v>0</v>
      </c>
      <c r="BH492" t="b">
        <f>AND(Y492=1, UserData!$D$31=1)</f>
        <v>0</v>
      </c>
      <c r="BI492" t="b">
        <f>AND(Z492=1, UserData!$D$32=1)</f>
        <v>0</v>
      </c>
      <c r="BJ492" t="b">
        <f>AND(AA492=1, UserData!$D$33=1)</f>
        <v>0</v>
      </c>
      <c r="BK492" t="b">
        <f>AND(AB492=1, UserData!$D$34=1)</f>
        <v>0</v>
      </c>
      <c r="BL492" t="b">
        <f>UserData!$C$25=-1</f>
        <v>1</v>
      </c>
      <c r="BN492">
        <f>IF(AK492=TRUE, COUNTIF(AJ492:AK492,TRUE)/2 * UserData!$D$35 + COUNTIF(AL492:AO492,TRUE)/4 * UserData!$D$36 + COUNTIF(AP492:AS492,TRUE)/4 * UserData!$D$37 + COUNTIF(AT492:AW492,TRUE)/4 * UserData!$D$38 + COUNTIF(AX492:BA492,TRUE)/4 * UserData!$D$39 + COUNTIF(BB492:BL492,TRUE) * UserData!$D$40, 0)</f>
        <v>30</v>
      </c>
    </row>
    <row r="493" spans="1:66" x14ac:dyDescent="0.2">
      <c r="A493">
        <v>302</v>
      </c>
      <c r="B493" s="3">
        <v>2</v>
      </c>
      <c r="C493" s="28">
        <v>125793.61495236815</v>
      </c>
      <c r="D493">
        <v>56</v>
      </c>
      <c r="E493">
        <v>30</v>
      </c>
      <c r="F493">
        <v>7</v>
      </c>
      <c r="G493">
        <v>8.2413880000000006</v>
      </c>
      <c r="H493">
        <v>22</v>
      </c>
      <c r="I493">
        <v>1</v>
      </c>
      <c r="J493">
        <v>1</v>
      </c>
      <c r="K493">
        <v>0</v>
      </c>
      <c r="L493">
        <v>0</v>
      </c>
      <c r="M493">
        <v>1</v>
      </c>
      <c r="N493">
        <v>0</v>
      </c>
      <c r="O493">
        <v>5</v>
      </c>
      <c r="P493">
        <v>2</v>
      </c>
      <c r="Q493">
        <v>0</v>
      </c>
      <c r="R493">
        <v>0</v>
      </c>
      <c r="S493">
        <v>1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1</v>
      </c>
      <c r="AD493">
        <v>0</v>
      </c>
      <c r="AE493">
        <v>19</v>
      </c>
      <c r="AF493">
        <v>19</v>
      </c>
      <c r="AG493">
        <v>31</v>
      </c>
      <c r="AH493">
        <v>5.4</v>
      </c>
      <c r="AJ493" t="b">
        <f>OR(AND(B493=1,UserData!$D$4=1), AND(B493=2,UserData!$D$5=1), AND(B493=3,UserData!$D$6=1), UserData!$D$4=-1)</f>
        <v>1</v>
      </c>
      <c r="AK493" t="b">
        <f>OR(AND(C493&lt;=UserData!$D$3,C493&gt;=UserData!$D$2),UserData!$D$2=-1)</f>
        <v>1</v>
      </c>
      <c r="AL493" s="12" t="b">
        <f>AND(OR(D493&gt;=UserData!$D$7, UserData!$D$7=-1), OR(D493&lt;UserData!$D$8, UserData!$D$8=-1))</f>
        <v>1</v>
      </c>
      <c r="AM493" s="12" t="b">
        <f>OR(AND(UserData!$D$9=1,E493&lt;=20),AND(UserData!$D$9=2,E493&gt;=20, E493&lt;=27),AND(UserData!$D$9=3,E493&gt;=28, E493&lt;=34),AND(UserData!$D$9=4,E493&gt;=35, E493&lt;=42),AND(UserData!$D$9=5,E493&gt;42),UserData!$D$9=-1)</f>
        <v>1</v>
      </c>
      <c r="AN493" s="12" t="b">
        <f>OR(AND(UserData!$D$11=1,F493&lt;=5),AND(UserData!$D$11=2,F493&gt;=6, F493&lt;=7),AND(UserData!$D$11=3,F493&gt;=8,F493&lt;=9),AND(UserData!$D$11=4,F493&gt;=10, F493&lt;=11),AND(UserData!$D$11=5,F493&gt;11),UserData!$D$11=-1)</f>
        <v>1</v>
      </c>
      <c r="AO493" t="b">
        <f>OR(AND(UserData!$D$10=1,AE493&lt;=6),AND(UserData!$D$10=2,AE493&gt;=7, AE493&lt;=8),AND(UserData!$D$10=3,AE493&gt;=9,AE493&lt;=14),AND(UserData!$D$10=4,AE493&gt;=15, AE493&lt;=19),AND(UserData!$D$10=5,AE493&gt;19),UserData!$D$10=-1)</f>
        <v>1</v>
      </c>
      <c r="AP493" s="12" t="b">
        <f>OR(G493&lt;=UserData!$D$12, UserData!$D$12=-1)</f>
        <v>1</v>
      </c>
      <c r="AQ493" t="b">
        <f>OR(H493&lt;=UserData!$D$14, UserData!$D$14=-1)</f>
        <v>1</v>
      </c>
      <c r="AR493" t="b">
        <f>OR(AH493&lt;=UserData!$D$13, UserData!$D$13=-1)</f>
        <v>1</v>
      </c>
      <c r="AS493" t="b">
        <f>AND(AQ493=TRUE,OR(I493=UserData!$D$15, UserData!$D$15=-1, UserData!$D$15=1))</f>
        <v>1</v>
      </c>
      <c r="AT493" t="b">
        <f>OR(J493=UserData!$D$19, UserData!$D$19=-1)</f>
        <v>1</v>
      </c>
      <c r="AU493" t="b">
        <f>OR(K493=UserData!$D$17, UserData!$D$17=-1)</f>
        <v>1</v>
      </c>
      <c r="AV493" t="b">
        <f>OR(L493=UserData!$D$18, UserData!$D$18=-1)</f>
        <v>1</v>
      </c>
      <c r="AW493" t="b">
        <f>OR(N493=UserData!$D$16, UserData!$D$16=-1)</f>
        <v>1</v>
      </c>
      <c r="AX493" t="b">
        <f>OR(O493&gt;=UserData!$D$20, UserData!$D$20=-1)</f>
        <v>1</v>
      </c>
      <c r="AY493" t="b">
        <f>AND(OR(P493&gt;=UserData!$D$21, UserData!$D$21=-1), OR(P493&lt;UserData!$D$22, UserData!$D$22=-1))</f>
        <v>1</v>
      </c>
      <c r="AZ493" t="b">
        <f>OR(Q493&lt;&gt;UserData!$D$24,UserData!$D$24=-1,UserData!$D$24=0)</f>
        <v>1</v>
      </c>
      <c r="BA493" s="12" t="b">
        <f>OR(R493=UserData!$D$23,UserData!$D$23=-1)</f>
        <v>1</v>
      </c>
      <c r="BB493" t="b">
        <f>AND(S493=1, UserData!$D$25=1)</f>
        <v>0</v>
      </c>
      <c r="BC493" t="b">
        <f>AND(T493=1, UserData!$D$26=1)</f>
        <v>0</v>
      </c>
      <c r="BD493" t="b">
        <f>AND(U493=1, UserData!$D$27=1)</f>
        <v>0</v>
      </c>
      <c r="BE493" t="b">
        <f>AND(V493=1, UserData!$D$28=1)</f>
        <v>0</v>
      </c>
      <c r="BF493" t="b">
        <f>AND(W493=1, UserData!$D$29=1)</f>
        <v>0</v>
      </c>
      <c r="BG493" t="b">
        <f>AND(X493=1, UserData!$D$30=1)</f>
        <v>0</v>
      </c>
      <c r="BH493" t="b">
        <f>AND(Y493=1, UserData!$D$31=1)</f>
        <v>0</v>
      </c>
      <c r="BI493" t="b">
        <f>AND(Z493=1, UserData!$D$32=1)</f>
        <v>0</v>
      </c>
      <c r="BJ493" t="b">
        <f>AND(AA493=1, UserData!$D$33=1)</f>
        <v>0</v>
      </c>
      <c r="BK493" t="b">
        <f>AND(AB493=1, UserData!$D$34=1)</f>
        <v>0</v>
      </c>
      <c r="BL493" t="b">
        <f>UserData!$C$25=-1</f>
        <v>1</v>
      </c>
      <c r="BN493">
        <f>IF(AK493=TRUE, COUNTIF(AJ493:AK493,TRUE)/2 * UserData!$D$35 + COUNTIF(AL493:AO493,TRUE)/4 * UserData!$D$36 + COUNTIF(AP493:AS493,TRUE)/4 * UserData!$D$37 + COUNTIF(AT493:AW493,TRUE)/4 * UserData!$D$38 + COUNTIF(AX493:BA493,TRUE)/4 * UserData!$D$39 + COUNTIF(BB493:BL493,TRUE) * UserData!$D$40, 0)</f>
        <v>30</v>
      </c>
    </row>
    <row r="494" spans="1:66" x14ac:dyDescent="0.2">
      <c r="A494">
        <v>246</v>
      </c>
      <c r="B494" s="3">
        <v>2</v>
      </c>
      <c r="C494" s="28">
        <v>125793.64011115153</v>
      </c>
      <c r="D494">
        <v>51</v>
      </c>
      <c r="E494">
        <v>31</v>
      </c>
      <c r="F494">
        <v>5</v>
      </c>
      <c r="G494">
        <v>6.7403510000000004</v>
      </c>
      <c r="H494">
        <v>15</v>
      </c>
      <c r="I494">
        <v>1</v>
      </c>
      <c r="J494">
        <v>1</v>
      </c>
      <c r="K494">
        <v>1</v>
      </c>
      <c r="L494">
        <v>0</v>
      </c>
      <c r="M494">
        <v>1</v>
      </c>
      <c r="N494">
        <v>0</v>
      </c>
      <c r="O494">
        <v>8</v>
      </c>
      <c r="P494">
        <v>5</v>
      </c>
      <c r="Q494">
        <v>0</v>
      </c>
      <c r="R494">
        <v>0</v>
      </c>
      <c r="S494">
        <v>0</v>
      </c>
      <c r="T494">
        <v>1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2</v>
      </c>
      <c r="AD494">
        <v>1</v>
      </c>
      <c r="AE494">
        <v>15</v>
      </c>
      <c r="AF494">
        <v>15</v>
      </c>
      <c r="AG494">
        <v>29</v>
      </c>
      <c r="AH494">
        <v>8.8000000000000007</v>
      </c>
      <c r="AJ494" t="b">
        <f>OR(AND(B494=1,UserData!$D$4=1), AND(B494=2,UserData!$D$5=1), AND(B494=3,UserData!$D$6=1), UserData!$D$4=-1)</f>
        <v>1</v>
      </c>
      <c r="AK494" t="b">
        <f>OR(AND(C494&lt;=UserData!$D$3,C494&gt;=UserData!$D$2),UserData!$D$2=-1)</f>
        <v>1</v>
      </c>
      <c r="AL494" s="12" t="b">
        <f>AND(OR(D494&gt;=UserData!$D$7, UserData!$D$7=-1), OR(D494&lt;UserData!$D$8, UserData!$D$8=-1))</f>
        <v>1</v>
      </c>
      <c r="AM494" s="12" t="b">
        <f>OR(AND(UserData!$D$9=1,E494&lt;=20),AND(UserData!$D$9=2,E494&gt;=20, E494&lt;=27),AND(UserData!$D$9=3,E494&gt;=28, E494&lt;=34),AND(UserData!$D$9=4,E494&gt;=35, E494&lt;=42),AND(UserData!$D$9=5,E494&gt;42),UserData!$D$9=-1)</f>
        <v>1</v>
      </c>
      <c r="AN494" s="12" t="b">
        <f>OR(AND(UserData!$D$11=1,F494&lt;=5),AND(UserData!$D$11=2,F494&gt;=6, F494&lt;=7),AND(UserData!$D$11=3,F494&gt;=8,F494&lt;=9),AND(UserData!$D$11=4,F494&gt;=10, F494&lt;=11),AND(UserData!$D$11=5,F494&gt;11),UserData!$D$11=-1)</f>
        <v>1</v>
      </c>
      <c r="AO494" t="b">
        <f>OR(AND(UserData!$D$10=1,AE494&lt;=6),AND(UserData!$D$10=2,AE494&gt;=7, AE494&lt;=8),AND(UserData!$D$10=3,AE494&gt;=9,AE494&lt;=14),AND(UserData!$D$10=4,AE494&gt;=15, AE494&lt;=19),AND(UserData!$D$10=5,AE494&gt;19),UserData!$D$10=-1)</f>
        <v>1</v>
      </c>
      <c r="AP494" s="12" t="b">
        <f>OR(G494&lt;=UserData!$D$12, UserData!$D$12=-1)</f>
        <v>1</v>
      </c>
      <c r="AQ494" t="b">
        <f>OR(H494&lt;=UserData!$D$14, UserData!$D$14=-1)</f>
        <v>1</v>
      </c>
      <c r="AR494" t="b">
        <f>OR(AH494&lt;=UserData!$D$13, UserData!$D$13=-1)</f>
        <v>1</v>
      </c>
      <c r="AS494" t="b">
        <f>AND(AQ494=TRUE,OR(I494=UserData!$D$15, UserData!$D$15=-1, UserData!$D$15=1))</f>
        <v>1</v>
      </c>
      <c r="AT494" t="b">
        <f>OR(J494=UserData!$D$19, UserData!$D$19=-1)</f>
        <v>1</v>
      </c>
      <c r="AU494" t="b">
        <f>OR(K494=UserData!$D$17, UserData!$D$17=-1)</f>
        <v>1</v>
      </c>
      <c r="AV494" t="b">
        <f>OR(L494=UserData!$D$18, UserData!$D$18=-1)</f>
        <v>1</v>
      </c>
      <c r="AW494" t="b">
        <f>OR(N494=UserData!$D$16, UserData!$D$16=-1)</f>
        <v>1</v>
      </c>
      <c r="AX494" t="b">
        <f>OR(O494&gt;=UserData!$D$20, UserData!$D$20=-1)</f>
        <v>1</v>
      </c>
      <c r="AY494" t="b">
        <f>AND(OR(P494&gt;=UserData!$D$21, UserData!$D$21=-1), OR(P494&lt;UserData!$D$22, UserData!$D$22=-1))</f>
        <v>1</v>
      </c>
      <c r="AZ494" t="b">
        <f>OR(Q494&lt;&gt;UserData!$D$24,UserData!$D$24=-1,UserData!$D$24=0)</f>
        <v>1</v>
      </c>
      <c r="BA494" s="12" t="b">
        <f>OR(R494=UserData!$D$23,UserData!$D$23=-1)</f>
        <v>1</v>
      </c>
      <c r="BB494" t="b">
        <f>AND(S494=1, UserData!$D$25=1)</f>
        <v>0</v>
      </c>
      <c r="BC494" t="b">
        <f>AND(T494=1, UserData!$D$26=1)</f>
        <v>0</v>
      </c>
      <c r="BD494" t="b">
        <f>AND(U494=1, UserData!$D$27=1)</f>
        <v>0</v>
      </c>
      <c r="BE494" t="b">
        <f>AND(V494=1, UserData!$D$28=1)</f>
        <v>0</v>
      </c>
      <c r="BF494" t="b">
        <f>AND(W494=1, UserData!$D$29=1)</f>
        <v>0</v>
      </c>
      <c r="BG494" t="b">
        <f>AND(X494=1, UserData!$D$30=1)</f>
        <v>0</v>
      </c>
      <c r="BH494" t="b">
        <f>AND(Y494=1, UserData!$D$31=1)</f>
        <v>0</v>
      </c>
      <c r="BI494" t="b">
        <f>AND(Z494=1, UserData!$D$32=1)</f>
        <v>0</v>
      </c>
      <c r="BJ494" t="b">
        <f>AND(AA494=1, UserData!$D$33=1)</f>
        <v>0</v>
      </c>
      <c r="BK494" t="b">
        <f>AND(AB494=1, UserData!$D$34=1)</f>
        <v>0</v>
      </c>
      <c r="BL494" t="b">
        <f>UserData!$C$25=-1</f>
        <v>1</v>
      </c>
      <c r="BN494">
        <f>IF(AK494=TRUE, COUNTIF(AJ494:AK494,TRUE)/2 * UserData!$D$35 + COUNTIF(AL494:AO494,TRUE)/4 * UserData!$D$36 + COUNTIF(AP494:AS494,TRUE)/4 * UserData!$D$37 + COUNTIF(AT494:AW494,TRUE)/4 * UserData!$D$38 + COUNTIF(AX494:BA494,TRUE)/4 * UserData!$D$39 + COUNTIF(BB494:BL494,TRUE) * UserData!$D$40, 0)</f>
        <v>30</v>
      </c>
    </row>
    <row r="495" spans="1:66" x14ac:dyDescent="0.2">
      <c r="A495">
        <v>407</v>
      </c>
      <c r="B495" s="3">
        <v>2</v>
      </c>
      <c r="C495" s="28">
        <v>125793.74074628501</v>
      </c>
      <c r="D495">
        <v>46</v>
      </c>
      <c r="E495">
        <v>28</v>
      </c>
      <c r="F495">
        <v>7</v>
      </c>
      <c r="G495">
        <v>6.3868799999999997</v>
      </c>
      <c r="H495">
        <v>9</v>
      </c>
      <c r="I495">
        <v>1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5</v>
      </c>
      <c r="P495">
        <v>1</v>
      </c>
      <c r="Q495">
        <v>1</v>
      </c>
      <c r="R495">
        <v>0</v>
      </c>
      <c r="S495">
        <v>0</v>
      </c>
      <c r="T495">
        <v>1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2</v>
      </c>
      <c r="AD495">
        <v>0</v>
      </c>
      <c r="AE495">
        <v>11</v>
      </c>
      <c r="AF495">
        <v>23</v>
      </c>
      <c r="AG495">
        <v>23</v>
      </c>
      <c r="AH495">
        <v>8.8000000000000007</v>
      </c>
      <c r="AJ495" t="b">
        <f>OR(AND(B495=1,UserData!$D$4=1), AND(B495=2,UserData!$D$5=1), AND(B495=3,UserData!$D$6=1), UserData!$D$4=-1)</f>
        <v>1</v>
      </c>
      <c r="AK495" t="b">
        <f>OR(AND(C495&lt;=UserData!$D$3,C495&gt;=UserData!$D$2),UserData!$D$2=-1)</f>
        <v>1</v>
      </c>
      <c r="AL495" s="12" t="b">
        <f>AND(OR(D495&gt;=UserData!$D$7, UserData!$D$7=-1), OR(D495&lt;UserData!$D$8, UserData!$D$8=-1))</f>
        <v>1</v>
      </c>
      <c r="AM495" s="12" t="b">
        <f>OR(AND(UserData!$D$9=1,E495&lt;=20),AND(UserData!$D$9=2,E495&gt;=20, E495&lt;=27),AND(UserData!$D$9=3,E495&gt;=28, E495&lt;=34),AND(UserData!$D$9=4,E495&gt;=35, E495&lt;=42),AND(UserData!$D$9=5,E495&gt;42),UserData!$D$9=-1)</f>
        <v>1</v>
      </c>
      <c r="AN495" s="12" t="b">
        <f>OR(AND(UserData!$D$11=1,F495&lt;=5),AND(UserData!$D$11=2,F495&gt;=6, F495&lt;=7),AND(UserData!$D$11=3,F495&gt;=8,F495&lt;=9),AND(UserData!$D$11=4,F495&gt;=10, F495&lt;=11),AND(UserData!$D$11=5,F495&gt;11),UserData!$D$11=-1)</f>
        <v>1</v>
      </c>
      <c r="AO495" t="b">
        <f>OR(AND(UserData!$D$10=1,AE495&lt;=6),AND(UserData!$D$10=2,AE495&gt;=7, AE495&lt;=8),AND(UserData!$D$10=3,AE495&gt;=9,AE495&lt;=14),AND(UserData!$D$10=4,AE495&gt;=15, AE495&lt;=19),AND(UserData!$D$10=5,AE495&gt;19),UserData!$D$10=-1)</f>
        <v>1</v>
      </c>
      <c r="AP495" s="12" t="b">
        <f>OR(G495&lt;=UserData!$D$12, UserData!$D$12=-1)</f>
        <v>1</v>
      </c>
      <c r="AQ495" t="b">
        <f>OR(H495&lt;=UserData!$D$14, UserData!$D$14=-1)</f>
        <v>1</v>
      </c>
      <c r="AR495" t="b">
        <f>OR(AH495&lt;=UserData!$D$13, UserData!$D$13=-1)</f>
        <v>1</v>
      </c>
      <c r="AS495" t="b">
        <f>AND(AQ495=TRUE,OR(I495=UserData!$D$15, UserData!$D$15=-1, UserData!$D$15=1))</f>
        <v>1</v>
      </c>
      <c r="AT495" t="b">
        <f>OR(J495=UserData!$D$19, UserData!$D$19=-1)</f>
        <v>1</v>
      </c>
      <c r="AU495" t="b">
        <f>OR(K495=UserData!$D$17, UserData!$D$17=-1)</f>
        <v>1</v>
      </c>
      <c r="AV495" t="b">
        <f>OR(L495=UserData!$D$18, UserData!$D$18=-1)</f>
        <v>1</v>
      </c>
      <c r="AW495" t="b">
        <f>OR(N495=UserData!$D$16, UserData!$D$16=-1)</f>
        <v>1</v>
      </c>
      <c r="AX495" t="b">
        <f>OR(O495&gt;=UserData!$D$20, UserData!$D$20=-1)</f>
        <v>1</v>
      </c>
      <c r="AY495" t="b">
        <f>AND(OR(P495&gt;=UserData!$D$21, UserData!$D$21=-1), OR(P495&lt;UserData!$D$22, UserData!$D$22=-1))</f>
        <v>1</v>
      </c>
      <c r="AZ495" t="b">
        <f>OR(Q495&lt;&gt;UserData!$D$24,UserData!$D$24=-1,UserData!$D$24=0)</f>
        <v>1</v>
      </c>
      <c r="BA495" s="12" t="b">
        <f>OR(R495=UserData!$D$23,UserData!$D$23=-1)</f>
        <v>1</v>
      </c>
      <c r="BB495" t="b">
        <f>AND(S495=1, UserData!$D$25=1)</f>
        <v>0</v>
      </c>
      <c r="BC495" t="b">
        <f>AND(T495=1, UserData!$D$26=1)</f>
        <v>0</v>
      </c>
      <c r="BD495" t="b">
        <f>AND(U495=1, UserData!$D$27=1)</f>
        <v>0</v>
      </c>
      <c r="BE495" t="b">
        <f>AND(V495=1, UserData!$D$28=1)</f>
        <v>0</v>
      </c>
      <c r="BF495" t="b">
        <f>AND(W495=1, UserData!$D$29=1)</f>
        <v>0</v>
      </c>
      <c r="BG495" t="b">
        <f>AND(X495=1, UserData!$D$30=1)</f>
        <v>0</v>
      </c>
      <c r="BH495" t="b">
        <f>AND(Y495=1, UserData!$D$31=1)</f>
        <v>0</v>
      </c>
      <c r="BI495" t="b">
        <f>AND(Z495=1, UserData!$D$32=1)</f>
        <v>0</v>
      </c>
      <c r="BJ495" t="b">
        <f>AND(AA495=1, UserData!$D$33=1)</f>
        <v>0</v>
      </c>
      <c r="BK495" t="b">
        <f>AND(AB495=1, UserData!$D$34=1)</f>
        <v>0</v>
      </c>
      <c r="BL495" t="b">
        <f>UserData!$C$25=-1</f>
        <v>1</v>
      </c>
      <c r="BN495">
        <f>IF(AK495=TRUE, COUNTIF(AJ495:AK495,TRUE)/2 * UserData!$D$35 + COUNTIF(AL495:AO495,TRUE)/4 * UserData!$D$36 + COUNTIF(AP495:AS495,TRUE)/4 * UserData!$D$37 + COUNTIF(AT495:AW495,TRUE)/4 * UserData!$D$38 + COUNTIF(AX495:BA495,TRUE)/4 * UserData!$D$39 + COUNTIF(BB495:BL495,TRUE) * UserData!$D$40, 0)</f>
        <v>30</v>
      </c>
    </row>
    <row r="496" spans="1:66" x14ac:dyDescent="0.2">
      <c r="A496">
        <v>957</v>
      </c>
      <c r="B496" s="3">
        <v>2</v>
      </c>
      <c r="C496" s="28">
        <v>125793.79106385175</v>
      </c>
      <c r="D496">
        <v>45</v>
      </c>
      <c r="E496">
        <v>21</v>
      </c>
      <c r="F496">
        <v>15</v>
      </c>
      <c r="G496">
        <v>2.2347540000000001</v>
      </c>
      <c r="H496">
        <v>10</v>
      </c>
      <c r="I496">
        <v>1</v>
      </c>
      <c r="J496">
        <v>0</v>
      </c>
      <c r="K496">
        <v>1</v>
      </c>
      <c r="L496">
        <v>1</v>
      </c>
      <c r="M496">
        <v>1</v>
      </c>
      <c r="N496">
        <v>0</v>
      </c>
      <c r="O496">
        <v>12</v>
      </c>
      <c r="P496">
        <v>11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3</v>
      </c>
      <c r="AD496">
        <v>1</v>
      </c>
      <c r="AE496">
        <v>9</v>
      </c>
      <c r="AF496">
        <v>65</v>
      </c>
      <c r="AG496">
        <v>31</v>
      </c>
      <c r="AH496">
        <v>4.4000000000000004</v>
      </c>
      <c r="AJ496" t="b">
        <f>OR(AND(B496=1,UserData!$D$4=1), AND(B496=2,UserData!$D$5=1), AND(B496=3,UserData!$D$6=1), UserData!$D$4=-1)</f>
        <v>1</v>
      </c>
      <c r="AK496" t="b">
        <f>OR(AND(C496&lt;=UserData!$D$3,C496&gt;=UserData!$D$2),UserData!$D$2=-1)</f>
        <v>1</v>
      </c>
      <c r="AL496" s="12" t="b">
        <f>AND(OR(D496&gt;=UserData!$D$7, UserData!$D$7=-1), OR(D496&lt;UserData!$D$8, UserData!$D$8=-1))</f>
        <v>1</v>
      </c>
      <c r="AM496" s="12" t="b">
        <f>OR(AND(UserData!$D$9=1,E496&lt;=20),AND(UserData!$D$9=2,E496&gt;=20, E496&lt;=27),AND(UserData!$D$9=3,E496&gt;=28, E496&lt;=34),AND(UserData!$D$9=4,E496&gt;=35, E496&lt;=42),AND(UserData!$D$9=5,E496&gt;42),UserData!$D$9=-1)</f>
        <v>1</v>
      </c>
      <c r="AN496" s="12" t="b">
        <f>OR(AND(UserData!$D$11=1,F496&lt;=5),AND(UserData!$D$11=2,F496&gt;=6, F496&lt;=7),AND(UserData!$D$11=3,F496&gt;=8,F496&lt;=9),AND(UserData!$D$11=4,F496&gt;=10, F496&lt;=11),AND(UserData!$D$11=5,F496&gt;11),UserData!$D$11=-1)</f>
        <v>1</v>
      </c>
      <c r="AO496" t="b">
        <f>OR(AND(UserData!$D$10=1,AE496&lt;=6),AND(UserData!$D$10=2,AE496&gt;=7, AE496&lt;=8),AND(UserData!$D$10=3,AE496&gt;=9,AE496&lt;=14),AND(UserData!$D$10=4,AE496&gt;=15, AE496&lt;=19),AND(UserData!$D$10=5,AE496&gt;19),UserData!$D$10=-1)</f>
        <v>1</v>
      </c>
      <c r="AP496" s="12" t="b">
        <f>OR(G496&lt;=UserData!$D$12, UserData!$D$12=-1)</f>
        <v>1</v>
      </c>
      <c r="AQ496" t="b">
        <f>OR(H496&lt;=UserData!$D$14, UserData!$D$14=-1)</f>
        <v>1</v>
      </c>
      <c r="AR496" t="b">
        <f>OR(AH496&lt;=UserData!$D$13, UserData!$D$13=-1)</f>
        <v>1</v>
      </c>
      <c r="AS496" t="b">
        <f>AND(AQ496=TRUE,OR(I496=UserData!$D$15, UserData!$D$15=-1, UserData!$D$15=1))</f>
        <v>1</v>
      </c>
      <c r="AT496" t="b">
        <f>OR(J496=UserData!$D$19, UserData!$D$19=-1)</f>
        <v>1</v>
      </c>
      <c r="AU496" t="b">
        <f>OR(K496=UserData!$D$17, UserData!$D$17=-1)</f>
        <v>1</v>
      </c>
      <c r="AV496" t="b">
        <f>OR(L496=UserData!$D$18, UserData!$D$18=-1)</f>
        <v>1</v>
      </c>
      <c r="AW496" t="b">
        <f>OR(N496=UserData!$D$16, UserData!$D$16=-1)</f>
        <v>1</v>
      </c>
      <c r="AX496" t="b">
        <f>OR(O496&gt;=UserData!$D$20, UserData!$D$20=-1)</f>
        <v>1</v>
      </c>
      <c r="AY496" t="b">
        <f>AND(OR(P496&gt;=UserData!$D$21, UserData!$D$21=-1), OR(P496&lt;UserData!$D$22, UserData!$D$22=-1))</f>
        <v>1</v>
      </c>
      <c r="AZ496" t="b">
        <f>OR(Q496&lt;&gt;UserData!$D$24,UserData!$D$24=-1,UserData!$D$24=0)</f>
        <v>1</v>
      </c>
      <c r="BA496" s="12" t="b">
        <f>OR(R496=UserData!$D$23,UserData!$D$23=-1)</f>
        <v>1</v>
      </c>
      <c r="BB496" t="b">
        <f>AND(S496=1, UserData!$D$25=1)</f>
        <v>0</v>
      </c>
      <c r="BC496" t="b">
        <f>AND(T496=1, UserData!$D$26=1)</f>
        <v>0</v>
      </c>
      <c r="BD496" t="b">
        <f>AND(U496=1, UserData!$D$27=1)</f>
        <v>0</v>
      </c>
      <c r="BE496" t="b">
        <f>AND(V496=1, UserData!$D$28=1)</f>
        <v>0</v>
      </c>
      <c r="BF496" t="b">
        <f>AND(W496=1, UserData!$D$29=1)</f>
        <v>0</v>
      </c>
      <c r="BG496" t="b">
        <f>AND(X496=1, UserData!$D$30=1)</f>
        <v>0</v>
      </c>
      <c r="BH496" t="b">
        <f>AND(Y496=1, UserData!$D$31=1)</f>
        <v>0</v>
      </c>
      <c r="BI496" t="b">
        <f>AND(Z496=1, UserData!$D$32=1)</f>
        <v>0</v>
      </c>
      <c r="BJ496" t="b">
        <f>AND(AA496=1, UserData!$D$33=1)</f>
        <v>0</v>
      </c>
      <c r="BK496" t="b">
        <f>AND(AB496=1, UserData!$D$34=1)</f>
        <v>0</v>
      </c>
      <c r="BL496" t="b">
        <f>UserData!$C$25=-1</f>
        <v>1</v>
      </c>
      <c r="BN496">
        <f>IF(AK496=TRUE, COUNTIF(AJ496:AK496,TRUE)/2 * UserData!$D$35 + COUNTIF(AL496:AO496,TRUE)/4 * UserData!$D$36 + COUNTIF(AP496:AS496,TRUE)/4 * UserData!$D$37 + COUNTIF(AT496:AW496,TRUE)/4 * UserData!$D$38 + COUNTIF(AX496:BA496,TRUE)/4 * UserData!$D$39 + COUNTIF(BB496:BL496,TRUE) * UserData!$D$40, 0)</f>
        <v>30</v>
      </c>
    </row>
    <row r="497" spans="1:66" x14ac:dyDescent="0.2">
      <c r="A497">
        <v>980</v>
      </c>
      <c r="B497" s="3">
        <v>1</v>
      </c>
      <c r="C497" s="28">
        <v>125793.96717533533</v>
      </c>
      <c r="D497">
        <v>38</v>
      </c>
      <c r="E497">
        <v>24</v>
      </c>
      <c r="F497">
        <v>6</v>
      </c>
      <c r="G497">
        <v>4.6650159999999996</v>
      </c>
      <c r="H497">
        <v>9</v>
      </c>
      <c r="I497">
        <v>1</v>
      </c>
      <c r="J497">
        <v>1</v>
      </c>
      <c r="K497">
        <v>1</v>
      </c>
      <c r="L497">
        <v>1</v>
      </c>
      <c r="M497">
        <v>1</v>
      </c>
      <c r="N497">
        <v>0</v>
      </c>
      <c r="O497">
        <v>9</v>
      </c>
      <c r="P497">
        <v>7</v>
      </c>
      <c r="Q497">
        <v>0</v>
      </c>
      <c r="R497">
        <v>0</v>
      </c>
      <c r="S497">
        <v>0</v>
      </c>
      <c r="T497">
        <v>0</v>
      </c>
      <c r="U497">
        <v>1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3</v>
      </c>
      <c r="AD497">
        <v>1</v>
      </c>
      <c r="AE497">
        <v>8</v>
      </c>
      <c r="AF497">
        <v>68</v>
      </c>
      <c r="AG497">
        <v>17</v>
      </c>
      <c r="AH497">
        <v>2.2999999999999998</v>
      </c>
      <c r="AJ497" t="b">
        <f>OR(AND(B497=1,UserData!$D$4=1), AND(B497=2,UserData!$D$5=1), AND(B497=3,UserData!$D$6=1), UserData!$D$4=-1)</f>
        <v>1</v>
      </c>
      <c r="AK497" t="b">
        <f>OR(AND(C497&lt;=UserData!$D$3,C497&gt;=UserData!$D$2),UserData!$D$2=-1)</f>
        <v>1</v>
      </c>
      <c r="AL497" s="12" t="b">
        <f>AND(OR(D497&gt;=UserData!$D$7, UserData!$D$7=-1), OR(D497&lt;UserData!$D$8, UserData!$D$8=-1))</f>
        <v>1</v>
      </c>
      <c r="AM497" s="12" t="b">
        <f>OR(AND(UserData!$D$9=1,E497&lt;=20),AND(UserData!$D$9=2,E497&gt;=20, E497&lt;=27),AND(UserData!$D$9=3,E497&gt;=28, E497&lt;=34),AND(UserData!$D$9=4,E497&gt;=35, E497&lt;=42),AND(UserData!$D$9=5,E497&gt;42),UserData!$D$9=-1)</f>
        <v>1</v>
      </c>
      <c r="AN497" s="12" t="b">
        <f>OR(AND(UserData!$D$11=1,F497&lt;=5),AND(UserData!$D$11=2,F497&gt;=6, F497&lt;=7),AND(UserData!$D$11=3,F497&gt;=8,F497&lt;=9),AND(UserData!$D$11=4,F497&gt;=10, F497&lt;=11),AND(UserData!$D$11=5,F497&gt;11),UserData!$D$11=-1)</f>
        <v>1</v>
      </c>
      <c r="AO497" t="b">
        <f>OR(AND(UserData!$D$10=1,AE497&lt;=6),AND(UserData!$D$10=2,AE497&gt;=7, AE497&lt;=8),AND(UserData!$D$10=3,AE497&gt;=9,AE497&lt;=14),AND(UserData!$D$10=4,AE497&gt;=15, AE497&lt;=19),AND(UserData!$D$10=5,AE497&gt;19),UserData!$D$10=-1)</f>
        <v>1</v>
      </c>
      <c r="AP497" s="12" t="b">
        <f>OR(G497&lt;=UserData!$D$12, UserData!$D$12=-1)</f>
        <v>1</v>
      </c>
      <c r="AQ497" t="b">
        <f>OR(H497&lt;=UserData!$D$14, UserData!$D$14=-1)</f>
        <v>1</v>
      </c>
      <c r="AR497" t="b">
        <f>OR(AH497&lt;=UserData!$D$13, UserData!$D$13=-1)</f>
        <v>1</v>
      </c>
      <c r="AS497" t="b">
        <f>AND(AQ497=TRUE,OR(I497=UserData!$D$15, UserData!$D$15=-1, UserData!$D$15=1))</f>
        <v>1</v>
      </c>
      <c r="AT497" t="b">
        <f>OR(J497=UserData!$D$19, UserData!$D$19=-1)</f>
        <v>1</v>
      </c>
      <c r="AU497" t="b">
        <f>OR(K497=UserData!$D$17, UserData!$D$17=-1)</f>
        <v>1</v>
      </c>
      <c r="AV497" t="b">
        <f>OR(L497=UserData!$D$18, UserData!$D$18=-1)</f>
        <v>1</v>
      </c>
      <c r="AW497" t="b">
        <f>OR(N497=UserData!$D$16, UserData!$D$16=-1)</f>
        <v>1</v>
      </c>
      <c r="AX497" t="b">
        <f>OR(O497&gt;=UserData!$D$20, UserData!$D$20=-1)</f>
        <v>1</v>
      </c>
      <c r="AY497" t="b">
        <f>AND(OR(P497&gt;=UserData!$D$21, UserData!$D$21=-1), OR(P497&lt;UserData!$D$22, UserData!$D$22=-1))</f>
        <v>1</v>
      </c>
      <c r="AZ497" t="b">
        <f>OR(Q497&lt;&gt;UserData!$D$24,UserData!$D$24=-1,UserData!$D$24=0)</f>
        <v>1</v>
      </c>
      <c r="BA497" s="12" t="b">
        <f>OR(R497=UserData!$D$23,UserData!$D$23=-1)</f>
        <v>1</v>
      </c>
      <c r="BB497" t="b">
        <f>AND(S497=1, UserData!$D$25=1)</f>
        <v>0</v>
      </c>
      <c r="BC497" t="b">
        <f>AND(T497=1, UserData!$D$26=1)</f>
        <v>0</v>
      </c>
      <c r="BD497" t="b">
        <f>AND(U497=1, UserData!$D$27=1)</f>
        <v>0</v>
      </c>
      <c r="BE497" t="b">
        <f>AND(V497=1, UserData!$D$28=1)</f>
        <v>0</v>
      </c>
      <c r="BF497" t="b">
        <f>AND(W497=1, UserData!$D$29=1)</f>
        <v>0</v>
      </c>
      <c r="BG497" t="b">
        <f>AND(X497=1, UserData!$D$30=1)</f>
        <v>0</v>
      </c>
      <c r="BH497" t="b">
        <f>AND(Y497=1, UserData!$D$31=1)</f>
        <v>0</v>
      </c>
      <c r="BI497" t="b">
        <f>AND(Z497=1, UserData!$D$32=1)</f>
        <v>0</v>
      </c>
      <c r="BJ497" t="b">
        <f>AND(AA497=1, UserData!$D$33=1)</f>
        <v>0</v>
      </c>
      <c r="BK497" t="b">
        <f>AND(AB497=1, UserData!$D$34=1)</f>
        <v>0</v>
      </c>
      <c r="BL497" t="b">
        <f>UserData!$C$25=-1</f>
        <v>1</v>
      </c>
      <c r="BN497">
        <f>IF(AK497=TRUE, COUNTIF(AJ497:AK497,TRUE)/2 * UserData!$D$35 + COUNTIF(AL497:AO497,TRUE)/4 * UserData!$D$36 + COUNTIF(AP497:AS497,TRUE)/4 * UserData!$D$37 + COUNTIF(AT497:AW497,TRUE)/4 * UserData!$D$38 + COUNTIF(AX497:BA497,TRUE)/4 * UserData!$D$39 + COUNTIF(BB497:BL497,TRUE) * UserData!$D$40, 0)</f>
        <v>30</v>
      </c>
    </row>
    <row r="498" spans="1:66" x14ac:dyDescent="0.2">
      <c r="A498">
        <v>15</v>
      </c>
      <c r="B498" s="3">
        <v>2</v>
      </c>
      <c r="C498" s="28">
        <v>125794.16844560231</v>
      </c>
      <c r="D498">
        <v>60</v>
      </c>
      <c r="E498">
        <v>36</v>
      </c>
      <c r="F498">
        <v>9</v>
      </c>
      <c r="G498">
        <v>5.8828379999999996</v>
      </c>
      <c r="H498">
        <v>5</v>
      </c>
      <c r="I498">
        <v>1</v>
      </c>
      <c r="J498">
        <v>1</v>
      </c>
      <c r="K498">
        <v>1</v>
      </c>
      <c r="L498">
        <v>1</v>
      </c>
      <c r="M498">
        <v>1</v>
      </c>
      <c r="N498">
        <v>0</v>
      </c>
      <c r="O498">
        <v>9</v>
      </c>
      <c r="P498">
        <v>5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1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5</v>
      </c>
      <c r="AD498">
        <v>1</v>
      </c>
      <c r="AE498">
        <v>15</v>
      </c>
      <c r="AF498">
        <v>2</v>
      </c>
      <c r="AG498">
        <v>11</v>
      </c>
      <c r="AH498">
        <v>3.5</v>
      </c>
      <c r="AJ498" t="b">
        <f>OR(AND(B498=1,UserData!$D$4=1), AND(B498=2,UserData!$D$5=1), AND(B498=3,UserData!$D$6=1), UserData!$D$4=-1)</f>
        <v>1</v>
      </c>
      <c r="AK498" t="b">
        <f>OR(AND(C498&lt;=UserData!$D$3,C498&gt;=UserData!$D$2),UserData!$D$2=-1)</f>
        <v>1</v>
      </c>
      <c r="AL498" s="12" t="b">
        <f>AND(OR(D498&gt;=UserData!$D$7, UserData!$D$7=-1), OR(D498&lt;UserData!$D$8, UserData!$D$8=-1))</f>
        <v>1</v>
      </c>
      <c r="AM498" s="12" t="b">
        <f>OR(AND(UserData!$D$9=1,E498&lt;=20),AND(UserData!$D$9=2,E498&gt;=20, E498&lt;=27),AND(UserData!$D$9=3,E498&gt;=28, E498&lt;=34),AND(UserData!$D$9=4,E498&gt;=35, E498&lt;=42),AND(UserData!$D$9=5,E498&gt;42),UserData!$D$9=-1)</f>
        <v>1</v>
      </c>
      <c r="AN498" s="12" t="b">
        <f>OR(AND(UserData!$D$11=1,F498&lt;=5),AND(UserData!$D$11=2,F498&gt;=6, F498&lt;=7),AND(UserData!$D$11=3,F498&gt;=8,F498&lt;=9),AND(UserData!$D$11=4,F498&gt;=10, F498&lt;=11),AND(UserData!$D$11=5,F498&gt;11),UserData!$D$11=-1)</f>
        <v>1</v>
      </c>
      <c r="AO498" t="b">
        <f>OR(AND(UserData!$D$10=1,AE498&lt;=6),AND(UserData!$D$10=2,AE498&gt;=7, AE498&lt;=8),AND(UserData!$D$10=3,AE498&gt;=9,AE498&lt;=14),AND(UserData!$D$10=4,AE498&gt;=15, AE498&lt;=19),AND(UserData!$D$10=5,AE498&gt;19),UserData!$D$10=-1)</f>
        <v>1</v>
      </c>
      <c r="AP498" s="12" t="b">
        <f>OR(G498&lt;=UserData!$D$12, UserData!$D$12=-1)</f>
        <v>1</v>
      </c>
      <c r="AQ498" t="b">
        <f>OR(H498&lt;=UserData!$D$14, UserData!$D$14=-1)</f>
        <v>1</v>
      </c>
      <c r="AR498" t="b">
        <f>OR(AH498&lt;=UserData!$D$13, UserData!$D$13=-1)</f>
        <v>1</v>
      </c>
      <c r="AS498" t="b">
        <f>AND(AQ498=TRUE,OR(I498=UserData!$D$15, UserData!$D$15=-1, UserData!$D$15=1))</f>
        <v>1</v>
      </c>
      <c r="AT498" t="b">
        <f>OR(J498=UserData!$D$19, UserData!$D$19=-1)</f>
        <v>1</v>
      </c>
      <c r="AU498" t="b">
        <f>OR(K498=UserData!$D$17, UserData!$D$17=-1)</f>
        <v>1</v>
      </c>
      <c r="AV498" t="b">
        <f>OR(L498=UserData!$D$18, UserData!$D$18=-1)</f>
        <v>1</v>
      </c>
      <c r="AW498" t="b">
        <f>OR(N498=UserData!$D$16, UserData!$D$16=-1)</f>
        <v>1</v>
      </c>
      <c r="AX498" t="b">
        <f>OR(O498&gt;=UserData!$D$20, UserData!$D$20=-1)</f>
        <v>1</v>
      </c>
      <c r="AY498" t="b">
        <f>AND(OR(P498&gt;=UserData!$D$21, UserData!$D$21=-1), OR(P498&lt;UserData!$D$22, UserData!$D$22=-1))</f>
        <v>1</v>
      </c>
      <c r="AZ498" t="b">
        <f>OR(Q498&lt;&gt;UserData!$D$24,UserData!$D$24=-1,UserData!$D$24=0)</f>
        <v>1</v>
      </c>
      <c r="BA498" s="12" t="b">
        <f>OR(R498=UserData!$D$23,UserData!$D$23=-1)</f>
        <v>1</v>
      </c>
      <c r="BB498" t="b">
        <f>AND(S498=1, UserData!$D$25=1)</f>
        <v>0</v>
      </c>
      <c r="BC498" t="b">
        <f>AND(T498=1, UserData!$D$26=1)</f>
        <v>0</v>
      </c>
      <c r="BD498" t="b">
        <f>AND(U498=1, UserData!$D$27=1)</f>
        <v>0</v>
      </c>
      <c r="BE498" t="b">
        <f>AND(V498=1, UserData!$D$28=1)</f>
        <v>0</v>
      </c>
      <c r="BF498" t="b">
        <f>AND(W498=1, UserData!$D$29=1)</f>
        <v>0</v>
      </c>
      <c r="BG498" t="b">
        <f>AND(X498=1, UserData!$D$30=1)</f>
        <v>0</v>
      </c>
      <c r="BH498" t="b">
        <f>AND(Y498=1, UserData!$D$31=1)</f>
        <v>0</v>
      </c>
      <c r="BI498" t="b">
        <f>AND(Z498=1, UserData!$D$32=1)</f>
        <v>0</v>
      </c>
      <c r="BJ498" t="b">
        <f>AND(AA498=1, UserData!$D$33=1)</f>
        <v>0</v>
      </c>
      <c r="BK498" t="b">
        <f>AND(AB498=1, UserData!$D$34=1)</f>
        <v>0</v>
      </c>
      <c r="BL498" t="b">
        <f>UserData!$C$25=-1</f>
        <v>1</v>
      </c>
      <c r="BN498">
        <f>IF(AK498=TRUE, COUNTIF(AJ498:AK498,TRUE)/2 * UserData!$D$35 + COUNTIF(AL498:AO498,TRUE)/4 * UserData!$D$36 + COUNTIF(AP498:AS498,TRUE)/4 * UserData!$D$37 + COUNTIF(AT498:AW498,TRUE)/4 * UserData!$D$38 + COUNTIF(AX498:BA498,TRUE)/4 * UserData!$D$39 + COUNTIF(BB498:BL498,TRUE) * UserData!$D$40, 0)</f>
        <v>30</v>
      </c>
    </row>
    <row r="499" spans="1:66" x14ac:dyDescent="0.2">
      <c r="A499">
        <v>17</v>
      </c>
      <c r="B499" s="3">
        <v>2</v>
      </c>
      <c r="C499" s="28">
        <v>125794.16844560231</v>
      </c>
      <c r="D499">
        <v>60</v>
      </c>
      <c r="E499">
        <v>36</v>
      </c>
      <c r="F499">
        <v>9</v>
      </c>
      <c r="G499">
        <v>5.8828379999999996</v>
      </c>
      <c r="H499">
        <v>5</v>
      </c>
      <c r="I499">
        <v>1</v>
      </c>
      <c r="J499">
        <v>1</v>
      </c>
      <c r="K499">
        <v>1</v>
      </c>
      <c r="L499">
        <v>1</v>
      </c>
      <c r="M499">
        <v>1</v>
      </c>
      <c r="N499">
        <v>0</v>
      </c>
      <c r="O499">
        <v>9</v>
      </c>
      <c r="P499">
        <v>5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1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5</v>
      </c>
      <c r="AD499">
        <v>1</v>
      </c>
      <c r="AE499">
        <v>15</v>
      </c>
      <c r="AF499">
        <v>2</v>
      </c>
      <c r="AG499">
        <v>11</v>
      </c>
      <c r="AH499">
        <v>3.5</v>
      </c>
      <c r="AJ499" t="b">
        <f>OR(AND(B499=1,UserData!$D$4=1), AND(B499=2,UserData!$D$5=1), AND(B499=3,UserData!$D$6=1), UserData!$D$4=-1)</f>
        <v>1</v>
      </c>
      <c r="AK499" t="b">
        <f>OR(AND(C499&lt;=UserData!$D$3,C499&gt;=UserData!$D$2),UserData!$D$2=-1)</f>
        <v>1</v>
      </c>
      <c r="AL499" s="12" t="b">
        <f>AND(OR(D499&gt;=UserData!$D$7, UserData!$D$7=-1), OR(D499&lt;UserData!$D$8, UserData!$D$8=-1))</f>
        <v>1</v>
      </c>
      <c r="AM499" s="12" t="b">
        <f>OR(AND(UserData!$D$9=1,E499&lt;=20),AND(UserData!$D$9=2,E499&gt;=20, E499&lt;=27),AND(UserData!$D$9=3,E499&gt;=28, E499&lt;=34),AND(UserData!$D$9=4,E499&gt;=35, E499&lt;=42),AND(UserData!$D$9=5,E499&gt;42),UserData!$D$9=-1)</f>
        <v>1</v>
      </c>
      <c r="AN499" s="12" t="b">
        <f>OR(AND(UserData!$D$11=1,F499&lt;=5),AND(UserData!$D$11=2,F499&gt;=6, F499&lt;=7),AND(UserData!$D$11=3,F499&gt;=8,F499&lt;=9),AND(UserData!$D$11=4,F499&gt;=10, F499&lt;=11),AND(UserData!$D$11=5,F499&gt;11),UserData!$D$11=-1)</f>
        <v>1</v>
      </c>
      <c r="AO499" t="b">
        <f>OR(AND(UserData!$D$10=1,AE499&lt;=6),AND(UserData!$D$10=2,AE499&gt;=7, AE499&lt;=8),AND(UserData!$D$10=3,AE499&gt;=9,AE499&lt;=14),AND(UserData!$D$10=4,AE499&gt;=15, AE499&lt;=19),AND(UserData!$D$10=5,AE499&gt;19),UserData!$D$10=-1)</f>
        <v>1</v>
      </c>
      <c r="AP499" s="12" t="b">
        <f>OR(G499&lt;=UserData!$D$12, UserData!$D$12=-1)</f>
        <v>1</v>
      </c>
      <c r="AQ499" t="b">
        <f>OR(H499&lt;=UserData!$D$14, UserData!$D$14=-1)</f>
        <v>1</v>
      </c>
      <c r="AR499" t="b">
        <f>OR(AH499&lt;=UserData!$D$13, UserData!$D$13=-1)</f>
        <v>1</v>
      </c>
      <c r="AS499" t="b">
        <f>AND(AQ499=TRUE,OR(I499=UserData!$D$15, UserData!$D$15=-1, UserData!$D$15=1))</f>
        <v>1</v>
      </c>
      <c r="AT499" t="b">
        <f>OR(J499=UserData!$D$19, UserData!$D$19=-1)</f>
        <v>1</v>
      </c>
      <c r="AU499" t="b">
        <f>OR(K499=UserData!$D$17, UserData!$D$17=-1)</f>
        <v>1</v>
      </c>
      <c r="AV499" t="b">
        <f>OR(L499=UserData!$D$18, UserData!$D$18=-1)</f>
        <v>1</v>
      </c>
      <c r="AW499" t="b">
        <f>OR(N499=UserData!$D$16, UserData!$D$16=-1)</f>
        <v>1</v>
      </c>
      <c r="AX499" t="b">
        <f>OR(O499&gt;=UserData!$D$20, UserData!$D$20=-1)</f>
        <v>1</v>
      </c>
      <c r="AY499" t="b">
        <f>AND(OR(P499&gt;=UserData!$D$21, UserData!$D$21=-1), OR(P499&lt;UserData!$D$22, UserData!$D$22=-1))</f>
        <v>1</v>
      </c>
      <c r="AZ499" t="b">
        <f>OR(Q499&lt;&gt;UserData!$D$24,UserData!$D$24=-1,UserData!$D$24=0)</f>
        <v>1</v>
      </c>
      <c r="BA499" s="12" t="b">
        <f>OR(R499=UserData!$D$23,UserData!$D$23=-1)</f>
        <v>1</v>
      </c>
      <c r="BB499" t="b">
        <f>AND(S499=1, UserData!$D$25=1)</f>
        <v>0</v>
      </c>
      <c r="BC499" t="b">
        <f>AND(T499=1, UserData!$D$26=1)</f>
        <v>0</v>
      </c>
      <c r="BD499" t="b">
        <f>AND(U499=1, UserData!$D$27=1)</f>
        <v>0</v>
      </c>
      <c r="BE499" t="b">
        <f>AND(V499=1, UserData!$D$28=1)</f>
        <v>0</v>
      </c>
      <c r="BF499" t="b">
        <f>AND(W499=1, UserData!$D$29=1)</f>
        <v>0</v>
      </c>
      <c r="BG499" t="b">
        <f>AND(X499=1, UserData!$D$30=1)</f>
        <v>0</v>
      </c>
      <c r="BH499" t="b">
        <f>AND(Y499=1, UserData!$D$31=1)</f>
        <v>0</v>
      </c>
      <c r="BI499" t="b">
        <f>AND(Z499=1, UserData!$D$32=1)</f>
        <v>0</v>
      </c>
      <c r="BJ499" t="b">
        <f>AND(AA499=1, UserData!$D$33=1)</f>
        <v>0</v>
      </c>
      <c r="BK499" t="b">
        <f>AND(AB499=1, UserData!$D$34=1)</f>
        <v>0</v>
      </c>
      <c r="BL499" t="b">
        <f>UserData!$C$25=-1</f>
        <v>1</v>
      </c>
      <c r="BN499">
        <f>IF(AK499=TRUE, COUNTIF(AJ499:AK499,TRUE)/2 * UserData!$D$35 + COUNTIF(AL499:AO499,TRUE)/4 * UserData!$D$36 + COUNTIF(AP499:AS499,TRUE)/4 * UserData!$D$37 + COUNTIF(AT499:AW499,TRUE)/4 * UserData!$D$38 + COUNTIF(AX499:BA499,TRUE)/4 * UserData!$D$39 + COUNTIF(BB499:BL499,TRUE) * UserData!$D$40, 0)</f>
        <v>30</v>
      </c>
    </row>
    <row r="500" spans="1:66" x14ac:dyDescent="0.2">
      <c r="A500">
        <v>19</v>
      </c>
      <c r="B500" s="3">
        <v>2</v>
      </c>
      <c r="C500" s="28">
        <v>125794.16844560231</v>
      </c>
      <c r="D500">
        <v>60</v>
      </c>
      <c r="E500">
        <v>36</v>
      </c>
      <c r="F500">
        <v>9</v>
      </c>
      <c r="G500">
        <v>5.8828379999999996</v>
      </c>
      <c r="H500">
        <v>5</v>
      </c>
      <c r="I500">
        <v>1</v>
      </c>
      <c r="J500">
        <v>1</v>
      </c>
      <c r="K500">
        <v>1</v>
      </c>
      <c r="L500">
        <v>1</v>
      </c>
      <c r="M500">
        <v>1</v>
      </c>
      <c r="N500">
        <v>0</v>
      </c>
      <c r="O500">
        <v>9</v>
      </c>
      <c r="P500">
        <v>5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1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5</v>
      </c>
      <c r="AD500">
        <v>1</v>
      </c>
      <c r="AE500">
        <v>15</v>
      </c>
      <c r="AF500">
        <v>2</v>
      </c>
      <c r="AG500">
        <v>11</v>
      </c>
      <c r="AH500">
        <v>3.5</v>
      </c>
      <c r="AJ500" t="b">
        <f>OR(AND(B500=1,UserData!$D$4=1), AND(B500=2,UserData!$D$5=1), AND(B500=3,UserData!$D$6=1), UserData!$D$4=-1)</f>
        <v>1</v>
      </c>
      <c r="AK500" t="b">
        <f>OR(AND(C500&lt;=UserData!$D$3,C500&gt;=UserData!$D$2),UserData!$D$2=-1)</f>
        <v>1</v>
      </c>
      <c r="AL500" s="12" t="b">
        <f>AND(OR(D500&gt;=UserData!$D$7, UserData!$D$7=-1), OR(D500&lt;UserData!$D$8, UserData!$D$8=-1))</f>
        <v>1</v>
      </c>
      <c r="AM500" s="12" t="b">
        <f>OR(AND(UserData!$D$9=1,E500&lt;=20),AND(UserData!$D$9=2,E500&gt;=20, E500&lt;=27),AND(UserData!$D$9=3,E500&gt;=28, E500&lt;=34),AND(UserData!$D$9=4,E500&gt;=35, E500&lt;=42),AND(UserData!$D$9=5,E500&gt;42),UserData!$D$9=-1)</f>
        <v>1</v>
      </c>
      <c r="AN500" s="12" t="b">
        <f>OR(AND(UserData!$D$11=1,F500&lt;=5),AND(UserData!$D$11=2,F500&gt;=6, F500&lt;=7),AND(UserData!$D$11=3,F500&gt;=8,F500&lt;=9),AND(UserData!$D$11=4,F500&gt;=10, F500&lt;=11),AND(UserData!$D$11=5,F500&gt;11),UserData!$D$11=-1)</f>
        <v>1</v>
      </c>
      <c r="AO500" t="b">
        <f>OR(AND(UserData!$D$10=1,AE500&lt;=6),AND(UserData!$D$10=2,AE500&gt;=7, AE500&lt;=8),AND(UserData!$D$10=3,AE500&gt;=9,AE500&lt;=14),AND(UserData!$D$10=4,AE500&gt;=15, AE500&lt;=19),AND(UserData!$D$10=5,AE500&gt;19),UserData!$D$10=-1)</f>
        <v>1</v>
      </c>
      <c r="AP500" s="12" t="b">
        <f>OR(G500&lt;=UserData!$D$12, UserData!$D$12=-1)</f>
        <v>1</v>
      </c>
      <c r="AQ500" t="b">
        <f>OR(H500&lt;=UserData!$D$14, UserData!$D$14=-1)</f>
        <v>1</v>
      </c>
      <c r="AR500" t="b">
        <f>OR(AH500&lt;=UserData!$D$13, UserData!$D$13=-1)</f>
        <v>1</v>
      </c>
      <c r="AS500" t="b">
        <f>AND(AQ500=TRUE,OR(I500=UserData!$D$15, UserData!$D$15=-1, UserData!$D$15=1))</f>
        <v>1</v>
      </c>
      <c r="AT500" t="b">
        <f>OR(J500=UserData!$D$19, UserData!$D$19=-1)</f>
        <v>1</v>
      </c>
      <c r="AU500" t="b">
        <f>OR(K500=UserData!$D$17, UserData!$D$17=-1)</f>
        <v>1</v>
      </c>
      <c r="AV500" t="b">
        <f>OR(L500=UserData!$D$18, UserData!$D$18=-1)</f>
        <v>1</v>
      </c>
      <c r="AW500" t="b">
        <f>OR(N500=UserData!$D$16, UserData!$D$16=-1)</f>
        <v>1</v>
      </c>
      <c r="AX500" t="b">
        <f>OR(O500&gt;=UserData!$D$20, UserData!$D$20=-1)</f>
        <v>1</v>
      </c>
      <c r="AY500" t="b">
        <f>AND(OR(P500&gt;=UserData!$D$21, UserData!$D$21=-1), OR(P500&lt;UserData!$D$22, UserData!$D$22=-1))</f>
        <v>1</v>
      </c>
      <c r="AZ500" t="b">
        <f>OR(Q500&lt;&gt;UserData!$D$24,UserData!$D$24=-1,UserData!$D$24=0)</f>
        <v>1</v>
      </c>
      <c r="BA500" s="12" t="b">
        <f>OR(R500=UserData!$D$23,UserData!$D$23=-1)</f>
        <v>1</v>
      </c>
      <c r="BB500" t="b">
        <f>AND(S500=1, UserData!$D$25=1)</f>
        <v>0</v>
      </c>
      <c r="BC500" t="b">
        <f>AND(T500=1, UserData!$D$26=1)</f>
        <v>0</v>
      </c>
      <c r="BD500" t="b">
        <f>AND(U500=1, UserData!$D$27=1)</f>
        <v>0</v>
      </c>
      <c r="BE500" t="b">
        <f>AND(V500=1, UserData!$D$28=1)</f>
        <v>0</v>
      </c>
      <c r="BF500" t="b">
        <f>AND(W500=1, UserData!$D$29=1)</f>
        <v>0</v>
      </c>
      <c r="BG500" t="b">
        <f>AND(X500=1, UserData!$D$30=1)</f>
        <v>0</v>
      </c>
      <c r="BH500" t="b">
        <f>AND(Y500=1, UserData!$D$31=1)</f>
        <v>0</v>
      </c>
      <c r="BI500" t="b">
        <f>AND(Z500=1, UserData!$D$32=1)</f>
        <v>0</v>
      </c>
      <c r="BJ500" t="b">
        <f>AND(AA500=1, UserData!$D$33=1)</f>
        <v>0</v>
      </c>
      <c r="BK500" t="b">
        <f>AND(AB500=1, UserData!$D$34=1)</f>
        <v>0</v>
      </c>
      <c r="BL500" t="b">
        <f>UserData!$C$25=-1</f>
        <v>1</v>
      </c>
      <c r="BN500">
        <f>IF(AK500=TRUE, COUNTIF(AJ500:AK500,TRUE)/2 * UserData!$D$35 + COUNTIF(AL500:AO500,TRUE)/4 * UserData!$D$36 + COUNTIF(AP500:AS500,TRUE)/4 * UserData!$D$37 + COUNTIF(AT500:AW500,TRUE)/4 * UserData!$D$38 + COUNTIF(AX500:BA500,TRUE)/4 * UserData!$D$39 + COUNTIF(BB500:BL500,TRUE) * UserData!$D$40, 0)</f>
        <v>30</v>
      </c>
    </row>
    <row r="501" spans="1:66" x14ac:dyDescent="0.2">
      <c r="A501">
        <v>504</v>
      </c>
      <c r="B501" s="3">
        <v>2</v>
      </c>
      <c r="C501" s="28">
        <v>127051.45348581234</v>
      </c>
      <c r="D501">
        <v>64</v>
      </c>
      <c r="E501">
        <v>36</v>
      </c>
      <c r="F501">
        <v>13</v>
      </c>
      <c r="G501">
        <v>5.9534289999999999</v>
      </c>
      <c r="H501">
        <v>7</v>
      </c>
      <c r="I501">
        <v>1</v>
      </c>
      <c r="J501">
        <v>0</v>
      </c>
      <c r="K501">
        <v>1</v>
      </c>
      <c r="L501">
        <v>0</v>
      </c>
      <c r="M501">
        <v>0</v>
      </c>
      <c r="N501">
        <v>0</v>
      </c>
      <c r="O501">
        <v>14</v>
      </c>
      <c r="P501">
        <v>1</v>
      </c>
      <c r="Q501">
        <v>1</v>
      </c>
      <c r="R501">
        <v>0</v>
      </c>
      <c r="S501">
        <v>0</v>
      </c>
      <c r="T501">
        <v>0</v>
      </c>
      <c r="U501">
        <v>0</v>
      </c>
      <c r="V501">
        <v>1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4</v>
      </c>
      <c r="AD501">
        <v>1</v>
      </c>
      <c r="AE501">
        <v>15</v>
      </c>
      <c r="AF501">
        <v>34</v>
      </c>
      <c r="AG501">
        <v>25</v>
      </c>
      <c r="AH501">
        <v>8.6</v>
      </c>
      <c r="AJ501" t="b">
        <f>OR(AND(B501=1,UserData!$D$4=1), AND(B501=2,UserData!$D$5=1), AND(B501=3,UserData!$D$6=1), UserData!$D$4=-1)</f>
        <v>1</v>
      </c>
      <c r="AK501" t="b">
        <f>OR(AND(C501&lt;=UserData!$D$3,C501&gt;=UserData!$D$2),UserData!$D$2=-1)</f>
        <v>1</v>
      </c>
      <c r="AL501" s="12" t="b">
        <f>AND(OR(D501&gt;=UserData!$D$7, UserData!$D$7=-1), OR(D501&lt;UserData!$D$8, UserData!$D$8=-1))</f>
        <v>1</v>
      </c>
      <c r="AM501" s="12" t="b">
        <f>OR(AND(UserData!$D$9=1,E501&lt;=20),AND(UserData!$D$9=2,E501&gt;=20, E501&lt;=27),AND(UserData!$D$9=3,E501&gt;=28, E501&lt;=34),AND(UserData!$D$9=4,E501&gt;=35, E501&lt;=42),AND(UserData!$D$9=5,E501&gt;42),UserData!$D$9=-1)</f>
        <v>1</v>
      </c>
      <c r="AN501" s="12" t="b">
        <f>OR(AND(UserData!$D$11=1,F501&lt;=5),AND(UserData!$D$11=2,F501&gt;=6, F501&lt;=7),AND(UserData!$D$11=3,F501&gt;=8,F501&lt;=9),AND(UserData!$D$11=4,F501&gt;=10, F501&lt;=11),AND(UserData!$D$11=5,F501&gt;11),UserData!$D$11=-1)</f>
        <v>1</v>
      </c>
      <c r="AO501" t="b">
        <f>OR(AND(UserData!$D$10=1,AE501&lt;=6),AND(UserData!$D$10=2,AE501&gt;=7, AE501&lt;=8),AND(UserData!$D$10=3,AE501&gt;=9,AE501&lt;=14),AND(UserData!$D$10=4,AE501&gt;=15, AE501&lt;=19),AND(UserData!$D$10=5,AE501&gt;19),UserData!$D$10=-1)</f>
        <v>1</v>
      </c>
      <c r="AP501" s="12" t="b">
        <f>OR(G501&lt;=UserData!$D$12, UserData!$D$12=-1)</f>
        <v>1</v>
      </c>
      <c r="AQ501" t="b">
        <f>OR(H501&lt;=UserData!$D$14, UserData!$D$14=-1)</f>
        <v>1</v>
      </c>
      <c r="AR501" t="b">
        <f>OR(AH501&lt;=UserData!$D$13, UserData!$D$13=-1)</f>
        <v>1</v>
      </c>
      <c r="AS501" t="b">
        <f>AND(AQ501=TRUE,OR(I501=UserData!$D$15, UserData!$D$15=-1, UserData!$D$15=1))</f>
        <v>1</v>
      </c>
      <c r="AT501" t="b">
        <f>OR(J501=UserData!$D$19, UserData!$D$19=-1)</f>
        <v>1</v>
      </c>
      <c r="AU501" t="b">
        <f>OR(K501=UserData!$D$17, UserData!$D$17=-1)</f>
        <v>1</v>
      </c>
      <c r="AV501" t="b">
        <f>OR(L501=UserData!$D$18, UserData!$D$18=-1)</f>
        <v>1</v>
      </c>
      <c r="AW501" t="b">
        <f>OR(N501=UserData!$D$16, UserData!$D$16=-1)</f>
        <v>1</v>
      </c>
      <c r="AX501" t="b">
        <f>OR(O501&gt;=UserData!$D$20, UserData!$D$20=-1)</f>
        <v>1</v>
      </c>
      <c r="AY501" t="b">
        <f>AND(OR(P501&gt;=UserData!$D$21, UserData!$D$21=-1), OR(P501&lt;UserData!$D$22, UserData!$D$22=-1))</f>
        <v>1</v>
      </c>
      <c r="AZ501" t="b">
        <f>OR(Q501&lt;&gt;UserData!$D$24,UserData!$D$24=-1,UserData!$D$24=0)</f>
        <v>1</v>
      </c>
      <c r="BA501" s="12" t="b">
        <f>OR(R501=UserData!$D$23,UserData!$D$23=-1)</f>
        <v>1</v>
      </c>
      <c r="BB501" t="b">
        <f>AND(S501=1, UserData!$D$25=1)</f>
        <v>0</v>
      </c>
      <c r="BC501" t="b">
        <f>AND(T501=1, UserData!$D$26=1)</f>
        <v>0</v>
      </c>
      <c r="BD501" t="b">
        <f>AND(U501=1, UserData!$D$27=1)</f>
        <v>0</v>
      </c>
      <c r="BE501" t="b">
        <f>AND(V501=1, UserData!$D$28=1)</f>
        <v>0</v>
      </c>
      <c r="BF501" t="b">
        <f>AND(W501=1, UserData!$D$29=1)</f>
        <v>0</v>
      </c>
      <c r="BG501" t="b">
        <f>AND(X501=1, UserData!$D$30=1)</f>
        <v>0</v>
      </c>
      <c r="BH501" t="b">
        <f>AND(Y501=1, UserData!$D$31=1)</f>
        <v>0</v>
      </c>
      <c r="BI501" t="b">
        <f>AND(Z501=1, UserData!$D$32=1)</f>
        <v>0</v>
      </c>
      <c r="BJ501" t="b">
        <f>AND(AA501=1, UserData!$D$33=1)</f>
        <v>0</v>
      </c>
      <c r="BK501" t="b">
        <f>AND(AB501=1, UserData!$D$34=1)</f>
        <v>0</v>
      </c>
      <c r="BL501" t="b">
        <f>UserData!$C$25=-1</f>
        <v>1</v>
      </c>
      <c r="BN501">
        <f>IF(AK501=TRUE, COUNTIF(AJ501:AK501,TRUE)/2 * UserData!$D$35 + COUNTIF(AL501:AO501,TRUE)/4 * UserData!$D$36 + COUNTIF(AP501:AS501,TRUE)/4 * UserData!$D$37 + COUNTIF(AT501:AW501,TRUE)/4 * UserData!$D$38 + COUNTIF(AX501:BA501,TRUE)/4 * UserData!$D$39 + COUNTIF(BB501:BL501,TRUE) * UserData!$D$40, 0)</f>
        <v>30</v>
      </c>
    </row>
    <row r="502" spans="1:66" x14ac:dyDescent="0.2">
      <c r="A502">
        <v>26</v>
      </c>
      <c r="B502" s="3">
        <v>2</v>
      </c>
      <c r="C502" s="28">
        <v>127051.60443851256</v>
      </c>
      <c r="D502">
        <v>55</v>
      </c>
      <c r="E502">
        <v>36</v>
      </c>
      <c r="F502">
        <v>9</v>
      </c>
      <c r="G502">
        <v>5.4199349999999997</v>
      </c>
      <c r="H502">
        <v>15</v>
      </c>
      <c r="I502">
        <v>1</v>
      </c>
      <c r="J502">
        <v>1</v>
      </c>
      <c r="K502">
        <v>1</v>
      </c>
      <c r="L502">
        <v>1</v>
      </c>
      <c r="M502">
        <v>1</v>
      </c>
      <c r="N502">
        <v>0</v>
      </c>
      <c r="O502">
        <v>5</v>
      </c>
      <c r="P502">
        <v>4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1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4</v>
      </c>
      <c r="AD502">
        <v>0</v>
      </c>
      <c r="AE502">
        <v>10</v>
      </c>
      <c r="AF502">
        <v>2</v>
      </c>
      <c r="AG502">
        <v>11</v>
      </c>
      <c r="AH502">
        <v>3.5</v>
      </c>
      <c r="AJ502" t="b">
        <f>OR(AND(B502=1,UserData!$D$4=1), AND(B502=2,UserData!$D$5=1), AND(B502=3,UserData!$D$6=1), UserData!$D$4=-1)</f>
        <v>1</v>
      </c>
      <c r="AK502" t="b">
        <f>OR(AND(C502&lt;=UserData!$D$3,C502&gt;=UserData!$D$2),UserData!$D$2=-1)</f>
        <v>1</v>
      </c>
      <c r="AL502" s="12" t="b">
        <f>AND(OR(D502&gt;=UserData!$D$7, UserData!$D$7=-1), OR(D502&lt;UserData!$D$8, UserData!$D$8=-1))</f>
        <v>1</v>
      </c>
      <c r="AM502" s="12" t="b">
        <f>OR(AND(UserData!$D$9=1,E502&lt;=20),AND(UserData!$D$9=2,E502&gt;=20, E502&lt;=27),AND(UserData!$D$9=3,E502&gt;=28, E502&lt;=34),AND(UserData!$D$9=4,E502&gt;=35, E502&lt;=42),AND(UserData!$D$9=5,E502&gt;42),UserData!$D$9=-1)</f>
        <v>1</v>
      </c>
      <c r="AN502" s="12" t="b">
        <f>OR(AND(UserData!$D$11=1,F502&lt;=5),AND(UserData!$D$11=2,F502&gt;=6, F502&lt;=7),AND(UserData!$D$11=3,F502&gt;=8,F502&lt;=9),AND(UserData!$D$11=4,F502&gt;=10, F502&lt;=11),AND(UserData!$D$11=5,F502&gt;11),UserData!$D$11=-1)</f>
        <v>1</v>
      </c>
      <c r="AO502" t="b">
        <f>OR(AND(UserData!$D$10=1,AE502&lt;=6),AND(UserData!$D$10=2,AE502&gt;=7, AE502&lt;=8),AND(UserData!$D$10=3,AE502&gt;=9,AE502&lt;=14),AND(UserData!$D$10=4,AE502&gt;=15, AE502&lt;=19),AND(UserData!$D$10=5,AE502&gt;19),UserData!$D$10=-1)</f>
        <v>1</v>
      </c>
      <c r="AP502" s="12" t="b">
        <f>OR(G502&lt;=UserData!$D$12, UserData!$D$12=-1)</f>
        <v>1</v>
      </c>
      <c r="AQ502" t="b">
        <f>OR(H502&lt;=UserData!$D$14, UserData!$D$14=-1)</f>
        <v>1</v>
      </c>
      <c r="AR502" t="b">
        <f>OR(AH502&lt;=UserData!$D$13, UserData!$D$13=-1)</f>
        <v>1</v>
      </c>
      <c r="AS502" t="b">
        <f>AND(AQ502=TRUE,OR(I502=UserData!$D$15, UserData!$D$15=-1, UserData!$D$15=1))</f>
        <v>1</v>
      </c>
      <c r="AT502" t="b">
        <f>OR(J502=UserData!$D$19, UserData!$D$19=-1)</f>
        <v>1</v>
      </c>
      <c r="AU502" t="b">
        <f>OR(K502=UserData!$D$17, UserData!$D$17=-1)</f>
        <v>1</v>
      </c>
      <c r="AV502" t="b">
        <f>OR(L502=UserData!$D$18, UserData!$D$18=-1)</f>
        <v>1</v>
      </c>
      <c r="AW502" t="b">
        <f>OR(N502=UserData!$D$16, UserData!$D$16=-1)</f>
        <v>1</v>
      </c>
      <c r="AX502" t="b">
        <f>OR(O502&gt;=UserData!$D$20, UserData!$D$20=-1)</f>
        <v>1</v>
      </c>
      <c r="AY502" t="b">
        <f>AND(OR(P502&gt;=UserData!$D$21, UserData!$D$21=-1), OR(P502&lt;UserData!$D$22, UserData!$D$22=-1))</f>
        <v>1</v>
      </c>
      <c r="AZ502" t="b">
        <f>OR(Q502&lt;&gt;UserData!$D$24,UserData!$D$24=-1,UserData!$D$24=0)</f>
        <v>1</v>
      </c>
      <c r="BA502" s="12" t="b">
        <f>OR(R502=UserData!$D$23,UserData!$D$23=-1)</f>
        <v>1</v>
      </c>
      <c r="BB502" t="b">
        <f>AND(S502=1, UserData!$D$25=1)</f>
        <v>0</v>
      </c>
      <c r="BC502" t="b">
        <f>AND(T502=1, UserData!$D$26=1)</f>
        <v>0</v>
      </c>
      <c r="BD502" t="b">
        <f>AND(U502=1, UserData!$D$27=1)</f>
        <v>0</v>
      </c>
      <c r="BE502" t="b">
        <f>AND(V502=1, UserData!$D$28=1)</f>
        <v>0</v>
      </c>
      <c r="BF502" t="b">
        <f>AND(W502=1, UserData!$D$29=1)</f>
        <v>0</v>
      </c>
      <c r="BG502" t="b">
        <f>AND(X502=1, UserData!$D$30=1)</f>
        <v>0</v>
      </c>
      <c r="BH502" t="b">
        <f>AND(Y502=1, UserData!$D$31=1)</f>
        <v>0</v>
      </c>
      <c r="BI502" t="b">
        <f>AND(Z502=1, UserData!$D$32=1)</f>
        <v>0</v>
      </c>
      <c r="BJ502" t="b">
        <f>AND(AA502=1, UserData!$D$33=1)</f>
        <v>0</v>
      </c>
      <c r="BK502" t="b">
        <f>AND(AB502=1, UserData!$D$34=1)</f>
        <v>0</v>
      </c>
      <c r="BL502" t="b">
        <f>UserData!$C$25=-1</f>
        <v>1</v>
      </c>
      <c r="BN502">
        <f>IF(AK502=TRUE, COUNTIF(AJ502:AK502,TRUE)/2 * UserData!$D$35 + COUNTIF(AL502:AO502,TRUE)/4 * UserData!$D$36 + COUNTIF(AP502:AS502,TRUE)/4 * UserData!$D$37 + COUNTIF(AT502:AW502,TRUE)/4 * UserData!$D$38 + COUNTIF(AX502:BA502,TRUE)/4 * UserData!$D$39 + COUNTIF(BB502:BL502,TRUE) * UserData!$D$40, 0)</f>
        <v>30</v>
      </c>
    </row>
    <row r="503" spans="1:66" x14ac:dyDescent="0.2">
      <c r="A503">
        <v>1133</v>
      </c>
      <c r="B503" s="3">
        <v>2</v>
      </c>
      <c r="C503" s="28">
        <v>127051.71765303775</v>
      </c>
      <c r="D503">
        <v>51</v>
      </c>
      <c r="E503">
        <v>30</v>
      </c>
      <c r="F503">
        <v>10</v>
      </c>
      <c r="G503">
        <v>6.3525869999999998</v>
      </c>
      <c r="H503">
        <v>5</v>
      </c>
      <c r="I503">
        <v>1</v>
      </c>
      <c r="J503">
        <v>0</v>
      </c>
      <c r="K503">
        <v>0</v>
      </c>
      <c r="L503">
        <v>1</v>
      </c>
      <c r="M503">
        <v>1</v>
      </c>
      <c r="N503">
        <v>0</v>
      </c>
      <c r="O503">
        <v>17</v>
      </c>
      <c r="P503">
        <v>7</v>
      </c>
      <c r="Q503">
        <v>0</v>
      </c>
      <c r="R503">
        <v>0</v>
      </c>
      <c r="S503">
        <v>0</v>
      </c>
      <c r="T503">
        <v>0</v>
      </c>
      <c r="U503">
        <v>1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3</v>
      </c>
      <c r="AD503">
        <v>1</v>
      </c>
      <c r="AE503">
        <v>11</v>
      </c>
      <c r="AF503">
        <v>81</v>
      </c>
      <c r="AG503">
        <v>39</v>
      </c>
      <c r="AH503">
        <v>9.5</v>
      </c>
      <c r="AJ503" t="b">
        <f>OR(AND(B503=1,UserData!$D$4=1), AND(B503=2,UserData!$D$5=1), AND(B503=3,UserData!$D$6=1), UserData!$D$4=-1)</f>
        <v>1</v>
      </c>
      <c r="AK503" t="b">
        <f>OR(AND(C503&lt;=UserData!$D$3,C503&gt;=UserData!$D$2),UserData!$D$2=-1)</f>
        <v>1</v>
      </c>
      <c r="AL503" s="12" t="b">
        <f>AND(OR(D503&gt;=UserData!$D$7, UserData!$D$7=-1), OR(D503&lt;UserData!$D$8, UserData!$D$8=-1))</f>
        <v>1</v>
      </c>
      <c r="AM503" s="12" t="b">
        <f>OR(AND(UserData!$D$9=1,E503&lt;=20),AND(UserData!$D$9=2,E503&gt;=20, E503&lt;=27),AND(UserData!$D$9=3,E503&gt;=28, E503&lt;=34),AND(UserData!$D$9=4,E503&gt;=35, E503&lt;=42),AND(UserData!$D$9=5,E503&gt;42),UserData!$D$9=-1)</f>
        <v>1</v>
      </c>
      <c r="AN503" s="12" t="b">
        <f>OR(AND(UserData!$D$11=1,F503&lt;=5),AND(UserData!$D$11=2,F503&gt;=6, F503&lt;=7),AND(UserData!$D$11=3,F503&gt;=8,F503&lt;=9),AND(UserData!$D$11=4,F503&gt;=10, F503&lt;=11),AND(UserData!$D$11=5,F503&gt;11),UserData!$D$11=-1)</f>
        <v>1</v>
      </c>
      <c r="AO503" t="b">
        <f>OR(AND(UserData!$D$10=1,AE503&lt;=6),AND(UserData!$D$10=2,AE503&gt;=7, AE503&lt;=8),AND(UserData!$D$10=3,AE503&gt;=9,AE503&lt;=14),AND(UserData!$D$10=4,AE503&gt;=15, AE503&lt;=19),AND(UserData!$D$10=5,AE503&gt;19),UserData!$D$10=-1)</f>
        <v>1</v>
      </c>
      <c r="AP503" s="12" t="b">
        <f>OR(G503&lt;=UserData!$D$12, UserData!$D$12=-1)</f>
        <v>1</v>
      </c>
      <c r="AQ503" t="b">
        <f>OR(H503&lt;=UserData!$D$14, UserData!$D$14=-1)</f>
        <v>1</v>
      </c>
      <c r="AR503" t="b">
        <f>OR(AH503&lt;=UserData!$D$13, UserData!$D$13=-1)</f>
        <v>1</v>
      </c>
      <c r="AS503" t="b">
        <f>AND(AQ503=TRUE,OR(I503=UserData!$D$15, UserData!$D$15=-1, UserData!$D$15=1))</f>
        <v>1</v>
      </c>
      <c r="AT503" t="b">
        <f>OR(J503=UserData!$D$19, UserData!$D$19=-1)</f>
        <v>1</v>
      </c>
      <c r="AU503" t="b">
        <f>OR(K503=UserData!$D$17, UserData!$D$17=-1)</f>
        <v>1</v>
      </c>
      <c r="AV503" t="b">
        <f>OR(L503=UserData!$D$18, UserData!$D$18=-1)</f>
        <v>1</v>
      </c>
      <c r="AW503" t="b">
        <f>OR(N503=UserData!$D$16, UserData!$D$16=-1)</f>
        <v>1</v>
      </c>
      <c r="AX503" t="b">
        <f>OR(O503&gt;=UserData!$D$20, UserData!$D$20=-1)</f>
        <v>1</v>
      </c>
      <c r="AY503" t="b">
        <f>AND(OR(P503&gt;=UserData!$D$21, UserData!$D$21=-1), OR(P503&lt;UserData!$D$22, UserData!$D$22=-1))</f>
        <v>1</v>
      </c>
      <c r="AZ503" t="b">
        <f>OR(Q503&lt;&gt;UserData!$D$24,UserData!$D$24=-1,UserData!$D$24=0)</f>
        <v>1</v>
      </c>
      <c r="BA503" s="12" t="b">
        <f>OR(R503=UserData!$D$23,UserData!$D$23=-1)</f>
        <v>1</v>
      </c>
      <c r="BB503" t="b">
        <f>AND(S503=1, UserData!$D$25=1)</f>
        <v>0</v>
      </c>
      <c r="BC503" t="b">
        <f>AND(T503=1, UserData!$D$26=1)</f>
        <v>0</v>
      </c>
      <c r="BD503" t="b">
        <f>AND(U503=1, UserData!$D$27=1)</f>
        <v>0</v>
      </c>
      <c r="BE503" t="b">
        <f>AND(V503=1, UserData!$D$28=1)</f>
        <v>0</v>
      </c>
      <c r="BF503" t="b">
        <f>AND(W503=1, UserData!$D$29=1)</f>
        <v>0</v>
      </c>
      <c r="BG503" t="b">
        <f>AND(X503=1, UserData!$D$30=1)</f>
        <v>0</v>
      </c>
      <c r="BH503" t="b">
        <f>AND(Y503=1, UserData!$D$31=1)</f>
        <v>0</v>
      </c>
      <c r="BI503" t="b">
        <f>AND(Z503=1, UserData!$D$32=1)</f>
        <v>0</v>
      </c>
      <c r="BJ503" t="b">
        <f>AND(AA503=1, UserData!$D$33=1)</f>
        <v>0</v>
      </c>
      <c r="BK503" t="b">
        <f>AND(AB503=1, UserData!$D$34=1)</f>
        <v>0</v>
      </c>
      <c r="BL503" t="b">
        <f>UserData!$C$25=-1</f>
        <v>1</v>
      </c>
      <c r="BN503">
        <f>IF(AK503=TRUE, COUNTIF(AJ503:AK503,TRUE)/2 * UserData!$D$35 + COUNTIF(AL503:AO503,TRUE)/4 * UserData!$D$36 + COUNTIF(AP503:AS503,TRUE)/4 * UserData!$D$37 + COUNTIF(AT503:AW503,TRUE)/4 * UserData!$D$38 + COUNTIF(AX503:BA503,TRUE)/4 * UserData!$D$39 + COUNTIF(BB503:BL503,TRUE) * UserData!$D$40, 0)</f>
        <v>30</v>
      </c>
    </row>
    <row r="504" spans="1:66" x14ac:dyDescent="0.2">
      <c r="A504">
        <v>949</v>
      </c>
      <c r="B504" s="3">
        <v>2</v>
      </c>
      <c r="C504" s="28">
        <v>128309.74487735723</v>
      </c>
      <c r="D504">
        <v>58</v>
      </c>
      <c r="E504">
        <v>38</v>
      </c>
      <c r="F504">
        <v>9</v>
      </c>
      <c r="G504">
        <v>1.588179</v>
      </c>
      <c r="H504">
        <v>15</v>
      </c>
      <c r="I504">
        <v>1</v>
      </c>
      <c r="J504">
        <v>0</v>
      </c>
      <c r="K504">
        <v>1</v>
      </c>
      <c r="L504">
        <v>1</v>
      </c>
      <c r="M504">
        <v>1</v>
      </c>
      <c r="N504">
        <v>0</v>
      </c>
      <c r="O504">
        <v>8</v>
      </c>
      <c r="P504">
        <v>4</v>
      </c>
      <c r="Q504">
        <v>0</v>
      </c>
      <c r="R504">
        <v>0</v>
      </c>
      <c r="S504">
        <v>0</v>
      </c>
      <c r="T504">
        <v>0</v>
      </c>
      <c r="U504">
        <v>1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3</v>
      </c>
      <c r="AD504">
        <v>1</v>
      </c>
      <c r="AE504">
        <v>11</v>
      </c>
      <c r="AF504">
        <v>65</v>
      </c>
      <c r="AG504">
        <v>31</v>
      </c>
      <c r="AH504">
        <v>4.4000000000000004</v>
      </c>
      <c r="AJ504" t="b">
        <f>OR(AND(B504=1,UserData!$D$4=1), AND(B504=2,UserData!$D$5=1), AND(B504=3,UserData!$D$6=1), UserData!$D$4=-1)</f>
        <v>1</v>
      </c>
      <c r="AK504" t="b">
        <f>OR(AND(C504&lt;=UserData!$D$3,C504&gt;=UserData!$D$2),UserData!$D$2=-1)</f>
        <v>1</v>
      </c>
      <c r="AL504" s="12" t="b">
        <f>AND(OR(D504&gt;=UserData!$D$7, UserData!$D$7=-1), OR(D504&lt;UserData!$D$8, UserData!$D$8=-1))</f>
        <v>1</v>
      </c>
      <c r="AM504" s="12" t="b">
        <f>OR(AND(UserData!$D$9=1,E504&lt;=20),AND(UserData!$D$9=2,E504&gt;=20, E504&lt;=27),AND(UserData!$D$9=3,E504&gt;=28, E504&lt;=34),AND(UserData!$D$9=4,E504&gt;=35, E504&lt;=42),AND(UserData!$D$9=5,E504&gt;42),UserData!$D$9=-1)</f>
        <v>1</v>
      </c>
      <c r="AN504" s="12" t="b">
        <f>OR(AND(UserData!$D$11=1,F504&lt;=5),AND(UserData!$D$11=2,F504&gt;=6, F504&lt;=7),AND(UserData!$D$11=3,F504&gt;=8,F504&lt;=9),AND(UserData!$D$11=4,F504&gt;=10, F504&lt;=11),AND(UserData!$D$11=5,F504&gt;11),UserData!$D$11=-1)</f>
        <v>1</v>
      </c>
      <c r="AO504" t="b">
        <f>OR(AND(UserData!$D$10=1,AE504&lt;=6),AND(UserData!$D$10=2,AE504&gt;=7, AE504&lt;=8),AND(UserData!$D$10=3,AE504&gt;=9,AE504&lt;=14),AND(UserData!$D$10=4,AE504&gt;=15, AE504&lt;=19),AND(UserData!$D$10=5,AE504&gt;19),UserData!$D$10=-1)</f>
        <v>1</v>
      </c>
      <c r="AP504" s="12" t="b">
        <f>OR(G504&lt;=UserData!$D$12, UserData!$D$12=-1)</f>
        <v>1</v>
      </c>
      <c r="AQ504" t="b">
        <f>OR(H504&lt;=UserData!$D$14, UserData!$D$14=-1)</f>
        <v>1</v>
      </c>
      <c r="AR504" t="b">
        <f>OR(AH504&lt;=UserData!$D$13, UserData!$D$13=-1)</f>
        <v>1</v>
      </c>
      <c r="AS504" t="b">
        <f>AND(AQ504=TRUE,OR(I504=UserData!$D$15, UserData!$D$15=-1, UserData!$D$15=1))</f>
        <v>1</v>
      </c>
      <c r="AT504" t="b">
        <f>OR(J504=UserData!$D$19, UserData!$D$19=-1)</f>
        <v>1</v>
      </c>
      <c r="AU504" t="b">
        <f>OR(K504=UserData!$D$17, UserData!$D$17=-1)</f>
        <v>1</v>
      </c>
      <c r="AV504" t="b">
        <f>OR(L504=UserData!$D$18, UserData!$D$18=-1)</f>
        <v>1</v>
      </c>
      <c r="AW504" t="b">
        <f>OR(N504=UserData!$D$16, UserData!$D$16=-1)</f>
        <v>1</v>
      </c>
      <c r="AX504" t="b">
        <f>OR(O504&gt;=UserData!$D$20, UserData!$D$20=-1)</f>
        <v>1</v>
      </c>
      <c r="AY504" t="b">
        <f>AND(OR(P504&gt;=UserData!$D$21, UserData!$D$21=-1), OR(P504&lt;UserData!$D$22, UserData!$D$22=-1))</f>
        <v>1</v>
      </c>
      <c r="AZ504" t="b">
        <f>OR(Q504&lt;&gt;UserData!$D$24,UserData!$D$24=-1,UserData!$D$24=0)</f>
        <v>1</v>
      </c>
      <c r="BA504" s="12" t="b">
        <f>OR(R504=UserData!$D$23,UserData!$D$23=-1)</f>
        <v>1</v>
      </c>
      <c r="BB504" t="b">
        <f>AND(S504=1, UserData!$D$25=1)</f>
        <v>0</v>
      </c>
      <c r="BC504" t="b">
        <f>AND(T504=1, UserData!$D$26=1)</f>
        <v>0</v>
      </c>
      <c r="BD504" t="b">
        <f>AND(U504=1, UserData!$D$27=1)</f>
        <v>0</v>
      </c>
      <c r="BE504" t="b">
        <f>AND(V504=1, UserData!$D$28=1)</f>
        <v>0</v>
      </c>
      <c r="BF504" t="b">
        <f>AND(W504=1, UserData!$D$29=1)</f>
        <v>0</v>
      </c>
      <c r="BG504" t="b">
        <f>AND(X504=1, UserData!$D$30=1)</f>
        <v>0</v>
      </c>
      <c r="BH504" t="b">
        <f>AND(Y504=1, UserData!$D$31=1)</f>
        <v>0</v>
      </c>
      <c r="BI504" t="b">
        <f>AND(Z504=1, UserData!$D$32=1)</f>
        <v>0</v>
      </c>
      <c r="BJ504" t="b">
        <f>AND(AA504=1, UserData!$D$33=1)</f>
        <v>0</v>
      </c>
      <c r="BK504" t="b">
        <f>AND(AB504=1, UserData!$D$34=1)</f>
        <v>0</v>
      </c>
      <c r="BL504" t="b">
        <f>UserData!$C$25=-1</f>
        <v>1</v>
      </c>
      <c r="BN504">
        <f>IF(AK504=TRUE, COUNTIF(AJ504:AK504,TRUE)/2 * UserData!$D$35 + COUNTIF(AL504:AO504,TRUE)/4 * UserData!$D$36 + COUNTIF(AP504:AS504,TRUE)/4 * UserData!$D$37 + COUNTIF(AT504:AW504,TRUE)/4 * UserData!$D$38 + COUNTIF(AX504:BA504,TRUE)/4 * UserData!$D$39 + COUNTIF(BB504:BL504,TRUE) * UserData!$D$40, 0)</f>
        <v>30</v>
      </c>
    </row>
    <row r="505" spans="1:66" x14ac:dyDescent="0.2">
      <c r="A505">
        <v>558</v>
      </c>
      <c r="B505" s="3">
        <v>2</v>
      </c>
      <c r="C505" s="28">
        <v>128309.79519492399</v>
      </c>
      <c r="D505">
        <v>60</v>
      </c>
      <c r="E505">
        <v>30</v>
      </c>
      <c r="F505">
        <v>10</v>
      </c>
      <c r="G505">
        <v>4.2929459999999997</v>
      </c>
      <c r="H505">
        <v>3</v>
      </c>
      <c r="I505">
        <v>1</v>
      </c>
      <c r="J505">
        <v>0</v>
      </c>
      <c r="K505">
        <v>1</v>
      </c>
      <c r="L505">
        <v>0</v>
      </c>
      <c r="M505">
        <v>1</v>
      </c>
      <c r="N505">
        <v>0</v>
      </c>
      <c r="O505">
        <v>7</v>
      </c>
      <c r="P505">
        <v>2</v>
      </c>
      <c r="Q505">
        <v>0</v>
      </c>
      <c r="R505">
        <v>0</v>
      </c>
      <c r="S505">
        <v>0</v>
      </c>
      <c r="T505">
        <v>1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2</v>
      </c>
      <c r="AD505">
        <v>1</v>
      </c>
      <c r="AE505">
        <v>20</v>
      </c>
      <c r="AF505">
        <v>39</v>
      </c>
      <c r="AG505">
        <v>34</v>
      </c>
      <c r="AH505">
        <v>5</v>
      </c>
      <c r="AJ505" t="b">
        <f>OR(AND(B505=1,UserData!$D$4=1), AND(B505=2,UserData!$D$5=1), AND(B505=3,UserData!$D$6=1), UserData!$D$4=-1)</f>
        <v>1</v>
      </c>
      <c r="AK505" t="b">
        <f>OR(AND(C505&lt;=UserData!$D$3,C505&gt;=UserData!$D$2),UserData!$D$2=-1)</f>
        <v>1</v>
      </c>
      <c r="AL505" s="12" t="b">
        <f>AND(OR(D505&gt;=UserData!$D$7, UserData!$D$7=-1), OR(D505&lt;UserData!$D$8, UserData!$D$8=-1))</f>
        <v>1</v>
      </c>
      <c r="AM505" s="12" t="b">
        <f>OR(AND(UserData!$D$9=1,E505&lt;=20),AND(UserData!$D$9=2,E505&gt;=20, E505&lt;=27),AND(UserData!$D$9=3,E505&gt;=28, E505&lt;=34),AND(UserData!$D$9=4,E505&gt;=35, E505&lt;=42),AND(UserData!$D$9=5,E505&gt;42),UserData!$D$9=-1)</f>
        <v>1</v>
      </c>
      <c r="AN505" s="12" t="b">
        <f>OR(AND(UserData!$D$11=1,F505&lt;=5),AND(UserData!$D$11=2,F505&gt;=6, F505&lt;=7),AND(UserData!$D$11=3,F505&gt;=8,F505&lt;=9),AND(UserData!$D$11=4,F505&gt;=10, F505&lt;=11),AND(UserData!$D$11=5,F505&gt;11),UserData!$D$11=-1)</f>
        <v>1</v>
      </c>
      <c r="AO505" t="b">
        <f>OR(AND(UserData!$D$10=1,AE505&lt;=6),AND(UserData!$D$10=2,AE505&gt;=7, AE505&lt;=8),AND(UserData!$D$10=3,AE505&gt;=9,AE505&lt;=14),AND(UserData!$D$10=4,AE505&gt;=15, AE505&lt;=19),AND(UserData!$D$10=5,AE505&gt;19),UserData!$D$10=-1)</f>
        <v>1</v>
      </c>
      <c r="AP505" s="12" t="b">
        <f>OR(G505&lt;=UserData!$D$12, UserData!$D$12=-1)</f>
        <v>1</v>
      </c>
      <c r="AQ505" t="b">
        <f>OR(H505&lt;=UserData!$D$14, UserData!$D$14=-1)</f>
        <v>1</v>
      </c>
      <c r="AR505" t="b">
        <f>OR(AH505&lt;=UserData!$D$13, UserData!$D$13=-1)</f>
        <v>1</v>
      </c>
      <c r="AS505" t="b">
        <f>AND(AQ505=TRUE,OR(I505=UserData!$D$15, UserData!$D$15=-1, UserData!$D$15=1))</f>
        <v>1</v>
      </c>
      <c r="AT505" t="b">
        <f>OR(J505=UserData!$D$19, UserData!$D$19=-1)</f>
        <v>1</v>
      </c>
      <c r="AU505" t="b">
        <f>OR(K505=UserData!$D$17, UserData!$D$17=-1)</f>
        <v>1</v>
      </c>
      <c r="AV505" t="b">
        <f>OR(L505=UserData!$D$18, UserData!$D$18=-1)</f>
        <v>1</v>
      </c>
      <c r="AW505" t="b">
        <f>OR(N505=UserData!$D$16, UserData!$D$16=-1)</f>
        <v>1</v>
      </c>
      <c r="AX505" t="b">
        <f>OR(O505&gt;=UserData!$D$20, UserData!$D$20=-1)</f>
        <v>1</v>
      </c>
      <c r="AY505" t="b">
        <f>AND(OR(P505&gt;=UserData!$D$21, UserData!$D$21=-1), OR(P505&lt;UserData!$D$22, UserData!$D$22=-1))</f>
        <v>1</v>
      </c>
      <c r="AZ505" t="b">
        <f>OR(Q505&lt;&gt;UserData!$D$24,UserData!$D$24=-1,UserData!$D$24=0)</f>
        <v>1</v>
      </c>
      <c r="BA505" s="12" t="b">
        <f>OR(R505=UserData!$D$23,UserData!$D$23=-1)</f>
        <v>1</v>
      </c>
      <c r="BB505" t="b">
        <f>AND(S505=1, UserData!$D$25=1)</f>
        <v>0</v>
      </c>
      <c r="BC505" t="b">
        <f>AND(T505=1, UserData!$D$26=1)</f>
        <v>0</v>
      </c>
      <c r="BD505" t="b">
        <f>AND(U505=1, UserData!$D$27=1)</f>
        <v>0</v>
      </c>
      <c r="BE505" t="b">
        <f>AND(V505=1, UserData!$D$28=1)</f>
        <v>0</v>
      </c>
      <c r="BF505" t="b">
        <f>AND(W505=1, UserData!$D$29=1)</f>
        <v>0</v>
      </c>
      <c r="BG505" t="b">
        <f>AND(X505=1, UserData!$D$30=1)</f>
        <v>0</v>
      </c>
      <c r="BH505" t="b">
        <f>AND(Y505=1, UserData!$D$31=1)</f>
        <v>0</v>
      </c>
      <c r="BI505" t="b">
        <f>AND(Z505=1, UserData!$D$32=1)</f>
        <v>0</v>
      </c>
      <c r="BJ505" t="b">
        <f>AND(AA505=1, UserData!$D$33=1)</f>
        <v>0</v>
      </c>
      <c r="BK505" t="b">
        <f>AND(AB505=1, UserData!$D$34=1)</f>
        <v>0</v>
      </c>
      <c r="BL505" t="b">
        <f>UserData!$C$25=-1</f>
        <v>1</v>
      </c>
      <c r="BN505">
        <f>IF(AK505=TRUE, COUNTIF(AJ505:AK505,TRUE)/2 * UserData!$D$35 + COUNTIF(AL505:AO505,TRUE)/4 * UserData!$D$36 + COUNTIF(AP505:AS505,TRUE)/4 * UserData!$D$37 + COUNTIF(AT505:AW505,TRUE)/4 * UserData!$D$38 + COUNTIF(AX505:BA505,TRUE)/4 * UserData!$D$39 + COUNTIF(BB505:BL505,TRUE) * UserData!$D$40, 0)</f>
        <v>30</v>
      </c>
    </row>
    <row r="506" spans="1:66" x14ac:dyDescent="0.2">
      <c r="A506">
        <v>969</v>
      </c>
      <c r="B506" s="3">
        <v>2</v>
      </c>
      <c r="C506" s="28">
        <v>128309.98388579926</v>
      </c>
      <c r="D506">
        <v>45</v>
      </c>
      <c r="E506">
        <v>30</v>
      </c>
      <c r="F506">
        <v>6</v>
      </c>
      <c r="G506">
        <v>5.2133710000000004</v>
      </c>
      <c r="H506">
        <v>5</v>
      </c>
      <c r="I506">
        <v>1</v>
      </c>
      <c r="J506">
        <v>0</v>
      </c>
      <c r="K506">
        <v>1</v>
      </c>
      <c r="L506">
        <v>1</v>
      </c>
      <c r="M506">
        <v>1</v>
      </c>
      <c r="N506">
        <v>0</v>
      </c>
      <c r="O506">
        <v>12</v>
      </c>
      <c r="P506">
        <v>8</v>
      </c>
      <c r="Q506">
        <v>0</v>
      </c>
      <c r="R506">
        <v>0</v>
      </c>
      <c r="S506">
        <v>1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1</v>
      </c>
      <c r="AD506">
        <v>1</v>
      </c>
      <c r="AE506">
        <v>9</v>
      </c>
      <c r="AF506">
        <v>67</v>
      </c>
      <c r="AG506">
        <v>18</v>
      </c>
      <c r="AH506">
        <v>3</v>
      </c>
      <c r="AJ506" t="b">
        <f>OR(AND(B506=1,UserData!$D$4=1), AND(B506=2,UserData!$D$5=1), AND(B506=3,UserData!$D$6=1), UserData!$D$4=-1)</f>
        <v>1</v>
      </c>
      <c r="AK506" t="b">
        <f>OR(AND(C506&lt;=UserData!$D$3,C506&gt;=UserData!$D$2),UserData!$D$2=-1)</f>
        <v>1</v>
      </c>
      <c r="AL506" s="12" t="b">
        <f>AND(OR(D506&gt;=UserData!$D$7, UserData!$D$7=-1), OR(D506&lt;UserData!$D$8, UserData!$D$8=-1))</f>
        <v>1</v>
      </c>
      <c r="AM506" s="12" t="b">
        <f>OR(AND(UserData!$D$9=1,E506&lt;=20),AND(UserData!$D$9=2,E506&gt;=20, E506&lt;=27),AND(UserData!$D$9=3,E506&gt;=28, E506&lt;=34),AND(UserData!$D$9=4,E506&gt;=35, E506&lt;=42),AND(UserData!$D$9=5,E506&gt;42),UserData!$D$9=-1)</f>
        <v>1</v>
      </c>
      <c r="AN506" s="12" t="b">
        <f>OR(AND(UserData!$D$11=1,F506&lt;=5),AND(UserData!$D$11=2,F506&gt;=6, F506&lt;=7),AND(UserData!$D$11=3,F506&gt;=8,F506&lt;=9),AND(UserData!$D$11=4,F506&gt;=10, F506&lt;=11),AND(UserData!$D$11=5,F506&gt;11),UserData!$D$11=-1)</f>
        <v>1</v>
      </c>
      <c r="AO506" t="b">
        <f>OR(AND(UserData!$D$10=1,AE506&lt;=6),AND(UserData!$D$10=2,AE506&gt;=7, AE506&lt;=8),AND(UserData!$D$10=3,AE506&gt;=9,AE506&lt;=14),AND(UserData!$D$10=4,AE506&gt;=15, AE506&lt;=19),AND(UserData!$D$10=5,AE506&gt;19),UserData!$D$10=-1)</f>
        <v>1</v>
      </c>
      <c r="AP506" s="12" t="b">
        <f>OR(G506&lt;=UserData!$D$12, UserData!$D$12=-1)</f>
        <v>1</v>
      </c>
      <c r="AQ506" t="b">
        <f>OR(H506&lt;=UserData!$D$14, UserData!$D$14=-1)</f>
        <v>1</v>
      </c>
      <c r="AR506" t="b">
        <f>OR(AH506&lt;=UserData!$D$13, UserData!$D$13=-1)</f>
        <v>1</v>
      </c>
      <c r="AS506" t="b">
        <f>AND(AQ506=TRUE,OR(I506=UserData!$D$15, UserData!$D$15=-1, UserData!$D$15=1))</f>
        <v>1</v>
      </c>
      <c r="AT506" t="b">
        <f>OR(J506=UserData!$D$19, UserData!$D$19=-1)</f>
        <v>1</v>
      </c>
      <c r="AU506" t="b">
        <f>OR(K506=UserData!$D$17, UserData!$D$17=-1)</f>
        <v>1</v>
      </c>
      <c r="AV506" t="b">
        <f>OR(L506=UserData!$D$18, UserData!$D$18=-1)</f>
        <v>1</v>
      </c>
      <c r="AW506" t="b">
        <f>OR(N506=UserData!$D$16, UserData!$D$16=-1)</f>
        <v>1</v>
      </c>
      <c r="AX506" t="b">
        <f>OR(O506&gt;=UserData!$D$20, UserData!$D$20=-1)</f>
        <v>1</v>
      </c>
      <c r="AY506" t="b">
        <f>AND(OR(P506&gt;=UserData!$D$21, UserData!$D$21=-1), OR(P506&lt;UserData!$D$22, UserData!$D$22=-1))</f>
        <v>1</v>
      </c>
      <c r="AZ506" t="b">
        <f>OR(Q506&lt;&gt;UserData!$D$24,UserData!$D$24=-1,UserData!$D$24=0)</f>
        <v>1</v>
      </c>
      <c r="BA506" s="12" t="b">
        <f>OR(R506=UserData!$D$23,UserData!$D$23=-1)</f>
        <v>1</v>
      </c>
      <c r="BB506" t="b">
        <f>AND(S506=1, UserData!$D$25=1)</f>
        <v>0</v>
      </c>
      <c r="BC506" t="b">
        <f>AND(T506=1, UserData!$D$26=1)</f>
        <v>0</v>
      </c>
      <c r="BD506" t="b">
        <f>AND(U506=1, UserData!$D$27=1)</f>
        <v>0</v>
      </c>
      <c r="BE506" t="b">
        <f>AND(V506=1, UserData!$D$28=1)</f>
        <v>0</v>
      </c>
      <c r="BF506" t="b">
        <f>AND(W506=1, UserData!$D$29=1)</f>
        <v>0</v>
      </c>
      <c r="BG506" t="b">
        <f>AND(X506=1, UserData!$D$30=1)</f>
        <v>0</v>
      </c>
      <c r="BH506" t="b">
        <f>AND(Y506=1, UserData!$D$31=1)</f>
        <v>0</v>
      </c>
      <c r="BI506" t="b">
        <f>AND(Z506=1, UserData!$D$32=1)</f>
        <v>0</v>
      </c>
      <c r="BJ506" t="b">
        <f>AND(AA506=1, UserData!$D$33=1)</f>
        <v>0</v>
      </c>
      <c r="BK506" t="b">
        <f>AND(AB506=1, UserData!$D$34=1)</f>
        <v>0</v>
      </c>
      <c r="BL506" t="b">
        <f>UserData!$C$25=-1</f>
        <v>1</v>
      </c>
      <c r="BN506">
        <f>IF(AK506=TRUE, COUNTIF(AJ506:AK506,TRUE)/2 * UserData!$D$35 + COUNTIF(AL506:AO506,TRUE)/4 * UserData!$D$36 + COUNTIF(AP506:AS506,TRUE)/4 * UserData!$D$37 + COUNTIF(AT506:AW506,TRUE)/4 * UserData!$D$38 + COUNTIF(AX506:BA506,TRUE)/4 * UserData!$D$39 + COUNTIF(BB506:BL506,TRUE) * UserData!$D$40, 0)</f>
        <v>30</v>
      </c>
    </row>
    <row r="507" spans="1:66" x14ac:dyDescent="0.2">
      <c r="A507">
        <v>240</v>
      </c>
      <c r="B507" s="3">
        <v>2</v>
      </c>
      <c r="C507" s="28">
        <v>130825.73642903776</v>
      </c>
      <c r="D507">
        <v>55</v>
      </c>
      <c r="E507">
        <v>31</v>
      </c>
      <c r="F507">
        <v>9</v>
      </c>
      <c r="G507">
        <v>8.1820059999999994</v>
      </c>
      <c r="H507">
        <v>5</v>
      </c>
      <c r="I507">
        <v>0</v>
      </c>
      <c r="J507">
        <v>1</v>
      </c>
      <c r="K507">
        <v>1</v>
      </c>
      <c r="L507">
        <v>1</v>
      </c>
      <c r="M507">
        <v>1</v>
      </c>
      <c r="N507">
        <v>0</v>
      </c>
      <c r="O507">
        <v>14</v>
      </c>
      <c r="P507">
        <v>12</v>
      </c>
      <c r="Q507">
        <v>0</v>
      </c>
      <c r="R507">
        <v>0</v>
      </c>
      <c r="S507">
        <v>0</v>
      </c>
      <c r="T507">
        <v>1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2</v>
      </c>
      <c r="AD507">
        <v>1</v>
      </c>
      <c r="AE507">
        <v>15</v>
      </c>
      <c r="AF507">
        <v>15</v>
      </c>
      <c r="AG507">
        <v>29</v>
      </c>
      <c r="AH507">
        <v>8.8000000000000007</v>
      </c>
      <c r="AJ507" t="b">
        <f>OR(AND(B507=1,UserData!$D$4=1), AND(B507=2,UserData!$D$5=1), AND(B507=3,UserData!$D$6=1), UserData!$D$4=-1)</f>
        <v>1</v>
      </c>
      <c r="AK507" t="b">
        <f>OR(AND(C507&lt;=UserData!$D$3,C507&gt;=UserData!$D$2),UserData!$D$2=-1)</f>
        <v>1</v>
      </c>
      <c r="AL507" s="12" t="b">
        <f>AND(OR(D507&gt;=UserData!$D$7, UserData!$D$7=-1), OR(D507&lt;UserData!$D$8, UserData!$D$8=-1))</f>
        <v>1</v>
      </c>
      <c r="AM507" s="12" t="b">
        <f>OR(AND(UserData!$D$9=1,E507&lt;=20),AND(UserData!$D$9=2,E507&gt;=20, E507&lt;=27),AND(UserData!$D$9=3,E507&gt;=28, E507&lt;=34),AND(UserData!$D$9=4,E507&gt;=35, E507&lt;=42),AND(UserData!$D$9=5,E507&gt;42),UserData!$D$9=-1)</f>
        <v>1</v>
      </c>
      <c r="AN507" s="12" t="b">
        <f>OR(AND(UserData!$D$11=1,F507&lt;=5),AND(UserData!$D$11=2,F507&gt;=6, F507&lt;=7),AND(UserData!$D$11=3,F507&gt;=8,F507&lt;=9),AND(UserData!$D$11=4,F507&gt;=10, F507&lt;=11),AND(UserData!$D$11=5,F507&gt;11),UserData!$D$11=-1)</f>
        <v>1</v>
      </c>
      <c r="AO507" t="b">
        <f>OR(AND(UserData!$D$10=1,AE507&lt;=6),AND(UserData!$D$10=2,AE507&gt;=7, AE507&lt;=8),AND(UserData!$D$10=3,AE507&gt;=9,AE507&lt;=14),AND(UserData!$D$10=4,AE507&gt;=15, AE507&lt;=19),AND(UserData!$D$10=5,AE507&gt;19),UserData!$D$10=-1)</f>
        <v>1</v>
      </c>
      <c r="AP507" s="12" t="b">
        <f>OR(G507&lt;=UserData!$D$12, UserData!$D$12=-1)</f>
        <v>1</v>
      </c>
      <c r="AQ507" t="b">
        <f>OR(H507&lt;=UserData!$D$14, UserData!$D$14=-1)</f>
        <v>1</v>
      </c>
      <c r="AR507" t="b">
        <f>OR(AH507&lt;=UserData!$D$13, UserData!$D$13=-1)</f>
        <v>1</v>
      </c>
      <c r="AS507" t="b">
        <f>AND(AQ507=TRUE,OR(I507=UserData!$D$15, UserData!$D$15=-1, UserData!$D$15=1))</f>
        <v>1</v>
      </c>
      <c r="AT507" t="b">
        <f>OR(J507=UserData!$D$19, UserData!$D$19=-1)</f>
        <v>1</v>
      </c>
      <c r="AU507" t="b">
        <f>OR(K507=UserData!$D$17, UserData!$D$17=-1)</f>
        <v>1</v>
      </c>
      <c r="AV507" t="b">
        <f>OR(L507=UserData!$D$18, UserData!$D$18=-1)</f>
        <v>1</v>
      </c>
      <c r="AW507" t="b">
        <f>OR(N507=UserData!$D$16, UserData!$D$16=-1)</f>
        <v>1</v>
      </c>
      <c r="AX507" t="b">
        <f>OR(O507&gt;=UserData!$D$20, UserData!$D$20=-1)</f>
        <v>1</v>
      </c>
      <c r="AY507" t="b">
        <f>AND(OR(P507&gt;=UserData!$D$21, UserData!$D$21=-1), OR(P507&lt;UserData!$D$22, UserData!$D$22=-1))</f>
        <v>1</v>
      </c>
      <c r="AZ507" t="b">
        <f>OR(Q507&lt;&gt;UserData!$D$24,UserData!$D$24=-1,UserData!$D$24=0)</f>
        <v>1</v>
      </c>
      <c r="BA507" s="12" t="b">
        <f>OR(R507=UserData!$D$23,UserData!$D$23=-1)</f>
        <v>1</v>
      </c>
      <c r="BB507" t="b">
        <f>AND(S507=1, UserData!$D$25=1)</f>
        <v>0</v>
      </c>
      <c r="BC507" t="b">
        <f>AND(T507=1, UserData!$D$26=1)</f>
        <v>0</v>
      </c>
      <c r="BD507" t="b">
        <f>AND(U507=1, UserData!$D$27=1)</f>
        <v>0</v>
      </c>
      <c r="BE507" t="b">
        <f>AND(V507=1, UserData!$D$28=1)</f>
        <v>0</v>
      </c>
      <c r="BF507" t="b">
        <f>AND(W507=1, UserData!$D$29=1)</f>
        <v>0</v>
      </c>
      <c r="BG507" t="b">
        <f>AND(X507=1, UserData!$D$30=1)</f>
        <v>0</v>
      </c>
      <c r="BH507" t="b">
        <f>AND(Y507=1, UserData!$D$31=1)</f>
        <v>0</v>
      </c>
      <c r="BI507" t="b">
        <f>AND(Z507=1, UserData!$D$32=1)</f>
        <v>0</v>
      </c>
      <c r="BJ507" t="b">
        <f>AND(AA507=1, UserData!$D$33=1)</f>
        <v>0</v>
      </c>
      <c r="BK507" t="b">
        <f>AND(AB507=1, UserData!$D$34=1)</f>
        <v>0</v>
      </c>
      <c r="BL507" t="b">
        <f>UserData!$C$25=-1</f>
        <v>1</v>
      </c>
      <c r="BN507">
        <f>IF(AK507=TRUE, COUNTIF(AJ507:AK507,TRUE)/2 * UserData!$D$35 + COUNTIF(AL507:AO507,TRUE)/4 * UserData!$D$36 + COUNTIF(AP507:AS507,TRUE)/4 * UserData!$D$37 + COUNTIF(AT507:AW507,TRUE)/4 * UserData!$D$38 + COUNTIF(AX507:BA507,TRUE)/4 * UserData!$D$39 + COUNTIF(BB507:BL507,TRUE) * UserData!$D$40, 0)</f>
        <v>30</v>
      </c>
    </row>
    <row r="508" spans="1:66" x14ac:dyDescent="0.2">
      <c r="A508">
        <v>945</v>
      </c>
      <c r="B508" s="3">
        <v>2</v>
      </c>
      <c r="C508" s="28">
        <v>131790.76446221216</v>
      </c>
      <c r="D508">
        <v>45</v>
      </c>
      <c r="E508">
        <v>28</v>
      </c>
      <c r="F508">
        <v>7</v>
      </c>
      <c r="G508">
        <v>3.2528609999999998</v>
      </c>
      <c r="H508">
        <v>15</v>
      </c>
      <c r="I508">
        <v>1</v>
      </c>
      <c r="J508">
        <v>1</v>
      </c>
      <c r="K508">
        <v>1</v>
      </c>
      <c r="L508">
        <v>1</v>
      </c>
      <c r="M508">
        <v>1</v>
      </c>
      <c r="N508">
        <v>0</v>
      </c>
      <c r="O508">
        <v>12</v>
      </c>
      <c r="P508">
        <v>4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3</v>
      </c>
      <c r="AD508">
        <v>1</v>
      </c>
      <c r="AE508">
        <v>10</v>
      </c>
      <c r="AF508">
        <v>65</v>
      </c>
      <c r="AG508">
        <v>31</v>
      </c>
      <c r="AH508">
        <v>4.4000000000000004</v>
      </c>
      <c r="AJ508" t="b">
        <f>OR(AND(B508=1,UserData!$D$4=1), AND(B508=2,UserData!$D$5=1), AND(B508=3,UserData!$D$6=1), UserData!$D$4=-1)</f>
        <v>1</v>
      </c>
      <c r="AK508" t="b">
        <f>OR(AND(C508&lt;=UserData!$D$3,C508&gt;=UserData!$D$2),UserData!$D$2=-1)</f>
        <v>1</v>
      </c>
      <c r="AL508" s="12" t="b">
        <f>AND(OR(D508&gt;=UserData!$D$7, UserData!$D$7=-1), OR(D508&lt;UserData!$D$8, UserData!$D$8=-1))</f>
        <v>1</v>
      </c>
      <c r="AM508" s="12" t="b">
        <f>OR(AND(UserData!$D$9=1,E508&lt;=20),AND(UserData!$D$9=2,E508&gt;=20, E508&lt;=27),AND(UserData!$D$9=3,E508&gt;=28, E508&lt;=34),AND(UserData!$D$9=4,E508&gt;=35, E508&lt;=42),AND(UserData!$D$9=5,E508&gt;42),UserData!$D$9=-1)</f>
        <v>1</v>
      </c>
      <c r="AN508" s="12" t="b">
        <f>OR(AND(UserData!$D$11=1,F508&lt;=5),AND(UserData!$D$11=2,F508&gt;=6, F508&lt;=7),AND(UserData!$D$11=3,F508&gt;=8,F508&lt;=9),AND(UserData!$D$11=4,F508&gt;=10, F508&lt;=11),AND(UserData!$D$11=5,F508&gt;11),UserData!$D$11=-1)</f>
        <v>1</v>
      </c>
      <c r="AO508" t="b">
        <f>OR(AND(UserData!$D$10=1,AE508&lt;=6),AND(UserData!$D$10=2,AE508&gt;=7, AE508&lt;=8),AND(UserData!$D$10=3,AE508&gt;=9,AE508&lt;=14),AND(UserData!$D$10=4,AE508&gt;=15, AE508&lt;=19),AND(UserData!$D$10=5,AE508&gt;19),UserData!$D$10=-1)</f>
        <v>1</v>
      </c>
      <c r="AP508" s="12" t="b">
        <f>OR(G508&lt;=UserData!$D$12, UserData!$D$12=-1)</f>
        <v>1</v>
      </c>
      <c r="AQ508" t="b">
        <f>OR(H508&lt;=UserData!$D$14, UserData!$D$14=-1)</f>
        <v>1</v>
      </c>
      <c r="AR508" t="b">
        <f>OR(AH508&lt;=UserData!$D$13, UserData!$D$13=-1)</f>
        <v>1</v>
      </c>
      <c r="AS508" t="b">
        <f>AND(AQ508=TRUE,OR(I508=UserData!$D$15, UserData!$D$15=-1, UserData!$D$15=1))</f>
        <v>1</v>
      </c>
      <c r="AT508" t="b">
        <f>OR(J508=UserData!$D$19, UserData!$D$19=-1)</f>
        <v>1</v>
      </c>
      <c r="AU508" t="b">
        <f>OR(K508=UserData!$D$17, UserData!$D$17=-1)</f>
        <v>1</v>
      </c>
      <c r="AV508" t="b">
        <f>OR(L508=UserData!$D$18, UserData!$D$18=-1)</f>
        <v>1</v>
      </c>
      <c r="AW508" t="b">
        <f>OR(N508=UserData!$D$16, UserData!$D$16=-1)</f>
        <v>1</v>
      </c>
      <c r="AX508" t="b">
        <f>OR(O508&gt;=UserData!$D$20, UserData!$D$20=-1)</f>
        <v>1</v>
      </c>
      <c r="AY508" t="b">
        <f>AND(OR(P508&gt;=UserData!$D$21, UserData!$D$21=-1), OR(P508&lt;UserData!$D$22, UserData!$D$22=-1))</f>
        <v>1</v>
      </c>
      <c r="AZ508" t="b">
        <f>OR(Q508&lt;&gt;UserData!$D$24,UserData!$D$24=-1,UserData!$D$24=0)</f>
        <v>1</v>
      </c>
      <c r="BA508" s="12" t="b">
        <f>OR(R508=UserData!$D$23,UserData!$D$23=-1)</f>
        <v>1</v>
      </c>
      <c r="BB508" t="b">
        <f>AND(S508=1, UserData!$D$25=1)</f>
        <v>0</v>
      </c>
      <c r="BC508" t="b">
        <f>AND(T508=1, UserData!$D$26=1)</f>
        <v>0</v>
      </c>
      <c r="BD508" t="b">
        <f>AND(U508=1, UserData!$D$27=1)</f>
        <v>0</v>
      </c>
      <c r="BE508" t="b">
        <f>AND(V508=1, UserData!$D$28=1)</f>
        <v>0</v>
      </c>
      <c r="BF508" t="b">
        <f>AND(W508=1, UserData!$D$29=1)</f>
        <v>0</v>
      </c>
      <c r="BG508" t="b">
        <f>AND(X508=1, UserData!$D$30=1)</f>
        <v>0</v>
      </c>
      <c r="BH508" t="b">
        <f>AND(Y508=1, UserData!$D$31=1)</f>
        <v>0</v>
      </c>
      <c r="BI508" t="b">
        <f>AND(Z508=1, UserData!$D$32=1)</f>
        <v>0</v>
      </c>
      <c r="BJ508" t="b">
        <f>AND(AA508=1, UserData!$D$33=1)</f>
        <v>0</v>
      </c>
      <c r="BK508" t="b">
        <f>AND(AB508=1, UserData!$D$34=1)</f>
        <v>0</v>
      </c>
      <c r="BL508" t="b">
        <f>UserData!$C$25=-1</f>
        <v>1</v>
      </c>
      <c r="BN508">
        <f>IF(AK508=TRUE, COUNTIF(AJ508:AK508,TRUE)/2 * UserData!$D$35 + COUNTIF(AL508:AO508,TRUE)/4 * UserData!$D$36 + COUNTIF(AP508:AS508,TRUE)/4 * UserData!$D$37 + COUNTIF(AT508:AW508,TRUE)/4 * UserData!$D$38 + COUNTIF(AX508:BA508,TRUE)/4 * UserData!$D$39 + COUNTIF(BB508:BL508,TRUE) * UserData!$D$40, 0)</f>
        <v>30</v>
      </c>
    </row>
    <row r="509" spans="1:66" x14ac:dyDescent="0.2">
      <c r="A509">
        <v>150</v>
      </c>
      <c r="B509" s="3">
        <v>2</v>
      </c>
      <c r="C509" s="28">
        <v>132083.38627160669</v>
      </c>
      <c r="D509">
        <v>51</v>
      </c>
      <c r="E509">
        <v>31</v>
      </c>
      <c r="F509">
        <v>9</v>
      </c>
      <c r="G509">
        <v>2.3475320000000002</v>
      </c>
      <c r="H509">
        <v>9</v>
      </c>
      <c r="I509">
        <v>1</v>
      </c>
      <c r="J509">
        <v>0</v>
      </c>
      <c r="K509">
        <v>1</v>
      </c>
      <c r="L509">
        <v>0</v>
      </c>
      <c r="M509">
        <v>1</v>
      </c>
      <c r="N509">
        <v>0</v>
      </c>
      <c r="O509">
        <v>16</v>
      </c>
      <c r="P509">
        <v>2</v>
      </c>
      <c r="Q509">
        <v>0</v>
      </c>
      <c r="R509">
        <v>0</v>
      </c>
      <c r="S509">
        <v>1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1</v>
      </c>
      <c r="AD509">
        <v>1</v>
      </c>
      <c r="AE509">
        <v>11</v>
      </c>
      <c r="AF509">
        <v>9</v>
      </c>
      <c r="AG509">
        <v>17</v>
      </c>
      <c r="AH509">
        <v>7.4</v>
      </c>
      <c r="AJ509" t="b">
        <f>OR(AND(B509=1,UserData!$D$4=1), AND(B509=2,UserData!$D$5=1), AND(B509=3,UserData!$D$6=1), UserData!$D$4=-1)</f>
        <v>1</v>
      </c>
      <c r="AK509" t="b">
        <f>OR(AND(C509&lt;=UserData!$D$3,C509&gt;=UserData!$D$2),UserData!$D$2=-1)</f>
        <v>1</v>
      </c>
      <c r="AL509" s="12" t="b">
        <f>AND(OR(D509&gt;=UserData!$D$7, UserData!$D$7=-1), OR(D509&lt;UserData!$D$8, UserData!$D$8=-1))</f>
        <v>1</v>
      </c>
      <c r="AM509" s="12" t="b">
        <f>OR(AND(UserData!$D$9=1,E509&lt;=20),AND(UserData!$D$9=2,E509&gt;=20, E509&lt;=27),AND(UserData!$D$9=3,E509&gt;=28, E509&lt;=34),AND(UserData!$D$9=4,E509&gt;=35, E509&lt;=42),AND(UserData!$D$9=5,E509&gt;42),UserData!$D$9=-1)</f>
        <v>1</v>
      </c>
      <c r="AN509" s="12" t="b">
        <f>OR(AND(UserData!$D$11=1,F509&lt;=5),AND(UserData!$D$11=2,F509&gt;=6, F509&lt;=7),AND(UserData!$D$11=3,F509&gt;=8,F509&lt;=9),AND(UserData!$D$11=4,F509&gt;=10, F509&lt;=11),AND(UserData!$D$11=5,F509&gt;11),UserData!$D$11=-1)</f>
        <v>1</v>
      </c>
      <c r="AO509" t="b">
        <f>OR(AND(UserData!$D$10=1,AE509&lt;=6),AND(UserData!$D$10=2,AE509&gt;=7, AE509&lt;=8),AND(UserData!$D$10=3,AE509&gt;=9,AE509&lt;=14),AND(UserData!$D$10=4,AE509&gt;=15, AE509&lt;=19),AND(UserData!$D$10=5,AE509&gt;19),UserData!$D$10=-1)</f>
        <v>1</v>
      </c>
      <c r="AP509" s="12" t="b">
        <f>OR(G509&lt;=UserData!$D$12, UserData!$D$12=-1)</f>
        <v>1</v>
      </c>
      <c r="AQ509" t="b">
        <f>OR(H509&lt;=UserData!$D$14, UserData!$D$14=-1)</f>
        <v>1</v>
      </c>
      <c r="AR509" t="b">
        <f>OR(AH509&lt;=UserData!$D$13, UserData!$D$13=-1)</f>
        <v>1</v>
      </c>
      <c r="AS509" t="b">
        <f>AND(AQ509=TRUE,OR(I509=UserData!$D$15, UserData!$D$15=-1, UserData!$D$15=1))</f>
        <v>1</v>
      </c>
      <c r="AT509" t="b">
        <f>OR(J509=UserData!$D$19, UserData!$D$19=-1)</f>
        <v>1</v>
      </c>
      <c r="AU509" t="b">
        <f>OR(K509=UserData!$D$17, UserData!$D$17=-1)</f>
        <v>1</v>
      </c>
      <c r="AV509" t="b">
        <f>OR(L509=UserData!$D$18, UserData!$D$18=-1)</f>
        <v>1</v>
      </c>
      <c r="AW509" t="b">
        <f>OR(N509=UserData!$D$16, UserData!$D$16=-1)</f>
        <v>1</v>
      </c>
      <c r="AX509" t="b">
        <f>OR(O509&gt;=UserData!$D$20, UserData!$D$20=-1)</f>
        <v>1</v>
      </c>
      <c r="AY509" t="b">
        <f>AND(OR(P509&gt;=UserData!$D$21, UserData!$D$21=-1), OR(P509&lt;UserData!$D$22, UserData!$D$22=-1))</f>
        <v>1</v>
      </c>
      <c r="AZ509" t="b">
        <f>OR(Q509&lt;&gt;UserData!$D$24,UserData!$D$24=-1,UserData!$D$24=0)</f>
        <v>1</v>
      </c>
      <c r="BA509" s="12" t="b">
        <f>OR(R509=UserData!$D$23,UserData!$D$23=-1)</f>
        <v>1</v>
      </c>
      <c r="BB509" t="b">
        <f>AND(S509=1, UserData!$D$25=1)</f>
        <v>0</v>
      </c>
      <c r="BC509" t="b">
        <f>AND(T509=1, UserData!$D$26=1)</f>
        <v>0</v>
      </c>
      <c r="BD509" t="b">
        <f>AND(U509=1, UserData!$D$27=1)</f>
        <v>0</v>
      </c>
      <c r="BE509" t="b">
        <f>AND(V509=1, UserData!$D$28=1)</f>
        <v>0</v>
      </c>
      <c r="BF509" t="b">
        <f>AND(W509=1, UserData!$D$29=1)</f>
        <v>0</v>
      </c>
      <c r="BG509" t="b">
        <f>AND(X509=1, UserData!$D$30=1)</f>
        <v>0</v>
      </c>
      <c r="BH509" t="b">
        <f>AND(Y509=1, UserData!$D$31=1)</f>
        <v>0</v>
      </c>
      <c r="BI509" t="b">
        <f>AND(Z509=1, UserData!$D$32=1)</f>
        <v>0</v>
      </c>
      <c r="BJ509" t="b">
        <f>AND(AA509=1, UserData!$D$33=1)</f>
        <v>0</v>
      </c>
      <c r="BK509" t="b">
        <f>AND(AB509=1, UserData!$D$34=1)</f>
        <v>0</v>
      </c>
      <c r="BL509" t="b">
        <f>UserData!$C$25=-1</f>
        <v>1</v>
      </c>
      <c r="BN509">
        <f>IF(AK509=TRUE, COUNTIF(AJ509:AK509,TRUE)/2 * UserData!$D$35 + COUNTIF(AL509:AO509,TRUE)/4 * UserData!$D$36 + COUNTIF(AP509:AS509,TRUE)/4 * UserData!$D$37 + COUNTIF(AT509:AW509,TRUE)/4 * UserData!$D$38 + COUNTIF(AX509:BA509,TRUE)/4 * UserData!$D$39 + COUNTIF(BB509:BL509,TRUE) * UserData!$D$40, 0)</f>
        <v>30</v>
      </c>
    </row>
    <row r="510" spans="1:66" x14ac:dyDescent="0.2">
      <c r="A510">
        <v>137</v>
      </c>
      <c r="B510" s="3">
        <v>2</v>
      </c>
      <c r="C510" s="28">
        <v>132083.38627160669</v>
      </c>
      <c r="D510">
        <v>51</v>
      </c>
      <c r="E510">
        <v>31</v>
      </c>
      <c r="F510">
        <v>9</v>
      </c>
      <c r="G510">
        <v>2.3475320000000002</v>
      </c>
      <c r="H510">
        <v>8</v>
      </c>
      <c r="I510">
        <v>1</v>
      </c>
      <c r="J510">
        <v>0</v>
      </c>
      <c r="K510">
        <v>1</v>
      </c>
      <c r="L510">
        <v>0</v>
      </c>
      <c r="M510">
        <v>1</v>
      </c>
      <c r="N510">
        <v>0</v>
      </c>
      <c r="O510">
        <v>16</v>
      </c>
      <c r="P510">
        <v>2</v>
      </c>
      <c r="Q510">
        <v>0</v>
      </c>
      <c r="R510">
        <v>0</v>
      </c>
      <c r="S510">
        <v>1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1</v>
      </c>
      <c r="AD510">
        <v>1</v>
      </c>
      <c r="AE510">
        <v>11</v>
      </c>
      <c r="AF510">
        <v>9</v>
      </c>
      <c r="AG510">
        <v>17</v>
      </c>
      <c r="AH510">
        <v>7.4</v>
      </c>
      <c r="AJ510" t="b">
        <f>OR(AND(B510=1,UserData!$D$4=1), AND(B510=2,UserData!$D$5=1), AND(B510=3,UserData!$D$6=1), UserData!$D$4=-1)</f>
        <v>1</v>
      </c>
      <c r="AK510" t="b">
        <f>OR(AND(C510&lt;=UserData!$D$3,C510&gt;=UserData!$D$2),UserData!$D$2=-1)</f>
        <v>1</v>
      </c>
      <c r="AL510" s="12" t="b">
        <f>AND(OR(D510&gt;=UserData!$D$7, UserData!$D$7=-1), OR(D510&lt;UserData!$D$8, UserData!$D$8=-1))</f>
        <v>1</v>
      </c>
      <c r="AM510" s="12" t="b">
        <f>OR(AND(UserData!$D$9=1,E510&lt;=20),AND(UserData!$D$9=2,E510&gt;=20, E510&lt;=27),AND(UserData!$D$9=3,E510&gt;=28, E510&lt;=34),AND(UserData!$D$9=4,E510&gt;=35, E510&lt;=42),AND(UserData!$D$9=5,E510&gt;42),UserData!$D$9=-1)</f>
        <v>1</v>
      </c>
      <c r="AN510" s="12" t="b">
        <f>OR(AND(UserData!$D$11=1,F510&lt;=5),AND(UserData!$D$11=2,F510&gt;=6, F510&lt;=7),AND(UserData!$D$11=3,F510&gt;=8,F510&lt;=9),AND(UserData!$D$11=4,F510&gt;=10, F510&lt;=11),AND(UserData!$D$11=5,F510&gt;11),UserData!$D$11=-1)</f>
        <v>1</v>
      </c>
      <c r="AO510" t="b">
        <f>OR(AND(UserData!$D$10=1,AE510&lt;=6),AND(UserData!$D$10=2,AE510&gt;=7, AE510&lt;=8),AND(UserData!$D$10=3,AE510&gt;=9,AE510&lt;=14),AND(UserData!$D$10=4,AE510&gt;=15, AE510&lt;=19),AND(UserData!$D$10=5,AE510&gt;19),UserData!$D$10=-1)</f>
        <v>1</v>
      </c>
      <c r="AP510" s="12" t="b">
        <f>OR(G510&lt;=UserData!$D$12, UserData!$D$12=-1)</f>
        <v>1</v>
      </c>
      <c r="AQ510" t="b">
        <f>OR(H510&lt;=UserData!$D$14, UserData!$D$14=-1)</f>
        <v>1</v>
      </c>
      <c r="AR510" t="b">
        <f>OR(AH510&lt;=UserData!$D$13, UserData!$D$13=-1)</f>
        <v>1</v>
      </c>
      <c r="AS510" t="b">
        <f>AND(AQ510=TRUE,OR(I510=UserData!$D$15, UserData!$D$15=-1, UserData!$D$15=1))</f>
        <v>1</v>
      </c>
      <c r="AT510" t="b">
        <f>OR(J510=UserData!$D$19, UserData!$D$19=-1)</f>
        <v>1</v>
      </c>
      <c r="AU510" t="b">
        <f>OR(K510=UserData!$D$17, UserData!$D$17=-1)</f>
        <v>1</v>
      </c>
      <c r="AV510" t="b">
        <f>OR(L510=UserData!$D$18, UserData!$D$18=-1)</f>
        <v>1</v>
      </c>
      <c r="AW510" t="b">
        <f>OR(N510=UserData!$D$16, UserData!$D$16=-1)</f>
        <v>1</v>
      </c>
      <c r="AX510" t="b">
        <f>OR(O510&gt;=UserData!$D$20, UserData!$D$20=-1)</f>
        <v>1</v>
      </c>
      <c r="AY510" t="b">
        <f>AND(OR(P510&gt;=UserData!$D$21, UserData!$D$21=-1), OR(P510&lt;UserData!$D$22, UserData!$D$22=-1))</f>
        <v>1</v>
      </c>
      <c r="AZ510" t="b">
        <f>OR(Q510&lt;&gt;UserData!$D$24,UserData!$D$24=-1,UserData!$D$24=0)</f>
        <v>1</v>
      </c>
      <c r="BA510" s="12" t="b">
        <f>OR(R510=UserData!$D$23,UserData!$D$23=-1)</f>
        <v>1</v>
      </c>
      <c r="BB510" t="b">
        <f>AND(S510=1, UserData!$D$25=1)</f>
        <v>0</v>
      </c>
      <c r="BC510" t="b">
        <f>AND(T510=1, UserData!$D$26=1)</f>
        <v>0</v>
      </c>
      <c r="BD510" t="b">
        <f>AND(U510=1, UserData!$D$27=1)</f>
        <v>0</v>
      </c>
      <c r="BE510" t="b">
        <f>AND(V510=1, UserData!$D$28=1)</f>
        <v>0</v>
      </c>
      <c r="BF510" t="b">
        <f>AND(W510=1, UserData!$D$29=1)</f>
        <v>0</v>
      </c>
      <c r="BG510" t="b">
        <f>AND(X510=1, UserData!$D$30=1)</f>
        <v>0</v>
      </c>
      <c r="BH510" t="b">
        <f>AND(Y510=1, UserData!$D$31=1)</f>
        <v>0</v>
      </c>
      <c r="BI510" t="b">
        <f>AND(Z510=1, UserData!$D$32=1)</f>
        <v>0</v>
      </c>
      <c r="BJ510" t="b">
        <f>AND(AA510=1, UserData!$D$33=1)</f>
        <v>0</v>
      </c>
      <c r="BK510" t="b">
        <f>AND(AB510=1, UserData!$D$34=1)</f>
        <v>0</v>
      </c>
      <c r="BL510" t="b">
        <f>UserData!$C$25=-1</f>
        <v>1</v>
      </c>
      <c r="BN510">
        <f>IF(AK510=TRUE, COUNTIF(AJ510:AK510,TRUE)/2 * UserData!$D$35 + COUNTIF(AL510:AO510,TRUE)/4 * UserData!$D$36 + COUNTIF(AP510:AS510,TRUE)/4 * UserData!$D$37 + COUNTIF(AT510:AW510,TRUE)/4 * UserData!$D$38 + COUNTIF(AX510:BA510,TRUE)/4 * UserData!$D$39 + COUNTIF(BB510:BL510,TRUE) * UserData!$D$40, 0)</f>
        <v>30</v>
      </c>
    </row>
    <row r="511" spans="1:66" x14ac:dyDescent="0.2">
      <c r="A511">
        <v>139</v>
      </c>
      <c r="B511" s="3">
        <v>2</v>
      </c>
      <c r="C511" s="28">
        <v>132083.38627160669</v>
      </c>
      <c r="D511">
        <v>51</v>
      </c>
      <c r="E511">
        <v>31</v>
      </c>
      <c r="F511">
        <v>9</v>
      </c>
      <c r="G511">
        <v>2.3475320000000002</v>
      </c>
      <c r="H511">
        <v>8</v>
      </c>
      <c r="I511">
        <v>1</v>
      </c>
      <c r="J511">
        <v>0</v>
      </c>
      <c r="K511">
        <v>1</v>
      </c>
      <c r="L511">
        <v>0</v>
      </c>
      <c r="M511">
        <v>1</v>
      </c>
      <c r="N511">
        <v>0</v>
      </c>
      <c r="O511">
        <v>16</v>
      </c>
      <c r="P511">
        <v>2</v>
      </c>
      <c r="Q511">
        <v>0</v>
      </c>
      <c r="R511">
        <v>0</v>
      </c>
      <c r="S511">
        <v>1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1</v>
      </c>
      <c r="AD511">
        <v>1</v>
      </c>
      <c r="AE511">
        <v>11</v>
      </c>
      <c r="AF511">
        <v>9</v>
      </c>
      <c r="AG511">
        <v>17</v>
      </c>
      <c r="AH511">
        <v>7.4</v>
      </c>
      <c r="AJ511" t="b">
        <f>OR(AND(B511=1,UserData!$D$4=1), AND(B511=2,UserData!$D$5=1), AND(B511=3,UserData!$D$6=1), UserData!$D$4=-1)</f>
        <v>1</v>
      </c>
      <c r="AK511" t="b">
        <f>OR(AND(C511&lt;=UserData!$D$3,C511&gt;=UserData!$D$2),UserData!$D$2=-1)</f>
        <v>1</v>
      </c>
      <c r="AL511" s="12" t="b">
        <f>AND(OR(D511&gt;=UserData!$D$7, UserData!$D$7=-1), OR(D511&lt;UserData!$D$8, UserData!$D$8=-1))</f>
        <v>1</v>
      </c>
      <c r="AM511" s="12" t="b">
        <f>OR(AND(UserData!$D$9=1,E511&lt;=20),AND(UserData!$D$9=2,E511&gt;=20, E511&lt;=27),AND(UserData!$D$9=3,E511&gt;=28, E511&lt;=34),AND(UserData!$D$9=4,E511&gt;=35, E511&lt;=42),AND(UserData!$D$9=5,E511&gt;42),UserData!$D$9=-1)</f>
        <v>1</v>
      </c>
      <c r="AN511" s="12" t="b">
        <f>OR(AND(UserData!$D$11=1,F511&lt;=5),AND(UserData!$D$11=2,F511&gt;=6, F511&lt;=7),AND(UserData!$D$11=3,F511&gt;=8,F511&lt;=9),AND(UserData!$D$11=4,F511&gt;=10, F511&lt;=11),AND(UserData!$D$11=5,F511&gt;11),UserData!$D$11=-1)</f>
        <v>1</v>
      </c>
      <c r="AO511" t="b">
        <f>OR(AND(UserData!$D$10=1,AE511&lt;=6),AND(UserData!$D$10=2,AE511&gt;=7, AE511&lt;=8),AND(UserData!$D$10=3,AE511&gt;=9,AE511&lt;=14),AND(UserData!$D$10=4,AE511&gt;=15, AE511&lt;=19),AND(UserData!$D$10=5,AE511&gt;19),UserData!$D$10=-1)</f>
        <v>1</v>
      </c>
      <c r="AP511" s="12" t="b">
        <f>OR(G511&lt;=UserData!$D$12, UserData!$D$12=-1)</f>
        <v>1</v>
      </c>
      <c r="AQ511" t="b">
        <f>OR(H511&lt;=UserData!$D$14, UserData!$D$14=-1)</f>
        <v>1</v>
      </c>
      <c r="AR511" t="b">
        <f>OR(AH511&lt;=UserData!$D$13, UserData!$D$13=-1)</f>
        <v>1</v>
      </c>
      <c r="AS511" t="b">
        <f>AND(AQ511=TRUE,OR(I511=UserData!$D$15, UserData!$D$15=-1, UserData!$D$15=1))</f>
        <v>1</v>
      </c>
      <c r="AT511" t="b">
        <f>OR(J511=UserData!$D$19, UserData!$D$19=-1)</f>
        <v>1</v>
      </c>
      <c r="AU511" t="b">
        <f>OR(K511=UserData!$D$17, UserData!$D$17=-1)</f>
        <v>1</v>
      </c>
      <c r="AV511" t="b">
        <f>OR(L511=UserData!$D$18, UserData!$D$18=-1)</f>
        <v>1</v>
      </c>
      <c r="AW511" t="b">
        <f>OR(N511=UserData!$D$16, UserData!$D$16=-1)</f>
        <v>1</v>
      </c>
      <c r="AX511" t="b">
        <f>OR(O511&gt;=UserData!$D$20, UserData!$D$20=-1)</f>
        <v>1</v>
      </c>
      <c r="AY511" t="b">
        <f>AND(OR(P511&gt;=UserData!$D$21, UserData!$D$21=-1), OR(P511&lt;UserData!$D$22, UserData!$D$22=-1))</f>
        <v>1</v>
      </c>
      <c r="AZ511" t="b">
        <f>OR(Q511&lt;&gt;UserData!$D$24,UserData!$D$24=-1,UserData!$D$24=0)</f>
        <v>1</v>
      </c>
      <c r="BA511" s="12" t="b">
        <f>OR(R511=UserData!$D$23,UserData!$D$23=-1)</f>
        <v>1</v>
      </c>
      <c r="BB511" t="b">
        <f>AND(S511=1, UserData!$D$25=1)</f>
        <v>0</v>
      </c>
      <c r="BC511" t="b">
        <f>AND(T511=1, UserData!$D$26=1)</f>
        <v>0</v>
      </c>
      <c r="BD511" t="b">
        <f>AND(U511=1, UserData!$D$27=1)</f>
        <v>0</v>
      </c>
      <c r="BE511" t="b">
        <f>AND(V511=1, UserData!$D$28=1)</f>
        <v>0</v>
      </c>
      <c r="BF511" t="b">
        <f>AND(W511=1, UserData!$D$29=1)</f>
        <v>0</v>
      </c>
      <c r="BG511" t="b">
        <f>AND(X511=1, UserData!$D$30=1)</f>
        <v>0</v>
      </c>
      <c r="BH511" t="b">
        <f>AND(Y511=1, UserData!$D$31=1)</f>
        <v>0</v>
      </c>
      <c r="BI511" t="b">
        <f>AND(Z511=1, UserData!$D$32=1)</f>
        <v>0</v>
      </c>
      <c r="BJ511" t="b">
        <f>AND(AA511=1, UserData!$D$33=1)</f>
        <v>0</v>
      </c>
      <c r="BK511" t="b">
        <f>AND(AB511=1, UserData!$D$34=1)</f>
        <v>0</v>
      </c>
      <c r="BL511" t="b">
        <f>UserData!$C$25=-1</f>
        <v>1</v>
      </c>
      <c r="BN511">
        <f>IF(AK511=TRUE, COUNTIF(AJ511:AK511,TRUE)/2 * UserData!$D$35 + COUNTIF(AL511:AO511,TRUE)/4 * UserData!$D$36 + COUNTIF(AP511:AS511,TRUE)/4 * UserData!$D$37 + COUNTIF(AT511:AW511,TRUE)/4 * UserData!$D$38 + COUNTIF(AX511:BA511,TRUE)/4 * UserData!$D$39 + COUNTIF(BB511:BL511,TRUE) * UserData!$D$40, 0)</f>
        <v>30</v>
      </c>
    </row>
    <row r="512" spans="1:66" x14ac:dyDescent="0.2">
      <c r="A512">
        <v>298</v>
      </c>
      <c r="B512" s="3">
        <v>2</v>
      </c>
      <c r="C512" s="28">
        <v>132083.38627160669</v>
      </c>
      <c r="D512">
        <v>51</v>
      </c>
      <c r="E512">
        <v>31</v>
      </c>
      <c r="F512">
        <v>9</v>
      </c>
      <c r="G512">
        <v>8.2930139999999994</v>
      </c>
      <c r="H512">
        <v>7</v>
      </c>
      <c r="I512">
        <v>0</v>
      </c>
      <c r="J512">
        <v>0</v>
      </c>
      <c r="K512">
        <v>1</v>
      </c>
      <c r="L512">
        <v>1</v>
      </c>
      <c r="M512">
        <v>1</v>
      </c>
      <c r="N512">
        <v>0</v>
      </c>
      <c r="O512">
        <v>17</v>
      </c>
      <c r="P512">
        <v>16</v>
      </c>
      <c r="Q512">
        <v>0</v>
      </c>
      <c r="R512">
        <v>0</v>
      </c>
      <c r="S512">
        <v>1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1</v>
      </c>
      <c r="AD512">
        <v>1</v>
      </c>
      <c r="AE512">
        <v>11</v>
      </c>
      <c r="AF512">
        <v>19</v>
      </c>
      <c r="AG512">
        <v>31</v>
      </c>
      <c r="AH512">
        <v>5.4</v>
      </c>
      <c r="AJ512" t="b">
        <f>OR(AND(B512=1,UserData!$D$4=1), AND(B512=2,UserData!$D$5=1), AND(B512=3,UserData!$D$6=1), UserData!$D$4=-1)</f>
        <v>1</v>
      </c>
      <c r="AK512" t="b">
        <f>OR(AND(C512&lt;=UserData!$D$3,C512&gt;=UserData!$D$2),UserData!$D$2=-1)</f>
        <v>1</v>
      </c>
      <c r="AL512" s="12" t="b">
        <f>AND(OR(D512&gt;=UserData!$D$7, UserData!$D$7=-1), OR(D512&lt;UserData!$D$8, UserData!$D$8=-1))</f>
        <v>1</v>
      </c>
      <c r="AM512" s="12" t="b">
        <f>OR(AND(UserData!$D$9=1,E512&lt;=20),AND(UserData!$D$9=2,E512&gt;=20, E512&lt;=27),AND(UserData!$D$9=3,E512&gt;=28, E512&lt;=34),AND(UserData!$D$9=4,E512&gt;=35, E512&lt;=42),AND(UserData!$D$9=5,E512&gt;42),UserData!$D$9=-1)</f>
        <v>1</v>
      </c>
      <c r="AN512" s="12" t="b">
        <f>OR(AND(UserData!$D$11=1,F512&lt;=5),AND(UserData!$D$11=2,F512&gt;=6, F512&lt;=7),AND(UserData!$D$11=3,F512&gt;=8,F512&lt;=9),AND(UserData!$D$11=4,F512&gt;=10, F512&lt;=11),AND(UserData!$D$11=5,F512&gt;11),UserData!$D$11=-1)</f>
        <v>1</v>
      </c>
      <c r="AO512" t="b">
        <f>OR(AND(UserData!$D$10=1,AE512&lt;=6),AND(UserData!$D$10=2,AE512&gt;=7, AE512&lt;=8),AND(UserData!$D$10=3,AE512&gt;=9,AE512&lt;=14),AND(UserData!$D$10=4,AE512&gt;=15, AE512&lt;=19),AND(UserData!$D$10=5,AE512&gt;19),UserData!$D$10=-1)</f>
        <v>1</v>
      </c>
      <c r="AP512" s="12" t="b">
        <f>OR(G512&lt;=UserData!$D$12, UserData!$D$12=-1)</f>
        <v>1</v>
      </c>
      <c r="AQ512" t="b">
        <f>OR(H512&lt;=UserData!$D$14, UserData!$D$14=-1)</f>
        <v>1</v>
      </c>
      <c r="AR512" t="b">
        <f>OR(AH512&lt;=UserData!$D$13, UserData!$D$13=-1)</f>
        <v>1</v>
      </c>
      <c r="AS512" t="b">
        <f>AND(AQ512=TRUE,OR(I512=UserData!$D$15, UserData!$D$15=-1, UserData!$D$15=1))</f>
        <v>1</v>
      </c>
      <c r="AT512" t="b">
        <f>OR(J512=UserData!$D$19, UserData!$D$19=-1)</f>
        <v>1</v>
      </c>
      <c r="AU512" t="b">
        <f>OR(K512=UserData!$D$17, UserData!$D$17=-1)</f>
        <v>1</v>
      </c>
      <c r="AV512" t="b">
        <f>OR(L512=UserData!$D$18, UserData!$D$18=-1)</f>
        <v>1</v>
      </c>
      <c r="AW512" t="b">
        <f>OR(N512=UserData!$D$16, UserData!$D$16=-1)</f>
        <v>1</v>
      </c>
      <c r="AX512" t="b">
        <f>OR(O512&gt;=UserData!$D$20, UserData!$D$20=-1)</f>
        <v>1</v>
      </c>
      <c r="AY512" t="b">
        <f>AND(OR(P512&gt;=UserData!$D$21, UserData!$D$21=-1), OR(P512&lt;UserData!$D$22, UserData!$D$22=-1))</f>
        <v>1</v>
      </c>
      <c r="AZ512" t="b">
        <f>OR(Q512&lt;&gt;UserData!$D$24,UserData!$D$24=-1,UserData!$D$24=0)</f>
        <v>1</v>
      </c>
      <c r="BA512" s="12" t="b">
        <f>OR(R512=UserData!$D$23,UserData!$D$23=-1)</f>
        <v>1</v>
      </c>
      <c r="BB512" t="b">
        <f>AND(S512=1, UserData!$D$25=1)</f>
        <v>0</v>
      </c>
      <c r="BC512" t="b">
        <f>AND(T512=1, UserData!$D$26=1)</f>
        <v>0</v>
      </c>
      <c r="BD512" t="b">
        <f>AND(U512=1, UserData!$D$27=1)</f>
        <v>0</v>
      </c>
      <c r="BE512" t="b">
        <f>AND(V512=1, UserData!$D$28=1)</f>
        <v>0</v>
      </c>
      <c r="BF512" t="b">
        <f>AND(W512=1, UserData!$D$29=1)</f>
        <v>0</v>
      </c>
      <c r="BG512" t="b">
        <f>AND(X512=1, UserData!$D$30=1)</f>
        <v>0</v>
      </c>
      <c r="BH512" t="b">
        <f>AND(Y512=1, UserData!$D$31=1)</f>
        <v>0</v>
      </c>
      <c r="BI512" t="b">
        <f>AND(Z512=1, UserData!$D$32=1)</f>
        <v>0</v>
      </c>
      <c r="BJ512" t="b">
        <f>AND(AA512=1, UserData!$D$33=1)</f>
        <v>0</v>
      </c>
      <c r="BK512" t="b">
        <f>AND(AB512=1, UserData!$D$34=1)</f>
        <v>0</v>
      </c>
      <c r="BL512" t="b">
        <f>UserData!$C$25=-1</f>
        <v>1</v>
      </c>
      <c r="BN512">
        <f>IF(AK512=TRUE, COUNTIF(AJ512:AK512,TRUE)/2 * UserData!$D$35 + COUNTIF(AL512:AO512,TRUE)/4 * UserData!$D$36 + COUNTIF(AP512:AS512,TRUE)/4 * UserData!$D$37 + COUNTIF(AT512:AW512,TRUE)/4 * UserData!$D$38 + COUNTIF(AX512:BA512,TRUE)/4 * UserData!$D$39 + COUNTIF(BB512:BL512,TRUE) * UserData!$D$40, 0)</f>
        <v>30</v>
      </c>
    </row>
    <row r="513" spans="1:66" x14ac:dyDescent="0.2">
      <c r="A513">
        <v>397</v>
      </c>
      <c r="B513" s="3">
        <v>2</v>
      </c>
      <c r="C513" s="28">
        <v>132083.54980369861</v>
      </c>
      <c r="D513">
        <v>55</v>
      </c>
      <c r="E513">
        <v>34</v>
      </c>
      <c r="F513">
        <v>8</v>
      </c>
      <c r="G513">
        <v>5.2160149999999996</v>
      </c>
      <c r="H513">
        <v>23</v>
      </c>
      <c r="I513">
        <v>1</v>
      </c>
      <c r="J513">
        <v>0</v>
      </c>
      <c r="K513">
        <v>1</v>
      </c>
      <c r="L513">
        <v>1</v>
      </c>
      <c r="M513">
        <v>1</v>
      </c>
      <c r="N513">
        <v>0</v>
      </c>
      <c r="O513">
        <v>5</v>
      </c>
      <c r="P513">
        <v>3</v>
      </c>
      <c r="Q513">
        <v>0</v>
      </c>
      <c r="R513">
        <v>0</v>
      </c>
      <c r="S513">
        <v>1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1</v>
      </c>
      <c r="AD513">
        <v>0</v>
      </c>
      <c r="AE513">
        <v>13</v>
      </c>
      <c r="AF513">
        <v>22</v>
      </c>
      <c r="AG513">
        <v>22</v>
      </c>
      <c r="AH513">
        <v>2.8</v>
      </c>
      <c r="AJ513" t="b">
        <f>OR(AND(B513=1,UserData!$D$4=1), AND(B513=2,UserData!$D$5=1), AND(B513=3,UserData!$D$6=1), UserData!$D$4=-1)</f>
        <v>1</v>
      </c>
      <c r="AK513" t="b">
        <f>OR(AND(C513&lt;=UserData!$D$3,C513&gt;=UserData!$D$2),UserData!$D$2=-1)</f>
        <v>1</v>
      </c>
      <c r="AL513" s="12" t="b">
        <f>AND(OR(D513&gt;=UserData!$D$7, UserData!$D$7=-1), OR(D513&lt;UserData!$D$8, UserData!$D$8=-1))</f>
        <v>1</v>
      </c>
      <c r="AM513" s="12" t="b">
        <f>OR(AND(UserData!$D$9=1,E513&lt;=20),AND(UserData!$D$9=2,E513&gt;=20, E513&lt;=27),AND(UserData!$D$9=3,E513&gt;=28, E513&lt;=34),AND(UserData!$D$9=4,E513&gt;=35, E513&lt;=42),AND(UserData!$D$9=5,E513&gt;42),UserData!$D$9=-1)</f>
        <v>1</v>
      </c>
      <c r="AN513" s="12" t="b">
        <f>OR(AND(UserData!$D$11=1,F513&lt;=5),AND(UserData!$D$11=2,F513&gt;=6, F513&lt;=7),AND(UserData!$D$11=3,F513&gt;=8,F513&lt;=9),AND(UserData!$D$11=4,F513&gt;=10, F513&lt;=11),AND(UserData!$D$11=5,F513&gt;11),UserData!$D$11=-1)</f>
        <v>1</v>
      </c>
      <c r="AO513" t="b">
        <f>OR(AND(UserData!$D$10=1,AE513&lt;=6),AND(UserData!$D$10=2,AE513&gt;=7, AE513&lt;=8),AND(UserData!$D$10=3,AE513&gt;=9,AE513&lt;=14),AND(UserData!$D$10=4,AE513&gt;=15, AE513&lt;=19),AND(UserData!$D$10=5,AE513&gt;19),UserData!$D$10=-1)</f>
        <v>1</v>
      </c>
      <c r="AP513" s="12" t="b">
        <f>OR(G513&lt;=UserData!$D$12, UserData!$D$12=-1)</f>
        <v>1</v>
      </c>
      <c r="AQ513" t="b">
        <f>OR(H513&lt;=UserData!$D$14, UserData!$D$14=-1)</f>
        <v>1</v>
      </c>
      <c r="AR513" t="b">
        <f>OR(AH513&lt;=UserData!$D$13, UserData!$D$13=-1)</f>
        <v>1</v>
      </c>
      <c r="AS513" t="b">
        <f>AND(AQ513=TRUE,OR(I513=UserData!$D$15, UserData!$D$15=-1, UserData!$D$15=1))</f>
        <v>1</v>
      </c>
      <c r="AT513" t="b">
        <f>OR(J513=UserData!$D$19, UserData!$D$19=-1)</f>
        <v>1</v>
      </c>
      <c r="AU513" t="b">
        <f>OR(K513=UserData!$D$17, UserData!$D$17=-1)</f>
        <v>1</v>
      </c>
      <c r="AV513" t="b">
        <f>OR(L513=UserData!$D$18, UserData!$D$18=-1)</f>
        <v>1</v>
      </c>
      <c r="AW513" t="b">
        <f>OR(N513=UserData!$D$16, UserData!$D$16=-1)</f>
        <v>1</v>
      </c>
      <c r="AX513" t="b">
        <f>OR(O513&gt;=UserData!$D$20, UserData!$D$20=-1)</f>
        <v>1</v>
      </c>
      <c r="AY513" t="b">
        <f>AND(OR(P513&gt;=UserData!$D$21, UserData!$D$21=-1), OR(P513&lt;UserData!$D$22, UserData!$D$22=-1))</f>
        <v>1</v>
      </c>
      <c r="AZ513" t="b">
        <f>OR(Q513&lt;&gt;UserData!$D$24,UserData!$D$24=-1,UserData!$D$24=0)</f>
        <v>1</v>
      </c>
      <c r="BA513" s="12" t="b">
        <f>OR(R513=UserData!$D$23,UserData!$D$23=-1)</f>
        <v>1</v>
      </c>
      <c r="BB513" t="b">
        <f>AND(S513=1, UserData!$D$25=1)</f>
        <v>0</v>
      </c>
      <c r="BC513" t="b">
        <f>AND(T513=1, UserData!$D$26=1)</f>
        <v>0</v>
      </c>
      <c r="BD513" t="b">
        <f>AND(U513=1, UserData!$D$27=1)</f>
        <v>0</v>
      </c>
      <c r="BE513" t="b">
        <f>AND(V513=1, UserData!$D$28=1)</f>
        <v>0</v>
      </c>
      <c r="BF513" t="b">
        <f>AND(W513=1, UserData!$D$29=1)</f>
        <v>0</v>
      </c>
      <c r="BG513" t="b">
        <f>AND(X513=1, UserData!$D$30=1)</f>
        <v>0</v>
      </c>
      <c r="BH513" t="b">
        <f>AND(Y513=1, UserData!$D$31=1)</f>
        <v>0</v>
      </c>
      <c r="BI513" t="b">
        <f>AND(Z513=1, UserData!$D$32=1)</f>
        <v>0</v>
      </c>
      <c r="BJ513" t="b">
        <f>AND(AA513=1, UserData!$D$33=1)</f>
        <v>0</v>
      </c>
      <c r="BK513" t="b">
        <f>AND(AB513=1, UserData!$D$34=1)</f>
        <v>0</v>
      </c>
      <c r="BL513" t="b">
        <f>UserData!$C$25=-1</f>
        <v>1</v>
      </c>
      <c r="BN513">
        <f>IF(AK513=TRUE, COUNTIF(AJ513:AK513,TRUE)/2 * UserData!$D$35 + COUNTIF(AL513:AO513,TRUE)/4 * UserData!$D$36 + COUNTIF(AP513:AS513,TRUE)/4 * UserData!$D$37 + COUNTIF(AT513:AW513,TRUE)/4 * UserData!$D$38 + COUNTIF(AX513:BA513,TRUE)/4 * UserData!$D$39 + COUNTIF(BB513:BL513,TRUE) * UserData!$D$40, 0)</f>
        <v>30</v>
      </c>
    </row>
    <row r="514" spans="1:66" x14ac:dyDescent="0.2">
      <c r="A514">
        <v>733</v>
      </c>
      <c r="B514" s="3">
        <v>2</v>
      </c>
      <c r="C514" s="28">
        <v>132083.56238309029</v>
      </c>
      <c r="D514">
        <v>52</v>
      </c>
      <c r="E514">
        <v>31</v>
      </c>
      <c r="F514">
        <v>8</v>
      </c>
      <c r="G514">
        <v>1.019779</v>
      </c>
      <c r="H514">
        <v>11</v>
      </c>
      <c r="I514">
        <v>1</v>
      </c>
      <c r="J514">
        <v>0</v>
      </c>
      <c r="K514">
        <v>1</v>
      </c>
      <c r="L514">
        <v>1</v>
      </c>
      <c r="M514">
        <v>1</v>
      </c>
      <c r="N514">
        <v>0</v>
      </c>
      <c r="O514">
        <v>17</v>
      </c>
      <c r="P514">
        <v>6</v>
      </c>
      <c r="Q514">
        <v>0</v>
      </c>
      <c r="R514">
        <v>0</v>
      </c>
      <c r="S514">
        <v>0</v>
      </c>
      <c r="T514">
        <v>0</v>
      </c>
      <c r="U514">
        <v>1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3</v>
      </c>
      <c r="AD514">
        <v>1</v>
      </c>
      <c r="AE514">
        <v>13</v>
      </c>
      <c r="AF514">
        <v>53</v>
      </c>
      <c r="AG514">
        <v>24</v>
      </c>
      <c r="AH514">
        <v>8.6999999999999993</v>
      </c>
      <c r="AJ514" t="b">
        <f>OR(AND(B514=1,UserData!$D$4=1), AND(B514=2,UserData!$D$5=1), AND(B514=3,UserData!$D$6=1), UserData!$D$4=-1)</f>
        <v>1</v>
      </c>
      <c r="AK514" t="b">
        <f>OR(AND(C514&lt;=UserData!$D$3,C514&gt;=UserData!$D$2),UserData!$D$2=-1)</f>
        <v>1</v>
      </c>
      <c r="AL514" s="12" t="b">
        <f>AND(OR(D514&gt;=UserData!$D$7, UserData!$D$7=-1), OR(D514&lt;UserData!$D$8, UserData!$D$8=-1))</f>
        <v>1</v>
      </c>
      <c r="AM514" s="12" t="b">
        <f>OR(AND(UserData!$D$9=1,E514&lt;=20),AND(UserData!$D$9=2,E514&gt;=20, E514&lt;=27),AND(UserData!$D$9=3,E514&gt;=28, E514&lt;=34),AND(UserData!$D$9=4,E514&gt;=35, E514&lt;=42),AND(UserData!$D$9=5,E514&gt;42),UserData!$D$9=-1)</f>
        <v>1</v>
      </c>
      <c r="AN514" s="12" t="b">
        <f>OR(AND(UserData!$D$11=1,F514&lt;=5),AND(UserData!$D$11=2,F514&gt;=6, F514&lt;=7),AND(UserData!$D$11=3,F514&gt;=8,F514&lt;=9),AND(UserData!$D$11=4,F514&gt;=10, F514&lt;=11),AND(UserData!$D$11=5,F514&gt;11),UserData!$D$11=-1)</f>
        <v>1</v>
      </c>
      <c r="AO514" t="b">
        <f>OR(AND(UserData!$D$10=1,AE514&lt;=6),AND(UserData!$D$10=2,AE514&gt;=7, AE514&lt;=8),AND(UserData!$D$10=3,AE514&gt;=9,AE514&lt;=14),AND(UserData!$D$10=4,AE514&gt;=15, AE514&lt;=19),AND(UserData!$D$10=5,AE514&gt;19),UserData!$D$10=-1)</f>
        <v>1</v>
      </c>
      <c r="AP514" s="12" t="b">
        <f>OR(G514&lt;=UserData!$D$12, UserData!$D$12=-1)</f>
        <v>1</v>
      </c>
      <c r="AQ514" t="b">
        <f>OR(H514&lt;=UserData!$D$14, UserData!$D$14=-1)</f>
        <v>1</v>
      </c>
      <c r="AR514" t="b">
        <f>OR(AH514&lt;=UserData!$D$13, UserData!$D$13=-1)</f>
        <v>1</v>
      </c>
      <c r="AS514" t="b">
        <f>AND(AQ514=TRUE,OR(I514=UserData!$D$15, UserData!$D$15=-1, UserData!$D$15=1))</f>
        <v>1</v>
      </c>
      <c r="AT514" t="b">
        <f>OR(J514=UserData!$D$19, UserData!$D$19=-1)</f>
        <v>1</v>
      </c>
      <c r="AU514" t="b">
        <f>OR(K514=UserData!$D$17, UserData!$D$17=-1)</f>
        <v>1</v>
      </c>
      <c r="AV514" t="b">
        <f>OR(L514=UserData!$D$18, UserData!$D$18=-1)</f>
        <v>1</v>
      </c>
      <c r="AW514" t="b">
        <f>OR(N514=UserData!$D$16, UserData!$D$16=-1)</f>
        <v>1</v>
      </c>
      <c r="AX514" t="b">
        <f>OR(O514&gt;=UserData!$D$20, UserData!$D$20=-1)</f>
        <v>1</v>
      </c>
      <c r="AY514" t="b">
        <f>AND(OR(P514&gt;=UserData!$D$21, UserData!$D$21=-1), OR(P514&lt;UserData!$D$22, UserData!$D$22=-1))</f>
        <v>1</v>
      </c>
      <c r="AZ514" t="b">
        <f>OR(Q514&lt;&gt;UserData!$D$24,UserData!$D$24=-1,UserData!$D$24=0)</f>
        <v>1</v>
      </c>
      <c r="BA514" s="12" t="b">
        <f>OR(R514=UserData!$D$23,UserData!$D$23=-1)</f>
        <v>1</v>
      </c>
      <c r="BB514" t="b">
        <f>AND(S514=1, UserData!$D$25=1)</f>
        <v>0</v>
      </c>
      <c r="BC514" t="b">
        <f>AND(T514=1, UserData!$D$26=1)</f>
        <v>0</v>
      </c>
      <c r="BD514" t="b">
        <f>AND(U514=1, UserData!$D$27=1)</f>
        <v>0</v>
      </c>
      <c r="BE514" t="b">
        <f>AND(V514=1, UserData!$D$28=1)</f>
        <v>0</v>
      </c>
      <c r="BF514" t="b">
        <f>AND(W514=1, UserData!$D$29=1)</f>
        <v>0</v>
      </c>
      <c r="BG514" t="b">
        <f>AND(X514=1, UserData!$D$30=1)</f>
        <v>0</v>
      </c>
      <c r="BH514" t="b">
        <f>AND(Y514=1, UserData!$D$31=1)</f>
        <v>0</v>
      </c>
      <c r="BI514" t="b">
        <f>AND(Z514=1, UserData!$D$32=1)</f>
        <v>0</v>
      </c>
      <c r="BJ514" t="b">
        <f>AND(AA514=1, UserData!$D$33=1)</f>
        <v>0</v>
      </c>
      <c r="BK514" t="b">
        <f>AND(AB514=1, UserData!$D$34=1)</f>
        <v>0</v>
      </c>
      <c r="BL514" t="b">
        <f>UserData!$C$25=-1</f>
        <v>1</v>
      </c>
      <c r="BN514">
        <f>IF(AK514=TRUE, COUNTIF(AJ514:AK514,TRUE)/2 * UserData!$D$35 + COUNTIF(AL514:AO514,TRUE)/4 * UserData!$D$36 + COUNTIF(AP514:AS514,TRUE)/4 * UserData!$D$37 + COUNTIF(AT514:AW514,TRUE)/4 * UserData!$D$38 + COUNTIF(AX514:BA514,TRUE)/4 * UserData!$D$39 + COUNTIF(BB514:BL514,TRUE) * UserData!$D$40, 0)</f>
        <v>30</v>
      </c>
    </row>
    <row r="515" spans="1:66" x14ac:dyDescent="0.2">
      <c r="A515">
        <v>548</v>
      </c>
      <c r="B515" s="3">
        <v>2</v>
      </c>
      <c r="C515" s="28">
        <v>132083.56238309029</v>
      </c>
      <c r="D515">
        <v>52</v>
      </c>
      <c r="E515">
        <v>37</v>
      </c>
      <c r="F515">
        <v>8</v>
      </c>
      <c r="G515">
        <v>5.2313409999999996</v>
      </c>
      <c r="H515">
        <v>10</v>
      </c>
      <c r="I515">
        <v>1</v>
      </c>
      <c r="J515">
        <v>0</v>
      </c>
      <c r="K515">
        <v>1</v>
      </c>
      <c r="L515">
        <v>1</v>
      </c>
      <c r="M515">
        <v>0</v>
      </c>
      <c r="N515">
        <v>0</v>
      </c>
      <c r="O515">
        <v>14</v>
      </c>
      <c r="P515">
        <v>14</v>
      </c>
      <c r="Q515">
        <v>0</v>
      </c>
      <c r="R515">
        <v>1</v>
      </c>
      <c r="S515">
        <v>0</v>
      </c>
      <c r="T515">
        <v>1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2</v>
      </c>
      <c r="AD515">
        <v>0</v>
      </c>
      <c r="AE515">
        <v>7</v>
      </c>
      <c r="AF515">
        <v>39</v>
      </c>
      <c r="AG515">
        <v>34</v>
      </c>
      <c r="AH515">
        <v>5</v>
      </c>
      <c r="AJ515" t="b">
        <f>OR(AND(B515=1,UserData!$D$4=1), AND(B515=2,UserData!$D$5=1), AND(B515=3,UserData!$D$6=1), UserData!$D$4=-1)</f>
        <v>1</v>
      </c>
      <c r="AK515" t="b">
        <f>OR(AND(C515&lt;=UserData!$D$3,C515&gt;=UserData!$D$2),UserData!$D$2=-1)</f>
        <v>1</v>
      </c>
      <c r="AL515" s="12" t="b">
        <f>AND(OR(D515&gt;=UserData!$D$7, UserData!$D$7=-1), OR(D515&lt;UserData!$D$8, UserData!$D$8=-1))</f>
        <v>1</v>
      </c>
      <c r="AM515" s="12" t="b">
        <f>OR(AND(UserData!$D$9=1,E515&lt;=20),AND(UserData!$D$9=2,E515&gt;=20, E515&lt;=27),AND(UserData!$D$9=3,E515&gt;=28, E515&lt;=34),AND(UserData!$D$9=4,E515&gt;=35, E515&lt;=42),AND(UserData!$D$9=5,E515&gt;42),UserData!$D$9=-1)</f>
        <v>1</v>
      </c>
      <c r="AN515" s="12" t="b">
        <f>OR(AND(UserData!$D$11=1,F515&lt;=5),AND(UserData!$D$11=2,F515&gt;=6, F515&lt;=7),AND(UserData!$D$11=3,F515&gt;=8,F515&lt;=9),AND(UserData!$D$11=4,F515&gt;=10, F515&lt;=11),AND(UserData!$D$11=5,F515&gt;11),UserData!$D$11=-1)</f>
        <v>1</v>
      </c>
      <c r="AO515" t="b">
        <f>OR(AND(UserData!$D$10=1,AE515&lt;=6),AND(UserData!$D$10=2,AE515&gt;=7, AE515&lt;=8),AND(UserData!$D$10=3,AE515&gt;=9,AE515&lt;=14),AND(UserData!$D$10=4,AE515&gt;=15, AE515&lt;=19),AND(UserData!$D$10=5,AE515&gt;19),UserData!$D$10=-1)</f>
        <v>1</v>
      </c>
      <c r="AP515" s="12" t="b">
        <f>OR(G515&lt;=UserData!$D$12, UserData!$D$12=-1)</f>
        <v>1</v>
      </c>
      <c r="AQ515" t="b">
        <f>OR(H515&lt;=UserData!$D$14, UserData!$D$14=-1)</f>
        <v>1</v>
      </c>
      <c r="AR515" t="b">
        <f>OR(AH515&lt;=UserData!$D$13, UserData!$D$13=-1)</f>
        <v>1</v>
      </c>
      <c r="AS515" t="b">
        <f>AND(AQ515=TRUE,OR(I515=UserData!$D$15, UserData!$D$15=-1, UserData!$D$15=1))</f>
        <v>1</v>
      </c>
      <c r="AT515" t="b">
        <f>OR(J515=UserData!$D$19, UserData!$D$19=-1)</f>
        <v>1</v>
      </c>
      <c r="AU515" t="b">
        <f>OR(K515=UserData!$D$17, UserData!$D$17=-1)</f>
        <v>1</v>
      </c>
      <c r="AV515" t="b">
        <f>OR(L515=UserData!$D$18, UserData!$D$18=-1)</f>
        <v>1</v>
      </c>
      <c r="AW515" t="b">
        <f>OR(N515=UserData!$D$16, UserData!$D$16=-1)</f>
        <v>1</v>
      </c>
      <c r="AX515" t="b">
        <f>OR(O515&gt;=UserData!$D$20, UserData!$D$20=-1)</f>
        <v>1</v>
      </c>
      <c r="AY515" t="b">
        <f>AND(OR(P515&gt;=UserData!$D$21, UserData!$D$21=-1), OR(P515&lt;UserData!$D$22, UserData!$D$22=-1))</f>
        <v>1</v>
      </c>
      <c r="AZ515" t="b">
        <f>OR(Q515&lt;&gt;UserData!$D$24,UserData!$D$24=-1,UserData!$D$24=0)</f>
        <v>1</v>
      </c>
      <c r="BA515" s="12" t="b">
        <f>OR(R515=UserData!$D$23,UserData!$D$23=-1)</f>
        <v>1</v>
      </c>
      <c r="BB515" t="b">
        <f>AND(S515=1, UserData!$D$25=1)</f>
        <v>0</v>
      </c>
      <c r="BC515" t="b">
        <f>AND(T515=1, UserData!$D$26=1)</f>
        <v>0</v>
      </c>
      <c r="BD515" t="b">
        <f>AND(U515=1, UserData!$D$27=1)</f>
        <v>0</v>
      </c>
      <c r="BE515" t="b">
        <f>AND(V515=1, UserData!$D$28=1)</f>
        <v>0</v>
      </c>
      <c r="BF515" t="b">
        <f>AND(W515=1, UserData!$D$29=1)</f>
        <v>0</v>
      </c>
      <c r="BG515" t="b">
        <f>AND(X515=1, UserData!$D$30=1)</f>
        <v>0</v>
      </c>
      <c r="BH515" t="b">
        <f>AND(Y515=1, UserData!$D$31=1)</f>
        <v>0</v>
      </c>
      <c r="BI515" t="b">
        <f>AND(Z515=1, UserData!$D$32=1)</f>
        <v>0</v>
      </c>
      <c r="BJ515" t="b">
        <f>AND(AA515=1, UserData!$D$33=1)</f>
        <v>0</v>
      </c>
      <c r="BK515" t="b">
        <f>AND(AB515=1, UserData!$D$34=1)</f>
        <v>0</v>
      </c>
      <c r="BL515" t="b">
        <f>UserData!$C$25=-1</f>
        <v>1</v>
      </c>
      <c r="BN515">
        <f>IF(AK515=TRUE, COUNTIF(AJ515:AK515,TRUE)/2 * UserData!$D$35 + COUNTIF(AL515:AO515,TRUE)/4 * UserData!$D$36 + COUNTIF(AP515:AS515,TRUE)/4 * UserData!$D$37 + COUNTIF(AT515:AW515,TRUE)/4 * UserData!$D$38 + COUNTIF(AX515:BA515,TRUE)/4 * UserData!$D$39 + COUNTIF(BB515:BL515,TRUE) * UserData!$D$40, 0)</f>
        <v>30</v>
      </c>
    </row>
    <row r="516" spans="1:66" x14ac:dyDescent="0.2">
      <c r="A516">
        <v>972</v>
      </c>
      <c r="B516" s="3">
        <v>2</v>
      </c>
      <c r="C516" s="28">
        <v>132083.61270065702</v>
      </c>
      <c r="D516">
        <v>50</v>
      </c>
      <c r="E516">
        <v>29</v>
      </c>
      <c r="F516">
        <v>9</v>
      </c>
      <c r="G516">
        <v>4.3242240000000001</v>
      </c>
      <c r="H516">
        <v>12</v>
      </c>
      <c r="I516">
        <v>1</v>
      </c>
      <c r="J516">
        <v>0</v>
      </c>
      <c r="K516">
        <v>1</v>
      </c>
      <c r="L516">
        <v>0</v>
      </c>
      <c r="M516">
        <v>1</v>
      </c>
      <c r="N516">
        <v>0</v>
      </c>
      <c r="O516">
        <v>5</v>
      </c>
      <c r="P516">
        <v>2</v>
      </c>
      <c r="Q516">
        <v>0</v>
      </c>
      <c r="R516">
        <v>0</v>
      </c>
      <c r="S516">
        <v>1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1</v>
      </c>
      <c r="AD516">
        <v>0</v>
      </c>
      <c r="AE516">
        <v>12</v>
      </c>
      <c r="AF516">
        <v>67</v>
      </c>
      <c r="AG516">
        <v>18</v>
      </c>
      <c r="AH516">
        <v>3</v>
      </c>
      <c r="AJ516" t="b">
        <f>OR(AND(B516=1,UserData!$D$4=1), AND(B516=2,UserData!$D$5=1), AND(B516=3,UserData!$D$6=1), UserData!$D$4=-1)</f>
        <v>1</v>
      </c>
      <c r="AK516" t="b">
        <f>OR(AND(C516&lt;=UserData!$D$3,C516&gt;=UserData!$D$2),UserData!$D$2=-1)</f>
        <v>1</v>
      </c>
      <c r="AL516" s="12" t="b">
        <f>AND(OR(D516&gt;=UserData!$D$7, UserData!$D$7=-1), OR(D516&lt;UserData!$D$8, UserData!$D$8=-1))</f>
        <v>1</v>
      </c>
      <c r="AM516" s="12" t="b">
        <f>OR(AND(UserData!$D$9=1,E516&lt;=20),AND(UserData!$D$9=2,E516&gt;=20, E516&lt;=27),AND(UserData!$D$9=3,E516&gt;=28, E516&lt;=34),AND(UserData!$D$9=4,E516&gt;=35, E516&lt;=42),AND(UserData!$D$9=5,E516&gt;42),UserData!$D$9=-1)</f>
        <v>1</v>
      </c>
      <c r="AN516" s="12" t="b">
        <f>OR(AND(UserData!$D$11=1,F516&lt;=5),AND(UserData!$D$11=2,F516&gt;=6, F516&lt;=7),AND(UserData!$D$11=3,F516&gt;=8,F516&lt;=9),AND(UserData!$D$11=4,F516&gt;=10, F516&lt;=11),AND(UserData!$D$11=5,F516&gt;11),UserData!$D$11=-1)</f>
        <v>1</v>
      </c>
      <c r="AO516" t="b">
        <f>OR(AND(UserData!$D$10=1,AE516&lt;=6),AND(UserData!$D$10=2,AE516&gt;=7, AE516&lt;=8),AND(UserData!$D$10=3,AE516&gt;=9,AE516&lt;=14),AND(UserData!$D$10=4,AE516&gt;=15, AE516&lt;=19),AND(UserData!$D$10=5,AE516&gt;19),UserData!$D$10=-1)</f>
        <v>1</v>
      </c>
      <c r="AP516" s="12" t="b">
        <f>OR(G516&lt;=UserData!$D$12, UserData!$D$12=-1)</f>
        <v>1</v>
      </c>
      <c r="AQ516" t="b">
        <f>OR(H516&lt;=UserData!$D$14, UserData!$D$14=-1)</f>
        <v>1</v>
      </c>
      <c r="AR516" t="b">
        <f>OR(AH516&lt;=UserData!$D$13, UserData!$D$13=-1)</f>
        <v>1</v>
      </c>
      <c r="AS516" t="b">
        <f>AND(AQ516=TRUE,OR(I516=UserData!$D$15, UserData!$D$15=-1, UserData!$D$15=1))</f>
        <v>1</v>
      </c>
      <c r="AT516" t="b">
        <f>OR(J516=UserData!$D$19, UserData!$D$19=-1)</f>
        <v>1</v>
      </c>
      <c r="AU516" t="b">
        <f>OR(K516=UserData!$D$17, UserData!$D$17=-1)</f>
        <v>1</v>
      </c>
      <c r="AV516" t="b">
        <f>OR(L516=UserData!$D$18, UserData!$D$18=-1)</f>
        <v>1</v>
      </c>
      <c r="AW516" t="b">
        <f>OR(N516=UserData!$D$16, UserData!$D$16=-1)</f>
        <v>1</v>
      </c>
      <c r="AX516" t="b">
        <f>OR(O516&gt;=UserData!$D$20, UserData!$D$20=-1)</f>
        <v>1</v>
      </c>
      <c r="AY516" t="b">
        <f>AND(OR(P516&gt;=UserData!$D$21, UserData!$D$21=-1), OR(P516&lt;UserData!$D$22, UserData!$D$22=-1))</f>
        <v>1</v>
      </c>
      <c r="AZ516" t="b">
        <f>OR(Q516&lt;&gt;UserData!$D$24,UserData!$D$24=-1,UserData!$D$24=0)</f>
        <v>1</v>
      </c>
      <c r="BA516" s="12" t="b">
        <f>OR(R516=UserData!$D$23,UserData!$D$23=-1)</f>
        <v>1</v>
      </c>
      <c r="BB516" t="b">
        <f>AND(S516=1, UserData!$D$25=1)</f>
        <v>0</v>
      </c>
      <c r="BC516" t="b">
        <f>AND(T516=1, UserData!$D$26=1)</f>
        <v>0</v>
      </c>
      <c r="BD516" t="b">
        <f>AND(U516=1, UserData!$D$27=1)</f>
        <v>0</v>
      </c>
      <c r="BE516" t="b">
        <f>AND(V516=1, UserData!$D$28=1)</f>
        <v>0</v>
      </c>
      <c r="BF516" t="b">
        <f>AND(W516=1, UserData!$D$29=1)</f>
        <v>0</v>
      </c>
      <c r="BG516" t="b">
        <f>AND(X516=1, UserData!$D$30=1)</f>
        <v>0</v>
      </c>
      <c r="BH516" t="b">
        <f>AND(Y516=1, UserData!$D$31=1)</f>
        <v>0</v>
      </c>
      <c r="BI516" t="b">
        <f>AND(Z516=1, UserData!$D$32=1)</f>
        <v>0</v>
      </c>
      <c r="BJ516" t="b">
        <f>AND(AA516=1, UserData!$D$33=1)</f>
        <v>0</v>
      </c>
      <c r="BK516" t="b">
        <f>AND(AB516=1, UserData!$D$34=1)</f>
        <v>0</v>
      </c>
      <c r="BL516" t="b">
        <f>UserData!$C$25=-1</f>
        <v>1</v>
      </c>
      <c r="BN516">
        <f>IF(AK516=TRUE, COUNTIF(AJ516:AK516,TRUE)/2 * UserData!$D$35 + COUNTIF(AL516:AO516,TRUE)/4 * UserData!$D$36 + COUNTIF(AP516:AS516,TRUE)/4 * UserData!$D$37 + COUNTIF(AT516:AW516,TRUE)/4 * UserData!$D$38 + COUNTIF(AX516:BA516,TRUE)/4 * UserData!$D$39 + COUNTIF(BB516:BL516,TRUE) * UserData!$D$40, 0)</f>
        <v>30</v>
      </c>
    </row>
    <row r="517" spans="1:66" x14ac:dyDescent="0.2">
      <c r="A517">
        <v>849</v>
      </c>
      <c r="B517" s="3">
        <v>2</v>
      </c>
      <c r="C517" s="28">
        <v>132083.61270065705</v>
      </c>
      <c r="D517">
        <v>56</v>
      </c>
      <c r="E517">
        <v>30</v>
      </c>
      <c r="F517">
        <v>9</v>
      </c>
      <c r="G517">
        <v>6.8006399999999996</v>
      </c>
      <c r="H517">
        <v>5</v>
      </c>
      <c r="I517">
        <v>0</v>
      </c>
      <c r="J517">
        <v>0</v>
      </c>
      <c r="K517">
        <v>1</v>
      </c>
      <c r="L517">
        <v>1</v>
      </c>
      <c r="M517">
        <v>1</v>
      </c>
      <c r="N517">
        <v>0</v>
      </c>
      <c r="O517">
        <v>17</v>
      </c>
      <c r="P517">
        <v>7</v>
      </c>
      <c r="Q517">
        <v>0</v>
      </c>
      <c r="R517">
        <v>0</v>
      </c>
      <c r="S517">
        <v>0</v>
      </c>
      <c r="T517">
        <v>0</v>
      </c>
      <c r="U517">
        <v>1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3</v>
      </c>
      <c r="AD517">
        <v>1</v>
      </c>
      <c r="AE517">
        <v>17</v>
      </c>
      <c r="AF517">
        <v>59</v>
      </c>
      <c r="AG517">
        <v>22</v>
      </c>
      <c r="AH517">
        <v>3.9</v>
      </c>
      <c r="AJ517" t="b">
        <f>OR(AND(B517=1,UserData!$D$4=1), AND(B517=2,UserData!$D$5=1), AND(B517=3,UserData!$D$6=1), UserData!$D$4=-1)</f>
        <v>1</v>
      </c>
      <c r="AK517" t="b">
        <f>OR(AND(C517&lt;=UserData!$D$3,C517&gt;=UserData!$D$2),UserData!$D$2=-1)</f>
        <v>1</v>
      </c>
      <c r="AL517" s="12" t="b">
        <f>AND(OR(D517&gt;=UserData!$D$7, UserData!$D$7=-1), OR(D517&lt;UserData!$D$8, UserData!$D$8=-1))</f>
        <v>1</v>
      </c>
      <c r="AM517" s="12" t="b">
        <f>OR(AND(UserData!$D$9=1,E517&lt;=20),AND(UserData!$D$9=2,E517&gt;=20, E517&lt;=27),AND(UserData!$D$9=3,E517&gt;=28, E517&lt;=34),AND(UserData!$D$9=4,E517&gt;=35, E517&lt;=42),AND(UserData!$D$9=5,E517&gt;42),UserData!$D$9=-1)</f>
        <v>1</v>
      </c>
      <c r="AN517" s="12" t="b">
        <f>OR(AND(UserData!$D$11=1,F517&lt;=5),AND(UserData!$D$11=2,F517&gt;=6, F517&lt;=7),AND(UserData!$D$11=3,F517&gt;=8,F517&lt;=9),AND(UserData!$D$11=4,F517&gt;=10, F517&lt;=11),AND(UserData!$D$11=5,F517&gt;11),UserData!$D$11=-1)</f>
        <v>1</v>
      </c>
      <c r="AO517" t="b">
        <f>OR(AND(UserData!$D$10=1,AE517&lt;=6),AND(UserData!$D$10=2,AE517&gt;=7, AE517&lt;=8),AND(UserData!$D$10=3,AE517&gt;=9,AE517&lt;=14),AND(UserData!$D$10=4,AE517&gt;=15, AE517&lt;=19),AND(UserData!$D$10=5,AE517&gt;19),UserData!$D$10=-1)</f>
        <v>1</v>
      </c>
      <c r="AP517" s="12" t="b">
        <f>OR(G517&lt;=UserData!$D$12, UserData!$D$12=-1)</f>
        <v>1</v>
      </c>
      <c r="AQ517" t="b">
        <f>OR(H517&lt;=UserData!$D$14, UserData!$D$14=-1)</f>
        <v>1</v>
      </c>
      <c r="AR517" t="b">
        <f>OR(AH517&lt;=UserData!$D$13, UserData!$D$13=-1)</f>
        <v>1</v>
      </c>
      <c r="AS517" t="b">
        <f>AND(AQ517=TRUE,OR(I517=UserData!$D$15, UserData!$D$15=-1, UserData!$D$15=1))</f>
        <v>1</v>
      </c>
      <c r="AT517" t="b">
        <f>OR(J517=UserData!$D$19, UserData!$D$19=-1)</f>
        <v>1</v>
      </c>
      <c r="AU517" t="b">
        <f>OR(K517=UserData!$D$17, UserData!$D$17=-1)</f>
        <v>1</v>
      </c>
      <c r="AV517" t="b">
        <f>OR(L517=UserData!$D$18, UserData!$D$18=-1)</f>
        <v>1</v>
      </c>
      <c r="AW517" t="b">
        <f>OR(N517=UserData!$D$16, UserData!$D$16=-1)</f>
        <v>1</v>
      </c>
      <c r="AX517" t="b">
        <f>OR(O517&gt;=UserData!$D$20, UserData!$D$20=-1)</f>
        <v>1</v>
      </c>
      <c r="AY517" t="b">
        <f>AND(OR(P517&gt;=UserData!$D$21, UserData!$D$21=-1), OR(P517&lt;UserData!$D$22, UserData!$D$22=-1))</f>
        <v>1</v>
      </c>
      <c r="AZ517" t="b">
        <f>OR(Q517&lt;&gt;UserData!$D$24,UserData!$D$24=-1,UserData!$D$24=0)</f>
        <v>1</v>
      </c>
      <c r="BA517" s="12" t="b">
        <f>OR(R517=UserData!$D$23,UserData!$D$23=-1)</f>
        <v>1</v>
      </c>
      <c r="BB517" t="b">
        <f>AND(S517=1, UserData!$D$25=1)</f>
        <v>0</v>
      </c>
      <c r="BC517" t="b">
        <f>AND(T517=1, UserData!$D$26=1)</f>
        <v>0</v>
      </c>
      <c r="BD517" t="b">
        <f>AND(U517=1, UserData!$D$27=1)</f>
        <v>0</v>
      </c>
      <c r="BE517" t="b">
        <f>AND(V517=1, UserData!$D$28=1)</f>
        <v>0</v>
      </c>
      <c r="BF517" t="b">
        <f>AND(W517=1, UserData!$D$29=1)</f>
        <v>0</v>
      </c>
      <c r="BG517" t="b">
        <f>AND(X517=1, UserData!$D$30=1)</f>
        <v>0</v>
      </c>
      <c r="BH517" t="b">
        <f>AND(Y517=1, UserData!$D$31=1)</f>
        <v>0</v>
      </c>
      <c r="BI517" t="b">
        <f>AND(Z517=1, UserData!$D$32=1)</f>
        <v>0</v>
      </c>
      <c r="BJ517" t="b">
        <f>AND(AA517=1, UserData!$D$33=1)</f>
        <v>0</v>
      </c>
      <c r="BK517" t="b">
        <f>AND(AB517=1, UserData!$D$34=1)</f>
        <v>0</v>
      </c>
      <c r="BL517" t="b">
        <f>UserData!$C$25=-1</f>
        <v>1</v>
      </c>
      <c r="BN517">
        <f>IF(AK517=TRUE, COUNTIF(AJ517:AK517,TRUE)/2 * UserData!$D$35 + COUNTIF(AL517:AO517,TRUE)/4 * UserData!$D$36 + COUNTIF(AP517:AS517,TRUE)/4 * UserData!$D$37 + COUNTIF(AT517:AW517,TRUE)/4 * UserData!$D$38 + COUNTIF(AX517:BA517,TRUE)/4 * UserData!$D$39 + COUNTIF(BB517:BL517,TRUE) * UserData!$D$40, 0)</f>
        <v>30</v>
      </c>
    </row>
    <row r="518" spans="1:66" x14ac:dyDescent="0.2">
      <c r="A518">
        <v>28</v>
      </c>
      <c r="B518" s="3">
        <v>1</v>
      </c>
      <c r="C518" s="28">
        <v>132083.71333579053</v>
      </c>
      <c r="D518">
        <v>37</v>
      </c>
      <c r="E518">
        <v>22</v>
      </c>
      <c r="F518">
        <v>7</v>
      </c>
      <c r="G518">
        <v>5.9811449999999997</v>
      </c>
      <c r="H518">
        <v>2</v>
      </c>
      <c r="I518">
        <v>1</v>
      </c>
      <c r="J518">
        <v>1</v>
      </c>
      <c r="K518">
        <v>1</v>
      </c>
      <c r="L518">
        <v>1</v>
      </c>
      <c r="M518">
        <v>1</v>
      </c>
      <c r="N518">
        <v>0</v>
      </c>
      <c r="O518">
        <v>10</v>
      </c>
      <c r="P518">
        <v>2</v>
      </c>
      <c r="Q518">
        <v>0</v>
      </c>
      <c r="R518">
        <v>0</v>
      </c>
      <c r="S518">
        <v>0</v>
      </c>
      <c r="T518">
        <v>1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2</v>
      </c>
      <c r="AD518">
        <v>1</v>
      </c>
      <c r="AE518">
        <v>8</v>
      </c>
      <c r="AF518">
        <v>3</v>
      </c>
      <c r="AG518">
        <v>29</v>
      </c>
      <c r="AH518">
        <v>8.6999999999999993</v>
      </c>
      <c r="AJ518" t="b">
        <f>OR(AND(B518=1,UserData!$D$4=1), AND(B518=2,UserData!$D$5=1), AND(B518=3,UserData!$D$6=1), UserData!$D$4=-1)</f>
        <v>1</v>
      </c>
      <c r="AK518" t="b">
        <f>OR(AND(C518&lt;=UserData!$D$3,C518&gt;=UserData!$D$2),UserData!$D$2=-1)</f>
        <v>1</v>
      </c>
      <c r="AL518" s="12" t="b">
        <f>AND(OR(D518&gt;=UserData!$D$7, UserData!$D$7=-1), OR(D518&lt;UserData!$D$8, UserData!$D$8=-1))</f>
        <v>1</v>
      </c>
      <c r="AM518" s="12" t="b">
        <f>OR(AND(UserData!$D$9=1,E518&lt;=20),AND(UserData!$D$9=2,E518&gt;=20, E518&lt;=27),AND(UserData!$D$9=3,E518&gt;=28, E518&lt;=34),AND(UserData!$D$9=4,E518&gt;=35, E518&lt;=42),AND(UserData!$D$9=5,E518&gt;42),UserData!$D$9=-1)</f>
        <v>1</v>
      </c>
      <c r="AN518" s="12" t="b">
        <f>OR(AND(UserData!$D$11=1,F518&lt;=5),AND(UserData!$D$11=2,F518&gt;=6, F518&lt;=7),AND(UserData!$D$11=3,F518&gt;=8,F518&lt;=9),AND(UserData!$D$11=4,F518&gt;=10, F518&lt;=11),AND(UserData!$D$11=5,F518&gt;11),UserData!$D$11=-1)</f>
        <v>1</v>
      </c>
      <c r="AO518" t="b">
        <f>OR(AND(UserData!$D$10=1,AE518&lt;=6),AND(UserData!$D$10=2,AE518&gt;=7, AE518&lt;=8),AND(UserData!$D$10=3,AE518&gt;=9,AE518&lt;=14),AND(UserData!$D$10=4,AE518&gt;=15, AE518&lt;=19),AND(UserData!$D$10=5,AE518&gt;19),UserData!$D$10=-1)</f>
        <v>1</v>
      </c>
      <c r="AP518" s="12" t="b">
        <f>OR(G518&lt;=UserData!$D$12, UserData!$D$12=-1)</f>
        <v>1</v>
      </c>
      <c r="AQ518" t="b">
        <f>OR(H518&lt;=UserData!$D$14, UserData!$D$14=-1)</f>
        <v>1</v>
      </c>
      <c r="AR518" t="b">
        <f>OR(AH518&lt;=UserData!$D$13, UserData!$D$13=-1)</f>
        <v>1</v>
      </c>
      <c r="AS518" t="b">
        <f>AND(AQ518=TRUE,OR(I518=UserData!$D$15, UserData!$D$15=-1, UserData!$D$15=1))</f>
        <v>1</v>
      </c>
      <c r="AT518" t="b">
        <f>OR(J518=UserData!$D$19, UserData!$D$19=-1)</f>
        <v>1</v>
      </c>
      <c r="AU518" t="b">
        <f>OR(K518=UserData!$D$17, UserData!$D$17=-1)</f>
        <v>1</v>
      </c>
      <c r="AV518" t="b">
        <f>OR(L518=UserData!$D$18, UserData!$D$18=-1)</f>
        <v>1</v>
      </c>
      <c r="AW518" t="b">
        <f>OR(N518=UserData!$D$16, UserData!$D$16=-1)</f>
        <v>1</v>
      </c>
      <c r="AX518" t="b">
        <f>OR(O518&gt;=UserData!$D$20, UserData!$D$20=-1)</f>
        <v>1</v>
      </c>
      <c r="AY518" t="b">
        <f>AND(OR(P518&gt;=UserData!$D$21, UserData!$D$21=-1), OR(P518&lt;UserData!$D$22, UserData!$D$22=-1))</f>
        <v>1</v>
      </c>
      <c r="AZ518" t="b">
        <f>OR(Q518&lt;&gt;UserData!$D$24,UserData!$D$24=-1,UserData!$D$24=0)</f>
        <v>1</v>
      </c>
      <c r="BA518" s="12" t="b">
        <f>OR(R518=UserData!$D$23,UserData!$D$23=-1)</f>
        <v>1</v>
      </c>
      <c r="BB518" t="b">
        <f>AND(S518=1, UserData!$D$25=1)</f>
        <v>0</v>
      </c>
      <c r="BC518" t="b">
        <f>AND(T518=1, UserData!$D$26=1)</f>
        <v>0</v>
      </c>
      <c r="BD518" t="b">
        <f>AND(U518=1, UserData!$D$27=1)</f>
        <v>0</v>
      </c>
      <c r="BE518" t="b">
        <f>AND(V518=1, UserData!$D$28=1)</f>
        <v>0</v>
      </c>
      <c r="BF518" t="b">
        <f>AND(W518=1, UserData!$D$29=1)</f>
        <v>0</v>
      </c>
      <c r="BG518" t="b">
        <f>AND(X518=1, UserData!$D$30=1)</f>
        <v>0</v>
      </c>
      <c r="BH518" t="b">
        <f>AND(Y518=1, UserData!$D$31=1)</f>
        <v>0</v>
      </c>
      <c r="BI518" t="b">
        <f>AND(Z518=1, UserData!$D$32=1)</f>
        <v>0</v>
      </c>
      <c r="BJ518" t="b">
        <f>AND(AA518=1, UserData!$D$33=1)</f>
        <v>0</v>
      </c>
      <c r="BK518" t="b">
        <f>AND(AB518=1, UserData!$D$34=1)</f>
        <v>0</v>
      </c>
      <c r="BL518" t="b">
        <f>UserData!$C$25=-1</f>
        <v>1</v>
      </c>
      <c r="BN518">
        <f>IF(AK518=TRUE, COUNTIF(AJ518:AK518,TRUE)/2 * UserData!$D$35 + COUNTIF(AL518:AO518,TRUE)/4 * UserData!$D$36 + COUNTIF(AP518:AS518,TRUE)/4 * UserData!$D$37 + COUNTIF(AT518:AW518,TRUE)/4 * UserData!$D$38 + COUNTIF(AX518:BA518,TRUE)/4 * UserData!$D$39 + COUNTIF(BB518:BL518,TRUE) * UserData!$D$40, 0)</f>
        <v>30</v>
      </c>
    </row>
    <row r="519" spans="1:66" x14ac:dyDescent="0.2">
      <c r="A519">
        <v>140</v>
      </c>
      <c r="B519" s="3">
        <v>2</v>
      </c>
      <c r="C519" s="28">
        <v>133341.45123410123</v>
      </c>
      <c r="D519">
        <v>52</v>
      </c>
      <c r="E519">
        <v>32</v>
      </c>
      <c r="F519">
        <v>9</v>
      </c>
      <c r="G519">
        <v>2.2948249999999999</v>
      </c>
      <c r="H519">
        <v>9</v>
      </c>
      <c r="I519">
        <v>1</v>
      </c>
      <c r="J519">
        <v>0</v>
      </c>
      <c r="K519">
        <v>1</v>
      </c>
      <c r="L519">
        <v>1</v>
      </c>
      <c r="M519">
        <v>1</v>
      </c>
      <c r="N519">
        <v>0</v>
      </c>
      <c r="O519">
        <v>17</v>
      </c>
      <c r="P519">
        <v>16</v>
      </c>
      <c r="Q519">
        <v>0</v>
      </c>
      <c r="R519">
        <v>0</v>
      </c>
      <c r="S519">
        <v>1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1</v>
      </c>
      <c r="AD519">
        <v>1</v>
      </c>
      <c r="AE519">
        <v>11</v>
      </c>
      <c r="AF519">
        <v>9</v>
      </c>
      <c r="AG519">
        <v>17</v>
      </c>
      <c r="AH519">
        <v>7.4</v>
      </c>
      <c r="AJ519" t="b">
        <f>OR(AND(B519=1,UserData!$D$4=1), AND(B519=2,UserData!$D$5=1), AND(B519=3,UserData!$D$6=1), UserData!$D$4=-1)</f>
        <v>1</v>
      </c>
      <c r="AK519" t="b">
        <f>OR(AND(C519&lt;=UserData!$D$3,C519&gt;=UserData!$D$2),UserData!$D$2=-1)</f>
        <v>1</v>
      </c>
      <c r="AL519" s="12" t="b">
        <f>AND(OR(D519&gt;=UserData!$D$7, UserData!$D$7=-1), OR(D519&lt;UserData!$D$8, UserData!$D$8=-1))</f>
        <v>1</v>
      </c>
      <c r="AM519" s="12" t="b">
        <f>OR(AND(UserData!$D$9=1,E519&lt;=20),AND(UserData!$D$9=2,E519&gt;=20, E519&lt;=27),AND(UserData!$D$9=3,E519&gt;=28, E519&lt;=34),AND(UserData!$D$9=4,E519&gt;=35, E519&lt;=42),AND(UserData!$D$9=5,E519&gt;42),UserData!$D$9=-1)</f>
        <v>1</v>
      </c>
      <c r="AN519" s="12" t="b">
        <f>OR(AND(UserData!$D$11=1,F519&lt;=5),AND(UserData!$D$11=2,F519&gt;=6, F519&lt;=7),AND(UserData!$D$11=3,F519&gt;=8,F519&lt;=9),AND(UserData!$D$11=4,F519&gt;=10, F519&lt;=11),AND(UserData!$D$11=5,F519&gt;11),UserData!$D$11=-1)</f>
        <v>1</v>
      </c>
      <c r="AO519" t="b">
        <f>OR(AND(UserData!$D$10=1,AE519&lt;=6),AND(UserData!$D$10=2,AE519&gt;=7, AE519&lt;=8),AND(UserData!$D$10=3,AE519&gt;=9,AE519&lt;=14),AND(UserData!$D$10=4,AE519&gt;=15, AE519&lt;=19),AND(UserData!$D$10=5,AE519&gt;19),UserData!$D$10=-1)</f>
        <v>1</v>
      </c>
      <c r="AP519" s="12" t="b">
        <f>OR(G519&lt;=UserData!$D$12, UserData!$D$12=-1)</f>
        <v>1</v>
      </c>
      <c r="AQ519" t="b">
        <f>OR(H519&lt;=UserData!$D$14, UserData!$D$14=-1)</f>
        <v>1</v>
      </c>
      <c r="AR519" t="b">
        <f>OR(AH519&lt;=UserData!$D$13, UserData!$D$13=-1)</f>
        <v>1</v>
      </c>
      <c r="AS519" t="b">
        <f>AND(AQ519=TRUE,OR(I519=UserData!$D$15, UserData!$D$15=-1, UserData!$D$15=1))</f>
        <v>1</v>
      </c>
      <c r="AT519" t="b">
        <f>OR(J519=UserData!$D$19, UserData!$D$19=-1)</f>
        <v>1</v>
      </c>
      <c r="AU519" t="b">
        <f>OR(K519=UserData!$D$17, UserData!$D$17=-1)</f>
        <v>1</v>
      </c>
      <c r="AV519" t="b">
        <f>OR(L519=UserData!$D$18, UserData!$D$18=-1)</f>
        <v>1</v>
      </c>
      <c r="AW519" t="b">
        <f>OR(N519=UserData!$D$16, UserData!$D$16=-1)</f>
        <v>1</v>
      </c>
      <c r="AX519" t="b">
        <f>OR(O519&gt;=UserData!$D$20, UserData!$D$20=-1)</f>
        <v>1</v>
      </c>
      <c r="AY519" t="b">
        <f>AND(OR(P519&gt;=UserData!$D$21, UserData!$D$21=-1), OR(P519&lt;UserData!$D$22, UserData!$D$22=-1))</f>
        <v>1</v>
      </c>
      <c r="AZ519" t="b">
        <f>OR(Q519&lt;&gt;UserData!$D$24,UserData!$D$24=-1,UserData!$D$24=0)</f>
        <v>1</v>
      </c>
      <c r="BA519" s="12" t="b">
        <f>OR(R519=UserData!$D$23,UserData!$D$23=-1)</f>
        <v>1</v>
      </c>
      <c r="BB519" t="b">
        <f>AND(S519=1, UserData!$D$25=1)</f>
        <v>0</v>
      </c>
      <c r="BC519" t="b">
        <f>AND(T519=1, UserData!$D$26=1)</f>
        <v>0</v>
      </c>
      <c r="BD519" t="b">
        <f>AND(U519=1, UserData!$D$27=1)</f>
        <v>0</v>
      </c>
      <c r="BE519" t="b">
        <f>AND(V519=1, UserData!$D$28=1)</f>
        <v>0</v>
      </c>
      <c r="BF519" t="b">
        <f>AND(W519=1, UserData!$D$29=1)</f>
        <v>0</v>
      </c>
      <c r="BG519" t="b">
        <f>AND(X519=1, UserData!$D$30=1)</f>
        <v>0</v>
      </c>
      <c r="BH519" t="b">
        <f>AND(Y519=1, UserData!$D$31=1)</f>
        <v>0</v>
      </c>
      <c r="BI519" t="b">
        <f>AND(Z519=1, UserData!$D$32=1)</f>
        <v>0</v>
      </c>
      <c r="BJ519" t="b">
        <f>AND(AA519=1, UserData!$D$33=1)</f>
        <v>0</v>
      </c>
      <c r="BK519" t="b">
        <f>AND(AB519=1, UserData!$D$34=1)</f>
        <v>0</v>
      </c>
      <c r="BL519" t="b">
        <f>UserData!$C$25=-1</f>
        <v>1</v>
      </c>
      <c r="BN519">
        <f>IF(AK519=TRUE, COUNTIF(AJ519:AK519,TRUE)/2 * UserData!$D$35 + COUNTIF(AL519:AO519,TRUE)/4 * UserData!$D$36 + COUNTIF(AP519:AS519,TRUE)/4 * UserData!$D$37 + COUNTIF(AT519:AW519,TRUE)/4 * UserData!$D$38 + COUNTIF(AX519:BA519,TRUE)/4 * UserData!$D$39 + COUNTIF(BB519:BL519,TRUE) * UserData!$D$40, 0)</f>
        <v>30</v>
      </c>
    </row>
    <row r="520" spans="1:66" x14ac:dyDescent="0.2">
      <c r="A520">
        <v>422</v>
      </c>
      <c r="B520" s="3">
        <v>2</v>
      </c>
      <c r="C520" s="28">
        <v>133341.55186923474</v>
      </c>
      <c r="D520">
        <v>53</v>
      </c>
      <c r="E520">
        <v>35</v>
      </c>
      <c r="F520">
        <v>6</v>
      </c>
      <c r="G520">
        <v>3.4529399999999999</v>
      </c>
      <c r="H520">
        <v>7</v>
      </c>
      <c r="I520">
        <v>1</v>
      </c>
      <c r="J520">
        <v>1</v>
      </c>
      <c r="K520">
        <v>0</v>
      </c>
      <c r="L520">
        <v>0</v>
      </c>
      <c r="M520">
        <v>0</v>
      </c>
      <c r="N520">
        <v>0</v>
      </c>
      <c r="O520">
        <v>5</v>
      </c>
      <c r="P520">
        <v>5</v>
      </c>
      <c r="Q520">
        <v>0</v>
      </c>
      <c r="R520">
        <v>1</v>
      </c>
      <c r="S520">
        <v>0</v>
      </c>
      <c r="T520">
        <v>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2</v>
      </c>
      <c r="AD520">
        <v>0</v>
      </c>
      <c r="AE520">
        <v>12</v>
      </c>
      <c r="AF520">
        <v>25</v>
      </c>
      <c r="AG520">
        <v>37</v>
      </c>
      <c r="AH520">
        <v>6.2</v>
      </c>
      <c r="AJ520" t="b">
        <f>OR(AND(B520=1,UserData!$D$4=1), AND(B520=2,UserData!$D$5=1), AND(B520=3,UserData!$D$6=1), UserData!$D$4=-1)</f>
        <v>1</v>
      </c>
      <c r="AK520" t="b">
        <f>OR(AND(C520&lt;=UserData!$D$3,C520&gt;=UserData!$D$2),UserData!$D$2=-1)</f>
        <v>1</v>
      </c>
      <c r="AL520" s="12" t="b">
        <f>AND(OR(D520&gt;=UserData!$D$7, UserData!$D$7=-1), OR(D520&lt;UserData!$D$8, UserData!$D$8=-1))</f>
        <v>1</v>
      </c>
      <c r="AM520" s="12" t="b">
        <f>OR(AND(UserData!$D$9=1,E520&lt;=20),AND(UserData!$D$9=2,E520&gt;=20, E520&lt;=27),AND(UserData!$D$9=3,E520&gt;=28, E520&lt;=34),AND(UserData!$D$9=4,E520&gt;=35, E520&lt;=42),AND(UserData!$D$9=5,E520&gt;42),UserData!$D$9=-1)</f>
        <v>1</v>
      </c>
      <c r="AN520" s="12" t="b">
        <f>OR(AND(UserData!$D$11=1,F520&lt;=5),AND(UserData!$D$11=2,F520&gt;=6, F520&lt;=7),AND(UserData!$D$11=3,F520&gt;=8,F520&lt;=9),AND(UserData!$D$11=4,F520&gt;=10, F520&lt;=11),AND(UserData!$D$11=5,F520&gt;11),UserData!$D$11=-1)</f>
        <v>1</v>
      </c>
      <c r="AO520" t="b">
        <f>OR(AND(UserData!$D$10=1,AE520&lt;=6),AND(UserData!$D$10=2,AE520&gt;=7, AE520&lt;=8),AND(UserData!$D$10=3,AE520&gt;=9,AE520&lt;=14),AND(UserData!$D$10=4,AE520&gt;=15, AE520&lt;=19),AND(UserData!$D$10=5,AE520&gt;19),UserData!$D$10=-1)</f>
        <v>1</v>
      </c>
      <c r="AP520" s="12" t="b">
        <f>OR(G520&lt;=UserData!$D$12, UserData!$D$12=-1)</f>
        <v>1</v>
      </c>
      <c r="AQ520" t="b">
        <f>OR(H520&lt;=UserData!$D$14, UserData!$D$14=-1)</f>
        <v>1</v>
      </c>
      <c r="AR520" t="b">
        <f>OR(AH520&lt;=UserData!$D$13, UserData!$D$13=-1)</f>
        <v>1</v>
      </c>
      <c r="AS520" t="b">
        <f>AND(AQ520=TRUE,OR(I520=UserData!$D$15, UserData!$D$15=-1, UserData!$D$15=1))</f>
        <v>1</v>
      </c>
      <c r="AT520" t="b">
        <f>OR(J520=UserData!$D$19, UserData!$D$19=-1)</f>
        <v>1</v>
      </c>
      <c r="AU520" t="b">
        <f>OR(K520=UserData!$D$17, UserData!$D$17=-1)</f>
        <v>1</v>
      </c>
      <c r="AV520" t="b">
        <f>OR(L520=UserData!$D$18, UserData!$D$18=-1)</f>
        <v>1</v>
      </c>
      <c r="AW520" t="b">
        <f>OR(N520=UserData!$D$16, UserData!$D$16=-1)</f>
        <v>1</v>
      </c>
      <c r="AX520" t="b">
        <f>OR(O520&gt;=UserData!$D$20, UserData!$D$20=-1)</f>
        <v>1</v>
      </c>
      <c r="AY520" t="b">
        <f>AND(OR(P520&gt;=UserData!$D$21, UserData!$D$21=-1), OR(P520&lt;UserData!$D$22, UserData!$D$22=-1))</f>
        <v>1</v>
      </c>
      <c r="AZ520" t="b">
        <f>OR(Q520&lt;&gt;UserData!$D$24,UserData!$D$24=-1,UserData!$D$24=0)</f>
        <v>1</v>
      </c>
      <c r="BA520" s="12" t="b">
        <f>OR(R520=UserData!$D$23,UserData!$D$23=-1)</f>
        <v>1</v>
      </c>
      <c r="BB520" t="b">
        <f>AND(S520=1, UserData!$D$25=1)</f>
        <v>0</v>
      </c>
      <c r="BC520" t="b">
        <f>AND(T520=1, UserData!$D$26=1)</f>
        <v>0</v>
      </c>
      <c r="BD520" t="b">
        <f>AND(U520=1, UserData!$D$27=1)</f>
        <v>0</v>
      </c>
      <c r="BE520" t="b">
        <f>AND(V520=1, UserData!$D$28=1)</f>
        <v>0</v>
      </c>
      <c r="BF520" t="b">
        <f>AND(W520=1, UserData!$D$29=1)</f>
        <v>0</v>
      </c>
      <c r="BG520" t="b">
        <f>AND(X520=1, UserData!$D$30=1)</f>
        <v>0</v>
      </c>
      <c r="BH520" t="b">
        <f>AND(Y520=1, UserData!$D$31=1)</f>
        <v>0</v>
      </c>
      <c r="BI520" t="b">
        <f>AND(Z520=1, UserData!$D$32=1)</f>
        <v>0</v>
      </c>
      <c r="BJ520" t="b">
        <f>AND(AA520=1, UserData!$D$33=1)</f>
        <v>0</v>
      </c>
      <c r="BK520" t="b">
        <f>AND(AB520=1, UserData!$D$34=1)</f>
        <v>0</v>
      </c>
      <c r="BL520" t="b">
        <f>UserData!$C$25=-1</f>
        <v>1</v>
      </c>
      <c r="BN520">
        <f>IF(AK520=TRUE, COUNTIF(AJ520:AK520,TRUE)/2 * UserData!$D$35 + COUNTIF(AL520:AO520,TRUE)/4 * UserData!$D$36 + COUNTIF(AP520:AS520,TRUE)/4 * UserData!$D$37 + COUNTIF(AT520:AW520,TRUE)/4 * UserData!$D$38 + COUNTIF(AX520:BA520,TRUE)/4 * UserData!$D$39 + COUNTIF(BB520:BL520,TRUE) * UserData!$D$40, 0)</f>
        <v>30</v>
      </c>
    </row>
    <row r="521" spans="1:66" x14ac:dyDescent="0.2">
      <c r="A521">
        <v>976</v>
      </c>
      <c r="B521" s="3">
        <v>2</v>
      </c>
      <c r="C521" s="28">
        <v>133482.94423178287</v>
      </c>
      <c r="D521">
        <v>40</v>
      </c>
      <c r="E521">
        <v>25</v>
      </c>
      <c r="F521">
        <v>6</v>
      </c>
      <c r="G521">
        <v>3.6774879999999999</v>
      </c>
      <c r="H521">
        <v>15</v>
      </c>
      <c r="I521">
        <v>1</v>
      </c>
      <c r="J521">
        <v>0</v>
      </c>
      <c r="K521">
        <v>1</v>
      </c>
      <c r="L521">
        <v>1</v>
      </c>
      <c r="M521">
        <v>1</v>
      </c>
      <c r="N521">
        <v>0</v>
      </c>
      <c r="O521">
        <v>13</v>
      </c>
      <c r="P521">
        <v>6</v>
      </c>
      <c r="Q521">
        <v>0</v>
      </c>
      <c r="R521">
        <v>0</v>
      </c>
      <c r="S521">
        <v>0</v>
      </c>
      <c r="T521">
        <v>0</v>
      </c>
      <c r="U521">
        <v>1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3</v>
      </c>
      <c r="AD521">
        <v>1</v>
      </c>
      <c r="AE521">
        <v>9</v>
      </c>
      <c r="AF521">
        <v>68</v>
      </c>
      <c r="AG521">
        <v>17</v>
      </c>
      <c r="AH521">
        <v>2.2999999999999998</v>
      </c>
      <c r="AJ521" t="b">
        <f>OR(AND(B521=1,UserData!$D$4=1), AND(B521=2,UserData!$D$5=1), AND(B521=3,UserData!$D$6=1), UserData!$D$4=-1)</f>
        <v>1</v>
      </c>
      <c r="AK521" t="b">
        <f>OR(AND(C521&lt;=UserData!$D$3,C521&gt;=UserData!$D$2),UserData!$D$2=-1)</f>
        <v>1</v>
      </c>
      <c r="AL521" s="12" t="b">
        <f>AND(OR(D521&gt;=UserData!$D$7, UserData!$D$7=-1), OR(D521&lt;UserData!$D$8, UserData!$D$8=-1))</f>
        <v>1</v>
      </c>
      <c r="AM521" s="12" t="b">
        <f>OR(AND(UserData!$D$9=1,E521&lt;=20),AND(UserData!$D$9=2,E521&gt;=20, E521&lt;=27),AND(UserData!$D$9=3,E521&gt;=28, E521&lt;=34),AND(UserData!$D$9=4,E521&gt;=35, E521&lt;=42),AND(UserData!$D$9=5,E521&gt;42),UserData!$D$9=-1)</f>
        <v>1</v>
      </c>
      <c r="AN521" s="12" t="b">
        <f>OR(AND(UserData!$D$11=1,F521&lt;=5),AND(UserData!$D$11=2,F521&gt;=6, F521&lt;=7),AND(UserData!$D$11=3,F521&gt;=8,F521&lt;=9),AND(UserData!$D$11=4,F521&gt;=10, F521&lt;=11),AND(UserData!$D$11=5,F521&gt;11),UserData!$D$11=-1)</f>
        <v>1</v>
      </c>
      <c r="AO521" t="b">
        <f>OR(AND(UserData!$D$10=1,AE521&lt;=6),AND(UserData!$D$10=2,AE521&gt;=7, AE521&lt;=8),AND(UserData!$D$10=3,AE521&gt;=9,AE521&lt;=14),AND(UserData!$D$10=4,AE521&gt;=15, AE521&lt;=19),AND(UserData!$D$10=5,AE521&gt;19),UserData!$D$10=-1)</f>
        <v>1</v>
      </c>
      <c r="AP521" s="12" t="b">
        <f>OR(G521&lt;=UserData!$D$12, UserData!$D$12=-1)</f>
        <v>1</v>
      </c>
      <c r="AQ521" t="b">
        <f>OR(H521&lt;=UserData!$D$14, UserData!$D$14=-1)</f>
        <v>1</v>
      </c>
      <c r="AR521" t="b">
        <f>OR(AH521&lt;=UserData!$D$13, UserData!$D$13=-1)</f>
        <v>1</v>
      </c>
      <c r="AS521" t="b">
        <f>AND(AQ521=TRUE,OR(I521=UserData!$D$15, UserData!$D$15=-1, UserData!$D$15=1))</f>
        <v>1</v>
      </c>
      <c r="AT521" t="b">
        <f>OR(J521=UserData!$D$19, UserData!$D$19=-1)</f>
        <v>1</v>
      </c>
      <c r="AU521" t="b">
        <f>OR(K521=UserData!$D$17, UserData!$D$17=-1)</f>
        <v>1</v>
      </c>
      <c r="AV521" t="b">
        <f>OR(L521=UserData!$D$18, UserData!$D$18=-1)</f>
        <v>1</v>
      </c>
      <c r="AW521" t="b">
        <f>OR(N521=UserData!$D$16, UserData!$D$16=-1)</f>
        <v>1</v>
      </c>
      <c r="AX521" t="b">
        <f>OR(O521&gt;=UserData!$D$20, UserData!$D$20=-1)</f>
        <v>1</v>
      </c>
      <c r="AY521" t="b">
        <f>AND(OR(P521&gt;=UserData!$D$21, UserData!$D$21=-1), OR(P521&lt;UserData!$D$22, UserData!$D$22=-1))</f>
        <v>1</v>
      </c>
      <c r="AZ521" t="b">
        <f>OR(Q521&lt;&gt;UserData!$D$24,UserData!$D$24=-1,UserData!$D$24=0)</f>
        <v>1</v>
      </c>
      <c r="BA521" s="12" t="b">
        <f>OR(R521=UserData!$D$23,UserData!$D$23=-1)</f>
        <v>1</v>
      </c>
      <c r="BB521" t="b">
        <f>AND(S521=1, UserData!$D$25=1)</f>
        <v>0</v>
      </c>
      <c r="BC521" t="b">
        <f>AND(T521=1, UserData!$D$26=1)</f>
        <v>0</v>
      </c>
      <c r="BD521" t="b">
        <f>AND(U521=1, UserData!$D$27=1)</f>
        <v>0</v>
      </c>
      <c r="BE521" t="b">
        <f>AND(V521=1, UserData!$D$28=1)</f>
        <v>0</v>
      </c>
      <c r="BF521" t="b">
        <f>AND(W521=1, UserData!$D$29=1)</f>
        <v>0</v>
      </c>
      <c r="BG521" t="b">
        <f>AND(X521=1, UserData!$D$30=1)</f>
        <v>0</v>
      </c>
      <c r="BH521" t="b">
        <f>AND(Y521=1, UserData!$D$31=1)</f>
        <v>0</v>
      </c>
      <c r="BI521" t="b">
        <f>AND(Z521=1, UserData!$D$32=1)</f>
        <v>0</v>
      </c>
      <c r="BJ521" t="b">
        <f>AND(AA521=1, UserData!$D$33=1)</f>
        <v>0</v>
      </c>
      <c r="BK521" t="b">
        <f>AND(AB521=1, UserData!$D$34=1)</f>
        <v>0</v>
      </c>
      <c r="BL521" t="b">
        <f>UserData!$C$25=-1</f>
        <v>1</v>
      </c>
      <c r="BN521">
        <f>IF(AK521=TRUE, COUNTIF(AJ521:AK521,TRUE)/2 * UserData!$D$35 + COUNTIF(AL521:AO521,TRUE)/4 * UserData!$D$36 + COUNTIF(AP521:AS521,TRUE)/4 * UserData!$D$37 + COUNTIF(AT521:AW521,TRUE)/4 * UserData!$D$38 + COUNTIF(AX521:BA521,TRUE)/4 * UserData!$D$39 + COUNTIF(BB521:BL521,TRUE) * UserData!$D$40, 0)</f>
        <v>30</v>
      </c>
    </row>
    <row r="522" spans="1:66" x14ac:dyDescent="0.2">
      <c r="A522">
        <v>95</v>
      </c>
      <c r="B522" s="3">
        <v>2</v>
      </c>
      <c r="C522" s="28">
        <v>134599.17655302028</v>
      </c>
      <c r="D522">
        <v>55</v>
      </c>
      <c r="E522">
        <v>34</v>
      </c>
      <c r="F522">
        <v>7</v>
      </c>
      <c r="G522">
        <v>4.797072</v>
      </c>
      <c r="H522">
        <v>2</v>
      </c>
      <c r="I522">
        <v>1</v>
      </c>
      <c r="J522">
        <v>1</v>
      </c>
      <c r="K522">
        <v>1</v>
      </c>
      <c r="L522">
        <v>1</v>
      </c>
      <c r="M522">
        <v>1</v>
      </c>
      <c r="N522">
        <v>0</v>
      </c>
      <c r="O522">
        <v>6</v>
      </c>
      <c r="P522">
        <v>2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14</v>
      </c>
      <c r="AF522">
        <v>7</v>
      </c>
      <c r="AG522">
        <v>21</v>
      </c>
      <c r="AH522">
        <v>5.0999999999999996</v>
      </c>
      <c r="AJ522" t="b">
        <f>OR(AND(B522=1,UserData!$D$4=1), AND(B522=2,UserData!$D$5=1), AND(B522=3,UserData!$D$6=1), UserData!$D$4=-1)</f>
        <v>1</v>
      </c>
      <c r="AK522" t="b">
        <f>OR(AND(C522&lt;=UserData!$D$3,C522&gt;=UserData!$D$2),UserData!$D$2=-1)</f>
        <v>1</v>
      </c>
      <c r="AL522" s="12" t="b">
        <f>AND(OR(D522&gt;=UserData!$D$7, UserData!$D$7=-1), OR(D522&lt;UserData!$D$8, UserData!$D$8=-1))</f>
        <v>1</v>
      </c>
      <c r="AM522" s="12" t="b">
        <f>OR(AND(UserData!$D$9=1,E522&lt;=20),AND(UserData!$D$9=2,E522&gt;=20, E522&lt;=27),AND(UserData!$D$9=3,E522&gt;=28, E522&lt;=34),AND(UserData!$D$9=4,E522&gt;=35, E522&lt;=42),AND(UserData!$D$9=5,E522&gt;42),UserData!$D$9=-1)</f>
        <v>1</v>
      </c>
      <c r="AN522" s="12" t="b">
        <f>OR(AND(UserData!$D$11=1,F522&lt;=5),AND(UserData!$D$11=2,F522&gt;=6, F522&lt;=7),AND(UserData!$D$11=3,F522&gt;=8,F522&lt;=9),AND(UserData!$D$11=4,F522&gt;=10, F522&lt;=11),AND(UserData!$D$11=5,F522&gt;11),UserData!$D$11=-1)</f>
        <v>1</v>
      </c>
      <c r="AO522" t="b">
        <f>OR(AND(UserData!$D$10=1,AE522&lt;=6),AND(UserData!$D$10=2,AE522&gt;=7, AE522&lt;=8),AND(UserData!$D$10=3,AE522&gt;=9,AE522&lt;=14),AND(UserData!$D$10=4,AE522&gt;=15, AE522&lt;=19),AND(UserData!$D$10=5,AE522&gt;19),UserData!$D$10=-1)</f>
        <v>1</v>
      </c>
      <c r="AP522" s="12" t="b">
        <f>OR(G522&lt;=UserData!$D$12, UserData!$D$12=-1)</f>
        <v>1</v>
      </c>
      <c r="AQ522" t="b">
        <f>OR(H522&lt;=UserData!$D$14, UserData!$D$14=-1)</f>
        <v>1</v>
      </c>
      <c r="AR522" t="b">
        <f>OR(AH522&lt;=UserData!$D$13, UserData!$D$13=-1)</f>
        <v>1</v>
      </c>
      <c r="AS522" t="b">
        <f>AND(AQ522=TRUE,OR(I522=UserData!$D$15, UserData!$D$15=-1, UserData!$D$15=1))</f>
        <v>1</v>
      </c>
      <c r="AT522" t="b">
        <f>OR(J522=UserData!$D$19, UserData!$D$19=-1)</f>
        <v>1</v>
      </c>
      <c r="AU522" t="b">
        <f>OR(K522=UserData!$D$17, UserData!$D$17=-1)</f>
        <v>1</v>
      </c>
      <c r="AV522" t="b">
        <f>OR(L522=UserData!$D$18, UserData!$D$18=-1)</f>
        <v>1</v>
      </c>
      <c r="AW522" t="b">
        <f>OR(N522=UserData!$D$16, UserData!$D$16=-1)</f>
        <v>1</v>
      </c>
      <c r="AX522" t="b">
        <f>OR(O522&gt;=UserData!$D$20, UserData!$D$20=-1)</f>
        <v>1</v>
      </c>
      <c r="AY522" t="b">
        <f>AND(OR(P522&gt;=UserData!$D$21, UserData!$D$21=-1), OR(P522&lt;UserData!$D$22, UserData!$D$22=-1))</f>
        <v>1</v>
      </c>
      <c r="AZ522" t="b">
        <f>OR(Q522&lt;&gt;UserData!$D$24,UserData!$D$24=-1,UserData!$D$24=0)</f>
        <v>1</v>
      </c>
      <c r="BA522" s="12" t="b">
        <f>OR(R522=UserData!$D$23,UserData!$D$23=-1)</f>
        <v>1</v>
      </c>
      <c r="BB522" t="b">
        <f>AND(S522=1, UserData!$D$25=1)</f>
        <v>0</v>
      </c>
      <c r="BC522" t="b">
        <f>AND(T522=1, UserData!$D$26=1)</f>
        <v>0</v>
      </c>
      <c r="BD522" t="b">
        <f>AND(U522=1, UserData!$D$27=1)</f>
        <v>0</v>
      </c>
      <c r="BE522" t="b">
        <f>AND(V522=1, UserData!$D$28=1)</f>
        <v>0</v>
      </c>
      <c r="BF522" t="b">
        <f>AND(W522=1, UserData!$D$29=1)</f>
        <v>0</v>
      </c>
      <c r="BG522" t="b">
        <f>AND(X522=1, UserData!$D$30=1)</f>
        <v>0</v>
      </c>
      <c r="BH522" t="b">
        <f>AND(Y522=1, UserData!$D$31=1)</f>
        <v>0</v>
      </c>
      <c r="BI522" t="b">
        <f>AND(Z522=1, UserData!$D$32=1)</f>
        <v>0</v>
      </c>
      <c r="BJ522" t="b">
        <f>AND(AA522=1, UserData!$D$33=1)</f>
        <v>0</v>
      </c>
      <c r="BK522" t="b">
        <f>AND(AB522=1, UserData!$D$34=1)</f>
        <v>0</v>
      </c>
      <c r="BL522" t="b">
        <f>UserData!$C$25=-1</f>
        <v>1</v>
      </c>
      <c r="BN522">
        <f>IF(AK522=TRUE, COUNTIF(AJ522:AK522,TRUE)/2 * UserData!$D$35 + COUNTIF(AL522:AO522,TRUE)/4 * UserData!$D$36 + COUNTIF(AP522:AS522,TRUE)/4 * UserData!$D$37 + COUNTIF(AT522:AW522,TRUE)/4 * UserData!$D$38 + COUNTIF(AX522:BA522,TRUE)/4 * UserData!$D$39 + COUNTIF(BB522:BL522,TRUE) * UserData!$D$40, 0)</f>
        <v>30</v>
      </c>
    </row>
    <row r="523" spans="1:66" x14ac:dyDescent="0.2">
      <c r="A523">
        <v>559</v>
      </c>
      <c r="B523" s="3">
        <v>2</v>
      </c>
      <c r="C523" s="28">
        <v>135857.4302063901</v>
      </c>
      <c r="D523">
        <v>60</v>
      </c>
      <c r="E523">
        <v>35</v>
      </c>
      <c r="F523">
        <v>10</v>
      </c>
      <c r="G523">
        <v>4.2929459999999997</v>
      </c>
      <c r="H523">
        <v>10</v>
      </c>
      <c r="I523">
        <v>1</v>
      </c>
      <c r="J523">
        <v>1</v>
      </c>
      <c r="K523">
        <v>1</v>
      </c>
      <c r="L523">
        <v>0</v>
      </c>
      <c r="M523">
        <v>1</v>
      </c>
      <c r="N523">
        <v>0</v>
      </c>
      <c r="O523">
        <v>7</v>
      </c>
      <c r="P523">
        <v>2</v>
      </c>
      <c r="Q523">
        <v>0</v>
      </c>
      <c r="R523">
        <v>0</v>
      </c>
      <c r="S523">
        <v>0</v>
      </c>
      <c r="T523">
        <v>1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2</v>
      </c>
      <c r="AD523">
        <v>1</v>
      </c>
      <c r="AE523">
        <v>15</v>
      </c>
      <c r="AF523">
        <v>39</v>
      </c>
      <c r="AG523">
        <v>34</v>
      </c>
      <c r="AH523">
        <v>5</v>
      </c>
      <c r="AJ523" t="b">
        <f>OR(AND(B523=1,UserData!$D$4=1), AND(B523=2,UserData!$D$5=1), AND(B523=3,UserData!$D$6=1), UserData!$D$4=-1)</f>
        <v>1</v>
      </c>
      <c r="AK523" t="b">
        <f>OR(AND(C523&lt;=UserData!$D$3,C523&gt;=UserData!$D$2),UserData!$D$2=-1)</f>
        <v>1</v>
      </c>
      <c r="AL523" s="12" t="b">
        <f>AND(OR(D523&gt;=UserData!$D$7, UserData!$D$7=-1), OR(D523&lt;UserData!$D$8, UserData!$D$8=-1))</f>
        <v>1</v>
      </c>
      <c r="AM523" s="12" t="b">
        <f>OR(AND(UserData!$D$9=1,E523&lt;=20),AND(UserData!$D$9=2,E523&gt;=20, E523&lt;=27),AND(UserData!$D$9=3,E523&gt;=28, E523&lt;=34),AND(UserData!$D$9=4,E523&gt;=35, E523&lt;=42),AND(UserData!$D$9=5,E523&gt;42),UserData!$D$9=-1)</f>
        <v>1</v>
      </c>
      <c r="AN523" s="12" t="b">
        <f>OR(AND(UserData!$D$11=1,F523&lt;=5),AND(UserData!$D$11=2,F523&gt;=6, F523&lt;=7),AND(UserData!$D$11=3,F523&gt;=8,F523&lt;=9),AND(UserData!$D$11=4,F523&gt;=10, F523&lt;=11),AND(UserData!$D$11=5,F523&gt;11),UserData!$D$11=-1)</f>
        <v>1</v>
      </c>
      <c r="AO523" t="b">
        <f>OR(AND(UserData!$D$10=1,AE523&lt;=6),AND(UserData!$D$10=2,AE523&gt;=7, AE523&lt;=8),AND(UserData!$D$10=3,AE523&gt;=9,AE523&lt;=14),AND(UserData!$D$10=4,AE523&gt;=15, AE523&lt;=19),AND(UserData!$D$10=5,AE523&gt;19),UserData!$D$10=-1)</f>
        <v>1</v>
      </c>
      <c r="AP523" s="12" t="b">
        <f>OR(G523&lt;=UserData!$D$12, UserData!$D$12=-1)</f>
        <v>1</v>
      </c>
      <c r="AQ523" t="b">
        <f>OR(H523&lt;=UserData!$D$14, UserData!$D$14=-1)</f>
        <v>1</v>
      </c>
      <c r="AR523" t="b">
        <f>OR(AH523&lt;=UserData!$D$13, UserData!$D$13=-1)</f>
        <v>1</v>
      </c>
      <c r="AS523" t="b">
        <f>AND(AQ523=TRUE,OR(I523=UserData!$D$15, UserData!$D$15=-1, UserData!$D$15=1))</f>
        <v>1</v>
      </c>
      <c r="AT523" t="b">
        <f>OR(J523=UserData!$D$19, UserData!$D$19=-1)</f>
        <v>1</v>
      </c>
      <c r="AU523" t="b">
        <f>OR(K523=UserData!$D$17, UserData!$D$17=-1)</f>
        <v>1</v>
      </c>
      <c r="AV523" t="b">
        <f>OR(L523=UserData!$D$18, UserData!$D$18=-1)</f>
        <v>1</v>
      </c>
      <c r="AW523" t="b">
        <f>OR(N523=UserData!$D$16, UserData!$D$16=-1)</f>
        <v>1</v>
      </c>
      <c r="AX523" t="b">
        <f>OR(O523&gt;=UserData!$D$20, UserData!$D$20=-1)</f>
        <v>1</v>
      </c>
      <c r="AY523" t="b">
        <f>AND(OR(P523&gt;=UserData!$D$21, UserData!$D$21=-1), OR(P523&lt;UserData!$D$22, UserData!$D$22=-1))</f>
        <v>1</v>
      </c>
      <c r="AZ523" t="b">
        <f>OR(Q523&lt;&gt;UserData!$D$24,UserData!$D$24=-1,UserData!$D$24=0)</f>
        <v>1</v>
      </c>
      <c r="BA523" s="12" t="b">
        <f>OR(R523=UserData!$D$23,UserData!$D$23=-1)</f>
        <v>1</v>
      </c>
      <c r="BB523" t="b">
        <f>AND(S523=1, UserData!$D$25=1)</f>
        <v>0</v>
      </c>
      <c r="BC523" t="b">
        <f>AND(T523=1, UserData!$D$26=1)</f>
        <v>0</v>
      </c>
      <c r="BD523" t="b">
        <f>AND(U523=1, UserData!$D$27=1)</f>
        <v>0</v>
      </c>
      <c r="BE523" t="b">
        <f>AND(V523=1, UserData!$D$28=1)</f>
        <v>0</v>
      </c>
      <c r="BF523" t="b">
        <f>AND(W523=1, UserData!$D$29=1)</f>
        <v>0</v>
      </c>
      <c r="BG523" t="b">
        <f>AND(X523=1, UserData!$D$30=1)</f>
        <v>0</v>
      </c>
      <c r="BH523" t="b">
        <f>AND(Y523=1, UserData!$D$31=1)</f>
        <v>0</v>
      </c>
      <c r="BI523" t="b">
        <f>AND(Z523=1, UserData!$D$32=1)</f>
        <v>0</v>
      </c>
      <c r="BJ523" t="b">
        <f>AND(AA523=1, UserData!$D$33=1)</f>
        <v>0</v>
      </c>
      <c r="BK523" t="b">
        <f>AND(AB523=1, UserData!$D$34=1)</f>
        <v>0</v>
      </c>
      <c r="BL523" t="b">
        <f>UserData!$C$25=-1</f>
        <v>1</v>
      </c>
      <c r="BN523">
        <f>IF(AK523=TRUE, COUNTIF(AJ523:AK523,TRUE)/2 * UserData!$D$35 + COUNTIF(AL523:AO523,TRUE)/4 * UserData!$D$36 + COUNTIF(AP523:AS523,TRUE)/4 * UserData!$D$37 + COUNTIF(AT523:AW523,TRUE)/4 * UserData!$D$38 + COUNTIF(AX523:BA523,TRUE)/4 * UserData!$D$39 + COUNTIF(BB523:BL523,TRUE) * UserData!$D$40, 0)</f>
        <v>30</v>
      </c>
    </row>
    <row r="524" spans="1:66" x14ac:dyDescent="0.2">
      <c r="A524">
        <v>87</v>
      </c>
      <c r="B524" s="3">
        <v>2</v>
      </c>
      <c r="C524" s="28">
        <v>136104.76620571583</v>
      </c>
      <c r="D524">
        <v>42</v>
      </c>
      <c r="E524">
        <v>24</v>
      </c>
      <c r="F524">
        <v>6</v>
      </c>
      <c r="G524">
        <v>4.7377710000000004</v>
      </c>
      <c r="H524">
        <v>7</v>
      </c>
      <c r="I524">
        <v>1</v>
      </c>
      <c r="J524">
        <v>1</v>
      </c>
      <c r="K524">
        <v>1</v>
      </c>
      <c r="L524">
        <v>1</v>
      </c>
      <c r="M524">
        <v>1</v>
      </c>
      <c r="N524">
        <v>0</v>
      </c>
      <c r="O524">
        <v>9</v>
      </c>
      <c r="P524">
        <v>8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1</v>
      </c>
      <c r="AD524">
        <v>1</v>
      </c>
      <c r="AE524">
        <v>12</v>
      </c>
      <c r="AF524">
        <v>7</v>
      </c>
      <c r="AG524">
        <v>21</v>
      </c>
      <c r="AH524">
        <v>5.0999999999999996</v>
      </c>
      <c r="AJ524" t="b">
        <f>OR(AND(B524=1,UserData!$D$4=1), AND(B524=2,UserData!$D$5=1), AND(B524=3,UserData!$D$6=1), UserData!$D$4=-1)</f>
        <v>1</v>
      </c>
      <c r="AK524" t="b">
        <f>OR(AND(C524&lt;=UserData!$D$3,C524&gt;=UserData!$D$2),UserData!$D$2=-1)</f>
        <v>1</v>
      </c>
      <c r="AL524" s="12" t="b">
        <f>AND(OR(D524&gt;=UserData!$D$7, UserData!$D$7=-1), OR(D524&lt;UserData!$D$8, UserData!$D$8=-1))</f>
        <v>1</v>
      </c>
      <c r="AM524" s="12" t="b">
        <f>OR(AND(UserData!$D$9=1,E524&lt;=20),AND(UserData!$D$9=2,E524&gt;=20, E524&lt;=27),AND(UserData!$D$9=3,E524&gt;=28, E524&lt;=34),AND(UserData!$D$9=4,E524&gt;=35, E524&lt;=42),AND(UserData!$D$9=5,E524&gt;42),UserData!$D$9=-1)</f>
        <v>1</v>
      </c>
      <c r="AN524" s="12" t="b">
        <f>OR(AND(UserData!$D$11=1,F524&lt;=5),AND(UserData!$D$11=2,F524&gt;=6, F524&lt;=7),AND(UserData!$D$11=3,F524&gt;=8,F524&lt;=9),AND(UserData!$D$11=4,F524&gt;=10, F524&lt;=11),AND(UserData!$D$11=5,F524&gt;11),UserData!$D$11=-1)</f>
        <v>1</v>
      </c>
      <c r="AO524" t="b">
        <f>OR(AND(UserData!$D$10=1,AE524&lt;=6),AND(UserData!$D$10=2,AE524&gt;=7, AE524&lt;=8),AND(UserData!$D$10=3,AE524&gt;=9,AE524&lt;=14),AND(UserData!$D$10=4,AE524&gt;=15, AE524&lt;=19),AND(UserData!$D$10=5,AE524&gt;19),UserData!$D$10=-1)</f>
        <v>1</v>
      </c>
      <c r="AP524" s="12" t="b">
        <f>OR(G524&lt;=UserData!$D$12, UserData!$D$12=-1)</f>
        <v>1</v>
      </c>
      <c r="AQ524" t="b">
        <f>OR(H524&lt;=UserData!$D$14, UserData!$D$14=-1)</f>
        <v>1</v>
      </c>
      <c r="AR524" t="b">
        <f>OR(AH524&lt;=UserData!$D$13, UserData!$D$13=-1)</f>
        <v>1</v>
      </c>
      <c r="AS524" t="b">
        <f>AND(AQ524=TRUE,OR(I524=UserData!$D$15, UserData!$D$15=-1, UserData!$D$15=1))</f>
        <v>1</v>
      </c>
      <c r="AT524" t="b">
        <f>OR(J524=UserData!$D$19, UserData!$D$19=-1)</f>
        <v>1</v>
      </c>
      <c r="AU524" t="b">
        <f>OR(K524=UserData!$D$17, UserData!$D$17=-1)</f>
        <v>1</v>
      </c>
      <c r="AV524" t="b">
        <f>OR(L524=UserData!$D$18, UserData!$D$18=-1)</f>
        <v>1</v>
      </c>
      <c r="AW524" t="b">
        <f>OR(N524=UserData!$D$16, UserData!$D$16=-1)</f>
        <v>1</v>
      </c>
      <c r="AX524" t="b">
        <f>OR(O524&gt;=UserData!$D$20, UserData!$D$20=-1)</f>
        <v>1</v>
      </c>
      <c r="AY524" t="b">
        <f>AND(OR(P524&gt;=UserData!$D$21, UserData!$D$21=-1), OR(P524&lt;UserData!$D$22, UserData!$D$22=-1))</f>
        <v>1</v>
      </c>
      <c r="AZ524" t="b">
        <f>OR(Q524&lt;&gt;UserData!$D$24,UserData!$D$24=-1,UserData!$D$24=0)</f>
        <v>1</v>
      </c>
      <c r="BA524" s="12" t="b">
        <f>OR(R524=UserData!$D$23,UserData!$D$23=-1)</f>
        <v>1</v>
      </c>
      <c r="BB524" t="b">
        <f>AND(S524=1, UserData!$D$25=1)</f>
        <v>0</v>
      </c>
      <c r="BC524" t="b">
        <f>AND(T524=1, UserData!$D$26=1)</f>
        <v>0</v>
      </c>
      <c r="BD524" t="b">
        <f>AND(U524=1, UserData!$D$27=1)</f>
        <v>0</v>
      </c>
      <c r="BE524" t="b">
        <f>AND(V524=1, UserData!$D$28=1)</f>
        <v>0</v>
      </c>
      <c r="BF524" t="b">
        <f>AND(W524=1, UserData!$D$29=1)</f>
        <v>0</v>
      </c>
      <c r="BG524" t="b">
        <f>AND(X524=1, UserData!$D$30=1)</f>
        <v>0</v>
      </c>
      <c r="BH524" t="b">
        <f>AND(Y524=1, UserData!$D$31=1)</f>
        <v>0</v>
      </c>
      <c r="BI524" t="b">
        <f>AND(Z524=1, UserData!$D$32=1)</f>
        <v>0</v>
      </c>
      <c r="BJ524" t="b">
        <f>AND(AA524=1, UserData!$D$33=1)</f>
        <v>0</v>
      </c>
      <c r="BK524" t="b">
        <f>AND(AB524=1, UserData!$D$34=1)</f>
        <v>0</v>
      </c>
      <c r="BL524" t="b">
        <f>UserData!$C$25=-1</f>
        <v>1</v>
      </c>
      <c r="BN524">
        <f>IF(AK524=TRUE, COUNTIF(AJ524:AK524,TRUE)/2 * UserData!$D$35 + COUNTIF(AL524:AO524,TRUE)/4 * UserData!$D$36 + COUNTIF(AP524:AS524,TRUE)/4 * UserData!$D$37 + COUNTIF(AT524:AW524,TRUE)/4 * UserData!$D$38 + COUNTIF(AX524:BA524,TRUE)/4 * UserData!$D$39 + COUNTIF(BB524:BL524,TRUE) * UserData!$D$40, 0)</f>
        <v>30</v>
      </c>
    </row>
    <row r="525" spans="1:66" x14ac:dyDescent="0.2">
      <c r="A525">
        <v>974</v>
      </c>
      <c r="B525" s="3">
        <v>2</v>
      </c>
      <c r="C525" s="28">
        <v>137115.47001010127</v>
      </c>
      <c r="D525">
        <v>42</v>
      </c>
      <c r="E525">
        <v>28</v>
      </c>
      <c r="F525">
        <v>8</v>
      </c>
      <c r="G525">
        <v>5.2133710000000004</v>
      </c>
      <c r="H525">
        <v>2</v>
      </c>
      <c r="I525">
        <v>1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12</v>
      </c>
      <c r="P525">
        <v>6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6</v>
      </c>
      <c r="AF525">
        <v>67</v>
      </c>
      <c r="AG525">
        <v>18</v>
      </c>
      <c r="AH525">
        <v>3</v>
      </c>
      <c r="AJ525" t="b">
        <f>OR(AND(B525=1,UserData!$D$4=1), AND(B525=2,UserData!$D$5=1), AND(B525=3,UserData!$D$6=1), UserData!$D$4=-1)</f>
        <v>1</v>
      </c>
      <c r="AK525" t="b">
        <f>OR(AND(C525&lt;=UserData!$D$3,C525&gt;=UserData!$D$2),UserData!$D$2=-1)</f>
        <v>1</v>
      </c>
      <c r="AL525" s="12" t="b">
        <f>AND(OR(D525&gt;=UserData!$D$7, UserData!$D$7=-1), OR(D525&lt;UserData!$D$8, UserData!$D$8=-1))</f>
        <v>1</v>
      </c>
      <c r="AM525" s="12" t="b">
        <f>OR(AND(UserData!$D$9=1,E525&lt;=20),AND(UserData!$D$9=2,E525&gt;=20, E525&lt;=27),AND(UserData!$D$9=3,E525&gt;=28, E525&lt;=34),AND(UserData!$D$9=4,E525&gt;=35, E525&lt;=42),AND(UserData!$D$9=5,E525&gt;42),UserData!$D$9=-1)</f>
        <v>1</v>
      </c>
      <c r="AN525" s="12" t="b">
        <f>OR(AND(UserData!$D$11=1,F525&lt;=5),AND(UserData!$D$11=2,F525&gt;=6, F525&lt;=7),AND(UserData!$D$11=3,F525&gt;=8,F525&lt;=9),AND(UserData!$D$11=4,F525&gt;=10, F525&lt;=11),AND(UserData!$D$11=5,F525&gt;11),UserData!$D$11=-1)</f>
        <v>1</v>
      </c>
      <c r="AO525" t="b">
        <f>OR(AND(UserData!$D$10=1,AE525&lt;=6),AND(UserData!$D$10=2,AE525&gt;=7, AE525&lt;=8),AND(UserData!$D$10=3,AE525&gt;=9,AE525&lt;=14),AND(UserData!$D$10=4,AE525&gt;=15, AE525&lt;=19),AND(UserData!$D$10=5,AE525&gt;19),UserData!$D$10=-1)</f>
        <v>1</v>
      </c>
      <c r="AP525" s="12" t="b">
        <f>OR(G525&lt;=UserData!$D$12, UserData!$D$12=-1)</f>
        <v>1</v>
      </c>
      <c r="AQ525" t="b">
        <f>OR(H525&lt;=UserData!$D$14, UserData!$D$14=-1)</f>
        <v>1</v>
      </c>
      <c r="AR525" t="b">
        <f>OR(AH525&lt;=UserData!$D$13, UserData!$D$13=-1)</f>
        <v>1</v>
      </c>
      <c r="AS525" t="b">
        <f>AND(AQ525=TRUE,OR(I525=UserData!$D$15, UserData!$D$15=-1, UserData!$D$15=1))</f>
        <v>1</v>
      </c>
      <c r="AT525" t="b">
        <f>OR(J525=UserData!$D$19, UserData!$D$19=-1)</f>
        <v>1</v>
      </c>
      <c r="AU525" t="b">
        <f>OR(K525=UserData!$D$17, UserData!$D$17=-1)</f>
        <v>1</v>
      </c>
      <c r="AV525" t="b">
        <f>OR(L525=UserData!$D$18, UserData!$D$18=-1)</f>
        <v>1</v>
      </c>
      <c r="AW525" t="b">
        <f>OR(N525=UserData!$D$16, UserData!$D$16=-1)</f>
        <v>1</v>
      </c>
      <c r="AX525" t="b">
        <f>OR(O525&gt;=UserData!$D$20, UserData!$D$20=-1)</f>
        <v>1</v>
      </c>
      <c r="AY525" t="b">
        <f>AND(OR(P525&gt;=UserData!$D$21, UserData!$D$21=-1), OR(P525&lt;UserData!$D$22, UserData!$D$22=-1))</f>
        <v>1</v>
      </c>
      <c r="AZ525" t="b">
        <f>OR(Q525&lt;&gt;UserData!$D$24,UserData!$D$24=-1,UserData!$D$24=0)</f>
        <v>1</v>
      </c>
      <c r="BA525" s="12" t="b">
        <f>OR(R525=UserData!$D$23,UserData!$D$23=-1)</f>
        <v>1</v>
      </c>
      <c r="BB525" t="b">
        <f>AND(S525=1, UserData!$D$25=1)</f>
        <v>0</v>
      </c>
      <c r="BC525" t="b">
        <f>AND(T525=1, UserData!$D$26=1)</f>
        <v>0</v>
      </c>
      <c r="BD525" t="b">
        <f>AND(U525=1, UserData!$D$27=1)</f>
        <v>0</v>
      </c>
      <c r="BE525" t="b">
        <f>AND(V525=1, UserData!$D$28=1)</f>
        <v>0</v>
      </c>
      <c r="BF525" t="b">
        <f>AND(W525=1, UserData!$D$29=1)</f>
        <v>0</v>
      </c>
      <c r="BG525" t="b">
        <f>AND(X525=1, UserData!$D$30=1)</f>
        <v>0</v>
      </c>
      <c r="BH525" t="b">
        <f>AND(Y525=1, UserData!$D$31=1)</f>
        <v>0</v>
      </c>
      <c r="BI525" t="b">
        <f>AND(Z525=1, UserData!$D$32=1)</f>
        <v>0</v>
      </c>
      <c r="BJ525" t="b">
        <f>AND(AA525=1, UserData!$D$33=1)</f>
        <v>0</v>
      </c>
      <c r="BK525" t="b">
        <f>AND(AB525=1, UserData!$D$34=1)</f>
        <v>0</v>
      </c>
      <c r="BL525" t="b">
        <f>UserData!$C$25=-1</f>
        <v>1</v>
      </c>
      <c r="BN525">
        <f>IF(AK525=TRUE, COUNTIF(AJ525:AK525,TRUE)/2 * UserData!$D$35 + COUNTIF(AL525:AO525,TRUE)/4 * UserData!$D$36 + COUNTIF(AP525:AS525,TRUE)/4 * UserData!$D$37 + COUNTIF(AT525:AW525,TRUE)/4 * UserData!$D$38 + COUNTIF(AX525:BA525,TRUE)/4 * UserData!$D$39 + COUNTIF(BB525:BL525,TRUE) * UserData!$D$40, 0)</f>
        <v>30</v>
      </c>
    </row>
    <row r="526" spans="1:66" x14ac:dyDescent="0.2">
      <c r="A526">
        <v>555</v>
      </c>
      <c r="B526" s="3">
        <v>2</v>
      </c>
      <c r="C526" s="28">
        <v>137115.62096280148</v>
      </c>
      <c r="D526">
        <v>60</v>
      </c>
      <c r="E526">
        <v>27</v>
      </c>
      <c r="F526">
        <v>21</v>
      </c>
      <c r="G526">
        <v>5.7478400000000001</v>
      </c>
      <c r="H526">
        <v>15</v>
      </c>
      <c r="I526">
        <v>1</v>
      </c>
      <c r="J526">
        <v>0</v>
      </c>
      <c r="K526">
        <v>0</v>
      </c>
      <c r="L526">
        <v>1</v>
      </c>
      <c r="M526">
        <v>1</v>
      </c>
      <c r="N526">
        <v>0</v>
      </c>
      <c r="O526">
        <v>22</v>
      </c>
      <c r="P526">
        <v>6</v>
      </c>
      <c r="Q526">
        <v>0</v>
      </c>
      <c r="R526">
        <v>0</v>
      </c>
      <c r="S526">
        <v>0</v>
      </c>
      <c r="T526">
        <v>1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2</v>
      </c>
      <c r="AD526">
        <v>1</v>
      </c>
      <c r="AE526">
        <v>12</v>
      </c>
      <c r="AF526">
        <v>39</v>
      </c>
      <c r="AG526">
        <v>34</v>
      </c>
      <c r="AH526">
        <v>5</v>
      </c>
      <c r="AJ526" t="b">
        <f>OR(AND(B526=1,UserData!$D$4=1), AND(B526=2,UserData!$D$5=1), AND(B526=3,UserData!$D$6=1), UserData!$D$4=-1)</f>
        <v>1</v>
      </c>
      <c r="AK526" t="b">
        <f>OR(AND(C526&lt;=UserData!$D$3,C526&gt;=UserData!$D$2),UserData!$D$2=-1)</f>
        <v>1</v>
      </c>
      <c r="AL526" s="12" t="b">
        <f>AND(OR(D526&gt;=UserData!$D$7, UserData!$D$7=-1), OR(D526&lt;UserData!$D$8, UserData!$D$8=-1))</f>
        <v>1</v>
      </c>
      <c r="AM526" s="12" t="b">
        <f>OR(AND(UserData!$D$9=1,E526&lt;=20),AND(UserData!$D$9=2,E526&gt;=20, E526&lt;=27),AND(UserData!$D$9=3,E526&gt;=28, E526&lt;=34),AND(UserData!$D$9=4,E526&gt;=35, E526&lt;=42),AND(UserData!$D$9=5,E526&gt;42),UserData!$D$9=-1)</f>
        <v>1</v>
      </c>
      <c r="AN526" s="12" t="b">
        <f>OR(AND(UserData!$D$11=1,F526&lt;=5),AND(UserData!$D$11=2,F526&gt;=6, F526&lt;=7),AND(UserData!$D$11=3,F526&gt;=8,F526&lt;=9),AND(UserData!$D$11=4,F526&gt;=10, F526&lt;=11),AND(UserData!$D$11=5,F526&gt;11),UserData!$D$11=-1)</f>
        <v>1</v>
      </c>
      <c r="AO526" t="b">
        <f>OR(AND(UserData!$D$10=1,AE526&lt;=6),AND(UserData!$D$10=2,AE526&gt;=7, AE526&lt;=8),AND(UserData!$D$10=3,AE526&gt;=9,AE526&lt;=14),AND(UserData!$D$10=4,AE526&gt;=15, AE526&lt;=19),AND(UserData!$D$10=5,AE526&gt;19),UserData!$D$10=-1)</f>
        <v>1</v>
      </c>
      <c r="AP526" s="12" t="b">
        <f>OR(G526&lt;=UserData!$D$12, UserData!$D$12=-1)</f>
        <v>1</v>
      </c>
      <c r="AQ526" t="b">
        <f>OR(H526&lt;=UserData!$D$14, UserData!$D$14=-1)</f>
        <v>1</v>
      </c>
      <c r="AR526" t="b">
        <f>OR(AH526&lt;=UserData!$D$13, UserData!$D$13=-1)</f>
        <v>1</v>
      </c>
      <c r="AS526" t="b">
        <f>AND(AQ526=TRUE,OR(I526=UserData!$D$15, UserData!$D$15=-1, UserData!$D$15=1))</f>
        <v>1</v>
      </c>
      <c r="AT526" t="b">
        <f>OR(J526=UserData!$D$19, UserData!$D$19=-1)</f>
        <v>1</v>
      </c>
      <c r="AU526" t="b">
        <f>OR(K526=UserData!$D$17, UserData!$D$17=-1)</f>
        <v>1</v>
      </c>
      <c r="AV526" t="b">
        <f>OR(L526=UserData!$D$18, UserData!$D$18=-1)</f>
        <v>1</v>
      </c>
      <c r="AW526" t="b">
        <f>OR(N526=UserData!$D$16, UserData!$D$16=-1)</f>
        <v>1</v>
      </c>
      <c r="AX526" t="b">
        <f>OR(O526&gt;=UserData!$D$20, UserData!$D$20=-1)</f>
        <v>1</v>
      </c>
      <c r="AY526" t="b">
        <f>AND(OR(P526&gt;=UserData!$D$21, UserData!$D$21=-1), OR(P526&lt;UserData!$D$22, UserData!$D$22=-1))</f>
        <v>1</v>
      </c>
      <c r="AZ526" t="b">
        <f>OR(Q526&lt;&gt;UserData!$D$24,UserData!$D$24=-1,UserData!$D$24=0)</f>
        <v>1</v>
      </c>
      <c r="BA526" s="12" t="b">
        <f>OR(R526=UserData!$D$23,UserData!$D$23=-1)</f>
        <v>1</v>
      </c>
      <c r="BB526" t="b">
        <f>AND(S526=1, UserData!$D$25=1)</f>
        <v>0</v>
      </c>
      <c r="BC526" t="b">
        <f>AND(T526=1, UserData!$D$26=1)</f>
        <v>0</v>
      </c>
      <c r="BD526" t="b">
        <f>AND(U526=1, UserData!$D$27=1)</f>
        <v>0</v>
      </c>
      <c r="BE526" t="b">
        <f>AND(V526=1, UserData!$D$28=1)</f>
        <v>0</v>
      </c>
      <c r="BF526" t="b">
        <f>AND(W526=1, UserData!$D$29=1)</f>
        <v>0</v>
      </c>
      <c r="BG526" t="b">
        <f>AND(X526=1, UserData!$D$30=1)</f>
        <v>0</v>
      </c>
      <c r="BH526" t="b">
        <f>AND(Y526=1, UserData!$D$31=1)</f>
        <v>0</v>
      </c>
      <c r="BI526" t="b">
        <f>AND(Z526=1, UserData!$D$32=1)</f>
        <v>0</v>
      </c>
      <c r="BJ526" t="b">
        <f>AND(AA526=1, UserData!$D$33=1)</f>
        <v>0</v>
      </c>
      <c r="BK526" t="b">
        <f>AND(AB526=1, UserData!$D$34=1)</f>
        <v>0</v>
      </c>
      <c r="BL526" t="b">
        <f>UserData!$C$25=-1</f>
        <v>1</v>
      </c>
      <c r="BN526">
        <f>IF(AK526=TRUE, COUNTIF(AJ526:AK526,TRUE)/2 * UserData!$D$35 + COUNTIF(AL526:AO526,TRUE)/4 * UserData!$D$36 + COUNTIF(AP526:AS526,TRUE)/4 * UserData!$D$37 + COUNTIF(AT526:AW526,TRUE)/4 * UserData!$D$38 + COUNTIF(AX526:BA526,TRUE)/4 * UserData!$D$39 + COUNTIF(BB526:BL526,TRUE) * UserData!$D$40, 0)</f>
        <v>30</v>
      </c>
    </row>
    <row r="527" spans="1:66" x14ac:dyDescent="0.2">
      <c r="A527">
        <v>1107</v>
      </c>
      <c r="B527" s="3">
        <v>2</v>
      </c>
      <c r="C527" s="28">
        <v>137497.40550046481</v>
      </c>
      <c r="D527">
        <v>55</v>
      </c>
      <c r="E527">
        <v>32</v>
      </c>
      <c r="F527">
        <v>9</v>
      </c>
      <c r="G527">
        <v>0.50885000000000002</v>
      </c>
      <c r="H527">
        <v>7</v>
      </c>
      <c r="I527">
        <v>1</v>
      </c>
      <c r="J527">
        <v>0</v>
      </c>
      <c r="K527">
        <v>1</v>
      </c>
      <c r="L527">
        <v>0</v>
      </c>
      <c r="M527">
        <v>1</v>
      </c>
      <c r="N527">
        <v>0</v>
      </c>
      <c r="O527">
        <v>8</v>
      </c>
      <c r="P527">
        <v>2</v>
      </c>
      <c r="Q527">
        <v>0</v>
      </c>
      <c r="R527">
        <v>0</v>
      </c>
      <c r="S527">
        <v>0</v>
      </c>
      <c r="T527">
        <v>0</v>
      </c>
      <c r="U527">
        <v>1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3</v>
      </c>
      <c r="AD527">
        <v>1</v>
      </c>
      <c r="AE527">
        <v>14</v>
      </c>
      <c r="AF527">
        <v>80</v>
      </c>
      <c r="AG527">
        <v>20</v>
      </c>
      <c r="AH527">
        <v>5.5</v>
      </c>
      <c r="AJ527" t="b">
        <f>OR(AND(B527=1,UserData!$D$4=1), AND(B527=2,UserData!$D$5=1), AND(B527=3,UserData!$D$6=1), UserData!$D$4=-1)</f>
        <v>1</v>
      </c>
      <c r="AK527" t="b">
        <f>OR(AND(C527&lt;=UserData!$D$3,C527&gt;=UserData!$D$2),UserData!$D$2=-1)</f>
        <v>1</v>
      </c>
      <c r="AL527" s="12" t="b">
        <f>AND(OR(D527&gt;=UserData!$D$7, UserData!$D$7=-1), OR(D527&lt;UserData!$D$8, UserData!$D$8=-1))</f>
        <v>1</v>
      </c>
      <c r="AM527" s="12" t="b">
        <f>OR(AND(UserData!$D$9=1,E527&lt;=20),AND(UserData!$D$9=2,E527&gt;=20, E527&lt;=27),AND(UserData!$D$9=3,E527&gt;=28, E527&lt;=34),AND(UserData!$D$9=4,E527&gt;=35, E527&lt;=42),AND(UserData!$D$9=5,E527&gt;42),UserData!$D$9=-1)</f>
        <v>1</v>
      </c>
      <c r="AN527" s="12" t="b">
        <f>OR(AND(UserData!$D$11=1,F527&lt;=5),AND(UserData!$D$11=2,F527&gt;=6, F527&lt;=7),AND(UserData!$D$11=3,F527&gt;=8,F527&lt;=9),AND(UserData!$D$11=4,F527&gt;=10, F527&lt;=11),AND(UserData!$D$11=5,F527&gt;11),UserData!$D$11=-1)</f>
        <v>1</v>
      </c>
      <c r="AO527" t="b">
        <f>OR(AND(UserData!$D$10=1,AE527&lt;=6),AND(UserData!$D$10=2,AE527&gt;=7, AE527&lt;=8),AND(UserData!$D$10=3,AE527&gt;=9,AE527&lt;=14),AND(UserData!$D$10=4,AE527&gt;=15, AE527&lt;=19),AND(UserData!$D$10=5,AE527&gt;19),UserData!$D$10=-1)</f>
        <v>1</v>
      </c>
      <c r="AP527" s="12" t="b">
        <f>OR(G527&lt;=UserData!$D$12, UserData!$D$12=-1)</f>
        <v>1</v>
      </c>
      <c r="AQ527" t="b">
        <f>OR(H527&lt;=UserData!$D$14, UserData!$D$14=-1)</f>
        <v>1</v>
      </c>
      <c r="AR527" t="b">
        <f>OR(AH527&lt;=UserData!$D$13, UserData!$D$13=-1)</f>
        <v>1</v>
      </c>
      <c r="AS527" t="b">
        <f>AND(AQ527=TRUE,OR(I527=UserData!$D$15, UserData!$D$15=-1, UserData!$D$15=1))</f>
        <v>1</v>
      </c>
      <c r="AT527" t="b">
        <f>OR(J527=UserData!$D$19, UserData!$D$19=-1)</f>
        <v>1</v>
      </c>
      <c r="AU527" t="b">
        <f>OR(K527=UserData!$D$17, UserData!$D$17=-1)</f>
        <v>1</v>
      </c>
      <c r="AV527" t="b">
        <f>OR(L527=UserData!$D$18, UserData!$D$18=-1)</f>
        <v>1</v>
      </c>
      <c r="AW527" t="b">
        <f>OR(N527=UserData!$D$16, UserData!$D$16=-1)</f>
        <v>1</v>
      </c>
      <c r="AX527" t="b">
        <f>OR(O527&gt;=UserData!$D$20, UserData!$D$20=-1)</f>
        <v>1</v>
      </c>
      <c r="AY527" t="b">
        <f>AND(OR(P527&gt;=UserData!$D$21, UserData!$D$21=-1), OR(P527&lt;UserData!$D$22, UserData!$D$22=-1))</f>
        <v>1</v>
      </c>
      <c r="AZ527" t="b">
        <f>OR(Q527&lt;&gt;UserData!$D$24,UserData!$D$24=-1,UserData!$D$24=0)</f>
        <v>1</v>
      </c>
      <c r="BA527" s="12" t="b">
        <f>OR(R527=UserData!$D$23,UserData!$D$23=-1)</f>
        <v>1</v>
      </c>
      <c r="BB527" t="b">
        <f>AND(S527=1, UserData!$D$25=1)</f>
        <v>0</v>
      </c>
      <c r="BC527" t="b">
        <f>AND(T527=1, UserData!$D$26=1)</f>
        <v>0</v>
      </c>
      <c r="BD527" t="b">
        <f>AND(U527=1, UserData!$D$27=1)</f>
        <v>0</v>
      </c>
      <c r="BE527" t="b">
        <f>AND(V527=1, UserData!$D$28=1)</f>
        <v>0</v>
      </c>
      <c r="BF527" t="b">
        <f>AND(W527=1, UserData!$D$29=1)</f>
        <v>0</v>
      </c>
      <c r="BG527" t="b">
        <f>AND(X527=1, UserData!$D$30=1)</f>
        <v>0</v>
      </c>
      <c r="BH527" t="b">
        <f>AND(Y527=1, UserData!$D$31=1)</f>
        <v>0</v>
      </c>
      <c r="BI527" t="b">
        <f>AND(Z527=1, UserData!$D$32=1)</f>
        <v>0</v>
      </c>
      <c r="BJ527" t="b">
        <f>AND(AA527=1, UserData!$D$33=1)</f>
        <v>0</v>
      </c>
      <c r="BK527" t="b">
        <f>AND(AB527=1, UserData!$D$34=1)</f>
        <v>0</v>
      </c>
      <c r="BL527" t="b">
        <f>UserData!$C$25=-1</f>
        <v>1</v>
      </c>
      <c r="BN527">
        <f>IF(AK527=TRUE, COUNTIF(AJ527:AK527,TRUE)/2 * UserData!$D$35 + COUNTIF(AL527:AO527,TRUE)/4 * UserData!$D$36 + COUNTIF(AP527:AS527,TRUE)/4 * UserData!$D$37 + COUNTIF(AT527:AW527,TRUE)/4 * UserData!$D$38 + COUNTIF(AX527:BA527,TRUE)/4 * UserData!$D$39 + COUNTIF(BB527:BL527,TRUE) * UserData!$D$40, 0)</f>
        <v>30</v>
      </c>
    </row>
    <row r="528" spans="1:66" x14ac:dyDescent="0.2">
      <c r="A528">
        <v>550</v>
      </c>
      <c r="B528" s="3">
        <v>2</v>
      </c>
      <c r="C528" s="28">
        <v>138373.05695571174</v>
      </c>
      <c r="D528">
        <v>60</v>
      </c>
      <c r="E528">
        <v>36</v>
      </c>
      <c r="F528">
        <v>10</v>
      </c>
      <c r="G528">
        <v>4.4083730000000001</v>
      </c>
      <c r="H528">
        <v>3</v>
      </c>
      <c r="I528">
        <v>1</v>
      </c>
      <c r="J528">
        <v>0</v>
      </c>
      <c r="K528">
        <v>1</v>
      </c>
      <c r="L528">
        <v>1</v>
      </c>
      <c r="M528">
        <v>1</v>
      </c>
      <c r="N528">
        <v>0</v>
      </c>
      <c r="O528">
        <v>5</v>
      </c>
      <c r="P528">
        <v>3</v>
      </c>
      <c r="Q528">
        <v>0</v>
      </c>
      <c r="R528">
        <v>0</v>
      </c>
      <c r="S528">
        <v>0</v>
      </c>
      <c r="T528">
        <v>1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2</v>
      </c>
      <c r="AD528">
        <v>0</v>
      </c>
      <c r="AE528">
        <v>14</v>
      </c>
      <c r="AF528">
        <v>39</v>
      </c>
      <c r="AG528">
        <v>34</v>
      </c>
      <c r="AH528">
        <v>5</v>
      </c>
      <c r="AJ528" t="b">
        <f>OR(AND(B528=1,UserData!$D$4=1), AND(B528=2,UserData!$D$5=1), AND(B528=3,UserData!$D$6=1), UserData!$D$4=-1)</f>
        <v>1</v>
      </c>
      <c r="AK528" t="b">
        <f>OR(AND(C528&lt;=UserData!$D$3,C528&gt;=UserData!$D$2),UserData!$D$2=-1)</f>
        <v>1</v>
      </c>
      <c r="AL528" s="12" t="b">
        <f>AND(OR(D528&gt;=UserData!$D$7, UserData!$D$7=-1), OR(D528&lt;UserData!$D$8, UserData!$D$8=-1))</f>
        <v>1</v>
      </c>
      <c r="AM528" s="12" t="b">
        <f>OR(AND(UserData!$D$9=1,E528&lt;=20),AND(UserData!$D$9=2,E528&gt;=20, E528&lt;=27),AND(UserData!$D$9=3,E528&gt;=28, E528&lt;=34),AND(UserData!$D$9=4,E528&gt;=35, E528&lt;=42),AND(UserData!$D$9=5,E528&gt;42),UserData!$D$9=-1)</f>
        <v>1</v>
      </c>
      <c r="AN528" s="12" t="b">
        <f>OR(AND(UserData!$D$11=1,F528&lt;=5),AND(UserData!$D$11=2,F528&gt;=6, F528&lt;=7),AND(UserData!$D$11=3,F528&gt;=8,F528&lt;=9),AND(UserData!$D$11=4,F528&gt;=10, F528&lt;=11),AND(UserData!$D$11=5,F528&gt;11),UserData!$D$11=-1)</f>
        <v>1</v>
      </c>
      <c r="AO528" t="b">
        <f>OR(AND(UserData!$D$10=1,AE528&lt;=6),AND(UserData!$D$10=2,AE528&gt;=7, AE528&lt;=8),AND(UserData!$D$10=3,AE528&gt;=9,AE528&lt;=14),AND(UserData!$D$10=4,AE528&gt;=15, AE528&lt;=19),AND(UserData!$D$10=5,AE528&gt;19),UserData!$D$10=-1)</f>
        <v>1</v>
      </c>
      <c r="AP528" s="12" t="b">
        <f>OR(G528&lt;=UserData!$D$12, UserData!$D$12=-1)</f>
        <v>1</v>
      </c>
      <c r="AQ528" t="b">
        <f>OR(H528&lt;=UserData!$D$14, UserData!$D$14=-1)</f>
        <v>1</v>
      </c>
      <c r="AR528" t="b">
        <f>OR(AH528&lt;=UserData!$D$13, UserData!$D$13=-1)</f>
        <v>1</v>
      </c>
      <c r="AS528" t="b">
        <f>AND(AQ528=TRUE,OR(I528=UserData!$D$15, UserData!$D$15=-1, UserData!$D$15=1))</f>
        <v>1</v>
      </c>
      <c r="AT528" t="b">
        <f>OR(J528=UserData!$D$19, UserData!$D$19=-1)</f>
        <v>1</v>
      </c>
      <c r="AU528" t="b">
        <f>OR(K528=UserData!$D$17, UserData!$D$17=-1)</f>
        <v>1</v>
      </c>
      <c r="AV528" t="b">
        <f>OR(L528=UserData!$D$18, UserData!$D$18=-1)</f>
        <v>1</v>
      </c>
      <c r="AW528" t="b">
        <f>OR(N528=UserData!$D$16, UserData!$D$16=-1)</f>
        <v>1</v>
      </c>
      <c r="AX528" t="b">
        <f>OR(O528&gt;=UserData!$D$20, UserData!$D$20=-1)</f>
        <v>1</v>
      </c>
      <c r="AY528" t="b">
        <f>AND(OR(P528&gt;=UserData!$D$21, UserData!$D$21=-1), OR(P528&lt;UserData!$D$22, UserData!$D$22=-1))</f>
        <v>1</v>
      </c>
      <c r="AZ528" t="b">
        <f>OR(Q528&lt;&gt;UserData!$D$24,UserData!$D$24=-1,UserData!$D$24=0)</f>
        <v>1</v>
      </c>
      <c r="BA528" s="12" t="b">
        <f>OR(R528=UserData!$D$23,UserData!$D$23=-1)</f>
        <v>1</v>
      </c>
      <c r="BB528" t="b">
        <f>AND(S528=1, UserData!$D$25=1)</f>
        <v>0</v>
      </c>
      <c r="BC528" t="b">
        <f>AND(T528=1, UserData!$D$26=1)</f>
        <v>0</v>
      </c>
      <c r="BD528" t="b">
        <f>AND(U528=1, UserData!$D$27=1)</f>
        <v>0</v>
      </c>
      <c r="BE528" t="b">
        <f>AND(V528=1, UserData!$D$28=1)</f>
        <v>0</v>
      </c>
      <c r="BF528" t="b">
        <f>AND(W528=1, UserData!$D$29=1)</f>
        <v>0</v>
      </c>
      <c r="BG528" t="b">
        <f>AND(X528=1, UserData!$D$30=1)</f>
        <v>0</v>
      </c>
      <c r="BH528" t="b">
        <f>AND(Y528=1, UserData!$D$31=1)</f>
        <v>0</v>
      </c>
      <c r="BI528" t="b">
        <f>AND(Z528=1, UserData!$D$32=1)</f>
        <v>0</v>
      </c>
      <c r="BJ528" t="b">
        <f>AND(AA528=1, UserData!$D$33=1)</f>
        <v>0</v>
      </c>
      <c r="BK528" t="b">
        <f>AND(AB528=1, UserData!$D$34=1)</f>
        <v>0</v>
      </c>
      <c r="BL528" t="b">
        <f>UserData!$C$25=-1</f>
        <v>1</v>
      </c>
      <c r="BN528">
        <f>IF(AK528=TRUE, COUNTIF(AJ528:AK528,TRUE)/2 * UserData!$D$35 + COUNTIF(AL528:AO528,TRUE)/4 * UserData!$D$36 + COUNTIF(AP528:AS528,TRUE)/4 * UserData!$D$37 + COUNTIF(AT528:AW528,TRUE)/4 * UserData!$D$38 + COUNTIF(AX528:BA528,TRUE)/4 * UserData!$D$39 + COUNTIF(BB528:BL528,TRUE) * UserData!$D$40, 0)</f>
        <v>30</v>
      </c>
    </row>
    <row r="529" spans="1:66" x14ac:dyDescent="0.2">
      <c r="A529">
        <v>92</v>
      </c>
      <c r="B529" s="3">
        <v>2</v>
      </c>
      <c r="C529" s="28">
        <v>138373.61044894592</v>
      </c>
      <c r="D529">
        <v>56</v>
      </c>
      <c r="E529">
        <v>35</v>
      </c>
      <c r="F529">
        <v>8</v>
      </c>
      <c r="G529">
        <v>4.8771430000000002</v>
      </c>
      <c r="H529">
        <v>15</v>
      </c>
      <c r="I529">
        <v>1</v>
      </c>
      <c r="J529">
        <v>0</v>
      </c>
      <c r="K529">
        <v>1</v>
      </c>
      <c r="L529">
        <v>1</v>
      </c>
      <c r="M529">
        <v>1</v>
      </c>
      <c r="N529">
        <v>0</v>
      </c>
      <c r="O529">
        <v>4</v>
      </c>
      <c r="P529">
        <v>3</v>
      </c>
      <c r="Q529">
        <v>0</v>
      </c>
      <c r="R529">
        <v>0</v>
      </c>
      <c r="S529">
        <v>1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1</v>
      </c>
      <c r="AD529">
        <v>0</v>
      </c>
      <c r="AE529">
        <v>13</v>
      </c>
      <c r="AF529">
        <v>7</v>
      </c>
      <c r="AG529">
        <v>21</v>
      </c>
      <c r="AH529">
        <v>5.0999999999999996</v>
      </c>
      <c r="AJ529" t="b">
        <f>OR(AND(B529=1,UserData!$D$4=1), AND(B529=2,UserData!$D$5=1), AND(B529=3,UserData!$D$6=1), UserData!$D$4=-1)</f>
        <v>1</v>
      </c>
      <c r="AK529" t="b">
        <f>OR(AND(C529&lt;=UserData!$D$3,C529&gt;=UserData!$D$2),UserData!$D$2=-1)</f>
        <v>1</v>
      </c>
      <c r="AL529" s="12" t="b">
        <f>AND(OR(D529&gt;=UserData!$D$7, UserData!$D$7=-1), OR(D529&lt;UserData!$D$8, UserData!$D$8=-1))</f>
        <v>1</v>
      </c>
      <c r="AM529" s="12" t="b">
        <f>OR(AND(UserData!$D$9=1,E529&lt;=20),AND(UserData!$D$9=2,E529&gt;=20, E529&lt;=27),AND(UserData!$D$9=3,E529&gt;=28, E529&lt;=34),AND(UserData!$D$9=4,E529&gt;=35, E529&lt;=42),AND(UserData!$D$9=5,E529&gt;42),UserData!$D$9=-1)</f>
        <v>1</v>
      </c>
      <c r="AN529" s="12" t="b">
        <f>OR(AND(UserData!$D$11=1,F529&lt;=5),AND(UserData!$D$11=2,F529&gt;=6, F529&lt;=7),AND(UserData!$D$11=3,F529&gt;=8,F529&lt;=9),AND(UserData!$D$11=4,F529&gt;=10, F529&lt;=11),AND(UserData!$D$11=5,F529&gt;11),UserData!$D$11=-1)</f>
        <v>1</v>
      </c>
      <c r="AO529" t="b">
        <f>OR(AND(UserData!$D$10=1,AE529&lt;=6),AND(UserData!$D$10=2,AE529&gt;=7, AE529&lt;=8),AND(UserData!$D$10=3,AE529&gt;=9,AE529&lt;=14),AND(UserData!$D$10=4,AE529&gt;=15, AE529&lt;=19),AND(UserData!$D$10=5,AE529&gt;19),UserData!$D$10=-1)</f>
        <v>1</v>
      </c>
      <c r="AP529" s="12" t="b">
        <f>OR(G529&lt;=UserData!$D$12, UserData!$D$12=-1)</f>
        <v>1</v>
      </c>
      <c r="AQ529" t="b">
        <f>OR(H529&lt;=UserData!$D$14, UserData!$D$14=-1)</f>
        <v>1</v>
      </c>
      <c r="AR529" t="b">
        <f>OR(AH529&lt;=UserData!$D$13, UserData!$D$13=-1)</f>
        <v>1</v>
      </c>
      <c r="AS529" t="b">
        <f>AND(AQ529=TRUE,OR(I529=UserData!$D$15, UserData!$D$15=-1, UserData!$D$15=1))</f>
        <v>1</v>
      </c>
      <c r="AT529" t="b">
        <f>OR(J529=UserData!$D$19, UserData!$D$19=-1)</f>
        <v>1</v>
      </c>
      <c r="AU529" t="b">
        <f>OR(K529=UserData!$D$17, UserData!$D$17=-1)</f>
        <v>1</v>
      </c>
      <c r="AV529" t="b">
        <f>OR(L529=UserData!$D$18, UserData!$D$18=-1)</f>
        <v>1</v>
      </c>
      <c r="AW529" t="b">
        <f>OR(N529=UserData!$D$16, UserData!$D$16=-1)</f>
        <v>1</v>
      </c>
      <c r="AX529" t="b">
        <f>OR(O529&gt;=UserData!$D$20, UserData!$D$20=-1)</f>
        <v>1</v>
      </c>
      <c r="AY529" t="b">
        <f>AND(OR(P529&gt;=UserData!$D$21, UserData!$D$21=-1), OR(P529&lt;UserData!$D$22, UserData!$D$22=-1))</f>
        <v>1</v>
      </c>
      <c r="AZ529" t="b">
        <f>OR(Q529&lt;&gt;UserData!$D$24,UserData!$D$24=-1,UserData!$D$24=0)</f>
        <v>1</v>
      </c>
      <c r="BA529" s="12" t="b">
        <f>OR(R529=UserData!$D$23,UserData!$D$23=-1)</f>
        <v>1</v>
      </c>
      <c r="BB529" t="b">
        <f>AND(S529=1, UserData!$D$25=1)</f>
        <v>0</v>
      </c>
      <c r="BC529" t="b">
        <f>AND(T529=1, UserData!$D$26=1)</f>
        <v>0</v>
      </c>
      <c r="BD529" t="b">
        <f>AND(U529=1, UserData!$D$27=1)</f>
        <v>0</v>
      </c>
      <c r="BE529" t="b">
        <f>AND(V529=1, UserData!$D$28=1)</f>
        <v>0</v>
      </c>
      <c r="BF529" t="b">
        <f>AND(W529=1, UserData!$D$29=1)</f>
        <v>0</v>
      </c>
      <c r="BG529" t="b">
        <f>AND(X529=1, UserData!$D$30=1)</f>
        <v>0</v>
      </c>
      <c r="BH529" t="b">
        <f>AND(Y529=1, UserData!$D$31=1)</f>
        <v>0</v>
      </c>
      <c r="BI529" t="b">
        <f>AND(Z529=1, UserData!$D$32=1)</f>
        <v>0</v>
      </c>
      <c r="BJ529" t="b">
        <f>AND(AA529=1, UserData!$D$33=1)</f>
        <v>0</v>
      </c>
      <c r="BK529" t="b">
        <f>AND(AB529=1, UserData!$D$34=1)</f>
        <v>0</v>
      </c>
      <c r="BL529" t="b">
        <f>UserData!$C$25=-1</f>
        <v>1</v>
      </c>
      <c r="BN529">
        <f>IF(AK529=TRUE, COUNTIF(AJ529:AK529,TRUE)/2 * UserData!$D$35 + COUNTIF(AL529:AO529,TRUE)/4 * UserData!$D$36 + COUNTIF(AP529:AS529,TRUE)/4 * UserData!$D$37 + COUNTIF(AT529:AW529,TRUE)/4 * UserData!$D$38 + COUNTIF(AX529:BA529,TRUE)/4 * UserData!$D$39 + COUNTIF(BB529:BL529,TRUE) * UserData!$D$40, 0)</f>
        <v>30</v>
      </c>
    </row>
    <row r="530" spans="1:66" x14ac:dyDescent="0.2">
      <c r="A530">
        <v>29</v>
      </c>
      <c r="B530" s="3">
        <v>2</v>
      </c>
      <c r="C530" s="28">
        <v>139002.27812783432</v>
      </c>
      <c r="D530">
        <v>65</v>
      </c>
      <c r="E530">
        <v>33</v>
      </c>
      <c r="F530">
        <v>16</v>
      </c>
      <c r="G530">
        <v>6.2347789999999996</v>
      </c>
      <c r="H530">
        <v>10</v>
      </c>
      <c r="I530">
        <v>1</v>
      </c>
      <c r="J530">
        <v>1</v>
      </c>
      <c r="K530">
        <v>0</v>
      </c>
      <c r="L530">
        <v>1</v>
      </c>
      <c r="M530">
        <v>0</v>
      </c>
      <c r="N530">
        <v>1</v>
      </c>
      <c r="O530">
        <v>22</v>
      </c>
      <c r="P530">
        <v>1</v>
      </c>
      <c r="Q530">
        <v>1</v>
      </c>
      <c r="R530">
        <v>0</v>
      </c>
      <c r="S530">
        <v>0</v>
      </c>
      <c r="T530">
        <v>1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2</v>
      </c>
      <c r="AD530">
        <v>1</v>
      </c>
      <c r="AE530">
        <v>16</v>
      </c>
      <c r="AF530">
        <v>3</v>
      </c>
      <c r="AG530">
        <v>29</v>
      </c>
      <c r="AH530">
        <v>8.6999999999999993</v>
      </c>
      <c r="AJ530" t="b">
        <f>OR(AND(B530=1,UserData!$D$4=1), AND(B530=2,UserData!$D$5=1), AND(B530=3,UserData!$D$6=1), UserData!$D$4=-1)</f>
        <v>1</v>
      </c>
      <c r="AK530" t="b">
        <f>OR(AND(C530&lt;=UserData!$D$3,C530&gt;=UserData!$D$2),UserData!$D$2=-1)</f>
        <v>1</v>
      </c>
      <c r="AL530" s="12" t="b">
        <f>AND(OR(D530&gt;=UserData!$D$7, UserData!$D$7=-1), OR(D530&lt;UserData!$D$8, UserData!$D$8=-1))</f>
        <v>1</v>
      </c>
      <c r="AM530" s="12" t="b">
        <f>OR(AND(UserData!$D$9=1,E530&lt;=20),AND(UserData!$D$9=2,E530&gt;=20, E530&lt;=27),AND(UserData!$D$9=3,E530&gt;=28, E530&lt;=34),AND(UserData!$D$9=4,E530&gt;=35, E530&lt;=42),AND(UserData!$D$9=5,E530&gt;42),UserData!$D$9=-1)</f>
        <v>1</v>
      </c>
      <c r="AN530" s="12" t="b">
        <f>OR(AND(UserData!$D$11=1,F530&lt;=5),AND(UserData!$D$11=2,F530&gt;=6, F530&lt;=7),AND(UserData!$D$11=3,F530&gt;=8,F530&lt;=9),AND(UserData!$D$11=4,F530&gt;=10, F530&lt;=11),AND(UserData!$D$11=5,F530&gt;11),UserData!$D$11=-1)</f>
        <v>1</v>
      </c>
      <c r="AO530" t="b">
        <f>OR(AND(UserData!$D$10=1,AE530&lt;=6),AND(UserData!$D$10=2,AE530&gt;=7, AE530&lt;=8),AND(UserData!$D$10=3,AE530&gt;=9,AE530&lt;=14),AND(UserData!$D$10=4,AE530&gt;=15, AE530&lt;=19),AND(UserData!$D$10=5,AE530&gt;19),UserData!$D$10=-1)</f>
        <v>1</v>
      </c>
      <c r="AP530" s="12" t="b">
        <f>OR(G530&lt;=UserData!$D$12, UserData!$D$12=-1)</f>
        <v>1</v>
      </c>
      <c r="AQ530" t="b">
        <f>OR(H530&lt;=UserData!$D$14, UserData!$D$14=-1)</f>
        <v>1</v>
      </c>
      <c r="AR530" t="b">
        <f>OR(AH530&lt;=UserData!$D$13, UserData!$D$13=-1)</f>
        <v>1</v>
      </c>
      <c r="AS530" t="b">
        <f>AND(AQ530=TRUE,OR(I530=UserData!$D$15, UserData!$D$15=-1, UserData!$D$15=1))</f>
        <v>1</v>
      </c>
      <c r="AT530" t="b">
        <f>OR(J530=UserData!$D$19, UserData!$D$19=-1)</f>
        <v>1</v>
      </c>
      <c r="AU530" t="b">
        <f>OR(K530=UserData!$D$17, UserData!$D$17=-1)</f>
        <v>1</v>
      </c>
      <c r="AV530" t="b">
        <f>OR(L530=UserData!$D$18, UserData!$D$18=-1)</f>
        <v>1</v>
      </c>
      <c r="AW530" t="b">
        <f>OR(N530=UserData!$D$16, UserData!$D$16=-1)</f>
        <v>1</v>
      </c>
      <c r="AX530" t="b">
        <f>OR(O530&gt;=UserData!$D$20, UserData!$D$20=-1)</f>
        <v>1</v>
      </c>
      <c r="AY530" t="b">
        <f>AND(OR(P530&gt;=UserData!$D$21, UserData!$D$21=-1), OR(P530&lt;UserData!$D$22, UserData!$D$22=-1))</f>
        <v>1</v>
      </c>
      <c r="AZ530" t="b">
        <f>OR(Q530&lt;&gt;UserData!$D$24,UserData!$D$24=-1,UserData!$D$24=0)</f>
        <v>1</v>
      </c>
      <c r="BA530" s="12" t="b">
        <f>OR(R530=UserData!$D$23,UserData!$D$23=-1)</f>
        <v>1</v>
      </c>
      <c r="BB530" t="b">
        <f>AND(S530=1, UserData!$D$25=1)</f>
        <v>0</v>
      </c>
      <c r="BC530" t="b">
        <f>AND(T530=1, UserData!$D$26=1)</f>
        <v>0</v>
      </c>
      <c r="BD530" t="b">
        <f>AND(U530=1, UserData!$D$27=1)</f>
        <v>0</v>
      </c>
      <c r="BE530" t="b">
        <f>AND(V530=1, UserData!$D$28=1)</f>
        <v>0</v>
      </c>
      <c r="BF530" t="b">
        <f>AND(W530=1, UserData!$D$29=1)</f>
        <v>0</v>
      </c>
      <c r="BG530" t="b">
        <f>AND(X530=1, UserData!$D$30=1)</f>
        <v>0</v>
      </c>
      <c r="BH530" t="b">
        <f>AND(Y530=1, UserData!$D$31=1)</f>
        <v>0</v>
      </c>
      <c r="BI530" t="b">
        <f>AND(Z530=1, UserData!$D$32=1)</f>
        <v>0</v>
      </c>
      <c r="BJ530" t="b">
        <f>AND(AA530=1, UserData!$D$33=1)</f>
        <v>0</v>
      </c>
      <c r="BK530" t="b">
        <f>AND(AB530=1, UserData!$D$34=1)</f>
        <v>0</v>
      </c>
      <c r="BL530" t="b">
        <f>UserData!$C$25=-1</f>
        <v>1</v>
      </c>
      <c r="BN530">
        <f>IF(AK530=TRUE, COUNTIF(AJ530:AK530,TRUE)/2 * UserData!$D$35 + COUNTIF(AL530:AO530,TRUE)/4 * UserData!$D$36 + COUNTIF(AP530:AS530,TRUE)/4 * UserData!$D$37 + COUNTIF(AT530:AW530,TRUE)/4 * UserData!$D$38 + COUNTIF(AX530:BA530,TRUE)/4 * UserData!$D$39 + COUNTIF(BB530:BL530,TRUE) * UserData!$D$40, 0)</f>
        <v>30</v>
      </c>
    </row>
    <row r="531" spans="1:66" x14ac:dyDescent="0.2">
      <c r="A531">
        <v>813</v>
      </c>
      <c r="B531" s="3">
        <v>2</v>
      </c>
      <c r="C531" s="28">
        <v>142330.77258849918</v>
      </c>
      <c r="D531">
        <v>53</v>
      </c>
      <c r="E531">
        <v>32</v>
      </c>
      <c r="F531">
        <v>9</v>
      </c>
      <c r="G531">
        <v>2.569277</v>
      </c>
      <c r="H531">
        <v>10</v>
      </c>
      <c r="I531">
        <v>1</v>
      </c>
      <c r="J531">
        <v>0</v>
      </c>
      <c r="K531">
        <v>1</v>
      </c>
      <c r="L531">
        <v>1</v>
      </c>
      <c r="M531">
        <v>1</v>
      </c>
      <c r="N531">
        <v>0</v>
      </c>
      <c r="O531">
        <v>16</v>
      </c>
      <c r="P531">
        <v>6</v>
      </c>
      <c r="Q531">
        <v>0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1</v>
      </c>
      <c r="AE531">
        <v>12</v>
      </c>
      <c r="AF531">
        <v>57</v>
      </c>
      <c r="AG531">
        <v>25</v>
      </c>
      <c r="AH531">
        <v>3.6</v>
      </c>
      <c r="AJ531" t="b">
        <f>OR(AND(B531=1,UserData!$D$4=1), AND(B531=2,UserData!$D$5=1), AND(B531=3,UserData!$D$6=1), UserData!$D$4=-1)</f>
        <v>1</v>
      </c>
      <c r="AK531" t="b">
        <f>OR(AND(C531&lt;=UserData!$D$3,C531&gt;=UserData!$D$2),UserData!$D$2=-1)</f>
        <v>1</v>
      </c>
      <c r="AL531" s="12" t="b">
        <f>AND(OR(D531&gt;=UserData!$D$7, UserData!$D$7=-1), OR(D531&lt;UserData!$D$8, UserData!$D$8=-1))</f>
        <v>1</v>
      </c>
      <c r="AM531" s="12" t="b">
        <f>OR(AND(UserData!$D$9=1,E531&lt;=20),AND(UserData!$D$9=2,E531&gt;=20, E531&lt;=27),AND(UserData!$D$9=3,E531&gt;=28, E531&lt;=34),AND(UserData!$D$9=4,E531&gt;=35, E531&lt;=42),AND(UserData!$D$9=5,E531&gt;42),UserData!$D$9=-1)</f>
        <v>1</v>
      </c>
      <c r="AN531" s="12" t="b">
        <f>OR(AND(UserData!$D$11=1,F531&lt;=5),AND(UserData!$D$11=2,F531&gt;=6, F531&lt;=7),AND(UserData!$D$11=3,F531&gt;=8,F531&lt;=9),AND(UserData!$D$11=4,F531&gt;=10, F531&lt;=11),AND(UserData!$D$11=5,F531&gt;11),UserData!$D$11=-1)</f>
        <v>1</v>
      </c>
      <c r="AO531" t="b">
        <f>OR(AND(UserData!$D$10=1,AE531&lt;=6),AND(UserData!$D$10=2,AE531&gt;=7, AE531&lt;=8),AND(UserData!$D$10=3,AE531&gt;=9,AE531&lt;=14),AND(UserData!$D$10=4,AE531&gt;=15, AE531&lt;=19),AND(UserData!$D$10=5,AE531&gt;19),UserData!$D$10=-1)</f>
        <v>1</v>
      </c>
      <c r="AP531" s="12" t="b">
        <f>OR(G531&lt;=UserData!$D$12, UserData!$D$12=-1)</f>
        <v>1</v>
      </c>
      <c r="AQ531" t="b">
        <f>OR(H531&lt;=UserData!$D$14, UserData!$D$14=-1)</f>
        <v>1</v>
      </c>
      <c r="AR531" t="b">
        <f>OR(AH531&lt;=UserData!$D$13, UserData!$D$13=-1)</f>
        <v>1</v>
      </c>
      <c r="AS531" t="b">
        <f>AND(AQ531=TRUE,OR(I531=UserData!$D$15, UserData!$D$15=-1, UserData!$D$15=1))</f>
        <v>1</v>
      </c>
      <c r="AT531" t="b">
        <f>OR(J531=UserData!$D$19, UserData!$D$19=-1)</f>
        <v>1</v>
      </c>
      <c r="AU531" t="b">
        <f>OR(K531=UserData!$D$17, UserData!$D$17=-1)</f>
        <v>1</v>
      </c>
      <c r="AV531" t="b">
        <f>OR(L531=UserData!$D$18, UserData!$D$18=-1)</f>
        <v>1</v>
      </c>
      <c r="AW531" t="b">
        <f>OR(N531=UserData!$D$16, UserData!$D$16=-1)</f>
        <v>1</v>
      </c>
      <c r="AX531" t="b">
        <f>OR(O531&gt;=UserData!$D$20, UserData!$D$20=-1)</f>
        <v>1</v>
      </c>
      <c r="AY531" t="b">
        <f>AND(OR(P531&gt;=UserData!$D$21, UserData!$D$21=-1), OR(P531&lt;UserData!$D$22, UserData!$D$22=-1))</f>
        <v>1</v>
      </c>
      <c r="AZ531" t="b">
        <f>OR(Q531&lt;&gt;UserData!$D$24,UserData!$D$24=-1,UserData!$D$24=0)</f>
        <v>1</v>
      </c>
      <c r="BA531" s="12" t="b">
        <f>OR(R531=UserData!$D$23,UserData!$D$23=-1)</f>
        <v>1</v>
      </c>
      <c r="BB531" t="b">
        <f>AND(S531=1, UserData!$D$25=1)</f>
        <v>0</v>
      </c>
      <c r="BC531" t="b">
        <f>AND(T531=1, UserData!$D$26=1)</f>
        <v>0</v>
      </c>
      <c r="BD531" t="b">
        <f>AND(U531=1, UserData!$D$27=1)</f>
        <v>0</v>
      </c>
      <c r="BE531" t="b">
        <f>AND(V531=1, UserData!$D$28=1)</f>
        <v>0</v>
      </c>
      <c r="BF531" t="b">
        <f>AND(W531=1, UserData!$D$29=1)</f>
        <v>0</v>
      </c>
      <c r="BG531" t="b">
        <f>AND(X531=1, UserData!$D$30=1)</f>
        <v>0</v>
      </c>
      <c r="BH531" t="b">
        <f>AND(Y531=1, UserData!$D$31=1)</f>
        <v>0</v>
      </c>
      <c r="BI531" t="b">
        <f>AND(Z531=1, UserData!$D$32=1)</f>
        <v>0</v>
      </c>
      <c r="BJ531" t="b">
        <f>AND(AA531=1, UserData!$D$33=1)</f>
        <v>0</v>
      </c>
      <c r="BK531" t="b">
        <f>AND(AB531=1, UserData!$D$34=1)</f>
        <v>0</v>
      </c>
      <c r="BL531" t="b">
        <f>UserData!$C$25=-1</f>
        <v>1</v>
      </c>
      <c r="BN531">
        <f>IF(AK531=TRUE, COUNTIF(AJ531:AK531,TRUE)/2 * UserData!$D$35 + COUNTIF(AL531:AO531,TRUE)/4 * UserData!$D$36 + COUNTIF(AP531:AS531,TRUE)/4 * UserData!$D$37 + COUNTIF(AT531:AW531,TRUE)/4 * UserData!$D$38 + COUNTIF(AX531:BA531,TRUE)/4 * UserData!$D$39 + COUNTIF(BB531:BL531,TRUE) * UserData!$D$40, 0)</f>
        <v>30</v>
      </c>
    </row>
    <row r="532" spans="1:66" x14ac:dyDescent="0.2">
      <c r="A532">
        <v>149</v>
      </c>
      <c r="B532" s="3">
        <v>2</v>
      </c>
      <c r="C532" s="28">
        <v>142904.15384092857</v>
      </c>
      <c r="D532">
        <v>65</v>
      </c>
      <c r="E532">
        <v>35</v>
      </c>
      <c r="F532">
        <v>10</v>
      </c>
      <c r="G532">
        <v>2.461748</v>
      </c>
      <c r="H532">
        <v>5</v>
      </c>
      <c r="I532">
        <v>1</v>
      </c>
      <c r="J532">
        <v>1</v>
      </c>
      <c r="K532">
        <v>0</v>
      </c>
      <c r="L532">
        <v>1</v>
      </c>
      <c r="M532">
        <v>1</v>
      </c>
      <c r="N532">
        <v>0</v>
      </c>
      <c r="O532">
        <v>4</v>
      </c>
      <c r="P532">
        <v>3</v>
      </c>
      <c r="Q532">
        <v>0</v>
      </c>
      <c r="R532">
        <v>0</v>
      </c>
      <c r="S532">
        <v>1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1</v>
      </c>
      <c r="AD532">
        <v>0</v>
      </c>
      <c r="AE532">
        <v>20</v>
      </c>
      <c r="AF532">
        <v>9</v>
      </c>
      <c r="AG532">
        <v>17</v>
      </c>
      <c r="AH532">
        <v>7.4</v>
      </c>
      <c r="AJ532" t="b">
        <f>OR(AND(B532=1,UserData!$D$4=1), AND(B532=2,UserData!$D$5=1), AND(B532=3,UserData!$D$6=1), UserData!$D$4=-1)</f>
        <v>1</v>
      </c>
      <c r="AK532" t="b">
        <f>OR(AND(C532&lt;=UserData!$D$3,C532&gt;=UserData!$D$2),UserData!$D$2=-1)</f>
        <v>1</v>
      </c>
      <c r="AL532" s="12" t="b">
        <f>AND(OR(D532&gt;=UserData!$D$7, UserData!$D$7=-1), OR(D532&lt;UserData!$D$8, UserData!$D$8=-1))</f>
        <v>1</v>
      </c>
      <c r="AM532" s="12" t="b">
        <f>OR(AND(UserData!$D$9=1,E532&lt;=20),AND(UserData!$D$9=2,E532&gt;=20, E532&lt;=27),AND(UserData!$D$9=3,E532&gt;=28, E532&lt;=34),AND(UserData!$D$9=4,E532&gt;=35, E532&lt;=42),AND(UserData!$D$9=5,E532&gt;42),UserData!$D$9=-1)</f>
        <v>1</v>
      </c>
      <c r="AN532" s="12" t="b">
        <f>OR(AND(UserData!$D$11=1,F532&lt;=5),AND(UserData!$D$11=2,F532&gt;=6, F532&lt;=7),AND(UserData!$D$11=3,F532&gt;=8,F532&lt;=9),AND(UserData!$D$11=4,F532&gt;=10, F532&lt;=11),AND(UserData!$D$11=5,F532&gt;11),UserData!$D$11=-1)</f>
        <v>1</v>
      </c>
      <c r="AO532" t="b">
        <f>OR(AND(UserData!$D$10=1,AE532&lt;=6),AND(UserData!$D$10=2,AE532&gt;=7, AE532&lt;=8),AND(UserData!$D$10=3,AE532&gt;=9,AE532&lt;=14),AND(UserData!$D$10=4,AE532&gt;=15, AE532&lt;=19),AND(UserData!$D$10=5,AE532&gt;19),UserData!$D$10=-1)</f>
        <v>1</v>
      </c>
      <c r="AP532" s="12" t="b">
        <f>OR(G532&lt;=UserData!$D$12, UserData!$D$12=-1)</f>
        <v>1</v>
      </c>
      <c r="AQ532" t="b">
        <f>OR(H532&lt;=UserData!$D$14, UserData!$D$14=-1)</f>
        <v>1</v>
      </c>
      <c r="AR532" t="b">
        <f>OR(AH532&lt;=UserData!$D$13, UserData!$D$13=-1)</f>
        <v>1</v>
      </c>
      <c r="AS532" t="b">
        <f>AND(AQ532=TRUE,OR(I532=UserData!$D$15, UserData!$D$15=-1, UserData!$D$15=1))</f>
        <v>1</v>
      </c>
      <c r="AT532" t="b">
        <f>OR(J532=UserData!$D$19, UserData!$D$19=-1)</f>
        <v>1</v>
      </c>
      <c r="AU532" t="b">
        <f>OR(K532=UserData!$D$17, UserData!$D$17=-1)</f>
        <v>1</v>
      </c>
      <c r="AV532" t="b">
        <f>OR(L532=UserData!$D$18, UserData!$D$18=-1)</f>
        <v>1</v>
      </c>
      <c r="AW532" t="b">
        <f>OR(N532=UserData!$D$16, UserData!$D$16=-1)</f>
        <v>1</v>
      </c>
      <c r="AX532" t="b">
        <f>OR(O532&gt;=UserData!$D$20, UserData!$D$20=-1)</f>
        <v>1</v>
      </c>
      <c r="AY532" t="b">
        <f>AND(OR(P532&gt;=UserData!$D$21, UserData!$D$21=-1), OR(P532&lt;UserData!$D$22, UserData!$D$22=-1))</f>
        <v>1</v>
      </c>
      <c r="AZ532" t="b">
        <f>OR(Q532&lt;&gt;UserData!$D$24,UserData!$D$24=-1,UserData!$D$24=0)</f>
        <v>1</v>
      </c>
      <c r="BA532" s="12" t="b">
        <f>OR(R532=UserData!$D$23,UserData!$D$23=-1)</f>
        <v>1</v>
      </c>
      <c r="BB532" t="b">
        <f>AND(S532=1, UserData!$D$25=1)</f>
        <v>0</v>
      </c>
      <c r="BC532" t="b">
        <f>AND(T532=1, UserData!$D$26=1)</f>
        <v>0</v>
      </c>
      <c r="BD532" t="b">
        <f>AND(U532=1, UserData!$D$27=1)</f>
        <v>0</v>
      </c>
      <c r="BE532" t="b">
        <f>AND(V532=1, UserData!$D$28=1)</f>
        <v>0</v>
      </c>
      <c r="BF532" t="b">
        <f>AND(W532=1, UserData!$D$29=1)</f>
        <v>0</v>
      </c>
      <c r="BG532" t="b">
        <f>AND(X532=1, UserData!$D$30=1)</f>
        <v>0</v>
      </c>
      <c r="BH532" t="b">
        <f>AND(Y532=1, UserData!$D$31=1)</f>
        <v>0</v>
      </c>
      <c r="BI532" t="b">
        <f>AND(Z532=1, UserData!$D$32=1)</f>
        <v>0</v>
      </c>
      <c r="BJ532" t="b">
        <f>AND(AA532=1, UserData!$D$33=1)</f>
        <v>0</v>
      </c>
      <c r="BK532" t="b">
        <f>AND(AB532=1, UserData!$D$34=1)</f>
        <v>0</v>
      </c>
      <c r="BL532" t="b">
        <f>UserData!$C$25=-1</f>
        <v>1</v>
      </c>
      <c r="BN532">
        <f>IF(AK532=TRUE, COUNTIF(AJ532:AK532,TRUE)/2 * UserData!$D$35 + COUNTIF(AL532:AO532,TRUE)/4 * UserData!$D$36 + COUNTIF(AP532:AS532,TRUE)/4 * UserData!$D$37 + COUNTIF(AT532:AW532,TRUE)/4 * UserData!$D$38 + COUNTIF(AX532:BA532,TRUE)/4 * UserData!$D$39 + COUNTIF(BB532:BL532,TRUE) * UserData!$D$40, 0)</f>
        <v>30</v>
      </c>
    </row>
    <row r="533" spans="1:66" x14ac:dyDescent="0.2">
      <c r="A533">
        <v>281</v>
      </c>
      <c r="B533" s="3">
        <v>2</v>
      </c>
      <c r="C533" s="28">
        <v>143404.76331245576</v>
      </c>
      <c r="D533">
        <v>63</v>
      </c>
      <c r="E533">
        <v>37</v>
      </c>
      <c r="F533">
        <v>10</v>
      </c>
      <c r="G533">
        <v>9.8531379999999995</v>
      </c>
      <c r="H533">
        <v>15</v>
      </c>
      <c r="I533">
        <v>1</v>
      </c>
      <c r="J533">
        <v>1</v>
      </c>
      <c r="K533">
        <v>1</v>
      </c>
      <c r="L533">
        <v>1</v>
      </c>
      <c r="M533">
        <v>1</v>
      </c>
      <c r="N533">
        <v>0</v>
      </c>
      <c r="O533">
        <v>7</v>
      </c>
      <c r="P533">
        <v>3</v>
      </c>
      <c r="Q533">
        <v>0</v>
      </c>
      <c r="R533">
        <v>0</v>
      </c>
      <c r="S533">
        <v>1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1</v>
      </c>
      <c r="AD533">
        <v>1</v>
      </c>
      <c r="AE533">
        <v>16</v>
      </c>
      <c r="AF533">
        <v>18</v>
      </c>
      <c r="AG533">
        <v>28</v>
      </c>
      <c r="AH533">
        <v>5.5</v>
      </c>
      <c r="AJ533" t="b">
        <f>OR(AND(B533=1,UserData!$D$4=1), AND(B533=2,UserData!$D$5=1), AND(B533=3,UserData!$D$6=1), UserData!$D$4=-1)</f>
        <v>1</v>
      </c>
      <c r="AK533" t="b">
        <f>OR(AND(C533&lt;=UserData!$D$3,C533&gt;=UserData!$D$2),UserData!$D$2=-1)</f>
        <v>1</v>
      </c>
      <c r="AL533" s="12" t="b">
        <f>AND(OR(D533&gt;=UserData!$D$7, UserData!$D$7=-1), OR(D533&lt;UserData!$D$8, UserData!$D$8=-1))</f>
        <v>1</v>
      </c>
      <c r="AM533" s="12" t="b">
        <f>OR(AND(UserData!$D$9=1,E533&lt;=20),AND(UserData!$D$9=2,E533&gt;=20, E533&lt;=27),AND(UserData!$D$9=3,E533&gt;=28, E533&lt;=34),AND(UserData!$D$9=4,E533&gt;=35, E533&lt;=42),AND(UserData!$D$9=5,E533&gt;42),UserData!$D$9=-1)</f>
        <v>1</v>
      </c>
      <c r="AN533" s="12" t="b">
        <f>OR(AND(UserData!$D$11=1,F533&lt;=5),AND(UserData!$D$11=2,F533&gt;=6, F533&lt;=7),AND(UserData!$D$11=3,F533&gt;=8,F533&lt;=9),AND(UserData!$D$11=4,F533&gt;=10, F533&lt;=11),AND(UserData!$D$11=5,F533&gt;11),UserData!$D$11=-1)</f>
        <v>1</v>
      </c>
      <c r="AO533" t="b">
        <f>OR(AND(UserData!$D$10=1,AE533&lt;=6),AND(UserData!$D$10=2,AE533&gt;=7, AE533&lt;=8),AND(UserData!$D$10=3,AE533&gt;=9,AE533&lt;=14),AND(UserData!$D$10=4,AE533&gt;=15, AE533&lt;=19),AND(UserData!$D$10=5,AE533&gt;19),UserData!$D$10=-1)</f>
        <v>1</v>
      </c>
      <c r="AP533" s="12" t="b">
        <f>OR(G533&lt;=UserData!$D$12, UserData!$D$12=-1)</f>
        <v>1</v>
      </c>
      <c r="AQ533" t="b">
        <f>OR(H533&lt;=UserData!$D$14, UserData!$D$14=-1)</f>
        <v>1</v>
      </c>
      <c r="AR533" t="b">
        <f>OR(AH533&lt;=UserData!$D$13, UserData!$D$13=-1)</f>
        <v>1</v>
      </c>
      <c r="AS533" t="b">
        <f>AND(AQ533=TRUE,OR(I533=UserData!$D$15, UserData!$D$15=-1, UserData!$D$15=1))</f>
        <v>1</v>
      </c>
      <c r="AT533" t="b">
        <f>OR(J533=UserData!$D$19, UserData!$D$19=-1)</f>
        <v>1</v>
      </c>
      <c r="AU533" t="b">
        <f>OR(K533=UserData!$D$17, UserData!$D$17=-1)</f>
        <v>1</v>
      </c>
      <c r="AV533" t="b">
        <f>OR(L533=UserData!$D$18, UserData!$D$18=-1)</f>
        <v>1</v>
      </c>
      <c r="AW533" t="b">
        <f>OR(N533=UserData!$D$16, UserData!$D$16=-1)</f>
        <v>1</v>
      </c>
      <c r="AX533" t="b">
        <f>OR(O533&gt;=UserData!$D$20, UserData!$D$20=-1)</f>
        <v>1</v>
      </c>
      <c r="AY533" t="b">
        <f>AND(OR(P533&gt;=UserData!$D$21, UserData!$D$21=-1), OR(P533&lt;UserData!$D$22, UserData!$D$22=-1))</f>
        <v>1</v>
      </c>
      <c r="AZ533" t="b">
        <f>OR(Q533&lt;&gt;UserData!$D$24,UserData!$D$24=-1,UserData!$D$24=0)</f>
        <v>1</v>
      </c>
      <c r="BA533" s="12" t="b">
        <f>OR(R533=UserData!$D$23,UserData!$D$23=-1)</f>
        <v>1</v>
      </c>
      <c r="BB533" t="b">
        <f>AND(S533=1, UserData!$D$25=1)</f>
        <v>0</v>
      </c>
      <c r="BC533" t="b">
        <f>AND(T533=1, UserData!$D$26=1)</f>
        <v>0</v>
      </c>
      <c r="BD533" t="b">
        <f>AND(U533=1, UserData!$D$27=1)</f>
        <v>0</v>
      </c>
      <c r="BE533" t="b">
        <f>AND(V533=1, UserData!$D$28=1)</f>
        <v>0</v>
      </c>
      <c r="BF533" t="b">
        <f>AND(W533=1, UserData!$D$29=1)</f>
        <v>0</v>
      </c>
      <c r="BG533" t="b">
        <f>AND(X533=1, UserData!$D$30=1)</f>
        <v>0</v>
      </c>
      <c r="BH533" t="b">
        <f>AND(Y533=1, UserData!$D$31=1)</f>
        <v>0</v>
      </c>
      <c r="BI533" t="b">
        <f>AND(Z533=1, UserData!$D$32=1)</f>
        <v>0</v>
      </c>
      <c r="BJ533" t="b">
        <f>AND(AA533=1, UserData!$D$33=1)</f>
        <v>0</v>
      </c>
      <c r="BK533" t="b">
        <f>AND(AB533=1, UserData!$D$34=1)</f>
        <v>0</v>
      </c>
      <c r="BL533" t="b">
        <f>UserData!$C$25=-1</f>
        <v>1</v>
      </c>
      <c r="BN533">
        <f>IF(AK533=TRUE, COUNTIF(AJ533:AK533,TRUE)/2 * UserData!$D$35 + COUNTIF(AL533:AO533,TRUE)/4 * UserData!$D$36 + COUNTIF(AP533:AS533,TRUE)/4 * UserData!$D$37 + COUNTIF(AT533:AW533,TRUE)/4 * UserData!$D$38 + COUNTIF(AX533:BA533,TRUE)/4 * UserData!$D$39 + COUNTIF(BB533:BL533,TRUE) * UserData!$D$40, 0)</f>
        <v>30</v>
      </c>
    </row>
    <row r="534" spans="1:66" x14ac:dyDescent="0.2">
      <c r="A534">
        <v>153</v>
      </c>
      <c r="B534" s="3">
        <v>2</v>
      </c>
      <c r="C534" s="28">
        <v>143405.01490028945</v>
      </c>
      <c r="D534">
        <v>46</v>
      </c>
      <c r="E534">
        <v>25</v>
      </c>
      <c r="F534">
        <v>7</v>
      </c>
      <c r="G534">
        <v>2.3985430000000001</v>
      </c>
      <c r="H534">
        <v>4</v>
      </c>
      <c r="I534">
        <v>1</v>
      </c>
      <c r="J534">
        <v>1</v>
      </c>
      <c r="K534">
        <v>1</v>
      </c>
      <c r="L534">
        <v>1</v>
      </c>
      <c r="M534">
        <v>1</v>
      </c>
      <c r="N534">
        <v>0</v>
      </c>
      <c r="O534">
        <v>9</v>
      </c>
      <c r="P534">
        <v>8</v>
      </c>
      <c r="Q534">
        <v>0</v>
      </c>
      <c r="R534">
        <v>0</v>
      </c>
      <c r="S534">
        <v>1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14</v>
      </c>
      <c r="AF534">
        <v>10</v>
      </c>
      <c r="AG534">
        <v>33</v>
      </c>
      <c r="AH534">
        <v>9.6999999999999993</v>
      </c>
      <c r="AJ534" t="b">
        <f>OR(AND(B534=1,UserData!$D$4=1), AND(B534=2,UserData!$D$5=1), AND(B534=3,UserData!$D$6=1), UserData!$D$4=-1)</f>
        <v>1</v>
      </c>
      <c r="AK534" t="b">
        <f>OR(AND(C534&lt;=UserData!$D$3,C534&gt;=UserData!$D$2),UserData!$D$2=-1)</f>
        <v>1</v>
      </c>
      <c r="AL534" s="12" t="b">
        <f>AND(OR(D534&gt;=UserData!$D$7, UserData!$D$7=-1), OR(D534&lt;UserData!$D$8, UserData!$D$8=-1))</f>
        <v>1</v>
      </c>
      <c r="AM534" s="12" t="b">
        <f>OR(AND(UserData!$D$9=1,E534&lt;=20),AND(UserData!$D$9=2,E534&gt;=20, E534&lt;=27),AND(UserData!$D$9=3,E534&gt;=28, E534&lt;=34),AND(UserData!$D$9=4,E534&gt;=35, E534&lt;=42),AND(UserData!$D$9=5,E534&gt;42),UserData!$D$9=-1)</f>
        <v>1</v>
      </c>
      <c r="AN534" s="12" t="b">
        <f>OR(AND(UserData!$D$11=1,F534&lt;=5),AND(UserData!$D$11=2,F534&gt;=6, F534&lt;=7),AND(UserData!$D$11=3,F534&gt;=8,F534&lt;=9),AND(UserData!$D$11=4,F534&gt;=10, F534&lt;=11),AND(UserData!$D$11=5,F534&gt;11),UserData!$D$11=-1)</f>
        <v>1</v>
      </c>
      <c r="AO534" t="b">
        <f>OR(AND(UserData!$D$10=1,AE534&lt;=6),AND(UserData!$D$10=2,AE534&gt;=7, AE534&lt;=8),AND(UserData!$D$10=3,AE534&gt;=9,AE534&lt;=14),AND(UserData!$D$10=4,AE534&gt;=15, AE534&lt;=19),AND(UserData!$D$10=5,AE534&gt;19),UserData!$D$10=-1)</f>
        <v>1</v>
      </c>
      <c r="AP534" s="12" t="b">
        <f>OR(G534&lt;=UserData!$D$12, UserData!$D$12=-1)</f>
        <v>1</v>
      </c>
      <c r="AQ534" t="b">
        <f>OR(H534&lt;=UserData!$D$14, UserData!$D$14=-1)</f>
        <v>1</v>
      </c>
      <c r="AR534" t="b">
        <f>OR(AH534&lt;=UserData!$D$13, UserData!$D$13=-1)</f>
        <v>1</v>
      </c>
      <c r="AS534" t="b">
        <f>AND(AQ534=TRUE,OR(I534=UserData!$D$15, UserData!$D$15=-1, UserData!$D$15=1))</f>
        <v>1</v>
      </c>
      <c r="AT534" t="b">
        <f>OR(J534=UserData!$D$19, UserData!$D$19=-1)</f>
        <v>1</v>
      </c>
      <c r="AU534" t="b">
        <f>OR(K534=UserData!$D$17, UserData!$D$17=-1)</f>
        <v>1</v>
      </c>
      <c r="AV534" t="b">
        <f>OR(L534=UserData!$D$18, UserData!$D$18=-1)</f>
        <v>1</v>
      </c>
      <c r="AW534" t="b">
        <f>OR(N534=UserData!$D$16, UserData!$D$16=-1)</f>
        <v>1</v>
      </c>
      <c r="AX534" t="b">
        <f>OR(O534&gt;=UserData!$D$20, UserData!$D$20=-1)</f>
        <v>1</v>
      </c>
      <c r="AY534" t="b">
        <f>AND(OR(P534&gt;=UserData!$D$21, UserData!$D$21=-1), OR(P534&lt;UserData!$D$22, UserData!$D$22=-1))</f>
        <v>1</v>
      </c>
      <c r="AZ534" t="b">
        <f>OR(Q534&lt;&gt;UserData!$D$24,UserData!$D$24=-1,UserData!$D$24=0)</f>
        <v>1</v>
      </c>
      <c r="BA534" s="12" t="b">
        <f>OR(R534=UserData!$D$23,UserData!$D$23=-1)</f>
        <v>1</v>
      </c>
      <c r="BB534" t="b">
        <f>AND(S534=1, UserData!$D$25=1)</f>
        <v>0</v>
      </c>
      <c r="BC534" t="b">
        <f>AND(T534=1, UserData!$D$26=1)</f>
        <v>0</v>
      </c>
      <c r="BD534" t="b">
        <f>AND(U534=1, UserData!$D$27=1)</f>
        <v>0</v>
      </c>
      <c r="BE534" t="b">
        <f>AND(V534=1, UserData!$D$28=1)</f>
        <v>0</v>
      </c>
      <c r="BF534" t="b">
        <f>AND(W534=1, UserData!$D$29=1)</f>
        <v>0</v>
      </c>
      <c r="BG534" t="b">
        <f>AND(X534=1, UserData!$D$30=1)</f>
        <v>0</v>
      </c>
      <c r="BH534" t="b">
        <f>AND(Y534=1, UserData!$D$31=1)</f>
        <v>0</v>
      </c>
      <c r="BI534" t="b">
        <f>AND(Z534=1, UserData!$D$32=1)</f>
        <v>0</v>
      </c>
      <c r="BJ534" t="b">
        <f>AND(AA534=1, UserData!$D$33=1)</f>
        <v>0</v>
      </c>
      <c r="BK534" t="b">
        <f>AND(AB534=1, UserData!$D$34=1)</f>
        <v>0</v>
      </c>
      <c r="BL534" t="b">
        <f>UserData!$C$25=-1</f>
        <v>1</v>
      </c>
      <c r="BN534">
        <f>IF(AK534=TRUE, COUNTIF(AJ534:AK534,TRUE)/2 * UserData!$D$35 + COUNTIF(AL534:AO534,TRUE)/4 * UserData!$D$36 + COUNTIF(AP534:AS534,TRUE)/4 * UserData!$D$37 + COUNTIF(AT534:AW534,TRUE)/4 * UserData!$D$38 + COUNTIF(AX534:BA534,TRUE)/4 * UserData!$D$39 + COUNTIF(BB534:BL534,TRUE) * UserData!$D$40, 0)</f>
        <v>30</v>
      </c>
    </row>
    <row r="535" spans="1:66" x14ac:dyDescent="0.2">
      <c r="A535">
        <v>88</v>
      </c>
      <c r="B535" s="3">
        <v>2</v>
      </c>
      <c r="C535" s="28">
        <v>143405.17843238139</v>
      </c>
      <c r="D535">
        <v>41</v>
      </c>
      <c r="E535">
        <v>20</v>
      </c>
      <c r="F535">
        <v>15</v>
      </c>
      <c r="G535">
        <v>4.6515449999999996</v>
      </c>
      <c r="H535">
        <v>12</v>
      </c>
      <c r="I535">
        <v>1</v>
      </c>
      <c r="J535">
        <v>1</v>
      </c>
      <c r="K535">
        <v>1</v>
      </c>
      <c r="L535">
        <v>1</v>
      </c>
      <c r="M535">
        <v>1</v>
      </c>
      <c r="N535">
        <v>0</v>
      </c>
      <c r="O535">
        <v>8</v>
      </c>
      <c r="P535">
        <v>6</v>
      </c>
      <c r="Q535">
        <v>0</v>
      </c>
      <c r="R535">
        <v>0</v>
      </c>
      <c r="S535">
        <v>1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1</v>
      </c>
      <c r="AD535">
        <v>1</v>
      </c>
      <c r="AE535">
        <v>6</v>
      </c>
      <c r="AF535">
        <v>7</v>
      </c>
      <c r="AG535">
        <v>21</v>
      </c>
      <c r="AH535">
        <v>5.0999999999999996</v>
      </c>
      <c r="AJ535" t="b">
        <f>OR(AND(B535=1,UserData!$D$4=1), AND(B535=2,UserData!$D$5=1), AND(B535=3,UserData!$D$6=1), UserData!$D$4=-1)</f>
        <v>1</v>
      </c>
      <c r="AK535" t="b">
        <f>OR(AND(C535&lt;=UserData!$D$3,C535&gt;=UserData!$D$2),UserData!$D$2=-1)</f>
        <v>1</v>
      </c>
      <c r="AL535" s="12" t="b">
        <f>AND(OR(D535&gt;=UserData!$D$7, UserData!$D$7=-1), OR(D535&lt;UserData!$D$8, UserData!$D$8=-1))</f>
        <v>1</v>
      </c>
      <c r="AM535" s="12" t="b">
        <f>OR(AND(UserData!$D$9=1,E535&lt;=20),AND(UserData!$D$9=2,E535&gt;=20, E535&lt;=27),AND(UserData!$D$9=3,E535&gt;=28, E535&lt;=34),AND(UserData!$D$9=4,E535&gt;=35, E535&lt;=42),AND(UserData!$D$9=5,E535&gt;42),UserData!$D$9=-1)</f>
        <v>1</v>
      </c>
      <c r="AN535" s="12" t="b">
        <f>OR(AND(UserData!$D$11=1,F535&lt;=5),AND(UserData!$D$11=2,F535&gt;=6, F535&lt;=7),AND(UserData!$D$11=3,F535&gt;=8,F535&lt;=9),AND(UserData!$D$11=4,F535&gt;=10, F535&lt;=11),AND(UserData!$D$11=5,F535&gt;11),UserData!$D$11=-1)</f>
        <v>1</v>
      </c>
      <c r="AO535" t="b">
        <f>OR(AND(UserData!$D$10=1,AE535&lt;=6),AND(UserData!$D$10=2,AE535&gt;=7, AE535&lt;=8),AND(UserData!$D$10=3,AE535&gt;=9,AE535&lt;=14),AND(UserData!$D$10=4,AE535&gt;=15, AE535&lt;=19),AND(UserData!$D$10=5,AE535&gt;19),UserData!$D$10=-1)</f>
        <v>1</v>
      </c>
      <c r="AP535" s="12" t="b">
        <f>OR(G535&lt;=UserData!$D$12, UserData!$D$12=-1)</f>
        <v>1</v>
      </c>
      <c r="AQ535" t="b">
        <f>OR(H535&lt;=UserData!$D$14, UserData!$D$14=-1)</f>
        <v>1</v>
      </c>
      <c r="AR535" t="b">
        <f>OR(AH535&lt;=UserData!$D$13, UserData!$D$13=-1)</f>
        <v>1</v>
      </c>
      <c r="AS535" t="b">
        <f>AND(AQ535=TRUE,OR(I535=UserData!$D$15, UserData!$D$15=-1, UserData!$D$15=1))</f>
        <v>1</v>
      </c>
      <c r="AT535" t="b">
        <f>OR(J535=UserData!$D$19, UserData!$D$19=-1)</f>
        <v>1</v>
      </c>
      <c r="AU535" t="b">
        <f>OR(K535=UserData!$D$17, UserData!$D$17=-1)</f>
        <v>1</v>
      </c>
      <c r="AV535" t="b">
        <f>OR(L535=UserData!$D$18, UserData!$D$18=-1)</f>
        <v>1</v>
      </c>
      <c r="AW535" t="b">
        <f>OR(N535=UserData!$D$16, UserData!$D$16=-1)</f>
        <v>1</v>
      </c>
      <c r="AX535" t="b">
        <f>OR(O535&gt;=UserData!$D$20, UserData!$D$20=-1)</f>
        <v>1</v>
      </c>
      <c r="AY535" t="b">
        <f>AND(OR(P535&gt;=UserData!$D$21, UserData!$D$21=-1), OR(P535&lt;UserData!$D$22, UserData!$D$22=-1))</f>
        <v>1</v>
      </c>
      <c r="AZ535" t="b">
        <f>OR(Q535&lt;&gt;UserData!$D$24,UserData!$D$24=-1,UserData!$D$24=0)</f>
        <v>1</v>
      </c>
      <c r="BA535" s="12" t="b">
        <f>OR(R535=UserData!$D$23,UserData!$D$23=-1)</f>
        <v>1</v>
      </c>
      <c r="BB535" t="b">
        <f>AND(S535=1, UserData!$D$25=1)</f>
        <v>0</v>
      </c>
      <c r="BC535" t="b">
        <f>AND(T535=1, UserData!$D$26=1)</f>
        <v>0</v>
      </c>
      <c r="BD535" t="b">
        <f>AND(U535=1, UserData!$D$27=1)</f>
        <v>0</v>
      </c>
      <c r="BE535" t="b">
        <f>AND(V535=1, UserData!$D$28=1)</f>
        <v>0</v>
      </c>
      <c r="BF535" t="b">
        <f>AND(W535=1, UserData!$D$29=1)</f>
        <v>0</v>
      </c>
      <c r="BG535" t="b">
        <f>AND(X535=1, UserData!$D$30=1)</f>
        <v>0</v>
      </c>
      <c r="BH535" t="b">
        <f>AND(Y535=1, UserData!$D$31=1)</f>
        <v>0</v>
      </c>
      <c r="BI535" t="b">
        <f>AND(Z535=1, UserData!$D$32=1)</f>
        <v>0</v>
      </c>
      <c r="BJ535" t="b">
        <f>AND(AA535=1, UserData!$D$33=1)</f>
        <v>0</v>
      </c>
      <c r="BK535" t="b">
        <f>AND(AB535=1, UserData!$D$34=1)</f>
        <v>0</v>
      </c>
      <c r="BL535" t="b">
        <f>UserData!$C$25=-1</f>
        <v>1</v>
      </c>
      <c r="BN535">
        <f>IF(AK535=TRUE, COUNTIF(AJ535:AK535,TRUE)/2 * UserData!$D$35 + COUNTIF(AL535:AO535,TRUE)/4 * UserData!$D$36 + COUNTIF(AP535:AS535,TRUE)/4 * UserData!$D$37 + COUNTIF(AT535:AW535,TRUE)/4 * UserData!$D$38 + COUNTIF(AX535:BA535,TRUE)/4 * UserData!$D$39 + COUNTIF(BB535:BL535,TRUE) * UserData!$D$40, 0)</f>
        <v>30</v>
      </c>
    </row>
    <row r="536" spans="1:66" x14ac:dyDescent="0.2">
      <c r="A536">
        <v>796</v>
      </c>
      <c r="B536" s="3">
        <v>2</v>
      </c>
      <c r="C536" s="28">
        <v>144663.02954521726</v>
      </c>
      <c r="D536">
        <v>54</v>
      </c>
      <c r="E536">
        <v>28</v>
      </c>
      <c r="F536">
        <v>9</v>
      </c>
      <c r="G536">
        <v>9.7808159999999997</v>
      </c>
      <c r="H536">
        <v>23</v>
      </c>
      <c r="I536">
        <v>1</v>
      </c>
      <c r="J536">
        <v>0</v>
      </c>
      <c r="K536">
        <v>0</v>
      </c>
      <c r="L536">
        <v>1</v>
      </c>
      <c r="M536">
        <v>1</v>
      </c>
      <c r="N536">
        <v>0</v>
      </c>
      <c r="O536">
        <v>18</v>
      </c>
      <c r="P536">
        <v>4</v>
      </c>
      <c r="Q536">
        <v>0</v>
      </c>
      <c r="R536">
        <v>0</v>
      </c>
      <c r="S536">
        <v>1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1</v>
      </c>
      <c r="AD536">
        <v>1</v>
      </c>
      <c r="AE536">
        <v>17</v>
      </c>
      <c r="AF536">
        <v>54</v>
      </c>
      <c r="AG536">
        <v>23</v>
      </c>
      <c r="AH536">
        <v>4.4000000000000004</v>
      </c>
      <c r="AJ536" t="b">
        <f>OR(AND(B536=1,UserData!$D$4=1), AND(B536=2,UserData!$D$5=1), AND(B536=3,UserData!$D$6=1), UserData!$D$4=-1)</f>
        <v>1</v>
      </c>
      <c r="AK536" t="b">
        <f>OR(AND(C536&lt;=UserData!$D$3,C536&gt;=UserData!$D$2),UserData!$D$2=-1)</f>
        <v>1</v>
      </c>
      <c r="AL536" s="12" t="b">
        <f>AND(OR(D536&gt;=UserData!$D$7, UserData!$D$7=-1), OR(D536&lt;UserData!$D$8, UserData!$D$8=-1))</f>
        <v>1</v>
      </c>
      <c r="AM536" s="12" t="b">
        <f>OR(AND(UserData!$D$9=1,E536&lt;=20),AND(UserData!$D$9=2,E536&gt;=20, E536&lt;=27),AND(UserData!$D$9=3,E536&gt;=28, E536&lt;=34),AND(UserData!$D$9=4,E536&gt;=35, E536&lt;=42),AND(UserData!$D$9=5,E536&gt;42),UserData!$D$9=-1)</f>
        <v>1</v>
      </c>
      <c r="AN536" s="12" t="b">
        <f>OR(AND(UserData!$D$11=1,F536&lt;=5),AND(UserData!$D$11=2,F536&gt;=6, F536&lt;=7),AND(UserData!$D$11=3,F536&gt;=8,F536&lt;=9),AND(UserData!$D$11=4,F536&gt;=10, F536&lt;=11),AND(UserData!$D$11=5,F536&gt;11),UserData!$D$11=-1)</f>
        <v>1</v>
      </c>
      <c r="AO536" t="b">
        <f>OR(AND(UserData!$D$10=1,AE536&lt;=6),AND(UserData!$D$10=2,AE536&gt;=7, AE536&lt;=8),AND(UserData!$D$10=3,AE536&gt;=9,AE536&lt;=14),AND(UserData!$D$10=4,AE536&gt;=15, AE536&lt;=19),AND(UserData!$D$10=5,AE536&gt;19),UserData!$D$10=-1)</f>
        <v>1</v>
      </c>
      <c r="AP536" s="12" t="b">
        <f>OR(G536&lt;=UserData!$D$12, UserData!$D$12=-1)</f>
        <v>1</v>
      </c>
      <c r="AQ536" t="b">
        <f>OR(H536&lt;=UserData!$D$14, UserData!$D$14=-1)</f>
        <v>1</v>
      </c>
      <c r="AR536" t="b">
        <f>OR(AH536&lt;=UserData!$D$13, UserData!$D$13=-1)</f>
        <v>1</v>
      </c>
      <c r="AS536" t="b">
        <f>AND(AQ536=TRUE,OR(I536=UserData!$D$15, UserData!$D$15=-1, UserData!$D$15=1))</f>
        <v>1</v>
      </c>
      <c r="AT536" t="b">
        <f>OR(J536=UserData!$D$19, UserData!$D$19=-1)</f>
        <v>1</v>
      </c>
      <c r="AU536" t="b">
        <f>OR(K536=UserData!$D$17, UserData!$D$17=-1)</f>
        <v>1</v>
      </c>
      <c r="AV536" t="b">
        <f>OR(L536=UserData!$D$18, UserData!$D$18=-1)</f>
        <v>1</v>
      </c>
      <c r="AW536" t="b">
        <f>OR(N536=UserData!$D$16, UserData!$D$16=-1)</f>
        <v>1</v>
      </c>
      <c r="AX536" t="b">
        <f>OR(O536&gt;=UserData!$D$20, UserData!$D$20=-1)</f>
        <v>1</v>
      </c>
      <c r="AY536" t="b">
        <f>AND(OR(P536&gt;=UserData!$D$21, UserData!$D$21=-1), OR(P536&lt;UserData!$D$22, UserData!$D$22=-1))</f>
        <v>1</v>
      </c>
      <c r="AZ536" t="b">
        <f>OR(Q536&lt;&gt;UserData!$D$24,UserData!$D$24=-1,UserData!$D$24=0)</f>
        <v>1</v>
      </c>
      <c r="BA536" s="12" t="b">
        <f>OR(R536=UserData!$D$23,UserData!$D$23=-1)</f>
        <v>1</v>
      </c>
      <c r="BB536" t="b">
        <f>AND(S536=1, UserData!$D$25=1)</f>
        <v>0</v>
      </c>
      <c r="BC536" t="b">
        <f>AND(T536=1, UserData!$D$26=1)</f>
        <v>0</v>
      </c>
      <c r="BD536" t="b">
        <f>AND(U536=1, UserData!$D$27=1)</f>
        <v>0</v>
      </c>
      <c r="BE536" t="b">
        <f>AND(V536=1, UserData!$D$28=1)</f>
        <v>0</v>
      </c>
      <c r="BF536" t="b">
        <f>AND(W536=1, UserData!$D$29=1)</f>
        <v>0</v>
      </c>
      <c r="BG536" t="b">
        <f>AND(X536=1, UserData!$D$30=1)</f>
        <v>0</v>
      </c>
      <c r="BH536" t="b">
        <f>AND(Y536=1, UserData!$D$31=1)</f>
        <v>0</v>
      </c>
      <c r="BI536" t="b">
        <f>AND(Z536=1, UserData!$D$32=1)</f>
        <v>0</v>
      </c>
      <c r="BJ536" t="b">
        <f>AND(AA536=1, UserData!$D$33=1)</f>
        <v>0</v>
      </c>
      <c r="BK536" t="b">
        <f>AND(AB536=1, UserData!$D$34=1)</f>
        <v>0</v>
      </c>
      <c r="BL536" t="b">
        <f>UserData!$C$25=-1</f>
        <v>1</v>
      </c>
      <c r="BN536">
        <f>IF(AK536=TRUE, COUNTIF(AJ536:AK536,TRUE)/2 * UserData!$D$35 + COUNTIF(AL536:AO536,TRUE)/4 * UserData!$D$36 + COUNTIF(AP536:AS536,TRUE)/4 * UserData!$D$37 + COUNTIF(AT536:AW536,TRUE)/4 * UserData!$D$38 + COUNTIF(AX536:BA536,TRUE)/4 * UserData!$D$39 + COUNTIF(BB536:BL536,TRUE) * UserData!$D$40, 0)</f>
        <v>30</v>
      </c>
    </row>
    <row r="537" spans="1:66" x14ac:dyDescent="0.2">
      <c r="A537">
        <v>222</v>
      </c>
      <c r="B537" s="3">
        <v>2</v>
      </c>
      <c r="C537" s="28">
        <v>144663.09244217569</v>
      </c>
      <c r="D537">
        <v>47</v>
      </c>
      <c r="E537">
        <v>26</v>
      </c>
      <c r="F537">
        <v>7</v>
      </c>
      <c r="G537">
        <v>7.2455069999999999</v>
      </c>
      <c r="H537">
        <v>10</v>
      </c>
      <c r="I537">
        <v>1</v>
      </c>
      <c r="J537">
        <v>1</v>
      </c>
      <c r="K537">
        <v>1</v>
      </c>
      <c r="L537">
        <v>1</v>
      </c>
      <c r="M537">
        <v>1</v>
      </c>
      <c r="N537">
        <v>0</v>
      </c>
      <c r="O537">
        <v>8</v>
      </c>
      <c r="P537">
        <v>5</v>
      </c>
      <c r="Q537">
        <v>0</v>
      </c>
      <c r="R537">
        <v>0</v>
      </c>
      <c r="S537">
        <v>0</v>
      </c>
      <c r="T537">
        <v>1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2</v>
      </c>
      <c r="AD537">
        <v>1</v>
      </c>
      <c r="AE537">
        <v>14</v>
      </c>
      <c r="AF537">
        <v>15</v>
      </c>
      <c r="AG537">
        <v>29</v>
      </c>
      <c r="AH537">
        <v>8.8000000000000007</v>
      </c>
      <c r="AJ537" t="b">
        <f>OR(AND(B537=1,UserData!$D$4=1), AND(B537=2,UserData!$D$5=1), AND(B537=3,UserData!$D$6=1), UserData!$D$4=-1)</f>
        <v>1</v>
      </c>
      <c r="AK537" t="b">
        <f>OR(AND(C537&lt;=UserData!$D$3,C537&gt;=UserData!$D$2),UserData!$D$2=-1)</f>
        <v>1</v>
      </c>
      <c r="AL537" s="12" t="b">
        <f>AND(OR(D537&gt;=UserData!$D$7, UserData!$D$7=-1), OR(D537&lt;UserData!$D$8, UserData!$D$8=-1))</f>
        <v>1</v>
      </c>
      <c r="AM537" s="12" t="b">
        <f>OR(AND(UserData!$D$9=1,E537&lt;=20),AND(UserData!$D$9=2,E537&gt;=20, E537&lt;=27),AND(UserData!$D$9=3,E537&gt;=28, E537&lt;=34),AND(UserData!$D$9=4,E537&gt;=35, E537&lt;=42),AND(UserData!$D$9=5,E537&gt;42),UserData!$D$9=-1)</f>
        <v>1</v>
      </c>
      <c r="AN537" s="12" t="b">
        <f>OR(AND(UserData!$D$11=1,F537&lt;=5),AND(UserData!$D$11=2,F537&gt;=6, F537&lt;=7),AND(UserData!$D$11=3,F537&gt;=8,F537&lt;=9),AND(UserData!$D$11=4,F537&gt;=10, F537&lt;=11),AND(UserData!$D$11=5,F537&gt;11),UserData!$D$11=-1)</f>
        <v>1</v>
      </c>
      <c r="AO537" t="b">
        <f>OR(AND(UserData!$D$10=1,AE537&lt;=6),AND(UserData!$D$10=2,AE537&gt;=7, AE537&lt;=8),AND(UserData!$D$10=3,AE537&gt;=9,AE537&lt;=14),AND(UserData!$D$10=4,AE537&gt;=15, AE537&lt;=19),AND(UserData!$D$10=5,AE537&gt;19),UserData!$D$10=-1)</f>
        <v>1</v>
      </c>
      <c r="AP537" s="12" t="b">
        <f>OR(G537&lt;=UserData!$D$12, UserData!$D$12=-1)</f>
        <v>1</v>
      </c>
      <c r="AQ537" t="b">
        <f>OR(H537&lt;=UserData!$D$14, UserData!$D$14=-1)</f>
        <v>1</v>
      </c>
      <c r="AR537" t="b">
        <f>OR(AH537&lt;=UserData!$D$13, UserData!$D$13=-1)</f>
        <v>1</v>
      </c>
      <c r="AS537" t="b">
        <f>AND(AQ537=TRUE,OR(I537=UserData!$D$15, UserData!$D$15=-1, UserData!$D$15=1))</f>
        <v>1</v>
      </c>
      <c r="AT537" t="b">
        <f>OR(J537=UserData!$D$19, UserData!$D$19=-1)</f>
        <v>1</v>
      </c>
      <c r="AU537" t="b">
        <f>OR(K537=UserData!$D$17, UserData!$D$17=-1)</f>
        <v>1</v>
      </c>
      <c r="AV537" t="b">
        <f>OR(L537=UserData!$D$18, UserData!$D$18=-1)</f>
        <v>1</v>
      </c>
      <c r="AW537" t="b">
        <f>OR(N537=UserData!$D$16, UserData!$D$16=-1)</f>
        <v>1</v>
      </c>
      <c r="AX537" t="b">
        <f>OR(O537&gt;=UserData!$D$20, UserData!$D$20=-1)</f>
        <v>1</v>
      </c>
      <c r="AY537" t="b">
        <f>AND(OR(P537&gt;=UserData!$D$21, UserData!$D$21=-1), OR(P537&lt;UserData!$D$22, UserData!$D$22=-1))</f>
        <v>1</v>
      </c>
      <c r="AZ537" t="b">
        <f>OR(Q537&lt;&gt;UserData!$D$24,UserData!$D$24=-1,UserData!$D$24=0)</f>
        <v>1</v>
      </c>
      <c r="BA537" s="12" t="b">
        <f>OR(R537=UserData!$D$23,UserData!$D$23=-1)</f>
        <v>1</v>
      </c>
      <c r="BB537" t="b">
        <f>AND(S537=1, UserData!$D$25=1)</f>
        <v>0</v>
      </c>
      <c r="BC537" t="b">
        <f>AND(T537=1, UserData!$D$26=1)</f>
        <v>0</v>
      </c>
      <c r="BD537" t="b">
        <f>AND(U537=1, UserData!$D$27=1)</f>
        <v>0</v>
      </c>
      <c r="BE537" t="b">
        <f>AND(V537=1, UserData!$D$28=1)</f>
        <v>0</v>
      </c>
      <c r="BF537" t="b">
        <f>AND(W537=1, UserData!$D$29=1)</f>
        <v>0</v>
      </c>
      <c r="BG537" t="b">
        <f>AND(X537=1, UserData!$D$30=1)</f>
        <v>0</v>
      </c>
      <c r="BH537" t="b">
        <f>AND(Y537=1, UserData!$D$31=1)</f>
        <v>0</v>
      </c>
      <c r="BI537" t="b">
        <f>AND(Z537=1, UserData!$D$32=1)</f>
        <v>0</v>
      </c>
      <c r="BJ537" t="b">
        <f>AND(AA537=1, UserData!$D$33=1)</f>
        <v>0</v>
      </c>
      <c r="BK537" t="b">
        <f>AND(AB537=1, UserData!$D$34=1)</f>
        <v>0</v>
      </c>
      <c r="BL537" t="b">
        <f>UserData!$C$25=-1</f>
        <v>1</v>
      </c>
      <c r="BN537">
        <f>IF(AK537=TRUE, COUNTIF(AJ537:AK537,TRUE)/2 * UserData!$D$35 + COUNTIF(AL537:AO537,TRUE)/4 * UserData!$D$36 + COUNTIF(AP537:AS537,TRUE)/4 * UserData!$D$37 + COUNTIF(AT537:AW537,TRUE)/4 * UserData!$D$38 + COUNTIF(AX537:BA537,TRUE)/4 * UserData!$D$39 + COUNTIF(BB537:BL537,TRUE) * UserData!$D$40, 0)</f>
        <v>30</v>
      </c>
    </row>
    <row r="538" spans="1:66" x14ac:dyDescent="0.2">
      <c r="A538">
        <v>389</v>
      </c>
      <c r="B538" s="3">
        <v>2</v>
      </c>
      <c r="C538" s="28">
        <v>144663.25597426761</v>
      </c>
      <c r="D538">
        <v>45</v>
      </c>
      <c r="E538">
        <v>30</v>
      </c>
      <c r="F538">
        <v>6</v>
      </c>
      <c r="G538">
        <v>4.9220990000000002</v>
      </c>
      <c r="H538">
        <v>18</v>
      </c>
      <c r="I538">
        <v>1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14</v>
      </c>
      <c r="P538">
        <v>11</v>
      </c>
      <c r="Q538">
        <v>0</v>
      </c>
      <c r="R538">
        <v>0</v>
      </c>
      <c r="S538">
        <v>1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</v>
      </c>
      <c r="AD538">
        <v>1</v>
      </c>
      <c r="AE538">
        <v>9</v>
      </c>
      <c r="AF538">
        <v>22</v>
      </c>
      <c r="AG538">
        <v>22</v>
      </c>
      <c r="AH538">
        <v>2.8</v>
      </c>
      <c r="AJ538" t="b">
        <f>OR(AND(B538=1,UserData!$D$4=1), AND(B538=2,UserData!$D$5=1), AND(B538=3,UserData!$D$6=1), UserData!$D$4=-1)</f>
        <v>1</v>
      </c>
      <c r="AK538" t="b">
        <f>OR(AND(C538&lt;=UserData!$D$3,C538&gt;=UserData!$D$2),UserData!$D$2=-1)</f>
        <v>1</v>
      </c>
      <c r="AL538" s="12" t="b">
        <f>AND(OR(D538&gt;=UserData!$D$7, UserData!$D$7=-1), OR(D538&lt;UserData!$D$8, UserData!$D$8=-1))</f>
        <v>1</v>
      </c>
      <c r="AM538" s="12" t="b">
        <f>OR(AND(UserData!$D$9=1,E538&lt;=20),AND(UserData!$D$9=2,E538&gt;=20, E538&lt;=27),AND(UserData!$D$9=3,E538&gt;=28, E538&lt;=34),AND(UserData!$D$9=4,E538&gt;=35, E538&lt;=42),AND(UserData!$D$9=5,E538&gt;42),UserData!$D$9=-1)</f>
        <v>1</v>
      </c>
      <c r="AN538" s="12" t="b">
        <f>OR(AND(UserData!$D$11=1,F538&lt;=5),AND(UserData!$D$11=2,F538&gt;=6, F538&lt;=7),AND(UserData!$D$11=3,F538&gt;=8,F538&lt;=9),AND(UserData!$D$11=4,F538&gt;=10, F538&lt;=11),AND(UserData!$D$11=5,F538&gt;11),UserData!$D$11=-1)</f>
        <v>1</v>
      </c>
      <c r="AO538" t="b">
        <f>OR(AND(UserData!$D$10=1,AE538&lt;=6),AND(UserData!$D$10=2,AE538&gt;=7, AE538&lt;=8),AND(UserData!$D$10=3,AE538&gt;=9,AE538&lt;=14),AND(UserData!$D$10=4,AE538&gt;=15, AE538&lt;=19),AND(UserData!$D$10=5,AE538&gt;19),UserData!$D$10=-1)</f>
        <v>1</v>
      </c>
      <c r="AP538" s="12" t="b">
        <f>OR(G538&lt;=UserData!$D$12, UserData!$D$12=-1)</f>
        <v>1</v>
      </c>
      <c r="AQ538" t="b">
        <f>OR(H538&lt;=UserData!$D$14, UserData!$D$14=-1)</f>
        <v>1</v>
      </c>
      <c r="AR538" t="b">
        <f>OR(AH538&lt;=UserData!$D$13, UserData!$D$13=-1)</f>
        <v>1</v>
      </c>
      <c r="AS538" t="b">
        <f>AND(AQ538=TRUE,OR(I538=UserData!$D$15, UserData!$D$15=-1, UserData!$D$15=1))</f>
        <v>1</v>
      </c>
      <c r="AT538" t="b">
        <f>OR(J538=UserData!$D$19, UserData!$D$19=-1)</f>
        <v>1</v>
      </c>
      <c r="AU538" t="b">
        <f>OR(K538=UserData!$D$17, UserData!$D$17=-1)</f>
        <v>1</v>
      </c>
      <c r="AV538" t="b">
        <f>OR(L538=UserData!$D$18, UserData!$D$18=-1)</f>
        <v>1</v>
      </c>
      <c r="AW538" t="b">
        <f>OR(N538=UserData!$D$16, UserData!$D$16=-1)</f>
        <v>1</v>
      </c>
      <c r="AX538" t="b">
        <f>OR(O538&gt;=UserData!$D$20, UserData!$D$20=-1)</f>
        <v>1</v>
      </c>
      <c r="AY538" t="b">
        <f>AND(OR(P538&gt;=UserData!$D$21, UserData!$D$21=-1), OR(P538&lt;UserData!$D$22, UserData!$D$22=-1))</f>
        <v>1</v>
      </c>
      <c r="AZ538" t="b">
        <f>OR(Q538&lt;&gt;UserData!$D$24,UserData!$D$24=-1,UserData!$D$24=0)</f>
        <v>1</v>
      </c>
      <c r="BA538" s="12" t="b">
        <f>OR(R538=UserData!$D$23,UserData!$D$23=-1)</f>
        <v>1</v>
      </c>
      <c r="BB538" t="b">
        <f>AND(S538=1, UserData!$D$25=1)</f>
        <v>0</v>
      </c>
      <c r="BC538" t="b">
        <f>AND(T538=1, UserData!$D$26=1)</f>
        <v>0</v>
      </c>
      <c r="BD538" t="b">
        <f>AND(U538=1, UserData!$D$27=1)</f>
        <v>0</v>
      </c>
      <c r="BE538" t="b">
        <f>AND(V538=1, UserData!$D$28=1)</f>
        <v>0</v>
      </c>
      <c r="BF538" t="b">
        <f>AND(W538=1, UserData!$D$29=1)</f>
        <v>0</v>
      </c>
      <c r="BG538" t="b">
        <f>AND(X538=1, UserData!$D$30=1)</f>
        <v>0</v>
      </c>
      <c r="BH538" t="b">
        <f>AND(Y538=1, UserData!$D$31=1)</f>
        <v>0</v>
      </c>
      <c r="BI538" t="b">
        <f>AND(Z538=1, UserData!$D$32=1)</f>
        <v>0</v>
      </c>
      <c r="BJ538" t="b">
        <f>AND(AA538=1, UserData!$D$33=1)</f>
        <v>0</v>
      </c>
      <c r="BK538" t="b">
        <f>AND(AB538=1, UserData!$D$34=1)</f>
        <v>0</v>
      </c>
      <c r="BL538" t="b">
        <f>UserData!$C$25=-1</f>
        <v>1</v>
      </c>
      <c r="BN538">
        <f>IF(AK538=TRUE, COUNTIF(AJ538:AK538,TRUE)/2 * UserData!$D$35 + COUNTIF(AL538:AO538,TRUE)/4 * UserData!$D$36 + COUNTIF(AP538:AS538,TRUE)/4 * UserData!$D$37 + COUNTIF(AT538:AW538,TRUE)/4 * UserData!$D$38 + COUNTIF(AX538:BA538,TRUE)/4 * UserData!$D$39 + COUNTIF(BB538:BL538,TRUE) * UserData!$D$40, 0)</f>
        <v>30</v>
      </c>
    </row>
    <row r="539" spans="1:66" x14ac:dyDescent="0.2">
      <c r="A539">
        <v>396</v>
      </c>
      <c r="B539" s="3">
        <v>2</v>
      </c>
      <c r="C539" s="28">
        <v>145920.99387257831</v>
      </c>
      <c r="D539">
        <v>52</v>
      </c>
      <c r="E539">
        <v>30</v>
      </c>
      <c r="F539">
        <v>8</v>
      </c>
      <c r="G539">
        <v>3.5009049999999999</v>
      </c>
      <c r="H539">
        <v>3</v>
      </c>
      <c r="I539">
        <v>1</v>
      </c>
      <c r="J539">
        <v>1</v>
      </c>
      <c r="K539">
        <v>1</v>
      </c>
      <c r="L539">
        <v>0</v>
      </c>
      <c r="M539">
        <v>1</v>
      </c>
      <c r="N539">
        <v>0</v>
      </c>
      <c r="O539">
        <v>7</v>
      </c>
      <c r="P539">
        <v>2</v>
      </c>
      <c r="Q539">
        <v>0</v>
      </c>
      <c r="R539">
        <v>0</v>
      </c>
      <c r="S539">
        <v>1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1</v>
      </c>
      <c r="AD539">
        <v>1</v>
      </c>
      <c r="AE539">
        <v>14</v>
      </c>
      <c r="AF539">
        <v>22</v>
      </c>
      <c r="AG539">
        <v>22</v>
      </c>
      <c r="AH539">
        <v>2.8</v>
      </c>
      <c r="AJ539" t="b">
        <f>OR(AND(B539=1,UserData!$D$4=1), AND(B539=2,UserData!$D$5=1), AND(B539=3,UserData!$D$6=1), UserData!$D$4=-1)</f>
        <v>1</v>
      </c>
      <c r="AK539" t="b">
        <f>OR(AND(C539&lt;=UserData!$D$3,C539&gt;=UserData!$D$2),UserData!$D$2=-1)</f>
        <v>1</v>
      </c>
      <c r="AL539" s="12" t="b">
        <f>AND(OR(D539&gt;=UserData!$D$7, UserData!$D$7=-1), OR(D539&lt;UserData!$D$8, UserData!$D$8=-1))</f>
        <v>1</v>
      </c>
      <c r="AM539" s="12" t="b">
        <f>OR(AND(UserData!$D$9=1,E539&lt;=20),AND(UserData!$D$9=2,E539&gt;=20, E539&lt;=27),AND(UserData!$D$9=3,E539&gt;=28, E539&lt;=34),AND(UserData!$D$9=4,E539&gt;=35, E539&lt;=42),AND(UserData!$D$9=5,E539&gt;42),UserData!$D$9=-1)</f>
        <v>1</v>
      </c>
      <c r="AN539" s="12" t="b">
        <f>OR(AND(UserData!$D$11=1,F539&lt;=5),AND(UserData!$D$11=2,F539&gt;=6, F539&lt;=7),AND(UserData!$D$11=3,F539&gt;=8,F539&lt;=9),AND(UserData!$D$11=4,F539&gt;=10, F539&lt;=11),AND(UserData!$D$11=5,F539&gt;11),UserData!$D$11=-1)</f>
        <v>1</v>
      </c>
      <c r="AO539" t="b">
        <f>OR(AND(UserData!$D$10=1,AE539&lt;=6),AND(UserData!$D$10=2,AE539&gt;=7, AE539&lt;=8),AND(UserData!$D$10=3,AE539&gt;=9,AE539&lt;=14),AND(UserData!$D$10=4,AE539&gt;=15, AE539&lt;=19),AND(UserData!$D$10=5,AE539&gt;19),UserData!$D$10=-1)</f>
        <v>1</v>
      </c>
      <c r="AP539" s="12" t="b">
        <f>OR(G539&lt;=UserData!$D$12, UserData!$D$12=-1)</f>
        <v>1</v>
      </c>
      <c r="AQ539" t="b">
        <f>OR(H539&lt;=UserData!$D$14, UserData!$D$14=-1)</f>
        <v>1</v>
      </c>
      <c r="AR539" t="b">
        <f>OR(AH539&lt;=UserData!$D$13, UserData!$D$13=-1)</f>
        <v>1</v>
      </c>
      <c r="AS539" t="b">
        <f>AND(AQ539=TRUE,OR(I539=UserData!$D$15, UserData!$D$15=-1, UserData!$D$15=1))</f>
        <v>1</v>
      </c>
      <c r="AT539" t="b">
        <f>OR(J539=UserData!$D$19, UserData!$D$19=-1)</f>
        <v>1</v>
      </c>
      <c r="AU539" t="b">
        <f>OR(K539=UserData!$D$17, UserData!$D$17=-1)</f>
        <v>1</v>
      </c>
      <c r="AV539" t="b">
        <f>OR(L539=UserData!$D$18, UserData!$D$18=-1)</f>
        <v>1</v>
      </c>
      <c r="AW539" t="b">
        <f>OR(N539=UserData!$D$16, UserData!$D$16=-1)</f>
        <v>1</v>
      </c>
      <c r="AX539" t="b">
        <f>OR(O539&gt;=UserData!$D$20, UserData!$D$20=-1)</f>
        <v>1</v>
      </c>
      <c r="AY539" t="b">
        <f>AND(OR(P539&gt;=UserData!$D$21, UserData!$D$21=-1), OR(P539&lt;UserData!$D$22, UserData!$D$22=-1))</f>
        <v>1</v>
      </c>
      <c r="AZ539" t="b">
        <f>OR(Q539&lt;&gt;UserData!$D$24,UserData!$D$24=-1,UserData!$D$24=0)</f>
        <v>1</v>
      </c>
      <c r="BA539" s="12" t="b">
        <f>OR(R539=UserData!$D$23,UserData!$D$23=-1)</f>
        <v>1</v>
      </c>
      <c r="BB539" t="b">
        <f>AND(S539=1, UserData!$D$25=1)</f>
        <v>0</v>
      </c>
      <c r="BC539" t="b">
        <f>AND(T539=1, UserData!$D$26=1)</f>
        <v>0</v>
      </c>
      <c r="BD539" t="b">
        <f>AND(U539=1, UserData!$D$27=1)</f>
        <v>0</v>
      </c>
      <c r="BE539" t="b">
        <f>AND(V539=1, UserData!$D$28=1)</f>
        <v>0</v>
      </c>
      <c r="BF539" t="b">
        <f>AND(W539=1, UserData!$D$29=1)</f>
        <v>0</v>
      </c>
      <c r="BG539" t="b">
        <f>AND(X539=1, UserData!$D$30=1)</f>
        <v>0</v>
      </c>
      <c r="BH539" t="b">
        <f>AND(Y539=1, UserData!$D$31=1)</f>
        <v>0</v>
      </c>
      <c r="BI539" t="b">
        <f>AND(Z539=1, UserData!$D$32=1)</f>
        <v>0</v>
      </c>
      <c r="BJ539" t="b">
        <f>AND(AA539=1, UserData!$D$33=1)</f>
        <v>0</v>
      </c>
      <c r="BK539" t="b">
        <f>AND(AB539=1, UserData!$D$34=1)</f>
        <v>0</v>
      </c>
      <c r="BL539" t="b">
        <f>UserData!$C$25=-1</f>
        <v>1</v>
      </c>
      <c r="BN539">
        <f>IF(AK539=TRUE, COUNTIF(AJ539:AK539,TRUE)/2 * UserData!$D$35 + COUNTIF(AL539:AO539,TRUE)/4 * UserData!$D$36 + COUNTIF(AP539:AS539,TRUE)/4 * UserData!$D$37 + COUNTIF(AT539:AW539,TRUE)/4 * UserData!$D$38 + COUNTIF(AX539:BA539,TRUE)/4 * UserData!$D$39 + COUNTIF(BB539:BL539,TRUE) * UserData!$D$40, 0)</f>
        <v>30</v>
      </c>
    </row>
    <row r="540" spans="1:66" x14ac:dyDescent="0.2">
      <c r="A540">
        <v>966</v>
      </c>
      <c r="B540" s="3">
        <v>2</v>
      </c>
      <c r="C540" s="28">
        <v>147053.21460064838</v>
      </c>
      <c r="D540">
        <v>45</v>
      </c>
      <c r="E540">
        <v>28</v>
      </c>
      <c r="F540">
        <v>7</v>
      </c>
      <c r="G540">
        <v>4.7920369999999997</v>
      </c>
      <c r="H540">
        <v>7</v>
      </c>
      <c r="I540">
        <v>1</v>
      </c>
      <c r="J540">
        <v>1</v>
      </c>
      <c r="K540">
        <v>1</v>
      </c>
      <c r="L540">
        <v>1</v>
      </c>
      <c r="M540">
        <v>1</v>
      </c>
      <c r="N540">
        <v>0</v>
      </c>
      <c r="O540">
        <v>7</v>
      </c>
      <c r="P540">
        <v>6</v>
      </c>
      <c r="Q540">
        <v>0</v>
      </c>
      <c r="R540">
        <v>0</v>
      </c>
      <c r="S540">
        <v>1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1</v>
      </c>
      <c r="AD540">
        <v>1</v>
      </c>
      <c r="AE540">
        <v>10</v>
      </c>
      <c r="AF540">
        <v>67</v>
      </c>
      <c r="AG540">
        <v>18</v>
      </c>
      <c r="AH540">
        <v>3</v>
      </c>
      <c r="AJ540" t="b">
        <f>OR(AND(B540=1,UserData!$D$4=1), AND(B540=2,UserData!$D$5=1), AND(B540=3,UserData!$D$6=1), UserData!$D$4=-1)</f>
        <v>1</v>
      </c>
      <c r="AK540" t="b">
        <f>OR(AND(C540&lt;=UserData!$D$3,C540&gt;=UserData!$D$2),UserData!$D$2=-1)</f>
        <v>1</v>
      </c>
      <c r="AL540" s="12" t="b">
        <f>AND(OR(D540&gt;=UserData!$D$7, UserData!$D$7=-1), OR(D540&lt;UserData!$D$8, UserData!$D$8=-1))</f>
        <v>1</v>
      </c>
      <c r="AM540" s="12" t="b">
        <f>OR(AND(UserData!$D$9=1,E540&lt;=20),AND(UserData!$D$9=2,E540&gt;=20, E540&lt;=27),AND(UserData!$D$9=3,E540&gt;=28, E540&lt;=34),AND(UserData!$D$9=4,E540&gt;=35, E540&lt;=42),AND(UserData!$D$9=5,E540&gt;42),UserData!$D$9=-1)</f>
        <v>1</v>
      </c>
      <c r="AN540" s="12" t="b">
        <f>OR(AND(UserData!$D$11=1,F540&lt;=5),AND(UserData!$D$11=2,F540&gt;=6, F540&lt;=7),AND(UserData!$D$11=3,F540&gt;=8,F540&lt;=9),AND(UserData!$D$11=4,F540&gt;=10, F540&lt;=11),AND(UserData!$D$11=5,F540&gt;11),UserData!$D$11=-1)</f>
        <v>1</v>
      </c>
      <c r="AO540" t="b">
        <f>OR(AND(UserData!$D$10=1,AE540&lt;=6),AND(UserData!$D$10=2,AE540&gt;=7, AE540&lt;=8),AND(UserData!$D$10=3,AE540&gt;=9,AE540&lt;=14),AND(UserData!$D$10=4,AE540&gt;=15, AE540&lt;=19),AND(UserData!$D$10=5,AE540&gt;19),UserData!$D$10=-1)</f>
        <v>1</v>
      </c>
      <c r="AP540" s="12" t="b">
        <f>OR(G540&lt;=UserData!$D$12, UserData!$D$12=-1)</f>
        <v>1</v>
      </c>
      <c r="AQ540" t="b">
        <f>OR(H540&lt;=UserData!$D$14, UserData!$D$14=-1)</f>
        <v>1</v>
      </c>
      <c r="AR540" t="b">
        <f>OR(AH540&lt;=UserData!$D$13, UserData!$D$13=-1)</f>
        <v>1</v>
      </c>
      <c r="AS540" t="b">
        <f>AND(AQ540=TRUE,OR(I540=UserData!$D$15, UserData!$D$15=-1, UserData!$D$15=1))</f>
        <v>1</v>
      </c>
      <c r="AT540" t="b">
        <f>OR(J540=UserData!$D$19, UserData!$D$19=-1)</f>
        <v>1</v>
      </c>
      <c r="AU540" t="b">
        <f>OR(K540=UserData!$D$17, UserData!$D$17=-1)</f>
        <v>1</v>
      </c>
      <c r="AV540" t="b">
        <f>OR(L540=UserData!$D$18, UserData!$D$18=-1)</f>
        <v>1</v>
      </c>
      <c r="AW540" t="b">
        <f>OR(N540=UserData!$D$16, UserData!$D$16=-1)</f>
        <v>1</v>
      </c>
      <c r="AX540" t="b">
        <f>OR(O540&gt;=UserData!$D$20, UserData!$D$20=-1)</f>
        <v>1</v>
      </c>
      <c r="AY540" t="b">
        <f>AND(OR(P540&gt;=UserData!$D$21, UserData!$D$21=-1), OR(P540&lt;UserData!$D$22, UserData!$D$22=-1))</f>
        <v>1</v>
      </c>
      <c r="AZ540" t="b">
        <f>OR(Q540&lt;&gt;UserData!$D$24,UserData!$D$24=-1,UserData!$D$24=0)</f>
        <v>1</v>
      </c>
      <c r="BA540" s="12" t="b">
        <f>OR(R540=UserData!$D$23,UserData!$D$23=-1)</f>
        <v>1</v>
      </c>
      <c r="BB540" t="b">
        <f>AND(S540=1, UserData!$D$25=1)</f>
        <v>0</v>
      </c>
      <c r="BC540" t="b">
        <f>AND(T540=1, UserData!$D$26=1)</f>
        <v>0</v>
      </c>
      <c r="BD540" t="b">
        <f>AND(U540=1, UserData!$D$27=1)</f>
        <v>0</v>
      </c>
      <c r="BE540" t="b">
        <f>AND(V540=1, UserData!$D$28=1)</f>
        <v>0</v>
      </c>
      <c r="BF540" t="b">
        <f>AND(W540=1, UserData!$D$29=1)</f>
        <v>0</v>
      </c>
      <c r="BG540" t="b">
        <f>AND(X540=1, UserData!$D$30=1)</f>
        <v>0</v>
      </c>
      <c r="BH540" t="b">
        <f>AND(Y540=1, UserData!$D$31=1)</f>
        <v>0</v>
      </c>
      <c r="BI540" t="b">
        <f>AND(Z540=1, UserData!$D$32=1)</f>
        <v>0</v>
      </c>
      <c r="BJ540" t="b">
        <f>AND(AA540=1, UserData!$D$33=1)</f>
        <v>0</v>
      </c>
      <c r="BK540" t="b">
        <f>AND(AB540=1, UserData!$D$34=1)</f>
        <v>0</v>
      </c>
      <c r="BL540" t="b">
        <f>UserData!$C$25=-1</f>
        <v>1</v>
      </c>
      <c r="BN540">
        <f>IF(AK540=TRUE, COUNTIF(AJ540:AK540,TRUE)/2 * UserData!$D$35 + COUNTIF(AL540:AO540,TRUE)/4 * UserData!$D$36 + COUNTIF(AP540:AS540,TRUE)/4 * UserData!$D$37 + COUNTIF(AT540:AW540,TRUE)/4 * UserData!$D$38 + COUNTIF(AX540:BA540,TRUE)/4 * UserData!$D$39 + COUNTIF(BB540:BL540,TRUE) * UserData!$D$40, 0)</f>
        <v>30</v>
      </c>
    </row>
    <row r="541" spans="1:66" x14ac:dyDescent="0.2">
      <c r="A541">
        <v>1112</v>
      </c>
      <c r="B541" s="3">
        <v>2</v>
      </c>
      <c r="C541" s="28">
        <v>147808.15421327858</v>
      </c>
      <c r="D541">
        <v>52</v>
      </c>
      <c r="E541">
        <v>34</v>
      </c>
      <c r="F541">
        <v>10</v>
      </c>
      <c r="G541">
        <v>5.6115729999999999</v>
      </c>
      <c r="H541">
        <v>15</v>
      </c>
      <c r="I541">
        <v>1</v>
      </c>
      <c r="J541">
        <v>0</v>
      </c>
      <c r="K541">
        <v>1</v>
      </c>
      <c r="L541">
        <v>1</v>
      </c>
      <c r="M541">
        <v>1</v>
      </c>
      <c r="N541">
        <v>0</v>
      </c>
      <c r="O541">
        <v>14</v>
      </c>
      <c r="P541">
        <v>4</v>
      </c>
      <c r="Q541">
        <v>0</v>
      </c>
      <c r="R541">
        <v>0</v>
      </c>
      <c r="S541">
        <v>0</v>
      </c>
      <c r="T541">
        <v>0</v>
      </c>
      <c r="U541">
        <v>1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3</v>
      </c>
      <c r="AD541">
        <v>1</v>
      </c>
      <c r="AE541">
        <v>8</v>
      </c>
      <c r="AF541">
        <v>81</v>
      </c>
      <c r="AG541">
        <v>39</v>
      </c>
      <c r="AH541">
        <v>9.5</v>
      </c>
      <c r="AJ541" t="b">
        <f>OR(AND(B541=1,UserData!$D$4=1), AND(B541=2,UserData!$D$5=1), AND(B541=3,UserData!$D$6=1), UserData!$D$4=-1)</f>
        <v>1</v>
      </c>
      <c r="AK541" t="b">
        <f>OR(AND(C541&lt;=UserData!$D$3,C541&gt;=UserData!$D$2),UserData!$D$2=-1)</f>
        <v>1</v>
      </c>
      <c r="AL541" s="12" t="b">
        <f>AND(OR(D541&gt;=UserData!$D$7, UserData!$D$7=-1), OR(D541&lt;UserData!$D$8, UserData!$D$8=-1))</f>
        <v>1</v>
      </c>
      <c r="AM541" s="12" t="b">
        <f>OR(AND(UserData!$D$9=1,E541&lt;=20),AND(UserData!$D$9=2,E541&gt;=20, E541&lt;=27),AND(UserData!$D$9=3,E541&gt;=28, E541&lt;=34),AND(UserData!$D$9=4,E541&gt;=35, E541&lt;=42),AND(UserData!$D$9=5,E541&gt;42),UserData!$D$9=-1)</f>
        <v>1</v>
      </c>
      <c r="AN541" s="12" t="b">
        <f>OR(AND(UserData!$D$11=1,F541&lt;=5),AND(UserData!$D$11=2,F541&gt;=6, F541&lt;=7),AND(UserData!$D$11=3,F541&gt;=8,F541&lt;=9),AND(UserData!$D$11=4,F541&gt;=10, F541&lt;=11),AND(UserData!$D$11=5,F541&gt;11),UserData!$D$11=-1)</f>
        <v>1</v>
      </c>
      <c r="AO541" t="b">
        <f>OR(AND(UserData!$D$10=1,AE541&lt;=6),AND(UserData!$D$10=2,AE541&gt;=7, AE541&lt;=8),AND(UserData!$D$10=3,AE541&gt;=9,AE541&lt;=14),AND(UserData!$D$10=4,AE541&gt;=15, AE541&lt;=19),AND(UserData!$D$10=5,AE541&gt;19),UserData!$D$10=-1)</f>
        <v>1</v>
      </c>
      <c r="AP541" s="12" t="b">
        <f>OR(G541&lt;=UserData!$D$12, UserData!$D$12=-1)</f>
        <v>1</v>
      </c>
      <c r="AQ541" t="b">
        <f>OR(H541&lt;=UserData!$D$14, UserData!$D$14=-1)</f>
        <v>1</v>
      </c>
      <c r="AR541" t="b">
        <f>OR(AH541&lt;=UserData!$D$13, UserData!$D$13=-1)</f>
        <v>1</v>
      </c>
      <c r="AS541" t="b">
        <f>AND(AQ541=TRUE,OR(I541=UserData!$D$15, UserData!$D$15=-1, UserData!$D$15=1))</f>
        <v>1</v>
      </c>
      <c r="AT541" t="b">
        <f>OR(J541=UserData!$D$19, UserData!$D$19=-1)</f>
        <v>1</v>
      </c>
      <c r="AU541" t="b">
        <f>OR(K541=UserData!$D$17, UserData!$D$17=-1)</f>
        <v>1</v>
      </c>
      <c r="AV541" t="b">
        <f>OR(L541=UserData!$D$18, UserData!$D$18=-1)</f>
        <v>1</v>
      </c>
      <c r="AW541" t="b">
        <f>OR(N541=UserData!$D$16, UserData!$D$16=-1)</f>
        <v>1</v>
      </c>
      <c r="AX541" t="b">
        <f>OR(O541&gt;=UserData!$D$20, UserData!$D$20=-1)</f>
        <v>1</v>
      </c>
      <c r="AY541" t="b">
        <f>AND(OR(P541&gt;=UserData!$D$21, UserData!$D$21=-1), OR(P541&lt;UserData!$D$22, UserData!$D$22=-1))</f>
        <v>1</v>
      </c>
      <c r="AZ541" t="b">
        <f>OR(Q541&lt;&gt;UserData!$D$24,UserData!$D$24=-1,UserData!$D$24=0)</f>
        <v>1</v>
      </c>
      <c r="BA541" s="12" t="b">
        <f>OR(R541=UserData!$D$23,UserData!$D$23=-1)</f>
        <v>1</v>
      </c>
      <c r="BB541" t="b">
        <f>AND(S541=1, UserData!$D$25=1)</f>
        <v>0</v>
      </c>
      <c r="BC541" t="b">
        <f>AND(T541=1, UserData!$D$26=1)</f>
        <v>0</v>
      </c>
      <c r="BD541" t="b">
        <f>AND(U541=1, UserData!$D$27=1)</f>
        <v>0</v>
      </c>
      <c r="BE541" t="b">
        <f>AND(V541=1, UserData!$D$28=1)</f>
        <v>0</v>
      </c>
      <c r="BF541" t="b">
        <f>AND(W541=1, UserData!$D$29=1)</f>
        <v>0</v>
      </c>
      <c r="BG541" t="b">
        <f>AND(X541=1, UserData!$D$30=1)</f>
        <v>0</v>
      </c>
      <c r="BH541" t="b">
        <f>AND(Y541=1, UserData!$D$31=1)</f>
        <v>0</v>
      </c>
      <c r="BI541" t="b">
        <f>AND(Z541=1, UserData!$D$32=1)</f>
        <v>0</v>
      </c>
      <c r="BJ541" t="b">
        <f>AND(AA541=1, UserData!$D$33=1)</f>
        <v>0</v>
      </c>
      <c r="BK541" t="b">
        <f>AND(AB541=1, UserData!$D$34=1)</f>
        <v>0</v>
      </c>
      <c r="BL541" t="b">
        <f>UserData!$C$25=-1</f>
        <v>1</v>
      </c>
      <c r="BN541">
        <f>IF(AK541=TRUE, COUNTIF(AJ541:AK541,TRUE)/2 * UserData!$D$35 + COUNTIF(AL541:AO541,TRUE)/4 * UserData!$D$36 + COUNTIF(AP541:AS541,TRUE)/4 * UserData!$D$37 + COUNTIF(AT541:AW541,TRUE)/4 * UserData!$D$38 + COUNTIF(AX541:BA541,TRUE)/4 * UserData!$D$39 + COUNTIF(BB541:BL541,TRUE) * UserData!$D$40, 0)</f>
        <v>30</v>
      </c>
    </row>
    <row r="542" spans="1:66" x14ac:dyDescent="0.2">
      <c r="A542">
        <v>562</v>
      </c>
      <c r="B542" s="3">
        <v>2</v>
      </c>
      <c r="C542" s="28">
        <v>148436.5074073748</v>
      </c>
      <c r="D542">
        <v>55</v>
      </c>
      <c r="E542">
        <v>33</v>
      </c>
      <c r="F542">
        <v>9</v>
      </c>
      <c r="G542">
        <v>4.4101489999999997</v>
      </c>
      <c r="H542">
        <v>1</v>
      </c>
      <c r="I542">
        <v>1</v>
      </c>
      <c r="J542">
        <v>0</v>
      </c>
      <c r="K542">
        <v>1</v>
      </c>
      <c r="L542">
        <v>1</v>
      </c>
      <c r="M542">
        <v>1</v>
      </c>
      <c r="N542">
        <v>0</v>
      </c>
      <c r="O542">
        <v>5</v>
      </c>
      <c r="P542">
        <v>4</v>
      </c>
      <c r="Q542">
        <v>0</v>
      </c>
      <c r="R542">
        <v>0</v>
      </c>
      <c r="S542">
        <v>0</v>
      </c>
      <c r="T542">
        <v>1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2</v>
      </c>
      <c r="AD542">
        <v>0</v>
      </c>
      <c r="AE542">
        <v>13</v>
      </c>
      <c r="AF542">
        <v>39</v>
      </c>
      <c r="AG542">
        <v>34</v>
      </c>
      <c r="AH542">
        <v>5</v>
      </c>
      <c r="AJ542" t="b">
        <f>OR(AND(B542=1,UserData!$D$4=1), AND(B542=2,UserData!$D$5=1), AND(B542=3,UserData!$D$6=1), UserData!$D$4=-1)</f>
        <v>1</v>
      </c>
      <c r="AK542" t="b">
        <f>OR(AND(C542&lt;=UserData!$D$3,C542&gt;=UserData!$D$2),UserData!$D$2=-1)</f>
        <v>1</v>
      </c>
      <c r="AL542" s="12" t="b">
        <f>AND(OR(D542&gt;=UserData!$D$7, UserData!$D$7=-1), OR(D542&lt;UserData!$D$8, UserData!$D$8=-1))</f>
        <v>1</v>
      </c>
      <c r="AM542" s="12" t="b">
        <f>OR(AND(UserData!$D$9=1,E542&lt;=20),AND(UserData!$D$9=2,E542&gt;=20, E542&lt;=27),AND(UserData!$D$9=3,E542&gt;=28, E542&lt;=34),AND(UserData!$D$9=4,E542&gt;=35, E542&lt;=42),AND(UserData!$D$9=5,E542&gt;42),UserData!$D$9=-1)</f>
        <v>1</v>
      </c>
      <c r="AN542" s="12" t="b">
        <f>OR(AND(UserData!$D$11=1,F542&lt;=5),AND(UserData!$D$11=2,F542&gt;=6, F542&lt;=7),AND(UserData!$D$11=3,F542&gt;=8,F542&lt;=9),AND(UserData!$D$11=4,F542&gt;=10, F542&lt;=11),AND(UserData!$D$11=5,F542&gt;11),UserData!$D$11=-1)</f>
        <v>1</v>
      </c>
      <c r="AO542" t="b">
        <f>OR(AND(UserData!$D$10=1,AE542&lt;=6),AND(UserData!$D$10=2,AE542&gt;=7, AE542&lt;=8),AND(UserData!$D$10=3,AE542&gt;=9,AE542&lt;=14),AND(UserData!$D$10=4,AE542&gt;=15, AE542&lt;=19),AND(UserData!$D$10=5,AE542&gt;19),UserData!$D$10=-1)</f>
        <v>1</v>
      </c>
      <c r="AP542" s="12" t="b">
        <f>OR(G542&lt;=UserData!$D$12, UserData!$D$12=-1)</f>
        <v>1</v>
      </c>
      <c r="AQ542" t="b">
        <f>OR(H542&lt;=UserData!$D$14, UserData!$D$14=-1)</f>
        <v>1</v>
      </c>
      <c r="AR542" t="b">
        <f>OR(AH542&lt;=UserData!$D$13, UserData!$D$13=-1)</f>
        <v>1</v>
      </c>
      <c r="AS542" t="b">
        <f>AND(AQ542=TRUE,OR(I542=UserData!$D$15, UserData!$D$15=-1, UserData!$D$15=1))</f>
        <v>1</v>
      </c>
      <c r="AT542" t="b">
        <f>OR(J542=UserData!$D$19, UserData!$D$19=-1)</f>
        <v>1</v>
      </c>
      <c r="AU542" t="b">
        <f>OR(K542=UserData!$D$17, UserData!$D$17=-1)</f>
        <v>1</v>
      </c>
      <c r="AV542" t="b">
        <f>OR(L542=UserData!$D$18, UserData!$D$18=-1)</f>
        <v>1</v>
      </c>
      <c r="AW542" t="b">
        <f>OR(N542=UserData!$D$16, UserData!$D$16=-1)</f>
        <v>1</v>
      </c>
      <c r="AX542" t="b">
        <f>OR(O542&gt;=UserData!$D$20, UserData!$D$20=-1)</f>
        <v>1</v>
      </c>
      <c r="AY542" t="b">
        <f>AND(OR(P542&gt;=UserData!$D$21, UserData!$D$21=-1), OR(P542&lt;UserData!$D$22, UserData!$D$22=-1))</f>
        <v>1</v>
      </c>
      <c r="AZ542" t="b">
        <f>OR(Q542&lt;&gt;UserData!$D$24,UserData!$D$24=-1,UserData!$D$24=0)</f>
        <v>1</v>
      </c>
      <c r="BA542" s="12" t="b">
        <f>OR(R542=UserData!$D$23,UserData!$D$23=-1)</f>
        <v>1</v>
      </c>
      <c r="BB542" t="b">
        <f>AND(S542=1, UserData!$D$25=1)</f>
        <v>0</v>
      </c>
      <c r="BC542" t="b">
        <f>AND(T542=1, UserData!$D$26=1)</f>
        <v>0</v>
      </c>
      <c r="BD542" t="b">
        <f>AND(U542=1, UserData!$D$27=1)</f>
        <v>0</v>
      </c>
      <c r="BE542" t="b">
        <f>AND(V542=1, UserData!$D$28=1)</f>
        <v>0</v>
      </c>
      <c r="BF542" t="b">
        <f>AND(W542=1, UserData!$D$29=1)</f>
        <v>0</v>
      </c>
      <c r="BG542" t="b">
        <f>AND(X542=1, UserData!$D$30=1)</f>
        <v>0</v>
      </c>
      <c r="BH542" t="b">
        <f>AND(Y542=1, UserData!$D$31=1)</f>
        <v>0</v>
      </c>
      <c r="BI542" t="b">
        <f>AND(Z542=1, UserData!$D$32=1)</f>
        <v>0</v>
      </c>
      <c r="BJ542" t="b">
        <f>AND(AA542=1, UserData!$D$33=1)</f>
        <v>0</v>
      </c>
      <c r="BK542" t="b">
        <f>AND(AB542=1, UserData!$D$34=1)</f>
        <v>0</v>
      </c>
      <c r="BL542" t="b">
        <f>UserData!$C$25=-1</f>
        <v>1</v>
      </c>
      <c r="BN542">
        <f>IF(AK542=TRUE, COUNTIF(AJ542:AK542,TRUE)/2 * UserData!$D$35 + COUNTIF(AL542:AO542,TRUE)/4 * UserData!$D$36 + COUNTIF(AP542:AS542,TRUE)/4 * UserData!$D$37 + COUNTIF(AT542:AW542,TRUE)/4 * UserData!$D$38 + COUNTIF(AX542:BA542,TRUE)/4 * UserData!$D$39 + COUNTIF(BB542:BL542,TRUE) * UserData!$D$40, 0)</f>
        <v>30</v>
      </c>
    </row>
    <row r="543" spans="1:66" x14ac:dyDescent="0.2">
      <c r="A543">
        <v>1014</v>
      </c>
      <c r="B543" s="3">
        <v>2</v>
      </c>
      <c r="C543" s="28">
        <v>148437.14895635078</v>
      </c>
      <c r="D543">
        <v>54</v>
      </c>
      <c r="E543">
        <v>30</v>
      </c>
      <c r="F543">
        <v>9</v>
      </c>
      <c r="G543">
        <v>6.6627190000000001</v>
      </c>
      <c r="H543">
        <v>12</v>
      </c>
      <c r="I543">
        <v>1</v>
      </c>
      <c r="J543">
        <v>0</v>
      </c>
      <c r="K543">
        <v>1</v>
      </c>
      <c r="L543">
        <v>1</v>
      </c>
      <c r="M543">
        <v>1</v>
      </c>
      <c r="N543">
        <v>0</v>
      </c>
      <c r="O543">
        <v>17</v>
      </c>
      <c r="P543">
        <v>14</v>
      </c>
      <c r="Q543">
        <v>0</v>
      </c>
      <c r="R543">
        <v>0</v>
      </c>
      <c r="S543">
        <v>0</v>
      </c>
      <c r="T543">
        <v>1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2</v>
      </c>
      <c r="AD543">
        <v>1</v>
      </c>
      <c r="AE543">
        <v>15</v>
      </c>
      <c r="AF543">
        <v>71</v>
      </c>
      <c r="AG543">
        <v>26</v>
      </c>
      <c r="AH543">
        <v>7.4</v>
      </c>
      <c r="AJ543" t="b">
        <f>OR(AND(B543=1,UserData!$D$4=1), AND(B543=2,UserData!$D$5=1), AND(B543=3,UserData!$D$6=1), UserData!$D$4=-1)</f>
        <v>1</v>
      </c>
      <c r="AK543" t="b">
        <f>OR(AND(C543&lt;=UserData!$D$3,C543&gt;=UserData!$D$2),UserData!$D$2=-1)</f>
        <v>1</v>
      </c>
      <c r="AL543" s="12" t="b">
        <f>AND(OR(D543&gt;=UserData!$D$7, UserData!$D$7=-1), OR(D543&lt;UserData!$D$8, UserData!$D$8=-1))</f>
        <v>1</v>
      </c>
      <c r="AM543" s="12" t="b">
        <f>OR(AND(UserData!$D$9=1,E543&lt;=20),AND(UserData!$D$9=2,E543&gt;=20, E543&lt;=27),AND(UserData!$D$9=3,E543&gt;=28, E543&lt;=34),AND(UserData!$D$9=4,E543&gt;=35, E543&lt;=42),AND(UserData!$D$9=5,E543&gt;42),UserData!$D$9=-1)</f>
        <v>1</v>
      </c>
      <c r="AN543" s="12" t="b">
        <f>OR(AND(UserData!$D$11=1,F543&lt;=5),AND(UserData!$D$11=2,F543&gt;=6, F543&lt;=7),AND(UserData!$D$11=3,F543&gt;=8,F543&lt;=9),AND(UserData!$D$11=4,F543&gt;=10, F543&lt;=11),AND(UserData!$D$11=5,F543&gt;11),UserData!$D$11=-1)</f>
        <v>1</v>
      </c>
      <c r="AO543" t="b">
        <f>OR(AND(UserData!$D$10=1,AE543&lt;=6),AND(UserData!$D$10=2,AE543&gt;=7, AE543&lt;=8),AND(UserData!$D$10=3,AE543&gt;=9,AE543&lt;=14),AND(UserData!$D$10=4,AE543&gt;=15, AE543&lt;=19),AND(UserData!$D$10=5,AE543&gt;19),UserData!$D$10=-1)</f>
        <v>1</v>
      </c>
      <c r="AP543" s="12" t="b">
        <f>OR(G543&lt;=UserData!$D$12, UserData!$D$12=-1)</f>
        <v>1</v>
      </c>
      <c r="AQ543" t="b">
        <f>OR(H543&lt;=UserData!$D$14, UserData!$D$14=-1)</f>
        <v>1</v>
      </c>
      <c r="AR543" t="b">
        <f>OR(AH543&lt;=UserData!$D$13, UserData!$D$13=-1)</f>
        <v>1</v>
      </c>
      <c r="AS543" t="b">
        <f>AND(AQ543=TRUE,OR(I543=UserData!$D$15, UserData!$D$15=-1, UserData!$D$15=1))</f>
        <v>1</v>
      </c>
      <c r="AT543" t="b">
        <f>OR(J543=UserData!$D$19, UserData!$D$19=-1)</f>
        <v>1</v>
      </c>
      <c r="AU543" t="b">
        <f>OR(K543=UserData!$D$17, UserData!$D$17=-1)</f>
        <v>1</v>
      </c>
      <c r="AV543" t="b">
        <f>OR(L543=UserData!$D$18, UserData!$D$18=-1)</f>
        <v>1</v>
      </c>
      <c r="AW543" t="b">
        <f>OR(N543=UserData!$D$16, UserData!$D$16=-1)</f>
        <v>1</v>
      </c>
      <c r="AX543" t="b">
        <f>OR(O543&gt;=UserData!$D$20, UserData!$D$20=-1)</f>
        <v>1</v>
      </c>
      <c r="AY543" t="b">
        <f>AND(OR(P543&gt;=UserData!$D$21, UserData!$D$21=-1), OR(P543&lt;UserData!$D$22, UserData!$D$22=-1))</f>
        <v>1</v>
      </c>
      <c r="AZ543" t="b">
        <f>OR(Q543&lt;&gt;UserData!$D$24,UserData!$D$24=-1,UserData!$D$24=0)</f>
        <v>1</v>
      </c>
      <c r="BA543" s="12" t="b">
        <f>OR(R543=UserData!$D$23,UserData!$D$23=-1)</f>
        <v>1</v>
      </c>
      <c r="BB543" t="b">
        <f>AND(S543=1, UserData!$D$25=1)</f>
        <v>0</v>
      </c>
      <c r="BC543" t="b">
        <f>AND(T543=1, UserData!$D$26=1)</f>
        <v>0</v>
      </c>
      <c r="BD543" t="b">
        <f>AND(U543=1, UserData!$D$27=1)</f>
        <v>0</v>
      </c>
      <c r="BE543" t="b">
        <f>AND(V543=1, UserData!$D$28=1)</f>
        <v>0</v>
      </c>
      <c r="BF543" t="b">
        <f>AND(W543=1, UserData!$D$29=1)</f>
        <v>0</v>
      </c>
      <c r="BG543" t="b">
        <f>AND(X543=1, UserData!$D$30=1)</f>
        <v>0</v>
      </c>
      <c r="BH543" t="b">
        <f>AND(Y543=1, UserData!$D$31=1)</f>
        <v>0</v>
      </c>
      <c r="BI543" t="b">
        <f>AND(Z543=1, UserData!$D$32=1)</f>
        <v>0</v>
      </c>
      <c r="BJ543" t="b">
        <f>AND(AA543=1, UserData!$D$33=1)</f>
        <v>0</v>
      </c>
      <c r="BK543" t="b">
        <f>AND(AB543=1, UserData!$D$34=1)</f>
        <v>0</v>
      </c>
      <c r="BL543" t="b">
        <f>UserData!$C$25=-1</f>
        <v>1</v>
      </c>
      <c r="BN543">
        <f>IF(AK543=TRUE, COUNTIF(AJ543:AK543,TRUE)/2 * UserData!$D$35 + COUNTIF(AL543:AO543,TRUE)/4 * UserData!$D$36 + COUNTIF(AP543:AS543,TRUE)/4 * UserData!$D$37 + COUNTIF(AT543:AW543,TRUE)/4 * UserData!$D$38 + COUNTIF(AX543:BA543,TRUE)/4 * UserData!$D$39 + COUNTIF(BB543:BL543,TRUE) * UserData!$D$40, 0)</f>
        <v>30</v>
      </c>
    </row>
    <row r="544" spans="1:66" x14ac:dyDescent="0.2">
      <c r="A544">
        <v>720</v>
      </c>
      <c r="B544" s="3">
        <v>2</v>
      </c>
      <c r="C544" s="28">
        <v>148437.14895635078</v>
      </c>
      <c r="D544">
        <v>54</v>
      </c>
      <c r="E544">
        <v>31</v>
      </c>
      <c r="F544">
        <v>8</v>
      </c>
      <c r="G544">
        <v>4.4439359999999999</v>
      </c>
      <c r="H544">
        <v>5</v>
      </c>
      <c r="I544">
        <v>1</v>
      </c>
      <c r="J544">
        <v>0</v>
      </c>
      <c r="K544">
        <v>1</v>
      </c>
      <c r="L544">
        <v>1</v>
      </c>
      <c r="M544">
        <v>1</v>
      </c>
      <c r="N544">
        <v>0</v>
      </c>
      <c r="O544">
        <v>17</v>
      </c>
      <c r="P544">
        <v>3</v>
      </c>
      <c r="Q544">
        <v>0</v>
      </c>
      <c r="R544">
        <v>0</v>
      </c>
      <c r="S544">
        <v>0</v>
      </c>
      <c r="T544">
        <v>0</v>
      </c>
      <c r="U544">
        <v>1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3</v>
      </c>
      <c r="AD544">
        <v>1</v>
      </c>
      <c r="AE544">
        <v>15</v>
      </c>
      <c r="AF544">
        <v>52</v>
      </c>
      <c r="AG544">
        <v>40</v>
      </c>
      <c r="AH544">
        <v>11</v>
      </c>
      <c r="AJ544" t="b">
        <f>OR(AND(B544=1,UserData!$D$4=1), AND(B544=2,UserData!$D$5=1), AND(B544=3,UserData!$D$6=1), UserData!$D$4=-1)</f>
        <v>1</v>
      </c>
      <c r="AK544" t="b">
        <f>OR(AND(C544&lt;=UserData!$D$3,C544&gt;=UserData!$D$2),UserData!$D$2=-1)</f>
        <v>1</v>
      </c>
      <c r="AL544" s="12" t="b">
        <f>AND(OR(D544&gt;=UserData!$D$7, UserData!$D$7=-1), OR(D544&lt;UserData!$D$8, UserData!$D$8=-1))</f>
        <v>1</v>
      </c>
      <c r="AM544" s="12" t="b">
        <f>OR(AND(UserData!$D$9=1,E544&lt;=20),AND(UserData!$D$9=2,E544&gt;=20, E544&lt;=27),AND(UserData!$D$9=3,E544&gt;=28, E544&lt;=34),AND(UserData!$D$9=4,E544&gt;=35, E544&lt;=42),AND(UserData!$D$9=5,E544&gt;42),UserData!$D$9=-1)</f>
        <v>1</v>
      </c>
      <c r="AN544" s="12" t="b">
        <f>OR(AND(UserData!$D$11=1,F544&lt;=5),AND(UserData!$D$11=2,F544&gt;=6, F544&lt;=7),AND(UserData!$D$11=3,F544&gt;=8,F544&lt;=9),AND(UserData!$D$11=4,F544&gt;=10, F544&lt;=11),AND(UserData!$D$11=5,F544&gt;11),UserData!$D$11=-1)</f>
        <v>1</v>
      </c>
      <c r="AO544" t="b">
        <f>OR(AND(UserData!$D$10=1,AE544&lt;=6),AND(UserData!$D$10=2,AE544&gt;=7, AE544&lt;=8),AND(UserData!$D$10=3,AE544&gt;=9,AE544&lt;=14),AND(UserData!$D$10=4,AE544&gt;=15, AE544&lt;=19),AND(UserData!$D$10=5,AE544&gt;19),UserData!$D$10=-1)</f>
        <v>1</v>
      </c>
      <c r="AP544" s="12" t="b">
        <f>OR(G544&lt;=UserData!$D$12, UserData!$D$12=-1)</f>
        <v>1</v>
      </c>
      <c r="AQ544" t="b">
        <f>OR(H544&lt;=UserData!$D$14, UserData!$D$14=-1)</f>
        <v>1</v>
      </c>
      <c r="AR544" t="b">
        <f>OR(AH544&lt;=UserData!$D$13, UserData!$D$13=-1)</f>
        <v>1</v>
      </c>
      <c r="AS544" t="b">
        <f>AND(AQ544=TRUE,OR(I544=UserData!$D$15, UserData!$D$15=-1, UserData!$D$15=1))</f>
        <v>1</v>
      </c>
      <c r="AT544" t="b">
        <f>OR(J544=UserData!$D$19, UserData!$D$19=-1)</f>
        <v>1</v>
      </c>
      <c r="AU544" t="b">
        <f>OR(K544=UserData!$D$17, UserData!$D$17=-1)</f>
        <v>1</v>
      </c>
      <c r="AV544" t="b">
        <f>OR(L544=UserData!$D$18, UserData!$D$18=-1)</f>
        <v>1</v>
      </c>
      <c r="AW544" t="b">
        <f>OR(N544=UserData!$D$16, UserData!$D$16=-1)</f>
        <v>1</v>
      </c>
      <c r="AX544" t="b">
        <f>OR(O544&gt;=UserData!$D$20, UserData!$D$20=-1)</f>
        <v>1</v>
      </c>
      <c r="AY544" t="b">
        <f>AND(OR(P544&gt;=UserData!$D$21, UserData!$D$21=-1), OR(P544&lt;UserData!$D$22, UserData!$D$22=-1))</f>
        <v>1</v>
      </c>
      <c r="AZ544" t="b">
        <f>OR(Q544&lt;&gt;UserData!$D$24,UserData!$D$24=-1,UserData!$D$24=0)</f>
        <v>1</v>
      </c>
      <c r="BA544" s="12" t="b">
        <f>OR(R544=UserData!$D$23,UserData!$D$23=-1)</f>
        <v>1</v>
      </c>
      <c r="BB544" t="b">
        <f>AND(S544=1, UserData!$D$25=1)</f>
        <v>0</v>
      </c>
      <c r="BC544" t="b">
        <f>AND(T544=1, UserData!$D$26=1)</f>
        <v>0</v>
      </c>
      <c r="BD544" t="b">
        <f>AND(U544=1, UserData!$D$27=1)</f>
        <v>0</v>
      </c>
      <c r="BE544" t="b">
        <f>AND(V544=1, UserData!$D$28=1)</f>
        <v>0</v>
      </c>
      <c r="BF544" t="b">
        <f>AND(W544=1, UserData!$D$29=1)</f>
        <v>0</v>
      </c>
      <c r="BG544" t="b">
        <f>AND(X544=1, UserData!$D$30=1)</f>
        <v>0</v>
      </c>
      <c r="BH544" t="b">
        <f>AND(Y544=1, UserData!$D$31=1)</f>
        <v>0</v>
      </c>
      <c r="BI544" t="b">
        <f>AND(Z544=1, UserData!$D$32=1)</f>
        <v>0</v>
      </c>
      <c r="BJ544" t="b">
        <f>AND(AA544=1, UserData!$D$33=1)</f>
        <v>0</v>
      </c>
      <c r="BK544" t="b">
        <f>AND(AB544=1, UserData!$D$34=1)</f>
        <v>0</v>
      </c>
      <c r="BL544" t="b">
        <f>UserData!$C$25=-1</f>
        <v>1</v>
      </c>
      <c r="BN544">
        <f>IF(AK544=TRUE, COUNTIF(AJ544:AK544,TRUE)/2 * UserData!$D$35 + COUNTIF(AL544:AO544,TRUE)/4 * UserData!$D$36 + COUNTIF(AP544:AS544,TRUE)/4 * UserData!$D$37 + COUNTIF(AT544:AW544,TRUE)/4 * UserData!$D$38 + COUNTIF(AX544:BA544,TRUE)/4 * UserData!$D$39 + COUNTIF(BB544:BL544,TRUE) * UserData!$D$40, 0)</f>
        <v>30</v>
      </c>
    </row>
    <row r="545" spans="1:66" x14ac:dyDescent="0.2">
      <c r="A545">
        <v>3</v>
      </c>
      <c r="B545" s="3">
        <v>2</v>
      </c>
      <c r="C545" s="28">
        <v>149120.98984717298</v>
      </c>
      <c r="D545">
        <v>52</v>
      </c>
      <c r="E545">
        <v>31</v>
      </c>
      <c r="F545">
        <v>8</v>
      </c>
      <c r="G545">
        <v>0.32386599999999999</v>
      </c>
      <c r="H545">
        <v>5</v>
      </c>
      <c r="I545">
        <v>0</v>
      </c>
      <c r="J545">
        <v>0</v>
      </c>
      <c r="K545">
        <v>1</v>
      </c>
      <c r="L545">
        <v>0</v>
      </c>
      <c r="M545">
        <v>0</v>
      </c>
      <c r="N545">
        <v>0</v>
      </c>
      <c r="O545">
        <v>7</v>
      </c>
      <c r="P545">
        <v>7</v>
      </c>
      <c r="Q545">
        <v>0</v>
      </c>
      <c r="R545">
        <v>1</v>
      </c>
      <c r="S545">
        <v>0</v>
      </c>
      <c r="T545">
        <v>0</v>
      </c>
      <c r="U545">
        <v>0</v>
      </c>
      <c r="V545">
        <v>1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4</v>
      </c>
      <c r="AD545">
        <v>1</v>
      </c>
      <c r="AE545">
        <v>13</v>
      </c>
      <c r="AF545">
        <v>1</v>
      </c>
      <c r="AG545">
        <v>11</v>
      </c>
      <c r="AH545">
        <v>3.1</v>
      </c>
      <c r="AJ545" t="b">
        <f>OR(AND(B545=1,UserData!$D$4=1), AND(B545=2,UserData!$D$5=1), AND(B545=3,UserData!$D$6=1), UserData!$D$4=-1)</f>
        <v>1</v>
      </c>
      <c r="AK545" t="b">
        <f>OR(AND(C545&lt;=UserData!$D$3,C545&gt;=UserData!$D$2),UserData!$D$2=-1)</f>
        <v>1</v>
      </c>
      <c r="AL545" s="12" t="b">
        <f>AND(OR(D545&gt;=UserData!$D$7, UserData!$D$7=-1), OR(D545&lt;UserData!$D$8, UserData!$D$8=-1))</f>
        <v>1</v>
      </c>
      <c r="AM545" s="12" t="b">
        <f>OR(AND(UserData!$D$9=1,E545&lt;=20),AND(UserData!$D$9=2,E545&gt;=20, E545&lt;=27),AND(UserData!$D$9=3,E545&gt;=28, E545&lt;=34),AND(UserData!$D$9=4,E545&gt;=35, E545&lt;=42),AND(UserData!$D$9=5,E545&gt;42),UserData!$D$9=-1)</f>
        <v>1</v>
      </c>
      <c r="AN545" s="12" t="b">
        <f>OR(AND(UserData!$D$11=1,F545&lt;=5),AND(UserData!$D$11=2,F545&gt;=6, F545&lt;=7),AND(UserData!$D$11=3,F545&gt;=8,F545&lt;=9),AND(UserData!$D$11=4,F545&gt;=10, F545&lt;=11),AND(UserData!$D$11=5,F545&gt;11),UserData!$D$11=-1)</f>
        <v>1</v>
      </c>
      <c r="AO545" t="b">
        <f>OR(AND(UserData!$D$10=1,AE545&lt;=6),AND(UserData!$D$10=2,AE545&gt;=7, AE545&lt;=8),AND(UserData!$D$10=3,AE545&gt;=9,AE545&lt;=14),AND(UserData!$D$10=4,AE545&gt;=15, AE545&lt;=19),AND(UserData!$D$10=5,AE545&gt;19),UserData!$D$10=-1)</f>
        <v>1</v>
      </c>
      <c r="AP545" s="12" t="b">
        <f>OR(G545&lt;=UserData!$D$12, UserData!$D$12=-1)</f>
        <v>1</v>
      </c>
      <c r="AQ545" t="b">
        <f>OR(H545&lt;=UserData!$D$14, UserData!$D$14=-1)</f>
        <v>1</v>
      </c>
      <c r="AR545" t="b">
        <f>OR(AH545&lt;=UserData!$D$13, UserData!$D$13=-1)</f>
        <v>1</v>
      </c>
      <c r="AS545" t="b">
        <f>AND(AQ545=TRUE,OR(I545=UserData!$D$15, UserData!$D$15=-1, UserData!$D$15=1))</f>
        <v>1</v>
      </c>
      <c r="AT545" t="b">
        <f>OR(J545=UserData!$D$19, UserData!$D$19=-1)</f>
        <v>1</v>
      </c>
      <c r="AU545" t="b">
        <f>OR(K545=UserData!$D$17, UserData!$D$17=-1)</f>
        <v>1</v>
      </c>
      <c r="AV545" t="b">
        <f>OR(L545=UserData!$D$18, UserData!$D$18=-1)</f>
        <v>1</v>
      </c>
      <c r="AW545" t="b">
        <f>OR(N545=UserData!$D$16, UserData!$D$16=-1)</f>
        <v>1</v>
      </c>
      <c r="AX545" t="b">
        <f>OR(O545&gt;=UserData!$D$20, UserData!$D$20=-1)</f>
        <v>1</v>
      </c>
      <c r="AY545" t="b">
        <f>AND(OR(P545&gt;=UserData!$D$21, UserData!$D$21=-1), OR(P545&lt;UserData!$D$22, UserData!$D$22=-1))</f>
        <v>1</v>
      </c>
      <c r="AZ545" t="b">
        <f>OR(Q545&lt;&gt;UserData!$D$24,UserData!$D$24=-1,UserData!$D$24=0)</f>
        <v>1</v>
      </c>
      <c r="BA545" s="12" t="b">
        <f>OR(R545=UserData!$D$23,UserData!$D$23=-1)</f>
        <v>1</v>
      </c>
      <c r="BB545" t="b">
        <f>AND(S545=1, UserData!$D$25=1)</f>
        <v>0</v>
      </c>
      <c r="BC545" t="b">
        <f>AND(T545=1, UserData!$D$26=1)</f>
        <v>0</v>
      </c>
      <c r="BD545" t="b">
        <f>AND(U545=1, UserData!$D$27=1)</f>
        <v>0</v>
      </c>
      <c r="BE545" t="b">
        <f>AND(V545=1, UserData!$D$28=1)</f>
        <v>0</v>
      </c>
      <c r="BF545" t="b">
        <f>AND(W545=1, UserData!$D$29=1)</f>
        <v>0</v>
      </c>
      <c r="BG545" t="b">
        <f>AND(X545=1, UserData!$D$30=1)</f>
        <v>0</v>
      </c>
      <c r="BH545" t="b">
        <f>AND(Y545=1, UserData!$D$31=1)</f>
        <v>0</v>
      </c>
      <c r="BI545" t="b">
        <f>AND(Z545=1, UserData!$D$32=1)</f>
        <v>0</v>
      </c>
      <c r="BJ545" t="b">
        <f>AND(AA545=1, UserData!$D$33=1)</f>
        <v>0</v>
      </c>
      <c r="BK545" t="b">
        <f>AND(AB545=1, UserData!$D$34=1)</f>
        <v>0</v>
      </c>
      <c r="BL545" t="b">
        <f>UserData!$C$25=-1</f>
        <v>1</v>
      </c>
      <c r="BN545">
        <f>IF(AK545=TRUE, COUNTIF(AJ545:AK545,TRUE)/2 * UserData!$D$35 + COUNTIF(AL545:AO545,TRUE)/4 * UserData!$D$36 + COUNTIF(AP545:AS545,TRUE)/4 * UserData!$D$37 + COUNTIF(AT545:AW545,TRUE)/4 * UserData!$D$38 + COUNTIF(AX545:BA545,TRUE)/4 * UserData!$D$39 + COUNTIF(BB545:BL545,TRUE) * UserData!$D$40, 0)</f>
        <v>30</v>
      </c>
    </row>
    <row r="546" spans="1:66" x14ac:dyDescent="0.2">
      <c r="A546">
        <v>4</v>
      </c>
      <c r="B546" s="3">
        <v>2</v>
      </c>
      <c r="C546" s="28">
        <v>149120.98984717298</v>
      </c>
      <c r="D546">
        <v>52</v>
      </c>
      <c r="E546">
        <v>31</v>
      </c>
      <c r="F546">
        <v>8</v>
      </c>
      <c r="G546">
        <v>0.32386599999999999</v>
      </c>
      <c r="H546">
        <v>5</v>
      </c>
      <c r="I546">
        <v>0</v>
      </c>
      <c r="J546">
        <v>0</v>
      </c>
      <c r="K546">
        <v>1</v>
      </c>
      <c r="L546">
        <v>0</v>
      </c>
      <c r="M546">
        <v>0</v>
      </c>
      <c r="N546">
        <v>0</v>
      </c>
      <c r="O546">
        <v>7</v>
      </c>
      <c r="P546">
        <v>7</v>
      </c>
      <c r="Q546">
        <v>0</v>
      </c>
      <c r="R546">
        <v>1</v>
      </c>
      <c r="S546">
        <v>0</v>
      </c>
      <c r="T546">
        <v>0</v>
      </c>
      <c r="U546">
        <v>0</v>
      </c>
      <c r="V546">
        <v>1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4</v>
      </c>
      <c r="AD546">
        <v>1</v>
      </c>
      <c r="AE546">
        <v>13</v>
      </c>
      <c r="AF546">
        <v>1</v>
      </c>
      <c r="AG546">
        <v>11</v>
      </c>
      <c r="AH546">
        <v>3.1</v>
      </c>
      <c r="AJ546" t="b">
        <f>OR(AND(B546=1,UserData!$D$4=1), AND(B546=2,UserData!$D$5=1), AND(B546=3,UserData!$D$6=1), UserData!$D$4=-1)</f>
        <v>1</v>
      </c>
      <c r="AK546" t="b">
        <f>OR(AND(C546&lt;=UserData!$D$3,C546&gt;=UserData!$D$2),UserData!$D$2=-1)</f>
        <v>1</v>
      </c>
      <c r="AL546" s="12" t="b">
        <f>AND(OR(D546&gt;=UserData!$D$7, UserData!$D$7=-1), OR(D546&lt;UserData!$D$8, UserData!$D$8=-1))</f>
        <v>1</v>
      </c>
      <c r="AM546" s="12" t="b">
        <f>OR(AND(UserData!$D$9=1,E546&lt;=20),AND(UserData!$D$9=2,E546&gt;=20, E546&lt;=27),AND(UserData!$D$9=3,E546&gt;=28, E546&lt;=34),AND(UserData!$D$9=4,E546&gt;=35, E546&lt;=42),AND(UserData!$D$9=5,E546&gt;42),UserData!$D$9=-1)</f>
        <v>1</v>
      </c>
      <c r="AN546" s="12" t="b">
        <f>OR(AND(UserData!$D$11=1,F546&lt;=5),AND(UserData!$D$11=2,F546&gt;=6, F546&lt;=7),AND(UserData!$D$11=3,F546&gt;=8,F546&lt;=9),AND(UserData!$D$11=4,F546&gt;=10, F546&lt;=11),AND(UserData!$D$11=5,F546&gt;11),UserData!$D$11=-1)</f>
        <v>1</v>
      </c>
      <c r="AO546" t="b">
        <f>OR(AND(UserData!$D$10=1,AE546&lt;=6),AND(UserData!$D$10=2,AE546&gt;=7, AE546&lt;=8),AND(UserData!$D$10=3,AE546&gt;=9,AE546&lt;=14),AND(UserData!$D$10=4,AE546&gt;=15, AE546&lt;=19),AND(UserData!$D$10=5,AE546&gt;19),UserData!$D$10=-1)</f>
        <v>1</v>
      </c>
      <c r="AP546" s="12" t="b">
        <f>OR(G546&lt;=UserData!$D$12, UserData!$D$12=-1)</f>
        <v>1</v>
      </c>
      <c r="AQ546" t="b">
        <f>OR(H546&lt;=UserData!$D$14, UserData!$D$14=-1)</f>
        <v>1</v>
      </c>
      <c r="AR546" t="b">
        <f>OR(AH546&lt;=UserData!$D$13, UserData!$D$13=-1)</f>
        <v>1</v>
      </c>
      <c r="AS546" t="b">
        <f>AND(AQ546=TRUE,OR(I546=UserData!$D$15, UserData!$D$15=-1, UserData!$D$15=1))</f>
        <v>1</v>
      </c>
      <c r="AT546" t="b">
        <f>OR(J546=UserData!$D$19, UserData!$D$19=-1)</f>
        <v>1</v>
      </c>
      <c r="AU546" t="b">
        <f>OR(K546=UserData!$D$17, UserData!$D$17=-1)</f>
        <v>1</v>
      </c>
      <c r="AV546" t="b">
        <f>OR(L546=UserData!$D$18, UserData!$D$18=-1)</f>
        <v>1</v>
      </c>
      <c r="AW546" t="b">
        <f>OR(N546=UserData!$D$16, UserData!$D$16=-1)</f>
        <v>1</v>
      </c>
      <c r="AX546" t="b">
        <f>OR(O546&gt;=UserData!$D$20, UserData!$D$20=-1)</f>
        <v>1</v>
      </c>
      <c r="AY546" t="b">
        <f>AND(OR(P546&gt;=UserData!$D$21, UserData!$D$21=-1), OR(P546&lt;UserData!$D$22, UserData!$D$22=-1))</f>
        <v>1</v>
      </c>
      <c r="AZ546" t="b">
        <f>OR(Q546&lt;&gt;UserData!$D$24,UserData!$D$24=-1,UserData!$D$24=0)</f>
        <v>1</v>
      </c>
      <c r="BA546" s="12" t="b">
        <f>OR(R546=UserData!$D$23,UserData!$D$23=-1)</f>
        <v>1</v>
      </c>
      <c r="BB546" t="b">
        <f>AND(S546=1, UserData!$D$25=1)</f>
        <v>0</v>
      </c>
      <c r="BC546" t="b">
        <f>AND(T546=1, UserData!$D$26=1)</f>
        <v>0</v>
      </c>
      <c r="BD546" t="b">
        <f>AND(U546=1, UserData!$D$27=1)</f>
        <v>0</v>
      </c>
      <c r="BE546" t="b">
        <f>AND(V546=1, UserData!$D$28=1)</f>
        <v>0</v>
      </c>
      <c r="BF546" t="b">
        <f>AND(W546=1, UserData!$D$29=1)</f>
        <v>0</v>
      </c>
      <c r="BG546" t="b">
        <f>AND(X546=1, UserData!$D$30=1)</f>
        <v>0</v>
      </c>
      <c r="BH546" t="b">
        <f>AND(Y546=1, UserData!$D$31=1)</f>
        <v>0</v>
      </c>
      <c r="BI546" t="b">
        <f>AND(Z546=1, UserData!$D$32=1)</f>
        <v>0</v>
      </c>
      <c r="BJ546" t="b">
        <f>AND(AA546=1, UserData!$D$33=1)</f>
        <v>0</v>
      </c>
      <c r="BK546" t="b">
        <f>AND(AB546=1, UserData!$D$34=1)</f>
        <v>0</v>
      </c>
      <c r="BL546" t="b">
        <f>UserData!$C$25=-1</f>
        <v>1</v>
      </c>
      <c r="BN546">
        <f>IF(AK546=TRUE, COUNTIF(AJ546:AK546,TRUE)/2 * UserData!$D$35 + COUNTIF(AL546:AO546,TRUE)/4 * UserData!$D$36 + COUNTIF(AP546:AS546,TRUE)/4 * UserData!$D$37 + COUNTIF(AT546:AW546,TRUE)/4 * UserData!$D$38 + COUNTIF(AX546:BA546,TRUE)/4 * UserData!$D$39 + COUNTIF(BB546:BL546,TRUE) * UserData!$D$40, 0)</f>
        <v>30</v>
      </c>
    </row>
    <row r="547" spans="1:66" x14ac:dyDescent="0.2">
      <c r="A547">
        <v>6</v>
      </c>
      <c r="B547" s="3">
        <v>2</v>
      </c>
      <c r="C547" s="28">
        <v>149120.98984717298</v>
      </c>
      <c r="D547">
        <v>52</v>
      </c>
      <c r="E547">
        <v>31</v>
      </c>
      <c r="F547">
        <v>8</v>
      </c>
      <c r="G547">
        <v>0.32386599999999999</v>
      </c>
      <c r="H547">
        <v>5</v>
      </c>
      <c r="I547">
        <v>0</v>
      </c>
      <c r="J547">
        <v>0</v>
      </c>
      <c r="K547">
        <v>1</v>
      </c>
      <c r="L547">
        <v>0</v>
      </c>
      <c r="M547">
        <v>0</v>
      </c>
      <c r="N547">
        <v>0</v>
      </c>
      <c r="O547">
        <v>7</v>
      </c>
      <c r="P547">
        <v>7</v>
      </c>
      <c r="Q547">
        <v>0</v>
      </c>
      <c r="R547">
        <v>1</v>
      </c>
      <c r="S547">
        <v>0</v>
      </c>
      <c r="T547">
        <v>0</v>
      </c>
      <c r="U547">
        <v>0</v>
      </c>
      <c r="V547">
        <v>1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4</v>
      </c>
      <c r="AD547">
        <v>1</v>
      </c>
      <c r="AE547">
        <v>13</v>
      </c>
      <c r="AF547">
        <v>1</v>
      </c>
      <c r="AG547">
        <v>11</v>
      </c>
      <c r="AH547">
        <v>3.1</v>
      </c>
      <c r="AJ547" t="b">
        <f>OR(AND(B547=1,UserData!$D$4=1), AND(B547=2,UserData!$D$5=1), AND(B547=3,UserData!$D$6=1), UserData!$D$4=-1)</f>
        <v>1</v>
      </c>
      <c r="AK547" t="b">
        <f>OR(AND(C547&lt;=UserData!$D$3,C547&gt;=UserData!$D$2),UserData!$D$2=-1)</f>
        <v>1</v>
      </c>
      <c r="AL547" s="12" t="b">
        <f>AND(OR(D547&gt;=UserData!$D$7, UserData!$D$7=-1), OR(D547&lt;UserData!$D$8, UserData!$D$8=-1))</f>
        <v>1</v>
      </c>
      <c r="AM547" s="12" t="b">
        <f>OR(AND(UserData!$D$9=1,E547&lt;=20),AND(UserData!$D$9=2,E547&gt;=20, E547&lt;=27),AND(UserData!$D$9=3,E547&gt;=28, E547&lt;=34),AND(UserData!$D$9=4,E547&gt;=35, E547&lt;=42),AND(UserData!$D$9=5,E547&gt;42),UserData!$D$9=-1)</f>
        <v>1</v>
      </c>
      <c r="AN547" s="12" t="b">
        <f>OR(AND(UserData!$D$11=1,F547&lt;=5),AND(UserData!$D$11=2,F547&gt;=6, F547&lt;=7),AND(UserData!$D$11=3,F547&gt;=8,F547&lt;=9),AND(UserData!$D$11=4,F547&gt;=10, F547&lt;=11),AND(UserData!$D$11=5,F547&gt;11),UserData!$D$11=-1)</f>
        <v>1</v>
      </c>
      <c r="AO547" t="b">
        <f>OR(AND(UserData!$D$10=1,AE547&lt;=6),AND(UserData!$D$10=2,AE547&gt;=7, AE547&lt;=8),AND(UserData!$D$10=3,AE547&gt;=9,AE547&lt;=14),AND(UserData!$D$10=4,AE547&gt;=15, AE547&lt;=19),AND(UserData!$D$10=5,AE547&gt;19),UserData!$D$10=-1)</f>
        <v>1</v>
      </c>
      <c r="AP547" s="12" t="b">
        <f>OR(G547&lt;=UserData!$D$12, UserData!$D$12=-1)</f>
        <v>1</v>
      </c>
      <c r="AQ547" t="b">
        <f>OR(H547&lt;=UserData!$D$14, UserData!$D$14=-1)</f>
        <v>1</v>
      </c>
      <c r="AR547" t="b">
        <f>OR(AH547&lt;=UserData!$D$13, UserData!$D$13=-1)</f>
        <v>1</v>
      </c>
      <c r="AS547" t="b">
        <f>AND(AQ547=TRUE,OR(I547=UserData!$D$15, UserData!$D$15=-1, UserData!$D$15=1))</f>
        <v>1</v>
      </c>
      <c r="AT547" t="b">
        <f>OR(J547=UserData!$D$19, UserData!$D$19=-1)</f>
        <v>1</v>
      </c>
      <c r="AU547" t="b">
        <f>OR(K547=UserData!$D$17, UserData!$D$17=-1)</f>
        <v>1</v>
      </c>
      <c r="AV547" t="b">
        <f>OR(L547=UserData!$D$18, UserData!$D$18=-1)</f>
        <v>1</v>
      </c>
      <c r="AW547" t="b">
        <f>OR(N547=UserData!$D$16, UserData!$D$16=-1)</f>
        <v>1</v>
      </c>
      <c r="AX547" t="b">
        <f>OR(O547&gt;=UserData!$D$20, UserData!$D$20=-1)</f>
        <v>1</v>
      </c>
      <c r="AY547" t="b">
        <f>AND(OR(P547&gt;=UserData!$D$21, UserData!$D$21=-1), OR(P547&lt;UserData!$D$22, UserData!$D$22=-1))</f>
        <v>1</v>
      </c>
      <c r="AZ547" t="b">
        <f>OR(Q547&lt;&gt;UserData!$D$24,UserData!$D$24=-1,UserData!$D$24=0)</f>
        <v>1</v>
      </c>
      <c r="BA547" s="12" t="b">
        <f>OR(R547=UserData!$D$23,UserData!$D$23=-1)</f>
        <v>1</v>
      </c>
      <c r="BB547" t="b">
        <f>AND(S547=1, UserData!$D$25=1)</f>
        <v>0</v>
      </c>
      <c r="BC547" t="b">
        <f>AND(T547=1, UserData!$D$26=1)</f>
        <v>0</v>
      </c>
      <c r="BD547" t="b">
        <f>AND(U547=1, UserData!$D$27=1)</f>
        <v>0</v>
      </c>
      <c r="BE547" t="b">
        <f>AND(V547=1, UserData!$D$28=1)</f>
        <v>0</v>
      </c>
      <c r="BF547" t="b">
        <f>AND(W547=1, UserData!$D$29=1)</f>
        <v>0</v>
      </c>
      <c r="BG547" t="b">
        <f>AND(X547=1, UserData!$D$30=1)</f>
        <v>0</v>
      </c>
      <c r="BH547" t="b">
        <f>AND(Y547=1, UserData!$D$31=1)</f>
        <v>0</v>
      </c>
      <c r="BI547" t="b">
        <f>AND(Z547=1, UserData!$D$32=1)</f>
        <v>0</v>
      </c>
      <c r="BJ547" t="b">
        <f>AND(AA547=1, UserData!$D$33=1)</f>
        <v>0</v>
      </c>
      <c r="BK547" t="b">
        <f>AND(AB547=1, UserData!$D$34=1)</f>
        <v>0</v>
      </c>
      <c r="BL547" t="b">
        <f>UserData!$C$25=-1</f>
        <v>1</v>
      </c>
      <c r="BN547">
        <f>IF(AK547=TRUE, COUNTIF(AJ547:AK547,TRUE)/2 * UserData!$D$35 + COUNTIF(AL547:AO547,TRUE)/4 * UserData!$D$36 + COUNTIF(AP547:AS547,TRUE)/4 * UserData!$D$37 + COUNTIF(AT547:AW547,TRUE)/4 * UserData!$D$38 + COUNTIF(AX547:BA547,TRUE)/4 * UserData!$D$39 + COUNTIF(BB547:BL547,TRUE) * UserData!$D$40, 0)</f>
        <v>30</v>
      </c>
    </row>
    <row r="548" spans="1:66" x14ac:dyDescent="0.2">
      <c r="A548">
        <v>8</v>
      </c>
      <c r="B548" s="3">
        <v>2</v>
      </c>
      <c r="C548" s="28">
        <v>149120.98984717298</v>
      </c>
      <c r="D548">
        <v>52</v>
      </c>
      <c r="E548">
        <v>31</v>
      </c>
      <c r="F548">
        <v>8</v>
      </c>
      <c r="G548">
        <v>0.32386599999999999</v>
      </c>
      <c r="H548">
        <v>5</v>
      </c>
      <c r="I548">
        <v>0</v>
      </c>
      <c r="J548">
        <v>0</v>
      </c>
      <c r="K548">
        <v>1</v>
      </c>
      <c r="L548">
        <v>0</v>
      </c>
      <c r="M548">
        <v>0</v>
      </c>
      <c r="N548">
        <v>0</v>
      </c>
      <c r="O548">
        <v>7</v>
      </c>
      <c r="P548">
        <v>7</v>
      </c>
      <c r="Q548">
        <v>0</v>
      </c>
      <c r="R548">
        <v>1</v>
      </c>
      <c r="S548">
        <v>0</v>
      </c>
      <c r="T548">
        <v>0</v>
      </c>
      <c r="U548">
        <v>0</v>
      </c>
      <c r="V548">
        <v>1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4</v>
      </c>
      <c r="AD548">
        <v>1</v>
      </c>
      <c r="AE548">
        <v>13</v>
      </c>
      <c r="AF548">
        <v>1</v>
      </c>
      <c r="AG548">
        <v>11</v>
      </c>
      <c r="AH548">
        <v>3.1</v>
      </c>
      <c r="AJ548" t="b">
        <f>OR(AND(B548=1,UserData!$D$4=1), AND(B548=2,UserData!$D$5=1), AND(B548=3,UserData!$D$6=1), UserData!$D$4=-1)</f>
        <v>1</v>
      </c>
      <c r="AK548" t="b">
        <f>OR(AND(C548&lt;=UserData!$D$3,C548&gt;=UserData!$D$2),UserData!$D$2=-1)</f>
        <v>1</v>
      </c>
      <c r="AL548" s="12" t="b">
        <f>AND(OR(D548&gt;=UserData!$D$7, UserData!$D$7=-1), OR(D548&lt;UserData!$D$8, UserData!$D$8=-1))</f>
        <v>1</v>
      </c>
      <c r="AM548" s="12" t="b">
        <f>OR(AND(UserData!$D$9=1,E548&lt;=20),AND(UserData!$D$9=2,E548&gt;=20, E548&lt;=27),AND(UserData!$D$9=3,E548&gt;=28, E548&lt;=34),AND(UserData!$D$9=4,E548&gt;=35, E548&lt;=42),AND(UserData!$D$9=5,E548&gt;42),UserData!$D$9=-1)</f>
        <v>1</v>
      </c>
      <c r="AN548" s="12" t="b">
        <f>OR(AND(UserData!$D$11=1,F548&lt;=5),AND(UserData!$D$11=2,F548&gt;=6, F548&lt;=7),AND(UserData!$D$11=3,F548&gt;=8,F548&lt;=9),AND(UserData!$D$11=4,F548&gt;=10, F548&lt;=11),AND(UserData!$D$11=5,F548&gt;11),UserData!$D$11=-1)</f>
        <v>1</v>
      </c>
      <c r="AO548" t="b">
        <f>OR(AND(UserData!$D$10=1,AE548&lt;=6),AND(UserData!$D$10=2,AE548&gt;=7, AE548&lt;=8),AND(UserData!$D$10=3,AE548&gt;=9,AE548&lt;=14),AND(UserData!$D$10=4,AE548&gt;=15, AE548&lt;=19),AND(UserData!$D$10=5,AE548&gt;19),UserData!$D$10=-1)</f>
        <v>1</v>
      </c>
      <c r="AP548" s="12" t="b">
        <f>OR(G548&lt;=UserData!$D$12, UserData!$D$12=-1)</f>
        <v>1</v>
      </c>
      <c r="AQ548" t="b">
        <f>OR(H548&lt;=UserData!$D$14, UserData!$D$14=-1)</f>
        <v>1</v>
      </c>
      <c r="AR548" t="b">
        <f>OR(AH548&lt;=UserData!$D$13, UserData!$D$13=-1)</f>
        <v>1</v>
      </c>
      <c r="AS548" t="b">
        <f>AND(AQ548=TRUE,OR(I548=UserData!$D$15, UserData!$D$15=-1, UserData!$D$15=1))</f>
        <v>1</v>
      </c>
      <c r="AT548" t="b">
        <f>OR(J548=UserData!$D$19, UserData!$D$19=-1)</f>
        <v>1</v>
      </c>
      <c r="AU548" t="b">
        <f>OR(K548=UserData!$D$17, UserData!$D$17=-1)</f>
        <v>1</v>
      </c>
      <c r="AV548" t="b">
        <f>OR(L548=UserData!$D$18, UserData!$D$18=-1)</f>
        <v>1</v>
      </c>
      <c r="AW548" t="b">
        <f>OR(N548=UserData!$D$16, UserData!$D$16=-1)</f>
        <v>1</v>
      </c>
      <c r="AX548" t="b">
        <f>OR(O548&gt;=UserData!$D$20, UserData!$D$20=-1)</f>
        <v>1</v>
      </c>
      <c r="AY548" t="b">
        <f>AND(OR(P548&gt;=UserData!$D$21, UserData!$D$21=-1), OR(P548&lt;UserData!$D$22, UserData!$D$22=-1))</f>
        <v>1</v>
      </c>
      <c r="AZ548" t="b">
        <f>OR(Q548&lt;&gt;UserData!$D$24,UserData!$D$24=-1,UserData!$D$24=0)</f>
        <v>1</v>
      </c>
      <c r="BA548" s="12" t="b">
        <f>OR(R548=UserData!$D$23,UserData!$D$23=-1)</f>
        <v>1</v>
      </c>
      <c r="BB548" t="b">
        <f>AND(S548=1, UserData!$D$25=1)</f>
        <v>0</v>
      </c>
      <c r="BC548" t="b">
        <f>AND(T548=1, UserData!$D$26=1)</f>
        <v>0</v>
      </c>
      <c r="BD548" t="b">
        <f>AND(U548=1, UserData!$D$27=1)</f>
        <v>0</v>
      </c>
      <c r="BE548" t="b">
        <f>AND(V548=1, UserData!$D$28=1)</f>
        <v>0</v>
      </c>
      <c r="BF548" t="b">
        <f>AND(W548=1, UserData!$D$29=1)</f>
        <v>0</v>
      </c>
      <c r="BG548" t="b">
        <f>AND(X548=1, UserData!$D$30=1)</f>
        <v>0</v>
      </c>
      <c r="BH548" t="b">
        <f>AND(Y548=1, UserData!$D$31=1)</f>
        <v>0</v>
      </c>
      <c r="BI548" t="b">
        <f>AND(Z548=1, UserData!$D$32=1)</f>
        <v>0</v>
      </c>
      <c r="BJ548" t="b">
        <f>AND(AA548=1, UserData!$D$33=1)</f>
        <v>0</v>
      </c>
      <c r="BK548" t="b">
        <f>AND(AB548=1, UserData!$D$34=1)</f>
        <v>0</v>
      </c>
      <c r="BL548" t="b">
        <f>UserData!$C$25=-1</f>
        <v>1</v>
      </c>
      <c r="BN548">
        <f>IF(AK548=TRUE, COUNTIF(AJ548:AK548,TRUE)/2 * UserData!$D$35 + COUNTIF(AL548:AO548,TRUE)/4 * UserData!$D$36 + COUNTIF(AP548:AS548,TRUE)/4 * UserData!$D$37 + COUNTIF(AT548:AW548,TRUE)/4 * UserData!$D$38 + COUNTIF(AX548:BA548,TRUE)/4 * UserData!$D$39 + COUNTIF(BB548:BL548,TRUE) * UserData!$D$40, 0)</f>
        <v>30</v>
      </c>
    </row>
    <row r="549" spans="1:66" x14ac:dyDescent="0.2">
      <c r="A549">
        <v>11</v>
      </c>
      <c r="B549" s="3">
        <v>2</v>
      </c>
      <c r="C549" s="28">
        <v>149120.98984717298</v>
      </c>
      <c r="D549">
        <v>52</v>
      </c>
      <c r="E549">
        <v>31</v>
      </c>
      <c r="F549">
        <v>8</v>
      </c>
      <c r="G549">
        <v>0.32386599999999999</v>
      </c>
      <c r="H549">
        <v>5</v>
      </c>
      <c r="I549">
        <v>0</v>
      </c>
      <c r="J549">
        <v>0</v>
      </c>
      <c r="K549">
        <v>1</v>
      </c>
      <c r="L549">
        <v>0</v>
      </c>
      <c r="M549">
        <v>0</v>
      </c>
      <c r="N549">
        <v>0</v>
      </c>
      <c r="O549">
        <v>7</v>
      </c>
      <c r="P549">
        <v>7</v>
      </c>
      <c r="Q549">
        <v>0</v>
      </c>
      <c r="R549">
        <v>1</v>
      </c>
      <c r="S549">
        <v>0</v>
      </c>
      <c r="T549">
        <v>0</v>
      </c>
      <c r="U549">
        <v>0</v>
      </c>
      <c r="V549">
        <v>1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4</v>
      </c>
      <c r="AD549">
        <v>1</v>
      </c>
      <c r="AE549">
        <v>13</v>
      </c>
      <c r="AF549">
        <v>1</v>
      </c>
      <c r="AG549">
        <v>11</v>
      </c>
      <c r="AH549">
        <v>3.1</v>
      </c>
      <c r="AJ549" t="b">
        <f>OR(AND(B549=1,UserData!$D$4=1), AND(B549=2,UserData!$D$5=1), AND(B549=3,UserData!$D$6=1), UserData!$D$4=-1)</f>
        <v>1</v>
      </c>
      <c r="AK549" t="b">
        <f>OR(AND(C549&lt;=UserData!$D$3,C549&gt;=UserData!$D$2),UserData!$D$2=-1)</f>
        <v>1</v>
      </c>
      <c r="AL549" s="12" t="b">
        <f>AND(OR(D549&gt;=UserData!$D$7, UserData!$D$7=-1), OR(D549&lt;UserData!$D$8, UserData!$D$8=-1))</f>
        <v>1</v>
      </c>
      <c r="AM549" s="12" t="b">
        <f>OR(AND(UserData!$D$9=1,E549&lt;=20),AND(UserData!$D$9=2,E549&gt;=20, E549&lt;=27),AND(UserData!$D$9=3,E549&gt;=28, E549&lt;=34),AND(UserData!$D$9=4,E549&gt;=35, E549&lt;=42),AND(UserData!$D$9=5,E549&gt;42),UserData!$D$9=-1)</f>
        <v>1</v>
      </c>
      <c r="AN549" s="12" t="b">
        <f>OR(AND(UserData!$D$11=1,F549&lt;=5),AND(UserData!$D$11=2,F549&gt;=6, F549&lt;=7),AND(UserData!$D$11=3,F549&gt;=8,F549&lt;=9),AND(UserData!$D$11=4,F549&gt;=10, F549&lt;=11),AND(UserData!$D$11=5,F549&gt;11),UserData!$D$11=-1)</f>
        <v>1</v>
      </c>
      <c r="AO549" t="b">
        <f>OR(AND(UserData!$D$10=1,AE549&lt;=6),AND(UserData!$D$10=2,AE549&gt;=7, AE549&lt;=8),AND(UserData!$D$10=3,AE549&gt;=9,AE549&lt;=14),AND(UserData!$D$10=4,AE549&gt;=15, AE549&lt;=19),AND(UserData!$D$10=5,AE549&gt;19),UserData!$D$10=-1)</f>
        <v>1</v>
      </c>
      <c r="AP549" s="12" t="b">
        <f>OR(G549&lt;=UserData!$D$12, UserData!$D$12=-1)</f>
        <v>1</v>
      </c>
      <c r="AQ549" t="b">
        <f>OR(H549&lt;=UserData!$D$14, UserData!$D$14=-1)</f>
        <v>1</v>
      </c>
      <c r="AR549" t="b">
        <f>OR(AH549&lt;=UserData!$D$13, UserData!$D$13=-1)</f>
        <v>1</v>
      </c>
      <c r="AS549" t="b">
        <f>AND(AQ549=TRUE,OR(I549=UserData!$D$15, UserData!$D$15=-1, UserData!$D$15=1))</f>
        <v>1</v>
      </c>
      <c r="AT549" t="b">
        <f>OR(J549=UserData!$D$19, UserData!$D$19=-1)</f>
        <v>1</v>
      </c>
      <c r="AU549" t="b">
        <f>OR(K549=UserData!$D$17, UserData!$D$17=-1)</f>
        <v>1</v>
      </c>
      <c r="AV549" t="b">
        <f>OR(L549=UserData!$D$18, UserData!$D$18=-1)</f>
        <v>1</v>
      </c>
      <c r="AW549" t="b">
        <f>OR(N549=UserData!$D$16, UserData!$D$16=-1)</f>
        <v>1</v>
      </c>
      <c r="AX549" t="b">
        <f>OR(O549&gt;=UserData!$D$20, UserData!$D$20=-1)</f>
        <v>1</v>
      </c>
      <c r="AY549" t="b">
        <f>AND(OR(P549&gt;=UserData!$D$21, UserData!$D$21=-1), OR(P549&lt;UserData!$D$22, UserData!$D$22=-1))</f>
        <v>1</v>
      </c>
      <c r="AZ549" t="b">
        <f>OR(Q549&lt;&gt;UserData!$D$24,UserData!$D$24=-1,UserData!$D$24=0)</f>
        <v>1</v>
      </c>
      <c r="BA549" s="12" t="b">
        <f>OR(R549=UserData!$D$23,UserData!$D$23=-1)</f>
        <v>1</v>
      </c>
      <c r="BB549" t="b">
        <f>AND(S549=1, UserData!$D$25=1)</f>
        <v>0</v>
      </c>
      <c r="BC549" t="b">
        <f>AND(T549=1, UserData!$D$26=1)</f>
        <v>0</v>
      </c>
      <c r="BD549" t="b">
        <f>AND(U549=1, UserData!$D$27=1)</f>
        <v>0</v>
      </c>
      <c r="BE549" t="b">
        <f>AND(V549=1, UserData!$D$28=1)</f>
        <v>0</v>
      </c>
      <c r="BF549" t="b">
        <f>AND(W549=1, UserData!$D$29=1)</f>
        <v>0</v>
      </c>
      <c r="BG549" t="b">
        <f>AND(X549=1, UserData!$D$30=1)</f>
        <v>0</v>
      </c>
      <c r="BH549" t="b">
        <f>AND(Y549=1, UserData!$D$31=1)</f>
        <v>0</v>
      </c>
      <c r="BI549" t="b">
        <f>AND(Z549=1, UserData!$D$32=1)</f>
        <v>0</v>
      </c>
      <c r="BJ549" t="b">
        <f>AND(AA549=1, UserData!$D$33=1)</f>
        <v>0</v>
      </c>
      <c r="BK549" t="b">
        <f>AND(AB549=1, UserData!$D$34=1)</f>
        <v>0</v>
      </c>
      <c r="BL549" t="b">
        <f>UserData!$C$25=-1</f>
        <v>1</v>
      </c>
      <c r="BN549">
        <f>IF(AK549=TRUE, COUNTIF(AJ549:AK549,TRUE)/2 * UserData!$D$35 + COUNTIF(AL549:AO549,TRUE)/4 * UserData!$D$36 + COUNTIF(AP549:AS549,TRUE)/4 * UserData!$D$37 + COUNTIF(AT549:AW549,TRUE)/4 * UserData!$D$38 + COUNTIF(AX549:BA549,TRUE)/4 * UserData!$D$39 + COUNTIF(BB549:BL549,TRUE) * UserData!$D$40, 0)</f>
        <v>30</v>
      </c>
    </row>
    <row r="550" spans="1:66" x14ac:dyDescent="0.2">
      <c r="A550">
        <v>973</v>
      </c>
      <c r="B550" s="3">
        <v>2</v>
      </c>
      <c r="C550" s="28">
        <v>149175.93663005647</v>
      </c>
      <c r="D550">
        <v>52</v>
      </c>
      <c r="E550">
        <v>31</v>
      </c>
      <c r="F550">
        <v>8</v>
      </c>
      <c r="G550">
        <v>5.8484309999999997</v>
      </c>
      <c r="H550">
        <v>10</v>
      </c>
      <c r="I550">
        <v>1</v>
      </c>
      <c r="J550">
        <v>0</v>
      </c>
      <c r="K550">
        <v>1</v>
      </c>
      <c r="L550">
        <v>0</v>
      </c>
      <c r="M550">
        <v>0</v>
      </c>
      <c r="N550">
        <v>0</v>
      </c>
      <c r="O550">
        <v>10</v>
      </c>
      <c r="P550">
        <v>1</v>
      </c>
      <c r="Q550">
        <v>1</v>
      </c>
      <c r="R550">
        <v>0</v>
      </c>
      <c r="S550">
        <v>1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1</v>
      </c>
      <c r="AD550">
        <v>1</v>
      </c>
      <c r="AE550">
        <v>13</v>
      </c>
      <c r="AF550">
        <v>67</v>
      </c>
      <c r="AG550">
        <v>18</v>
      </c>
      <c r="AH550">
        <v>3</v>
      </c>
      <c r="AJ550" t="b">
        <f>OR(AND(B550=1,UserData!$D$4=1), AND(B550=2,UserData!$D$5=1), AND(B550=3,UserData!$D$6=1), UserData!$D$4=-1)</f>
        <v>1</v>
      </c>
      <c r="AK550" t="b">
        <f>OR(AND(C550&lt;=UserData!$D$3,C550&gt;=UserData!$D$2),UserData!$D$2=-1)</f>
        <v>1</v>
      </c>
      <c r="AL550" s="12" t="b">
        <f>AND(OR(D550&gt;=UserData!$D$7, UserData!$D$7=-1), OR(D550&lt;UserData!$D$8, UserData!$D$8=-1))</f>
        <v>1</v>
      </c>
      <c r="AM550" s="12" t="b">
        <f>OR(AND(UserData!$D$9=1,E550&lt;=20),AND(UserData!$D$9=2,E550&gt;=20, E550&lt;=27),AND(UserData!$D$9=3,E550&gt;=28, E550&lt;=34),AND(UserData!$D$9=4,E550&gt;=35, E550&lt;=42),AND(UserData!$D$9=5,E550&gt;42),UserData!$D$9=-1)</f>
        <v>1</v>
      </c>
      <c r="AN550" s="12" t="b">
        <f>OR(AND(UserData!$D$11=1,F550&lt;=5),AND(UserData!$D$11=2,F550&gt;=6, F550&lt;=7),AND(UserData!$D$11=3,F550&gt;=8,F550&lt;=9),AND(UserData!$D$11=4,F550&gt;=10, F550&lt;=11),AND(UserData!$D$11=5,F550&gt;11),UserData!$D$11=-1)</f>
        <v>1</v>
      </c>
      <c r="AO550" t="b">
        <f>OR(AND(UserData!$D$10=1,AE550&lt;=6),AND(UserData!$D$10=2,AE550&gt;=7, AE550&lt;=8),AND(UserData!$D$10=3,AE550&gt;=9,AE550&lt;=14),AND(UserData!$D$10=4,AE550&gt;=15, AE550&lt;=19),AND(UserData!$D$10=5,AE550&gt;19),UserData!$D$10=-1)</f>
        <v>1</v>
      </c>
      <c r="AP550" s="12" t="b">
        <f>OR(G550&lt;=UserData!$D$12, UserData!$D$12=-1)</f>
        <v>1</v>
      </c>
      <c r="AQ550" t="b">
        <f>OR(H550&lt;=UserData!$D$14, UserData!$D$14=-1)</f>
        <v>1</v>
      </c>
      <c r="AR550" t="b">
        <f>OR(AH550&lt;=UserData!$D$13, UserData!$D$13=-1)</f>
        <v>1</v>
      </c>
      <c r="AS550" t="b">
        <f>AND(AQ550=TRUE,OR(I550=UserData!$D$15, UserData!$D$15=-1, UserData!$D$15=1))</f>
        <v>1</v>
      </c>
      <c r="AT550" t="b">
        <f>OR(J550=UserData!$D$19, UserData!$D$19=-1)</f>
        <v>1</v>
      </c>
      <c r="AU550" t="b">
        <f>OR(K550=UserData!$D$17, UserData!$D$17=-1)</f>
        <v>1</v>
      </c>
      <c r="AV550" t="b">
        <f>OR(L550=UserData!$D$18, UserData!$D$18=-1)</f>
        <v>1</v>
      </c>
      <c r="AW550" t="b">
        <f>OR(N550=UserData!$D$16, UserData!$D$16=-1)</f>
        <v>1</v>
      </c>
      <c r="AX550" t="b">
        <f>OR(O550&gt;=UserData!$D$20, UserData!$D$20=-1)</f>
        <v>1</v>
      </c>
      <c r="AY550" t="b">
        <f>AND(OR(P550&gt;=UserData!$D$21, UserData!$D$21=-1), OR(P550&lt;UserData!$D$22, UserData!$D$22=-1))</f>
        <v>1</v>
      </c>
      <c r="AZ550" t="b">
        <f>OR(Q550&lt;&gt;UserData!$D$24,UserData!$D$24=-1,UserData!$D$24=0)</f>
        <v>1</v>
      </c>
      <c r="BA550" s="12" t="b">
        <f>OR(R550=UserData!$D$23,UserData!$D$23=-1)</f>
        <v>1</v>
      </c>
      <c r="BB550" t="b">
        <f>AND(S550=1, UserData!$D$25=1)</f>
        <v>0</v>
      </c>
      <c r="BC550" t="b">
        <f>AND(T550=1, UserData!$D$26=1)</f>
        <v>0</v>
      </c>
      <c r="BD550" t="b">
        <f>AND(U550=1, UserData!$D$27=1)</f>
        <v>0</v>
      </c>
      <c r="BE550" t="b">
        <f>AND(V550=1, UserData!$D$28=1)</f>
        <v>0</v>
      </c>
      <c r="BF550" t="b">
        <f>AND(W550=1, UserData!$D$29=1)</f>
        <v>0</v>
      </c>
      <c r="BG550" t="b">
        <f>AND(X550=1, UserData!$D$30=1)</f>
        <v>0</v>
      </c>
      <c r="BH550" t="b">
        <f>AND(Y550=1, UserData!$D$31=1)</f>
        <v>0</v>
      </c>
      <c r="BI550" t="b">
        <f>AND(Z550=1, UserData!$D$32=1)</f>
        <v>0</v>
      </c>
      <c r="BJ550" t="b">
        <f>AND(AA550=1, UserData!$D$33=1)</f>
        <v>0</v>
      </c>
      <c r="BK550" t="b">
        <f>AND(AB550=1, UserData!$D$34=1)</f>
        <v>0</v>
      </c>
      <c r="BL550" t="b">
        <f>UserData!$C$25=-1</f>
        <v>1</v>
      </c>
      <c r="BN550">
        <f>IF(AK550=TRUE, COUNTIF(AJ550:AK550,TRUE)/2 * UserData!$D$35 + COUNTIF(AL550:AO550,TRUE)/4 * UserData!$D$36 + COUNTIF(AP550:AS550,TRUE)/4 * UserData!$D$37 + COUNTIF(AT550:AW550,TRUE)/4 * UserData!$D$38 + COUNTIF(AX550:BA550,TRUE)/4 * UserData!$D$39 + COUNTIF(BB550:BL550,TRUE) * UserData!$D$40, 0)</f>
        <v>30</v>
      </c>
    </row>
    <row r="551" spans="1:66" x14ac:dyDescent="0.2">
      <c r="A551">
        <v>812</v>
      </c>
      <c r="B551" s="3">
        <v>2</v>
      </c>
      <c r="C551" s="28">
        <v>149694.45915534417</v>
      </c>
      <c r="D551">
        <v>58</v>
      </c>
      <c r="E551">
        <v>35</v>
      </c>
      <c r="F551">
        <v>8</v>
      </c>
      <c r="G551">
        <v>3.148218</v>
      </c>
      <c r="H551">
        <v>6</v>
      </c>
      <c r="I551">
        <v>1</v>
      </c>
      <c r="J551">
        <v>1</v>
      </c>
      <c r="K551">
        <v>1</v>
      </c>
      <c r="L551">
        <v>1</v>
      </c>
      <c r="M551">
        <v>1</v>
      </c>
      <c r="N551">
        <v>0</v>
      </c>
      <c r="O551">
        <v>8</v>
      </c>
      <c r="P551">
        <v>3</v>
      </c>
      <c r="Q551">
        <v>0</v>
      </c>
      <c r="R551">
        <v>0</v>
      </c>
      <c r="S551">
        <v>1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1</v>
      </c>
      <c r="AD551">
        <v>1</v>
      </c>
      <c r="AE551">
        <v>15</v>
      </c>
      <c r="AF551">
        <v>57</v>
      </c>
      <c r="AG551">
        <v>25</v>
      </c>
      <c r="AH551">
        <v>3.6</v>
      </c>
      <c r="AJ551" t="b">
        <f>OR(AND(B551=1,UserData!$D$4=1), AND(B551=2,UserData!$D$5=1), AND(B551=3,UserData!$D$6=1), UserData!$D$4=-1)</f>
        <v>1</v>
      </c>
      <c r="AK551" t="b">
        <f>OR(AND(C551&lt;=UserData!$D$3,C551&gt;=UserData!$D$2),UserData!$D$2=-1)</f>
        <v>1</v>
      </c>
      <c r="AL551" s="12" t="b">
        <f>AND(OR(D551&gt;=UserData!$D$7, UserData!$D$7=-1), OR(D551&lt;UserData!$D$8, UserData!$D$8=-1))</f>
        <v>1</v>
      </c>
      <c r="AM551" s="12" t="b">
        <f>OR(AND(UserData!$D$9=1,E551&lt;=20),AND(UserData!$D$9=2,E551&gt;=20, E551&lt;=27),AND(UserData!$D$9=3,E551&gt;=28, E551&lt;=34),AND(UserData!$D$9=4,E551&gt;=35, E551&lt;=42),AND(UserData!$D$9=5,E551&gt;42),UserData!$D$9=-1)</f>
        <v>1</v>
      </c>
      <c r="AN551" s="12" t="b">
        <f>OR(AND(UserData!$D$11=1,F551&lt;=5),AND(UserData!$D$11=2,F551&gt;=6, F551&lt;=7),AND(UserData!$D$11=3,F551&gt;=8,F551&lt;=9),AND(UserData!$D$11=4,F551&gt;=10, F551&lt;=11),AND(UserData!$D$11=5,F551&gt;11),UserData!$D$11=-1)</f>
        <v>1</v>
      </c>
      <c r="AO551" t="b">
        <f>OR(AND(UserData!$D$10=1,AE551&lt;=6),AND(UserData!$D$10=2,AE551&gt;=7, AE551&lt;=8),AND(UserData!$D$10=3,AE551&gt;=9,AE551&lt;=14),AND(UserData!$D$10=4,AE551&gt;=15, AE551&lt;=19),AND(UserData!$D$10=5,AE551&gt;19),UserData!$D$10=-1)</f>
        <v>1</v>
      </c>
      <c r="AP551" s="12" t="b">
        <f>OR(G551&lt;=UserData!$D$12, UserData!$D$12=-1)</f>
        <v>1</v>
      </c>
      <c r="AQ551" t="b">
        <f>OR(H551&lt;=UserData!$D$14, UserData!$D$14=-1)</f>
        <v>1</v>
      </c>
      <c r="AR551" t="b">
        <f>OR(AH551&lt;=UserData!$D$13, UserData!$D$13=-1)</f>
        <v>1</v>
      </c>
      <c r="AS551" t="b">
        <f>AND(AQ551=TRUE,OR(I551=UserData!$D$15, UserData!$D$15=-1, UserData!$D$15=1))</f>
        <v>1</v>
      </c>
      <c r="AT551" t="b">
        <f>OR(J551=UserData!$D$19, UserData!$D$19=-1)</f>
        <v>1</v>
      </c>
      <c r="AU551" t="b">
        <f>OR(K551=UserData!$D$17, UserData!$D$17=-1)</f>
        <v>1</v>
      </c>
      <c r="AV551" t="b">
        <f>OR(L551=UserData!$D$18, UserData!$D$18=-1)</f>
        <v>1</v>
      </c>
      <c r="AW551" t="b">
        <f>OR(N551=UserData!$D$16, UserData!$D$16=-1)</f>
        <v>1</v>
      </c>
      <c r="AX551" t="b">
        <f>OR(O551&gt;=UserData!$D$20, UserData!$D$20=-1)</f>
        <v>1</v>
      </c>
      <c r="AY551" t="b">
        <f>AND(OR(P551&gt;=UserData!$D$21, UserData!$D$21=-1), OR(P551&lt;UserData!$D$22, UserData!$D$22=-1))</f>
        <v>1</v>
      </c>
      <c r="AZ551" t="b">
        <f>OR(Q551&lt;&gt;UserData!$D$24,UserData!$D$24=-1,UserData!$D$24=0)</f>
        <v>1</v>
      </c>
      <c r="BA551" s="12" t="b">
        <f>OR(R551=UserData!$D$23,UserData!$D$23=-1)</f>
        <v>1</v>
      </c>
      <c r="BB551" t="b">
        <f>AND(S551=1, UserData!$D$25=1)</f>
        <v>0</v>
      </c>
      <c r="BC551" t="b">
        <f>AND(T551=1, UserData!$D$26=1)</f>
        <v>0</v>
      </c>
      <c r="BD551" t="b">
        <f>AND(U551=1, UserData!$D$27=1)</f>
        <v>0</v>
      </c>
      <c r="BE551" t="b">
        <f>AND(V551=1, UserData!$D$28=1)</f>
        <v>0</v>
      </c>
      <c r="BF551" t="b">
        <f>AND(W551=1, UserData!$D$29=1)</f>
        <v>0</v>
      </c>
      <c r="BG551" t="b">
        <f>AND(X551=1, UserData!$D$30=1)</f>
        <v>0</v>
      </c>
      <c r="BH551" t="b">
        <f>AND(Y551=1, UserData!$D$31=1)</f>
        <v>0</v>
      </c>
      <c r="BI551" t="b">
        <f>AND(Z551=1, UserData!$D$32=1)</f>
        <v>0</v>
      </c>
      <c r="BJ551" t="b">
        <f>AND(AA551=1, UserData!$D$33=1)</f>
        <v>0</v>
      </c>
      <c r="BK551" t="b">
        <f>AND(AB551=1, UserData!$D$34=1)</f>
        <v>0</v>
      </c>
      <c r="BL551" t="b">
        <f>UserData!$C$25=-1</f>
        <v>1</v>
      </c>
      <c r="BN551">
        <f>IF(AK551=TRUE, COUNTIF(AJ551:AK551,TRUE)/2 * UserData!$D$35 + COUNTIF(AL551:AO551,TRUE)/4 * UserData!$D$36 + COUNTIF(AP551:AS551,TRUE)/4 * UserData!$D$37 + COUNTIF(AT551:AW551,TRUE)/4 * UserData!$D$38 + COUNTIF(AX551:BA551,TRUE)/4 * UserData!$D$39 + COUNTIF(BB551:BL551,TRUE) * UserData!$D$40, 0)</f>
        <v>30</v>
      </c>
    </row>
    <row r="552" spans="1:66" x14ac:dyDescent="0.2">
      <c r="A552">
        <v>554</v>
      </c>
      <c r="B552" s="3">
        <v>2</v>
      </c>
      <c r="C552" s="28">
        <v>149694.50947291093</v>
      </c>
      <c r="D552">
        <v>54</v>
      </c>
      <c r="E552">
        <v>32</v>
      </c>
      <c r="F552">
        <v>9</v>
      </c>
      <c r="G552">
        <v>4.4484399999999997</v>
      </c>
      <c r="H552">
        <v>12</v>
      </c>
      <c r="I552">
        <v>1</v>
      </c>
      <c r="J552">
        <v>1</v>
      </c>
      <c r="K552">
        <v>0</v>
      </c>
      <c r="L552">
        <v>1</v>
      </c>
      <c r="M552">
        <v>0</v>
      </c>
      <c r="N552">
        <v>0</v>
      </c>
      <c r="O552">
        <v>5</v>
      </c>
      <c r="P552">
        <v>5</v>
      </c>
      <c r="Q552">
        <v>0</v>
      </c>
      <c r="R552">
        <v>1</v>
      </c>
      <c r="S552">
        <v>0</v>
      </c>
      <c r="T552">
        <v>1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2</v>
      </c>
      <c r="AD552">
        <v>0</v>
      </c>
      <c r="AE552">
        <v>13</v>
      </c>
      <c r="AF552">
        <v>39</v>
      </c>
      <c r="AG552">
        <v>34</v>
      </c>
      <c r="AH552">
        <v>5</v>
      </c>
      <c r="AJ552" t="b">
        <f>OR(AND(B552=1,UserData!$D$4=1), AND(B552=2,UserData!$D$5=1), AND(B552=3,UserData!$D$6=1), UserData!$D$4=-1)</f>
        <v>1</v>
      </c>
      <c r="AK552" t="b">
        <f>OR(AND(C552&lt;=UserData!$D$3,C552&gt;=UserData!$D$2),UserData!$D$2=-1)</f>
        <v>1</v>
      </c>
      <c r="AL552" s="12" t="b">
        <f>AND(OR(D552&gt;=UserData!$D$7, UserData!$D$7=-1), OR(D552&lt;UserData!$D$8, UserData!$D$8=-1))</f>
        <v>1</v>
      </c>
      <c r="AM552" s="12" t="b">
        <f>OR(AND(UserData!$D$9=1,E552&lt;=20),AND(UserData!$D$9=2,E552&gt;=20, E552&lt;=27),AND(UserData!$D$9=3,E552&gt;=28, E552&lt;=34),AND(UserData!$D$9=4,E552&gt;=35, E552&lt;=42),AND(UserData!$D$9=5,E552&gt;42),UserData!$D$9=-1)</f>
        <v>1</v>
      </c>
      <c r="AN552" s="12" t="b">
        <f>OR(AND(UserData!$D$11=1,F552&lt;=5),AND(UserData!$D$11=2,F552&gt;=6, F552&lt;=7),AND(UserData!$D$11=3,F552&gt;=8,F552&lt;=9),AND(UserData!$D$11=4,F552&gt;=10, F552&lt;=11),AND(UserData!$D$11=5,F552&gt;11),UserData!$D$11=-1)</f>
        <v>1</v>
      </c>
      <c r="AO552" t="b">
        <f>OR(AND(UserData!$D$10=1,AE552&lt;=6),AND(UserData!$D$10=2,AE552&gt;=7, AE552&lt;=8),AND(UserData!$D$10=3,AE552&gt;=9,AE552&lt;=14),AND(UserData!$D$10=4,AE552&gt;=15, AE552&lt;=19),AND(UserData!$D$10=5,AE552&gt;19),UserData!$D$10=-1)</f>
        <v>1</v>
      </c>
      <c r="AP552" s="12" t="b">
        <f>OR(G552&lt;=UserData!$D$12, UserData!$D$12=-1)</f>
        <v>1</v>
      </c>
      <c r="AQ552" t="b">
        <f>OR(H552&lt;=UserData!$D$14, UserData!$D$14=-1)</f>
        <v>1</v>
      </c>
      <c r="AR552" t="b">
        <f>OR(AH552&lt;=UserData!$D$13, UserData!$D$13=-1)</f>
        <v>1</v>
      </c>
      <c r="AS552" t="b">
        <f>AND(AQ552=TRUE,OR(I552=UserData!$D$15, UserData!$D$15=-1, UserData!$D$15=1))</f>
        <v>1</v>
      </c>
      <c r="AT552" t="b">
        <f>OR(J552=UserData!$D$19, UserData!$D$19=-1)</f>
        <v>1</v>
      </c>
      <c r="AU552" t="b">
        <f>OR(K552=UserData!$D$17, UserData!$D$17=-1)</f>
        <v>1</v>
      </c>
      <c r="AV552" t="b">
        <f>OR(L552=UserData!$D$18, UserData!$D$18=-1)</f>
        <v>1</v>
      </c>
      <c r="AW552" t="b">
        <f>OR(N552=UserData!$D$16, UserData!$D$16=-1)</f>
        <v>1</v>
      </c>
      <c r="AX552" t="b">
        <f>OR(O552&gt;=UserData!$D$20, UserData!$D$20=-1)</f>
        <v>1</v>
      </c>
      <c r="AY552" t="b">
        <f>AND(OR(P552&gt;=UserData!$D$21, UserData!$D$21=-1), OR(P552&lt;UserData!$D$22, UserData!$D$22=-1))</f>
        <v>1</v>
      </c>
      <c r="AZ552" t="b">
        <f>OR(Q552&lt;&gt;UserData!$D$24,UserData!$D$24=-1,UserData!$D$24=0)</f>
        <v>1</v>
      </c>
      <c r="BA552" s="12" t="b">
        <f>OR(R552=UserData!$D$23,UserData!$D$23=-1)</f>
        <v>1</v>
      </c>
      <c r="BB552" t="b">
        <f>AND(S552=1, UserData!$D$25=1)</f>
        <v>0</v>
      </c>
      <c r="BC552" t="b">
        <f>AND(T552=1, UserData!$D$26=1)</f>
        <v>0</v>
      </c>
      <c r="BD552" t="b">
        <f>AND(U552=1, UserData!$D$27=1)</f>
        <v>0</v>
      </c>
      <c r="BE552" t="b">
        <f>AND(V552=1, UserData!$D$28=1)</f>
        <v>0</v>
      </c>
      <c r="BF552" t="b">
        <f>AND(W552=1, UserData!$D$29=1)</f>
        <v>0</v>
      </c>
      <c r="BG552" t="b">
        <f>AND(X552=1, UserData!$D$30=1)</f>
        <v>0</v>
      </c>
      <c r="BH552" t="b">
        <f>AND(Y552=1, UserData!$D$31=1)</f>
        <v>0</v>
      </c>
      <c r="BI552" t="b">
        <f>AND(Z552=1, UserData!$D$32=1)</f>
        <v>0</v>
      </c>
      <c r="BJ552" t="b">
        <f>AND(AA552=1, UserData!$D$33=1)</f>
        <v>0</v>
      </c>
      <c r="BK552" t="b">
        <f>AND(AB552=1, UserData!$D$34=1)</f>
        <v>0</v>
      </c>
      <c r="BL552" t="b">
        <f>UserData!$C$25=-1</f>
        <v>1</v>
      </c>
      <c r="BN552">
        <f>IF(AK552=TRUE, COUNTIF(AJ552:AK552,TRUE)/2 * UserData!$D$35 + COUNTIF(AL552:AO552,TRUE)/4 * UserData!$D$36 + COUNTIF(AP552:AS552,TRUE)/4 * UserData!$D$37 + COUNTIF(AT552:AW552,TRUE)/4 * UserData!$D$38 + COUNTIF(AX552:BA552,TRUE)/4 * UserData!$D$39 + COUNTIF(BB552:BL552,TRUE) * UserData!$D$40, 0)</f>
        <v>30</v>
      </c>
    </row>
    <row r="553" spans="1:66" x14ac:dyDescent="0.2">
      <c r="A553">
        <v>970</v>
      </c>
      <c r="B553" s="3">
        <v>2</v>
      </c>
      <c r="C553" s="28">
        <v>150323.64258929167</v>
      </c>
      <c r="D553">
        <v>57</v>
      </c>
      <c r="E553">
        <v>30</v>
      </c>
      <c r="F553">
        <v>9</v>
      </c>
      <c r="G553">
        <v>4.1492230000000001</v>
      </c>
      <c r="H553">
        <v>13</v>
      </c>
      <c r="I553">
        <v>1</v>
      </c>
      <c r="J553">
        <v>0</v>
      </c>
      <c r="K553">
        <v>1</v>
      </c>
      <c r="L553">
        <v>1</v>
      </c>
      <c r="M553">
        <v>1</v>
      </c>
      <c r="N553">
        <v>0</v>
      </c>
      <c r="O553">
        <v>7</v>
      </c>
      <c r="P553">
        <v>4</v>
      </c>
      <c r="Q553">
        <v>0</v>
      </c>
      <c r="R553">
        <v>0</v>
      </c>
      <c r="S553">
        <v>1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1</v>
      </c>
      <c r="AD553">
        <v>1</v>
      </c>
      <c r="AE553">
        <v>18</v>
      </c>
      <c r="AF553">
        <v>67</v>
      </c>
      <c r="AG553">
        <v>18</v>
      </c>
      <c r="AH553">
        <v>3</v>
      </c>
      <c r="AJ553" t="b">
        <f>OR(AND(B553=1,UserData!$D$4=1), AND(B553=2,UserData!$D$5=1), AND(B553=3,UserData!$D$6=1), UserData!$D$4=-1)</f>
        <v>1</v>
      </c>
      <c r="AK553" t="b">
        <f>OR(AND(C553&lt;=UserData!$D$3,C553&gt;=UserData!$D$2),UserData!$D$2=-1)</f>
        <v>1</v>
      </c>
      <c r="AL553" s="12" t="b">
        <f>AND(OR(D553&gt;=UserData!$D$7, UserData!$D$7=-1), OR(D553&lt;UserData!$D$8, UserData!$D$8=-1))</f>
        <v>1</v>
      </c>
      <c r="AM553" s="12" t="b">
        <f>OR(AND(UserData!$D$9=1,E553&lt;=20),AND(UserData!$D$9=2,E553&gt;=20, E553&lt;=27),AND(UserData!$D$9=3,E553&gt;=28, E553&lt;=34),AND(UserData!$D$9=4,E553&gt;=35, E553&lt;=42),AND(UserData!$D$9=5,E553&gt;42),UserData!$D$9=-1)</f>
        <v>1</v>
      </c>
      <c r="AN553" s="12" t="b">
        <f>OR(AND(UserData!$D$11=1,F553&lt;=5),AND(UserData!$D$11=2,F553&gt;=6, F553&lt;=7),AND(UserData!$D$11=3,F553&gt;=8,F553&lt;=9),AND(UserData!$D$11=4,F553&gt;=10, F553&lt;=11),AND(UserData!$D$11=5,F553&gt;11),UserData!$D$11=-1)</f>
        <v>1</v>
      </c>
      <c r="AO553" t="b">
        <f>OR(AND(UserData!$D$10=1,AE553&lt;=6),AND(UserData!$D$10=2,AE553&gt;=7, AE553&lt;=8),AND(UserData!$D$10=3,AE553&gt;=9,AE553&lt;=14),AND(UserData!$D$10=4,AE553&gt;=15, AE553&lt;=19),AND(UserData!$D$10=5,AE553&gt;19),UserData!$D$10=-1)</f>
        <v>1</v>
      </c>
      <c r="AP553" s="12" t="b">
        <f>OR(G553&lt;=UserData!$D$12, UserData!$D$12=-1)</f>
        <v>1</v>
      </c>
      <c r="AQ553" t="b">
        <f>OR(H553&lt;=UserData!$D$14, UserData!$D$14=-1)</f>
        <v>1</v>
      </c>
      <c r="AR553" t="b">
        <f>OR(AH553&lt;=UserData!$D$13, UserData!$D$13=-1)</f>
        <v>1</v>
      </c>
      <c r="AS553" t="b">
        <f>AND(AQ553=TRUE,OR(I553=UserData!$D$15, UserData!$D$15=-1, UserData!$D$15=1))</f>
        <v>1</v>
      </c>
      <c r="AT553" t="b">
        <f>OR(J553=UserData!$D$19, UserData!$D$19=-1)</f>
        <v>1</v>
      </c>
      <c r="AU553" t="b">
        <f>OR(K553=UserData!$D$17, UserData!$D$17=-1)</f>
        <v>1</v>
      </c>
      <c r="AV553" t="b">
        <f>OR(L553=UserData!$D$18, UserData!$D$18=-1)</f>
        <v>1</v>
      </c>
      <c r="AW553" t="b">
        <f>OR(N553=UserData!$D$16, UserData!$D$16=-1)</f>
        <v>1</v>
      </c>
      <c r="AX553" t="b">
        <f>OR(O553&gt;=UserData!$D$20, UserData!$D$20=-1)</f>
        <v>1</v>
      </c>
      <c r="AY553" t="b">
        <f>AND(OR(P553&gt;=UserData!$D$21, UserData!$D$21=-1), OR(P553&lt;UserData!$D$22, UserData!$D$22=-1))</f>
        <v>1</v>
      </c>
      <c r="AZ553" t="b">
        <f>OR(Q553&lt;&gt;UserData!$D$24,UserData!$D$24=-1,UserData!$D$24=0)</f>
        <v>1</v>
      </c>
      <c r="BA553" s="12" t="b">
        <f>OR(R553=UserData!$D$23,UserData!$D$23=-1)</f>
        <v>1</v>
      </c>
      <c r="BB553" t="b">
        <f>AND(S553=1, UserData!$D$25=1)</f>
        <v>0</v>
      </c>
      <c r="BC553" t="b">
        <f>AND(T553=1, UserData!$D$26=1)</f>
        <v>0</v>
      </c>
      <c r="BD553" t="b">
        <f>AND(U553=1, UserData!$D$27=1)</f>
        <v>0</v>
      </c>
      <c r="BE553" t="b">
        <f>AND(V553=1, UserData!$D$28=1)</f>
        <v>0</v>
      </c>
      <c r="BF553" t="b">
        <f>AND(W553=1, UserData!$D$29=1)</f>
        <v>0</v>
      </c>
      <c r="BG553" t="b">
        <f>AND(X553=1, UserData!$D$30=1)</f>
        <v>0</v>
      </c>
      <c r="BH553" t="b">
        <f>AND(Y553=1, UserData!$D$31=1)</f>
        <v>0</v>
      </c>
      <c r="BI553" t="b">
        <f>AND(Z553=1, UserData!$D$32=1)</f>
        <v>0</v>
      </c>
      <c r="BJ553" t="b">
        <f>AND(AA553=1, UserData!$D$33=1)</f>
        <v>0</v>
      </c>
      <c r="BK553" t="b">
        <f>AND(AB553=1, UserData!$D$34=1)</f>
        <v>0</v>
      </c>
      <c r="BL553" t="b">
        <f>UserData!$C$25=-1</f>
        <v>1</v>
      </c>
      <c r="BN553">
        <f>IF(AK553=TRUE, COUNTIF(AJ553:AK553,TRUE)/2 * UserData!$D$35 + COUNTIF(AL553:AO553,TRUE)/4 * UserData!$D$36 + COUNTIF(AP553:AS553,TRUE)/4 * UserData!$D$37 + COUNTIF(AT553:AW553,TRUE)/4 * UserData!$D$38 + COUNTIF(AX553:BA553,TRUE)/4 * UserData!$D$39 + COUNTIF(BB553:BL553,TRUE) * UserData!$D$40, 0)</f>
        <v>30</v>
      </c>
    </row>
    <row r="554" spans="1:66" x14ac:dyDescent="0.2">
      <c r="A554">
        <v>1137</v>
      </c>
      <c r="B554" s="3">
        <v>2</v>
      </c>
      <c r="C554" s="28">
        <v>150326.54842877109</v>
      </c>
      <c r="D554">
        <v>48</v>
      </c>
      <c r="E554">
        <v>30</v>
      </c>
      <c r="F554">
        <v>8</v>
      </c>
      <c r="G554">
        <v>5.9120229999999996</v>
      </c>
      <c r="H554">
        <v>11</v>
      </c>
      <c r="I554">
        <v>0</v>
      </c>
      <c r="J554">
        <v>1</v>
      </c>
      <c r="K554">
        <v>1</v>
      </c>
      <c r="L554">
        <v>1</v>
      </c>
      <c r="M554">
        <v>1</v>
      </c>
      <c r="N554">
        <v>0</v>
      </c>
      <c r="O554">
        <v>5</v>
      </c>
      <c r="P554">
        <v>3</v>
      </c>
      <c r="Q554">
        <v>0</v>
      </c>
      <c r="R554">
        <v>0</v>
      </c>
      <c r="S554">
        <v>0</v>
      </c>
      <c r="T554">
        <v>0</v>
      </c>
      <c r="U554">
        <v>1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3</v>
      </c>
      <c r="AD554">
        <v>1</v>
      </c>
      <c r="AE554">
        <v>10</v>
      </c>
      <c r="AF554">
        <v>81</v>
      </c>
      <c r="AG554">
        <v>39</v>
      </c>
      <c r="AH554">
        <v>9.5</v>
      </c>
      <c r="AJ554" t="b">
        <f>OR(AND(B554=1,UserData!$D$4=1), AND(B554=2,UserData!$D$5=1), AND(B554=3,UserData!$D$6=1), UserData!$D$4=-1)</f>
        <v>1</v>
      </c>
      <c r="AK554" t="b">
        <f>OR(AND(C554&lt;=UserData!$D$3,C554&gt;=UserData!$D$2),UserData!$D$2=-1)</f>
        <v>1</v>
      </c>
      <c r="AL554" s="12" t="b">
        <f>AND(OR(D554&gt;=UserData!$D$7, UserData!$D$7=-1), OR(D554&lt;UserData!$D$8, UserData!$D$8=-1))</f>
        <v>1</v>
      </c>
      <c r="AM554" s="12" t="b">
        <f>OR(AND(UserData!$D$9=1,E554&lt;=20),AND(UserData!$D$9=2,E554&gt;=20, E554&lt;=27),AND(UserData!$D$9=3,E554&gt;=28, E554&lt;=34),AND(UserData!$D$9=4,E554&gt;=35, E554&lt;=42),AND(UserData!$D$9=5,E554&gt;42),UserData!$D$9=-1)</f>
        <v>1</v>
      </c>
      <c r="AN554" s="12" t="b">
        <f>OR(AND(UserData!$D$11=1,F554&lt;=5),AND(UserData!$D$11=2,F554&gt;=6, F554&lt;=7),AND(UserData!$D$11=3,F554&gt;=8,F554&lt;=9),AND(UserData!$D$11=4,F554&gt;=10, F554&lt;=11),AND(UserData!$D$11=5,F554&gt;11),UserData!$D$11=-1)</f>
        <v>1</v>
      </c>
      <c r="AO554" t="b">
        <f>OR(AND(UserData!$D$10=1,AE554&lt;=6),AND(UserData!$D$10=2,AE554&gt;=7, AE554&lt;=8),AND(UserData!$D$10=3,AE554&gt;=9,AE554&lt;=14),AND(UserData!$D$10=4,AE554&gt;=15, AE554&lt;=19),AND(UserData!$D$10=5,AE554&gt;19),UserData!$D$10=-1)</f>
        <v>1</v>
      </c>
      <c r="AP554" s="12" t="b">
        <f>OR(G554&lt;=UserData!$D$12, UserData!$D$12=-1)</f>
        <v>1</v>
      </c>
      <c r="AQ554" t="b">
        <f>OR(H554&lt;=UserData!$D$14, UserData!$D$14=-1)</f>
        <v>1</v>
      </c>
      <c r="AR554" t="b">
        <f>OR(AH554&lt;=UserData!$D$13, UserData!$D$13=-1)</f>
        <v>1</v>
      </c>
      <c r="AS554" t="b">
        <f>AND(AQ554=TRUE,OR(I554=UserData!$D$15, UserData!$D$15=-1, UserData!$D$15=1))</f>
        <v>1</v>
      </c>
      <c r="AT554" t="b">
        <f>OR(J554=UserData!$D$19, UserData!$D$19=-1)</f>
        <v>1</v>
      </c>
      <c r="AU554" t="b">
        <f>OR(K554=UserData!$D$17, UserData!$D$17=-1)</f>
        <v>1</v>
      </c>
      <c r="AV554" t="b">
        <f>OR(L554=UserData!$D$18, UserData!$D$18=-1)</f>
        <v>1</v>
      </c>
      <c r="AW554" t="b">
        <f>OR(N554=UserData!$D$16, UserData!$D$16=-1)</f>
        <v>1</v>
      </c>
      <c r="AX554" t="b">
        <f>OR(O554&gt;=UserData!$D$20, UserData!$D$20=-1)</f>
        <v>1</v>
      </c>
      <c r="AY554" t="b">
        <f>AND(OR(P554&gt;=UserData!$D$21, UserData!$D$21=-1), OR(P554&lt;UserData!$D$22, UserData!$D$22=-1))</f>
        <v>1</v>
      </c>
      <c r="AZ554" t="b">
        <f>OR(Q554&lt;&gt;UserData!$D$24,UserData!$D$24=-1,UserData!$D$24=0)</f>
        <v>1</v>
      </c>
      <c r="BA554" s="12" t="b">
        <f>OR(R554=UserData!$D$23,UserData!$D$23=-1)</f>
        <v>1</v>
      </c>
      <c r="BB554" t="b">
        <f>AND(S554=1, UserData!$D$25=1)</f>
        <v>0</v>
      </c>
      <c r="BC554" t="b">
        <f>AND(T554=1, UserData!$D$26=1)</f>
        <v>0</v>
      </c>
      <c r="BD554" t="b">
        <f>AND(U554=1, UserData!$D$27=1)</f>
        <v>0</v>
      </c>
      <c r="BE554" t="b">
        <f>AND(V554=1, UserData!$D$28=1)</f>
        <v>0</v>
      </c>
      <c r="BF554" t="b">
        <f>AND(W554=1, UserData!$D$29=1)</f>
        <v>0</v>
      </c>
      <c r="BG554" t="b">
        <f>AND(X554=1, UserData!$D$30=1)</f>
        <v>0</v>
      </c>
      <c r="BH554" t="b">
        <f>AND(Y554=1, UserData!$D$31=1)</f>
        <v>0</v>
      </c>
      <c r="BI554" t="b">
        <f>AND(Z554=1, UserData!$D$32=1)</f>
        <v>0</v>
      </c>
      <c r="BJ554" t="b">
        <f>AND(AA554=1, UserData!$D$33=1)</f>
        <v>0</v>
      </c>
      <c r="BK554" t="b">
        <f>AND(AB554=1, UserData!$D$34=1)</f>
        <v>0</v>
      </c>
      <c r="BL554" t="b">
        <f>UserData!$C$25=-1</f>
        <v>1</v>
      </c>
      <c r="BN554">
        <f>IF(AK554=TRUE, COUNTIF(AJ554:AK554,TRUE)/2 * UserData!$D$35 + COUNTIF(AL554:AO554,TRUE)/4 * UserData!$D$36 + COUNTIF(AP554:AS554,TRUE)/4 * UserData!$D$37 + COUNTIF(AT554:AW554,TRUE)/4 * UserData!$D$38 + COUNTIF(AX554:BA554,TRUE)/4 * UserData!$D$39 + COUNTIF(BB554:BL554,TRUE) * UserData!$D$40, 0)</f>
        <v>30</v>
      </c>
    </row>
    <row r="555" spans="1:66" x14ac:dyDescent="0.2">
      <c r="A555">
        <v>265</v>
      </c>
      <c r="B555" s="3">
        <v>2</v>
      </c>
      <c r="C555" s="28">
        <v>150952.6373323639</v>
      </c>
      <c r="D555">
        <v>53</v>
      </c>
      <c r="E555">
        <v>32</v>
      </c>
      <c r="F555">
        <v>11</v>
      </c>
      <c r="G555">
        <v>9.39358</v>
      </c>
      <c r="H555">
        <v>9</v>
      </c>
      <c r="I555">
        <v>1</v>
      </c>
      <c r="J555">
        <v>0</v>
      </c>
      <c r="K555">
        <v>1</v>
      </c>
      <c r="L555">
        <v>1</v>
      </c>
      <c r="M555">
        <v>1</v>
      </c>
      <c r="N555">
        <v>0</v>
      </c>
      <c r="O555">
        <v>16</v>
      </c>
      <c r="P555">
        <v>7</v>
      </c>
      <c r="Q555">
        <v>0</v>
      </c>
      <c r="R555">
        <v>0</v>
      </c>
      <c r="S555">
        <v>0</v>
      </c>
      <c r="T555">
        <v>1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2</v>
      </c>
      <c r="AD555">
        <v>1</v>
      </c>
      <c r="AE555">
        <v>10</v>
      </c>
      <c r="AF555">
        <v>17</v>
      </c>
      <c r="AG555">
        <v>11</v>
      </c>
      <c r="AH555">
        <v>0.7</v>
      </c>
      <c r="AJ555" t="b">
        <f>OR(AND(B555=1,UserData!$D$4=1), AND(B555=2,UserData!$D$5=1), AND(B555=3,UserData!$D$6=1), UserData!$D$4=-1)</f>
        <v>1</v>
      </c>
      <c r="AK555" t="b">
        <f>OR(AND(C555&lt;=UserData!$D$3,C555&gt;=UserData!$D$2),UserData!$D$2=-1)</f>
        <v>1</v>
      </c>
      <c r="AL555" s="12" t="b">
        <f>AND(OR(D555&gt;=UserData!$D$7, UserData!$D$7=-1), OR(D555&lt;UserData!$D$8, UserData!$D$8=-1))</f>
        <v>1</v>
      </c>
      <c r="AM555" s="12" t="b">
        <f>OR(AND(UserData!$D$9=1,E555&lt;=20),AND(UserData!$D$9=2,E555&gt;=20, E555&lt;=27),AND(UserData!$D$9=3,E555&gt;=28, E555&lt;=34),AND(UserData!$D$9=4,E555&gt;=35, E555&lt;=42),AND(UserData!$D$9=5,E555&gt;42),UserData!$D$9=-1)</f>
        <v>1</v>
      </c>
      <c r="AN555" s="12" t="b">
        <f>OR(AND(UserData!$D$11=1,F555&lt;=5),AND(UserData!$D$11=2,F555&gt;=6, F555&lt;=7),AND(UserData!$D$11=3,F555&gt;=8,F555&lt;=9),AND(UserData!$D$11=4,F555&gt;=10, F555&lt;=11),AND(UserData!$D$11=5,F555&gt;11),UserData!$D$11=-1)</f>
        <v>1</v>
      </c>
      <c r="AO555" t="b">
        <f>OR(AND(UserData!$D$10=1,AE555&lt;=6),AND(UserData!$D$10=2,AE555&gt;=7, AE555&lt;=8),AND(UserData!$D$10=3,AE555&gt;=9,AE555&lt;=14),AND(UserData!$D$10=4,AE555&gt;=15, AE555&lt;=19),AND(UserData!$D$10=5,AE555&gt;19),UserData!$D$10=-1)</f>
        <v>1</v>
      </c>
      <c r="AP555" s="12" t="b">
        <f>OR(G555&lt;=UserData!$D$12, UserData!$D$12=-1)</f>
        <v>1</v>
      </c>
      <c r="AQ555" t="b">
        <f>OR(H555&lt;=UserData!$D$14, UserData!$D$14=-1)</f>
        <v>1</v>
      </c>
      <c r="AR555" t="b">
        <f>OR(AH555&lt;=UserData!$D$13, UserData!$D$13=-1)</f>
        <v>1</v>
      </c>
      <c r="AS555" t="b">
        <f>AND(AQ555=TRUE,OR(I555=UserData!$D$15, UserData!$D$15=-1, UserData!$D$15=1))</f>
        <v>1</v>
      </c>
      <c r="AT555" t="b">
        <f>OR(J555=UserData!$D$19, UserData!$D$19=-1)</f>
        <v>1</v>
      </c>
      <c r="AU555" t="b">
        <f>OR(K555=UserData!$D$17, UserData!$D$17=-1)</f>
        <v>1</v>
      </c>
      <c r="AV555" t="b">
        <f>OR(L555=UserData!$D$18, UserData!$D$18=-1)</f>
        <v>1</v>
      </c>
      <c r="AW555" t="b">
        <f>OR(N555=UserData!$D$16, UserData!$D$16=-1)</f>
        <v>1</v>
      </c>
      <c r="AX555" t="b">
        <f>OR(O555&gt;=UserData!$D$20, UserData!$D$20=-1)</f>
        <v>1</v>
      </c>
      <c r="AY555" t="b">
        <f>AND(OR(P555&gt;=UserData!$D$21, UserData!$D$21=-1), OR(P555&lt;UserData!$D$22, UserData!$D$22=-1))</f>
        <v>1</v>
      </c>
      <c r="AZ555" t="b">
        <f>OR(Q555&lt;&gt;UserData!$D$24,UserData!$D$24=-1,UserData!$D$24=0)</f>
        <v>1</v>
      </c>
      <c r="BA555" s="12" t="b">
        <f>OR(R555=UserData!$D$23,UserData!$D$23=-1)</f>
        <v>1</v>
      </c>
      <c r="BB555" t="b">
        <f>AND(S555=1, UserData!$D$25=1)</f>
        <v>0</v>
      </c>
      <c r="BC555" t="b">
        <f>AND(T555=1, UserData!$D$26=1)</f>
        <v>0</v>
      </c>
      <c r="BD555" t="b">
        <f>AND(U555=1, UserData!$D$27=1)</f>
        <v>0</v>
      </c>
      <c r="BE555" t="b">
        <f>AND(V555=1, UserData!$D$28=1)</f>
        <v>0</v>
      </c>
      <c r="BF555" t="b">
        <f>AND(W555=1, UserData!$D$29=1)</f>
        <v>0</v>
      </c>
      <c r="BG555" t="b">
        <f>AND(X555=1, UserData!$D$30=1)</f>
        <v>0</v>
      </c>
      <c r="BH555" t="b">
        <f>AND(Y555=1, UserData!$D$31=1)</f>
        <v>0</v>
      </c>
      <c r="BI555" t="b">
        <f>AND(Z555=1, UserData!$D$32=1)</f>
        <v>0</v>
      </c>
      <c r="BJ555" t="b">
        <f>AND(AA555=1, UserData!$D$33=1)</f>
        <v>0</v>
      </c>
      <c r="BK555" t="b">
        <f>AND(AB555=1, UserData!$D$34=1)</f>
        <v>0</v>
      </c>
      <c r="BL555" t="b">
        <f>UserData!$C$25=-1</f>
        <v>1</v>
      </c>
      <c r="BN555">
        <f>IF(AK555=TRUE, COUNTIF(AJ555:AK555,TRUE)/2 * UserData!$D$35 + COUNTIF(AL555:AO555,TRUE)/4 * UserData!$D$36 + COUNTIF(AP555:AS555,TRUE)/4 * UserData!$D$37 + COUNTIF(AT555:AW555,TRUE)/4 * UserData!$D$38 + COUNTIF(AX555:BA555,TRUE)/4 * UserData!$D$39 + COUNTIF(BB555:BL555,TRUE) * UserData!$D$40, 0)</f>
        <v>30</v>
      </c>
    </row>
    <row r="556" spans="1:66" x14ac:dyDescent="0.2">
      <c r="A556">
        <v>143</v>
      </c>
      <c r="B556" s="3">
        <v>2</v>
      </c>
      <c r="C556" s="28">
        <v>150952.6373323639</v>
      </c>
      <c r="D556">
        <v>53</v>
      </c>
      <c r="E556">
        <v>32</v>
      </c>
      <c r="F556">
        <v>8</v>
      </c>
      <c r="G556">
        <v>2.466383</v>
      </c>
      <c r="H556">
        <v>10</v>
      </c>
      <c r="I556">
        <v>1</v>
      </c>
      <c r="J556">
        <v>0</v>
      </c>
      <c r="K556">
        <v>1</v>
      </c>
      <c r="L556">
        <v>0</v>
      </c>
      <c r="M556">
        <v>1</v>
      </c>
      <c r="N556">
        <v>0</v>
      </c>
      <c r="O556">
        <v>11</v>
      </c>
      <c r="P556">
        <v>3</v>
      </c>
      <c r="Q556">
        <v>0</v>
      </c>
      <c r="R556">
        <v>0</v>
      </c>
      <c r="S556">
        <v>1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1</v>
      </c>
      <c r="AD556">
        <v>1</v>
      </c>
      <c r="AE556">
        <v>13</v>
      </c>
      <c r="AF556">
        <v>9</v>
      </c>
      <c r="AG556">
        <v>17</v>
      </c>
      <c r="AH556">
        <v>7.4</v>
      </c>
      <c r="AJ556" t="b">
        <f>OR(AND(B556=1,UserData!$D$4=1), AND(B556=2,UserData!$D$5=1), AND(B556=3,UserData!$D$6=1), UserData!$D$4=-1)</f>
        <v>1</v>
      </c>
      <c r="AK556" t="b">
        <f>OR(AND(C556&lt;=UserData!$D$3,C556&gt;=UserData!$D$2),UserData!$D$2=-1)</f>
        <v>1</v>
      </c>
      <c r="AL556" s="12" t="b">
        <f>AND(OR(D556&gt;=UserData!$D$7, UserData!$D$7=-1), OR(D556&lt;UserData!$D$8, UserData!$D$8=-1))</f>
        <v>1</v>
      </c>
      <c r="AM556" s="12" t="b">
        <f>OR(AND(UserData!$D$9=1,E556&lt;=20),AND(UserData!$D$9=2,E556&gt;=20, E556&lt;=27),AND(UserData!$D$9=3,E556&gt;=28, E556&lt;=34),AND(UserData!$D$9=4,E556&gt;=35, E556&lt;=42),AND(UserData!$D$9=5,E556&gt;42),UserData!$D$9=-1)</f>
        <v>1</v>
      </c>
      <c r="AN556" s="12" t="b">
        <f>OR(AND(UserData!$D$11=1,F556&lt;=5),AND(UserData!$D$11=2,F556&gt;=6, F556&lt;=7),AND(UserData!$D$11=3,F556&gt;=8,F556&lt;=9),AND(UserData!$D$11=4,F556&gt;=10, F556&lt;=11),AND(UserData!$D$11=5,F556&gt;11),UserData!$D$11=-1)</f>
        <v>1</v>
      </c>
      <c r="AO556" t="b">
        <f>OR(AND(UserData!$D$10=1,AE556&lt;=6),AND(UserData!$D$10=2,AE556&gt;=7, AE556&lt;=8),AND(UserData!$D$10=3,AE556&gt;=9,AE556&lt;=14),AND(UserData!$D$10=4,AE556&gt;=15, AE556&lt;=19),AND(UserData!$D$10=5,AE556&gt;19),UserData!$D$10=-1)</f>
        <v>1</v>
      </c>
      <c r="AP556" s="12" t="b">
        <f>OR(G556&lt;=UserData!$D$12, UserData!$D$12=-1)</f>
        <v>1</v>
      </c>
      <c r="AQ556" t="b">
        <f>OR(H556&lt;=UserData!$D$14, UserData!$D$14=-1)</f>
        <v>1</v>
      </c>
      <c r="AR556" t="b">
        <f>OR(AH556&lt;=UserData!$D$13, UserData!$D$13=-1)</f>
        <v>1</v>
      </c>
      <c r="AS556" t="b">
        <f>AND(AQ556=TRUE,OR(I556=UserData!$D$15, UserData!$D$15=-1, UserData!$D$15=1))</f>
        <v>1</v>
      </c>
      <c r="AT556" t="b">
        <f>OR(J556=UserData!$D$19, UserData!$D$19=-1)</f>
        <v>1</v>
      </c>
      <c r="AU556" t="b">
        <f>OR(K556=UserData!$D$17, UserData!$D$17=-1)</f>
        <v>1</v>
      </c>
      <c r="AV556" t="b">
        <f>OR(L556=UserData!$D$18, UserData!$D$18=-1)</f>
        <v>1</v>
      </c>
      <c r="AW556" t="b">
        <f>OR(N556=UserData!$D$16, UserData!$D$16=-1)</f>
        <v>1</v>
      </c>
      <c r="AX556" t="b">
        <f>OR(O556&gt;=UserData!$D$20, UserData!$D$20=-1)</f>
        <v>1</v>
      </c>
      <c r="AY556" t="b">
        <f>AND(OR(P556&gt;=UserData!$D$21, UserData!$D$21=-1), OR(P556&lt;UserData!$D$22, UserData!$D$22=-1))</f>
        <v>1</v>
      </c>
      <c r="AZ556" t="b">
        <f>OR(Q556&lt;&gt;UserData!$D$24,UserData!$D$24=-1,UserData!$D$24=0)</f>
        <v>1</v>
      </c>
      <c r="BA556" s="12" t="b">
        <f>OR(R556=UserData!$D$23,UserData!$D$23=-1)</f>
        <v>1</v>
      </c>
      <c r="BB556" t="b">
        <f>AND(S556=1, UserData!$D$25=1)</f>
        <v>0</v>
      </c>
      <c r="BC556" t="b">
        <f>AND(T556=1, UserData!$D$26=1)</f>
        <v>0</v>
      </c>
      <c r="BD556" t="b">
        <f>AND(U556=1, UserData!$D$27=1)</f>
        <v>0</v>
      </c>
      <c r="BE556" t="b">
        <f>AND(V556=1, UserData!$D$28=1)</f>
        <v>0</v>
      </c>
      <c r="BF556" t="b">
        <f>AND(W556=1, UserData!$D$29=1)</f>
        <v>0</v>
      </c>
      <c r="BG556" t="b">
        <f>AND(X556=1, UserData!$D$30=1)</f>
        <v>0</v>
      </c>
      <c r="BH556" t="b">
        <f>AND(Y556=1, UserData!$D$31=1)</f>
        <v>0</v>
      </c>
      <c r="BI556" t="b">
        <f>AND(Z556=1, UserData!$D$32=1)</f>
        <v>0</v>
      </c>
      <c r="BJ556" t="b">
        <f>AND(AA556=1, UserData!$D$33=1)</f>
        <v>0</v>
      </c>
      <c r="BK556" t="b">
        <f>AND(AB556=1, UserData!$D$34=1)</f>
        <v>0</v>
      </c>
      <c r="BL556" t="b">
        <f>UserData!$C$25=-1</f>
        <v>1</v>
      </c>
      <c r="BN556">
        <f>IF(AK556=TRUE, COUNTIF(AJ556:AK556,TRUE)/2 * UserData!$D$35 + COUNTIF(AL556:AO556,TRUE)/4 * UserData!$D$36 + COUNTIF(AP556:AS556,TRUE)/4 * UserData!$D$37 + COUNTIF(AT556:AW556,TRUE)/4 * UserData!$D$38 + COUNTIF(AX556:BA556,TRUE)/4 * UserData!$D$39 + COUNTIF(BB556:BL556,TRUE) * UserData!$D$40, 0)</f>
        <v>30</v>
      </c>
    </row>
    <row r="557" spans="1:66" x14ac:dyDescent="0.2">
      <c r="A557">
        <v>395</v>
      </c>
      <c r="B557" s="3">
        <v>2</v>
      </c>
      <c r="C557" s="28">
        <v>150953.02729350617</v>
      </c>
      <c r="D557">
        <v>58</v>
      </c>
      <c r="E557">
        <v>26</v>
      </c>
      <c r="F557">
        <v>9</v>
      </c>
      <c r="G557">
        <v>5.0495080000000003</v>
      </c>
      <c r="H557">
        <v>21</v>
      </c>
      <c r="I557">
        <v>1</v>
      </c>
      <c r="J557">
        <v>0</v>
      </c>
      <c r="K557">
        <v>1</v>
      </c>
      <c r="L557">
        <v>1</v>
      </c>
      <c r="M557">
        <v>1</v>
      </c>
      <c r="N557">
        <v>0</v>
      </c>
      <c r="O557">
        <v>8</v>
      </c>
      <c r="P557">
        <v>5</v>
      </c>
      <c r="Q557">
        <v>0</v>
      </c>
      <c r="R557">
        <v>0</v>
      </c>
      <c r="S557">
        <v>1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1</v>
      </c>
      <c r="AD557">
        <v>1</v>
      </c>
      <c r="AE557">
        <v>23</v>
      </c>
      <c r="AF557">
        <v>22</v>
      </c>
      <c r="AG557">
        <v>22</v>
      </c>
      <c r="AH557">
        <v>2.8</v>
      </c>
      <c r="AJ557" t="b">
        <f>OR(AND(B557=1,UserData!$D$4=1), AND(B557=2,UserData!$D$5=1), AND(B557=3,UserData!$D$6=1), UserData!$D$4=-1)</f>
        <v>1</v>
      </c>
      <c r="AK557" t="b">
        <f>OR(AND(C557&lt;=UserData!$D$3,C557&gt;=UserData!$D$2),UserData!$D$2=-1)</f>
        <v>1</v>
      </c>
      <c r="AL557" s="12" t="b">
        <f>AND(OR(D557&gt;=UserData!$D$7, UserData!$D$7=-1), OR(D557&lt;UserData!$D$8, UserData!$D$8=-1))</f>
        <v>1</v>
      </c>
      <c r="AM557" s="12" t="b">
        <f>OR(AND(UserData!$D$9=1,E557&lt;=20),AND(UserData!$D$9=2,E557&gt;=20, E557&lt;=27),AND(UserData!$D$9=3,E557&gt;=28, E557&lt;=34),AND(UserData!$D$9=4,E557&gt;=35, E557&lt;=42),AND(UserData!$D$9=5,E557&gt;42),UserData!$D$9=-1)</f>
        <v>1</v>
      </c>
      <c r="AN557" s="12" t="b">
        <f>OR(AND(UserData!$D$11=1,F557&lt;=5),AND(UserData!$D$11=2,F557&gt;=6, F557&lt;=7),AND(UserData!$D$11=3,F557&gt;=8,F557&lt;=9),AND(UserData!$D$11=4,F557&gt;=10, F557&lt;=11),AND(UserData!$D$11=5,F557&gt;11),UserData!$D$11=-1)</f>
        <v>1</v>
      </c>
      <c r="AO557" t="b">
        <f>OR(AND(UserData!$D$10=1,AE557&lt;=6),AND(UserData!$D$10=2,AE557&gt;=7, AE557&lt;=8),AND(UserData!$D$10=3,AE557&gt;=9,AE557&lt;=14),AND(UserData!$D$10=4,AE557&gt;=15, AE557&lt;=19),AND(UserData!$D$10=5,AE557&gt;19),UserData!$D$10=-1)</f>
        <v>1</v>
      </c>
      <c r="AP557" s="12" t="b">
        <f>OR(G557&lt;=UserData!$D$12, UserData!$D$12=-1)</f>
        <v>1</v>
      </c>
      <c r="AQ557" t="b">
        <f>OR(H557&lt;=UserData!$D$14, UserData!$D$14=-1)</f>
        <v>1</v>
      </c>
      <c r="AR557" t="b">
        <f>OR(AH557&lt;=UserData!$D$13, UserData!$D$13=-1)</f>
        <v>1</v>
      </c>
      <c r="AS557" t="b">
        <f>AND(AQ557=TRUE,OR(I557=UserData!$D$15, UserData!$D$15=-1, UserData!$D$15=1))</f>
        <v>1</v>
      </c>
      <c r="AT557" t="b">
        <f>OR(J557=UserData!$D$19, UserData!$D$19=-1)</f>
        <v>1</v>
      </c>
      <c r="AU557" t="b">
        <f>OR(K557=UserData!$D$17, UserData!$D$17=-1)</f>
        <v>1</v>
      </c>
      <c r="AV557" t="b">
        <f>OR(L557=UserData!$D$18, UserData!$D$18=-1)</f>
        <v>1</v>
      </c>
      <c r="AW557" t="b">
        <f>OR(N557=UserData!$D$16, UserData!$D$16=-1)</f>
        <v>1</v>
      </c>
      <c r="AX557" t="b">
        <f>OR(O557&gt;=UserData!$D$20, UserData!$D$20=-1)</f>
        <v>1</v>
      </c>
      <c r="AY557" t="b">
        <f>AND(OR(P557&gt;=UserData!$D$21, UserData!$D$21=-1), OR(P557&lt;UserData!$D$22, UserData!$D$22=-1))</f>
        <v>1</v>
      </c>
      <c r="AZ557" t="b">
        <f>OR(Q557&lt;&gt;UserData!$D$24,UserData!$D$24=-1,UserData!$D$24=0)</f>
        <v>1</v>
      </c>
      <c r="BA557" s="12" t="b">
        <f>OR(R557=UserData!$D$23,UserData!$D$23=-1)</f>
        <v>1</v>
      </c>
      <c r="BB557" t="b">
        <f>AND(S557=1, UserData!$D$25=1)</f>
        <v>0</v>
      </c>
      <c r="BC557" t="b">
        <f>AND(T557=1, UserData!$D$26=1)</f>
        <v>0</v>
      </c>
      <c r="BD557" t="b">
        <f>AND(U557=1, UserData!$D$27=1)</f>
        <v>0</v>
      </c>
      <c r="BE557" t="b">
        <f>AND(V557=1, UserData!$D$28=1)</f>
        <v>0</v>
      </c>
      <c r="BF557" t="b">
        <f>AND(W557=1, UserData!$D$29=1)</f>
        <v>0</v>
      </c>
      <c r="BG557" t="b">
        <f>AND(X557=1, UserData!$D$30=1)</f>
        <v>0</v>
      </c>
      <c r="BH557" t="b">
        <f>AND(Y557=1, UserData!$D$31=1)</f>
        <v>0</v>
      </c>
      <c r="BI557" t="b">
        <f>AND(Z557=1, UserData!$D$32=1)</f>
        <v>0</v>
      </c>
      <c r="BJ557" t="b">
        <f>AND(AA557=1, UserData!$D$33=1)</f>
        <v>0</v>
      </c>
      <c r="BK557" t="b">
        <f>AND(AB557=1, UserData!$D$34=1)</f>
        <v>0</v>
      </c>
      <c r="BL557" t="b">
        <f>UserData!$C$25=-1</f>
        <v>1</v>
      </c>
      <c r="BN557">
        <f>IF(AK557=TRUE, COUNTIF(AJ557:AK557,TRUE)/2 * UserData!$D$35 + COUNTIF(AL557:AO557,TRUE)/4 * UserData!$D$36 + COUNTIF(AP557:AS557,TRUE)/4 * UserData!$D$37 + COUNTIF(AT557:AW557,TRUE)/4 * UserData!$D$38 + COUNTIF(AX557:BA557,TRUE)/4 * UserData!$D$39 + COUNTIF(BB557:BL557,TRUE) * UserData!$D$40, 0)</f>
        <v>30</v>
      </c>
    </row>
    <row r="558" spans="1:66" x14ac:dyDescent="0.2">
      <c r="A558">
        <v>751</v>
      </c>
      <c r="B558" s="3">
        <v>2</v>
      </c>
      <c r="C558" s="28">
        <v>151355.24076326718</v>
      </c>
      <c r="D558">
        <v>47</v>
      </c>
      <c r="E558">
        <v>37</v>
      </c>
      <c r="F558">
        <v>9</v>
      </c>
      <c r="G558">
        <v>6.9654870000000004</v>
      </c>
      <c r="H558">
        <v>10</v>
      </c>
      <c r="I558">
        <v>1</v>
      </c>
      <c r="J558">
        <v>1</v>
      </c>
      <c r="K558">
        <v>1</v>
      </c>
      <c r="L558">
        <v>1</v>
      </c>
      <c r="M558">
        <v>1</v>
      </c>
      <c r="N558">
        <v>1</v>
      </c>
      <c r="O558">
        <v>28</v>
      </c>
      <c r="P558">
        <v>3</v>
      </c>
      <c r="Q558">
        <v>0</v>
      </c>
      <c r="R558">
        <v>0</v>
      </c>
      <c r="S558">
        <v>1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1</v>
      </c>
      <c r="AD558">
        <v>1</v>
      </c>
      <c r="AE558">
        <v>1</v>
      </c>
      <c r="AF558">
        <v>54</v>
      </c>
      <c r="AG558">
        <v>23</v>
      </c>
      <c r="AH558">
        <v>4.4000000000000004</v>
      </c>
      <c r="AJ558" t="b">
        <f>OR(AND(B558=1,UserData!$D$4=1), AND(B558=2,UserData!$D$5=1), AND(B558=3,UserData!$D$6=1), UserData!$D$4=-1)</f>
        <v>1</v>
      </c>
      <c r="AK558" t="b">
        <f>OR(AND(C558&lt;=UserData!$D$3,C558&gt;=UserData!$D$2),UserData!$D$2=-1)</f>
        <v>1</v>
      </c>
      <c r="AL558" s="12" t="b">
        <f>AND(OR(D558&gt;=UserData!$D$7, UserData!$D$7=-1), OR(D558&lt;UserData!$D$8, UserData!$D$8=-1))</f>
        <v>1</v>
      </c>
      <c r="AM558" s="12" t="b">
        <f>OR(AND(UserData!$D$9=1,E558&lt;=20),AND(UserData!$D$9=2,E558&gt;=20, E558&lt;=27),AND(UserData!$D$9=3,E558&gt;=28, E558&lt;=34),AND(UserData!$D$9=4,E558&gt;=35, E558&lt;=42),AND(UserData!$D$9=5,E558&gt;42),UserData!$D$9=-1)</f>
        <v>1</v>
      </c>
      <c r="AN558" s="12" t="b">
        <f>OR(AND(UserData!$D$11=1,F558&lt;=5),AND(UserData!$D$11=2,F558&gt;=6, F558&lt;=7),AND(UserData!$D$11=3,F558&gt;=8,F558&lt;=9),AND(UserData!$D$11=4,F558&gt;=10, F558&lt;=11),AND(UserData!$D$11=5,F558&gt;11),UserData!$D$11=-1)</f>
        <v>1</v>
      </c>
      <c r="AO558" t="b">
        <f>OR(AND(UserData!$D$10=1,AE558&lt;=6),AND(UserData!$D$10=2,AE558&gt;=7, AE558&lt;=8),AND(UserData!$D$10=3,AE558&gt;=9,AE558&lt;=14),AND(UserData!$D$10=4,AE558&gt;=15, AE558&lt;=19),AND(UserData!$D$10=5,AE558&gt;19),UserData!$D$10=-1)</f>
        <v>1</v>
      </c>
      <c r="AP558" s="12" t="b">
        <f>OR(G558&lt;=UserData!$D$12, UserData!$D$12=-1)</f>
        <v>1</v>
      </c>
      <c r="AQ558" t="b">
        <f>OR(H558&lt;=UserData!$D$14, UserData!$D$14=-1)</f>
        <v>1</v>
      </c>
      <c r="AR558" t="b">
        <f>OR(AH558&lt;=UserData!$D$13, UserData!$D$13=-1)</f>
        <v>1</v>
      </c>
      <c r="AS558" t="b">
        <f>AND(AQ558=TRUE,OR(I558=UserData!$D$15, UserData!$D$15=-1, UserData!$D$15=1))</f>
        <v>1</v>
      </c>
      <c r="AT558" t="b">
        <f>OR(J558=UserData!$D$19, UserData!$D$19=-1)</f>
        <v>1</v>
      </c>
      <c r="AU558" t="b">
        <f>OR(K558=UserData!$D$17, UserData!$D$17=-1)</f>
        <v>1</v>
      </c>
      <c r="AV558" t="b">
        <f>OR(L558=UserData!$D$18, UserData!$D$18=-1)</f>
        <v>1</v>
      </c>
      <c r="AW558" t="b">
        <f>OR(N558=UserData!$D$16, UserData!$D$16=-1)</f>
        <v>1</v>
      </c>
      <c r="AX558" t="b">
        <f>OR(O558&gt;=UserData!$D$20, UserData!$D$20=-1)</f>
        <v>1</v>
      </c>
      <c r="AY558" t="b">
        <f>AND(OR(P558&gt;=UserData!$D$21, UserData!$D$21=-1), OR(P558&lt;UserData!$D$22, UserData!$D$22=-1))</f>
        <v>1</v>
      </c>
      <c r="AZ558" t="b">
        <f>OR(Q558&lt;&gt;UserData!$D$24,UserData!$D$24=-1,UserData!$D$24=0)</f>
        <v>1</v>
      </c>
      <c r="BA558" s="12" t="b">
        <f>OR(R558=UserData!$D$23,UserData!$D$23=-1)</f>
        <v>1</v>
      </c>
      <c r="BB558" t="b">
        <f>AND(S558=1, UserData!$D$25=1)</f>
        <v>0</v>
      </c>
      <c r="BC558" t="b">
        <f>AND(T558=1, UserData!$D$26=1)</f>
        <v>0</v>
      </c>
      <c r="BD558" t="b">
        <f>AND(U558=1, UserData!$D$27=1)</f>
        <v>0</v>
      </c>
      <c r="BE558" t="b">
        <f>AND(V558=1, UserData!$D$28=1)</f>
        <v>0</v>
      </c>
      <c r="BF558" t="b">
        <f>AND(W558=1, UserData!$D$29=1)</f>
        <v>0</v>
      </c>
      <c r="BG558" t="b">
        <f>AND(X558=1, UserData!$D$30=1)</f>
        <v>0</v>
      </c>
      <c r="BH558" t="b">
        <f>AND(Y558=1, UserData!$D$31=1)</f>
        <v>0</v>
      </c>
      <c r="BI558" t="b">
        <f>AND(Z558=1, UserData!$D$32=1)</f>
        <v>0</v>
      </c>
      <c r="BJ558" t="b">
        <f>AND(AA558=1, UserData!$D$33=1)</f>
        <v>0</v>
      </c>
      <c r="BK558" t="b">
        <f>AND(AB558=1, UserData!$D$34=1)</f>
        <v>0</v>
      </c>
      <c r="BL558" t="b">
        <f>UserData!$C$25=-1</f>
        <v>1</v>
      </c>
      <c r="BN558">
        <f>IF(AK558=TRUE, COUNTIF(AJ558:AK558,TRUE)/2 * UserData!$D$35 + COUNTIF(AL558:AO558,TRUE)/4 * UserData!$D$36 + COUNTIF(AP558:AS558,TRUE)/4 * UserData!$D$37 + COUNTIF(AT558:AW558,TRUE)/4 * UserData!$D$38 + COUNTIF(AX558:BA558,TRUE)/4 * UserData!$D$39 + COUNTIF(BB558:BL558,TRUE) * UserData!$D$40, 0)</f>
        <v>30</v>
      </c>
    </row>
    <row r="559" spans="1:66" x14ac:dyDescent="0.2">
      <c r="A559">
        <v>641</v>
      </c>
      <c r="B559" s="3">
        <v>3</v>
      </c>
      <c r="C559" s="28">
        <v>152210.32491310785</v>
      </c>
      <c r="D559">
        <v>75</v>
      </c>
      <c r="E559">
        <v>36</v>
      </c>
      <c r="F559">
        <v>10</v>
      </c>
      <c r="G559">
        <v>2.0102479999999998</v>
      </c>
      <c r="H559">
        <v>6</v>
      </c>
      <c r="I559">
        <v>0</v>
      </c>
      <c r="J559">
        <v>1</v>
      </c>
      <c r="K559">
        <v>0</v>
      </c>
      <c r="L559">
        <v>1</v>
      </c>
      <c r="M559">
        <v>1</v>
      </c>
      <c r="N559">
        <v>0</v>
      </c>
      <c r="O559">
        <v>14</v>
      </c>
      <c r="P559">
        <v>3</v>
      </c>
      <c r="Q559">
        <v>0</v>
      </c>
      <c r="R559">
        <v>0</v>
      </c>
      <c r="S559">
        <v>0</v>
      </c>
      <c r="T559">
        <v>0</v>
      </c>
      <c r="U559">
        <v>1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3</v>
      </c>
      <c r="AD559">
        <v>1</v>
      </c>
      <c r="AE559">
        <v>29</v>
      </c>
      <c r="AF559">
        <v>45</v>
      </c>
      <c r="AG559">
        <v>26</v>
      </c>
      <c r="AH559">
        <v>11</v>
      </c>
      <c r="AJ559" t="b">
        <f>OR(AND(B559=1,UserData!$D$4=1), AND(B559=2,UserData!$D$5=1), AND(B559=3,UserData!$D$6=1), UserData!$D$4=-1)</f>
        <v>1</v>
      </c>
      <c r="AK559" t="b">
        <f>OR(AND(C559&lt;=UserData!$D$3,C559&gt;=UserData!$D$2),UserData!$D$2=-1)</f>
        <v>1</v>
      </c>
      <c r="AL559" s="12" t="b">
        <f>AND(OR(D559&gt;=UserData!$D$7, UserData!$D$7=-1), OR(D559&lt;UserData!$D$8, UserData!$D$8=-1))</f>
        <v>1</v>
      </c>
      <c r="AM559" s="12" t="b">
        <f>OR(AND(UserData!$D$9=1,E559&lt;=20),AND(UserData!$D$9=2,E559&gt;=20, E559&lt;=27),AND(UserData!$D$9=3,E559&gt;=28, E559&lt;=34),AND(UserData!$D$9=4,E559&gt;=35, E559&lt;=42),AND(UserData!$D$9=5,E559&gt;42),UserData!$D$9=-1)</f>
        <v>1</v>
      </c>
      <c r="AN559" s="12" t="b">
        <f>OR(AND(UserData!$D$11=1,F559&lt;=5),AND(UserData!$D$11=2,F559&gt;=6, F559&lt;=7),AND(UserData!$D$11=3,F559&gt;=8,F559&lt;=9),AND(UserData!$D$11=4,F559&gt;=10, F559&lt;=11),AND(UserData!$D$11=5,F559&gt;11),UserData!$D$11=-1)</f>
        <v>1</v>
      </c>
      <c r="AO559" t="b">
        <f>OR(AND(UserData!$D$10=1,AE559&lt;=6),AND(UserData!$D$10=2,AE559&gt;=7, AE559&lt;=8),AND(UserData!$D$10=3,AE559&gt;=9,AE559&lt;=14),AND(UserData!$D$10=4,AE559&gt;=15, AE559&lt;=19),AND(UserData!$D$10=5,AE559&gt;19),UserData!$D$10=-1)</f>
        <v>1</v>
      </c>
      <c r="AP559" s="12" t="b">
        <f>OR(G559&lt;=UserData!$D$12, UserData!$D$12=-1)</f>
        <v>1</v>
      </c>
      <c r="AQ559" t="b">
        <f>OR(H559&lt;=UserData!$D$14, UserData!$D$14=-1)</f>
        <v>1</v>
      </c>
      <c r="AR559" t="b">
        <f>OR(AH559&lt;=UserData!$D$13, UserData!$D$13=-1)</f>
        <v>1</v>
      </c>
      <c r="AS559" t="b">
        <f>AND(AQ559=TRUE,OR(I559=UserData!$D$15, UserData!$D$15=-1, UserData!$D$15=1))</f>
        <v>1</v>
      </c>
      <c r="AT559" t="b">
        <f>OR(J559=UserData!$D$19, UserData!$D$19=-1)</f>
        <v>1</v>
      </c>
      <c r="AU559" t="b">
        <f>OR(K559=UserData!$D$17, UserData!$D$17=-1)</f>
        <v>1</v>
      </c>
      <c r="AV559" t="b">
        <f>OR(L559=UserData!$D$18, UserData!$D$18=-1)</f>
        <v>1</v>
      </c>
      <c r="AW559" t="b">
        <f>OR(N559=UserData!$D$16, UserData!$D$16=-1)</f>
        <v>1</v>
      </c>
      <c r="AX559" t="b">
        <f>OR(O559&gt;=UserData!$D$20, UserData!$D$20=-1)</f>
        <v>1</v>
      </c>
      <c r="AY559" t="b">
        <f>AND(OR(P559&gt;=UserData!$D$21, UserData!$D$21=-1), OR(P559&lt;UserData!$D$22, UserData!$D$22=-1))</f>
        <v>1</v>
      </c>
      <c r="AZ559" t="b">
        <f>OR(Q559&lt;&gt;UserData!$D$24,UserData!$D$24=-1,UserData!$D$24=0)</f>
        <v>1</v>
      </c>
      <c r="BA559" s="12" t="b">
        <f>OR(R559=UserData!$D$23,UserData!$D$23=-1)</f>
        <v>1</v>
      </c>
      <c r="BB559" t="b">
        <f>AND(S559=1, UserData!$D$25=1)</f>
        <v>0</v>
      </c>
      <c r="BC559" t="b">
        <f>AND(T559=1, UserData!$D$26=1)</f>
        <v>0</v>
      </c>
      <c r="BD559" t="b">
        <f>AND(U559=1, UserData!$D$27=1)</f>
        <v>0</v>
      </c>
      <c r="BE559" t="b">
        <f>AND(V559=1, UserData!$D$28=1)</f>
        <v>0</v>
      </c>
      <c r="BF559" t="b">
        <f>AND(W559=1, UserData!$D$29=1)</f>
        <v>0</v>
      </c>
      <c r="BG559" t="b">
        <f>AND(X559=1, UserData!$D$30=1)</f>
        <v>0</v>
      </c>
      <c r="BH559" t="b">
        <f>AND(Y559=1, UserData!$D$31=1)</f>
        <v>0</v>
      </c>
      <c r="BI559" t="b">
        <f>AND(Z559=1, UserData!$D$32=1)</f>
        <v>0</v>
      </c>
      <c r="BJ559" t="b">
        <f>AND(AA559=1, UserData!$D$33=1)</f>
        <v>0</v>
      </c>
      <c r="BK559" t="b">
        <f>AND(AB559=1, UserData!$D$34=1)</f>
        <v>0</v>
      </c>
      <c r="BL559" t="b">
        <f>UserData!$C$25=-1</f>
        <v>1</v>
      </c>
      <c r="BN559">
        <f>IF(AK559=TRUE, COUNTIF(AJ559:AK559,TRUE)/2 * UserData!$D$35 + COUNTIF(AL559:AO559,TRUE)/4 * UserData!$D$36 + COUNTIF(AP559:AS559,TRUE)/4 * UserData!$D$37 + COUNTIF(AT559:AW559,TRUE)/4 * UserData!$D$38 + COUNTIF(AX559:BA559,TRUE)/4 * UserData!$D$39 + COUNTIF(BB559:BL559,TRUE) * UserData!$D$40, 0)</f>
        <v>30</v>
      </c>
    </row>
    <row r="560" spans="1:66" x14ac:dyDescent="0.2">
      <c r="A560">
        <v>390</v>
      </c>
      <c r="B560" s="3">
        <v>2</v>
      </c>
      <c r="C560" s="28">
        <v>153468.57856647769</v>
      </c>
      <c r="D560">
        <v>50</v>
      </c>
      <c r="E560">
        <v>30</v>
      </c>
      <c r="F560">
        <v>7</v>
      </c>
      <c r="G560">
        <v>2.9950420000000002</v>
      </c>
      <c r="H560">
        <v>10</v>
      </c>
      <c r="I560">
        <v>1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9</v>
      </c>
      <c r="P560">
        <v>4</v>
      </c>
      <c r="Q560">
        <v>0</v>
      </c>
      <c r="R560">
        <v>0</v>
      </c>
      <c r="S560">
        <v>1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1</v>
      </c>
      <c r="AD560">
        <v>1</v>
      </c>
      <c r="AE560">
        <v>13</v>
      </c>
      <c r="AF560">
        <v>22</v>
      </c>
      <c r="AG560">
        <v>22</v>
      </c>
      <c r="AH560">
        <v>2.8</v>
      </c>
      <c r="AJ560" t="b">
        <f>OR(AND(B560=1,UserData!$D$4=1), AND(B560=2,UserData!$D$5=1), AND(B560=3,UserData!$D$6=1), UserData!$D$4=-1)</f>
        <v>1</v>
      </c>
      <c r="AK560" t="b">
        <f>OR(AND(C560&lt;=UserData!$D$3,C560&gt;=UserData!$D$2),UserData!$D$2=-1)</f>
        <v>1</v>
      </c>
      <c r="AL560" s="12" t="b">
        <f>AND(OR(D560&gt;=UserData!$D$7, UserData!$D$7=-1), OR(D560&lt;UserData!$D$8, UserData!$D$8=-1))</f>
        <v>1</v>
      </c>
      <c r="AM560" s="12" t="b">
        <f>OR(AND(UserData!$D$9=1,E560&lt;=20),AND(UserData!$D$9=2,E560&gt;=20, E560&lt;=27),AND(UserData!$D$9=3,E560&gt;=28, E560&lt;=34),AND(UserData!$D$9=4,E560&gt;=35, E560&lt;=42),AND(UserData!$D$9=5,E560&gt;42),UserData!$D$9=-1)</f>
        <v>1</v>
      </c>
      <c r="AN560" s="12" t="b">
        <f>OR(AND(UserData!$D$11=1,F560&lt;=5),AND(UserData!$D$11=2,F560&gt;=6, F560&lt;=7),AND(UserData!$D$11=3,F560&gt;=8,F560&lt;=9),AND(UserData!$D$11=4,F560&gt;=10, F560&lt;=11),AND(UserData!$D$11=5,F560&gt;11),UserData!$D$11=-1)</f>
        <v>1</v>
      </c>
      <c r="AO560" t="b">
        <f>OR(AND(UserData!$D$10=1,AE560&lt;=6),AND(UserData!$D$10=2,AE560&gt;=7, AE560&lt;=8),AND(UserData!$D$10=3,AE560&gt;=9,AE560&lt;=14),AND(UserData!$D$10=4,AE560&gt;=15, AE560&lt;=19),AND(UserData!$D$10=5,AE560&gt;19),UserData!$D$10=-1)</f>
        <v>1</v>
      </c>
      <c r="AP560" s="12" t="b">
        <f>OR(G560&lt;=UserData!$D$12, UserData!$D$12=-1)</f>
        <v>1</v>
      </c>
      <c r="AQ560" t="b">
        <f>OR(H560&lt;=UserData!$D$14, UserData!$D$14=-1)</f>
        <v>1</v>
      </c>
      <c r="AR560" t="b">
        <f>OR(AH560&lt;=UserData!$D$13, UserData!$D$13=-1)</f>
        <v>1</v>
      </c>
      <c r="AS560" t="b">
        <f>AND(AQ560=TRUE,OR(I560=UserData!$D$15, UserData!$D$15=-1, UserData!$D$15=1))</f>
        <v>1</v>
      </c>
      <c r="AT560" t="b">
        <f>OR(J560=UserData!$D$19, UserData!$D$19=-1)</f>
        <v>1</v>
      </c>
      <c r="AU560" t="b">
        <f>OR(K560=UserData!$D$17, UserData!$D$17=-1)</f>
        <v>1</v>
      </c>
      <c r="AV560" t="b">
        <f>OR(L560=UserData!$D$18, UserData!$D$18=-1)</f>
        <v>1</v>
      </c>
      <c r="AW560" t="b">
        <f>OR(N560=UserData!$D$16, UserData!$D$16=-1)</f>
        <v>1</v>
      </c>
      <c r="AX560" t="b">
        <f>OR(O560&gt;=UserData!$D$20, UserData!$D$20=-1)</f>
        <v>1</v>
      </c>
      <c r="AY560" t="b">
        <f>AND(OR(P560&gt;=UserData!$D$21, UserData!$D$21=-1), OR(P560&lt;UserData!$D$22, UserData!$D$22=-1))</f>
        <v>1</v>
      </c>
      <c r="AZ560" t="b">
        <f>OR(Q560&lt;&gt;UserData!$D$24,UserData!$D$24=-1,UserData!$D$24=0)</f>
        <v>1</v>
      </c>
      <c r="BA560" s="12" t="b">
        <f>OR(R560=UserData!$D$23,UserData!$D$23=-1)</f>
        <v>1</v>
      </c>
      <c r="BB560" t="b">
        <f>AND(S560=1, UserData!$D$25=1)</f>
        <v>0</v>
      </c>
      <c r="BC560" t="b">
        <f>AND(T560=1, UserData!$D$26=1)</f>
        <v>0</v>
      </c>
      <c r="BD560" t="b">
        <f>AND(U560=1, UserData!$D$27=1)</f>
        <v>0</v>
      </c>
      <c r="BE560" t="b">
        <f>AND(V560=1, UserData!$D$28=1)</f>
        <v>0</v>
      </c>
      <c r="BF560" t="b">
        <f>AND(W560=1, UserData!$D$29=1)</f>
        <v>0</v>
      </c>
      <c r="BG560" t="b">
        <f>AND(X560=1, UserData!$D$30=1)</f>
        <v>0</v>
      </c>
      <c r="BH560" t="b">
        <f>AND(Y560=1, UserData!$D$31=1)</f>
        <v>0</v>
      </c>
      <c r="BI560" t="b">
        <f>AND(Z560=1, UserData!$D$32=1)</f>
        <v>0</v>
      </c>
      <c r="BJ560" t="b">
        <f>AND(AA560=1, UserData!$D$33=1)</f>
        <v>0</v>
      </c>
      <c r="BK560" t="b">
        <f>AND(AB560=1, UserData!$D$34=1)</f>
        <v>0</v>
      </c>
      <c r="BL560" t="b">
        <f>UserData!$C$25=-1</f>
        <v>1</v>
      </c>
      <c r="BN560">
        <f>IF(AK560=TRUE, COUNTIF(AJ560:AK560,TRUE)/2 * UserData!$D$35 + COUNTIF(AL560:AO560,TRUE)/4 * UserData!$D$36 + COUNTIF(AP560:AS560,TRUE)/4 * UserData!$D$37 + COUNTIF(AT560:AW560,TRUE)/4 * UserData!$D$38 + COUNTIF(AX560:BA560,TRUE)/4 * UserData!$D$39 + COUNTIF(BB560:BL560,TRUE) * UserData!$D$40, 0)</f>
        <v>30</v>
      </c>
    </row>
    <row r="561" spans="1:66" x14ac:dyDescent="0.2">
      <c r="A561">
        <v>958</v>
      </c>
      <c r="B561" s="3">
        <v>2</v>
      </c>
      <c r="C561" s="28">
        <v>154726.21582965492</v>
      </c>
      <c r="D561">
        <v>52</v>
      </c>
      <c r="E561">
        <v>28</v>
      </c>
      <c r="F561">
        <v>12</v>
      </c>
      <c r="G561">
        <v>2.4904570000000001</v>
      </c>
      <c r="H561">
        <v>9</v>
      </c>
      <c r="I561">
        <v>1</v>
      </c>
      <c r="J561">
        <v>0</v>
      </c>
      <c r="K561">
        <v>1</v>
      </c>
      <c r="L561">
        <v>1</v>
      </c>
      <c r="M561">
        <v>1</v>
      </c>
      <c r="N561">
        <v>0</v>
      </c>
      <c r="O561">
        <v>14</v>
      </c>
      <c r="P561">
        <v>8</v>
      </c>
      <c r="Q561">
        <v>0</v>
      </c>
      <c r="R561">
        <v>0</v>
      </c>
      <c r="S561">
        <v>0</v>
      </c>
      <c r="T561">
        <v>0</v>
      </c>
      <c r="U561">
        <v>1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3</v>
      </c>
      <c r="AD561">
        <v>1</v>
      </c>
      <c r="AE561">
        <v>12</v>
      </c>
      <c r="AF561">
        <v>65</v>
      </c>
      <c r="AG561">
        <v>31</v>
      </c>
      <c r="AH561">
        <v>4.4000000000000004</v>
      </c>
      <c r="AJ561" t="b">
        <f>OR(AND(B561=1,UserData!$D$4=1), AND(B561=2,UserData!$D$5=1), AND(B561=3,UserData!$D$6=1), UserData!$D$4=-1)</f>
        <v>1</v>
      </c>
      <c r="AK561" t="b">
        <f>OR(AND(C561&lt;=UserData!$D$3,C561&gt;=UserData!$D$2),UserData!$D$2=-1)</f>
        <v>1</v>
      </c>
      <c r="AL561" s="12" t="b">
        <f>AND(OR(D561&gt;=UserData!$D$7, UserData!$D$7=-1), OR(D561&lt;UserData!$D$8, UserData!$D$8=-1))</f>
        <v>1</v>
      </c>
      <c r="AM561" s="12" t="b">
        <f>OR(AND(UserData!$D$9=1,E561&lt;=20),AND(UserData!$D$9=2,E561&gt;=20, E561&lt;=27),AND(UserData!$D$9=3,E561&gt;=28, E561&lt;=34),AND(UserData!$D$9=4,E561&gt;=35, E561&lt;=42),AND(UserData!$D$9=5,E561&gt;42),UserData!$D$9=-1)</f>
        <v>1</v>
      </c>
      <c r="AN561" s="12" t="b">
        <f>OR(AND(UserData!$D$11=1,F561&lt;=5),AND(UserData!$D$11=2,F561&gt;=6, F561&lt;=7),AND(UserData!$D$11=3,F561&gt;=8,F561&lt;=9),AND(UserData!$D$11=4,F561&gt;=10, F561&lt;=11),AND(UserData!$D$11=5,F561&gt;11),UserData!$D$11=-1)</f>
        <v>1</v>
      </c>
      <c r="AO561" t="b">
        <f>OR(AND(UserData!$D$10=1,AE561&lt;=6),AND(UserData!$D$10=2,AE561&gt;=7, AE561&lt;=8),AND(UserData!$D$10=3,AE561&gt;=9,AE561&lt;=14),AND(UserData!$D$10=4,AE561&gt;=15, AE561&lt;=19),AND(UserData!$D$10=5,AE561&gt;19),UserData!$D$10=-1)</f>
        <v>1</v>
      </c>
      <c r="AP561" s="12" t="b">
        <f>OR(G561&lt;=UserData!$D$12, UserData!$D$12=-1)</f>
        <v>1</v>
      </c>
      <c r="AQ561" t="b">
        <f>OR(H561&lt;=UserData!$D$14, UserData!$D$14=-1)</f>
        <v>1</v>
      </c>
      <c r="AR561" t="b">
        <f>OR(AH561&lt;=UserData!$D$13, UserData!$D$13=-1)</f>
        <v>1</v>
      </c>
      <c r="AS561" t="b">
        <f>AND(AQ561=TRUE,OR(I561=UserData!$D$15, UserData!$D$15=-1, UserData!$D$15=1))</f>
        <v>1</v>
      </c>
      <c r="AT561" t="b">
        <f>OR(J561=UserData!$D$19, UserData!$D$19=-1)</f>
        <v>1</v>
      </c>
      <c r="AU561" t="b">
        <f>OR(K561=UserData!$D$17, UserData!$D$17=-1)</f>
        <v>1</v>
      </c>
      <c r="AV561" t="b">
        <f>OR(L561=UserData!$D$18, UserData!$D$18=-1)</f>
        <v>1</v>
      </c>
      <c r="AW561" t="b">
        <f>OR(N561=UserData!$D$16, UserData!$D$16=-1)</f>
        <v>1</v>
      </c>
      <c r="AX561" t="b">
        <f>OR(O561&gt;=UserData!$D$20, UserData!$D$20=-1)</f>
        <v>1</v>
      </c>
      <c r="AY561" t="b">
        <f>AND(OR(P561&gt;=UserData!$D$21, UserData!$D$21=-1), OR(P561&lt;UserData!$D$22, UserData!$D$22=-1))</f>
        <v>1</v>
      </c>
      <c r="AZ561" t="b">
        <f>OR(Q561&lt;&gt;UserData!$D$24,UserData!$D$24=-1,UserData!$D$24=0)</f>
        <v>1</v>
      </c>
      <c r="BA561" s="12" t="b">
        <f>OR(R561=UserData!$D$23,UserData!$D$23=-1)</f>
        <v>1</v>
      </c>
      <c r="BB561" t="b">
        <f>AND(S561=1, UserData!$D$25=1)</f>
        <v>0</v>
      </c>
      <c r="BC561" t="b">
        <f>AND(T561=1, UserData!$D$26=1)</f>
        <v>0</v>
      </c>
      <c r="BD561" t="b">
        <f>AND(U561=1, UserData!$D$27=1)</f>
        <v>0</v>
      </c>
      <c r="BE561" t="b">
        <f>AND(V561=1, UserData!$D$28=1)</f>
        <v>0</v>
      </c>
      <c r="BF561" t="b">
        <f>AND(W561=1, UserData!$D$29=1)</f>
        <v>0</v>
      </c>
      <c r="BG561" t="b">
        <f>AND(X561=1, UserData!$D$30=1)</f>
        <v>0</v>
      </c>
      <c r="BH561" t="b">
        <f>AND(Y561=1, UserData!$D$31=1)</f>
        <v>0</v>
      </c>
      <c r="BI561" t="b">
        <f>AND(Z561=1, UserData!$D$32=1)</f>
        <v>0</v>
      </c>
      <c r="BJ561" t="b">
        <f>AND(AA561=1, UserData!$D$33=1)</f>
        <v>0</v>
      </c>
      <c r="BK561" t="b">
        <f>AND(AB561=1, UserData!$D$34=1)</f>
        <v>0</v>
      </c>
      <c r="BL561" t="b">
        <f>UserData!$C$25=-1</f>
        <v>1</v>
      </c>
      <c r="BN561">
        <f>IF(AK561=TRUE, COUNTIF(AJ561:AK561,TRUE)/2 * UserData!$D$35 + COUNTIF(AL561:AO561,TRUE)/4 * UserData!$D$36 + COUNTIF(AP561:AS561,TRUE)/4 * UserData!$D$37 + COUNTIF(AT561:AW561,TRUE)/4 * UserData!$D$38 + COUNTIF(AX561:BA561,TRUE)/4 * UserData!$D$39 + COUNTIF(BB561:BL561,TRUE) * UserData!$D$40, 0)</f>
        <v>30</v>
      </c>
    </row>
    <row r="562" spans="1:66" x14ac:dyDescent="0.2">
      <c r="A562">
        <v>154</v>
      </c>
      <c r="B562" s="3">
        <v>2</v>
      </c>
      <c r="C562" s="28">
        <v>154726.32904418008</v>
      </c>
      <c r="D562">
        <v>45</v>
      </c>
      <c r="E562">
        <v>33</v>
      </c>
      <c r="F562">
        <v>5</v>
      </c>
      <c r="G562">
        <v>2.3325900000000002</v>
      </c>
      <c r="H562">
        <v>5</v>
      </c>
      <c r="I562">
        <v>1</v>
      </c>
      <c r="J562">
        <v>1</v>
      </c>
      <c r="K562">
        <v>1</v>
      </c>
      <c r="L562">
        <v>1</v>
      </c>
      <c r="M562">
        <v>1</v>
      </c>
      <c r="N562">
        <v>0</v>
      </c>
      <c r="O562">
        <v>9</v>
      </c>
      <c r="P562">
        <v>5</v>
      </c>
      <c r="Q562">
        <v>0</v>
      </c>
      <c r="R562">
        <v>0</v>
      </c>
      <c r="S562">
        <v>1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</v>
      </c>
      <c r="AD562">
        <v>1</v>
      </c>
      <c r="AE562">
        <v>7</v>
      </c>
      <c r="AF562">
        <v>10</v>
      </c>
      <c r="AG562">
        <v>33</v>
      </c>
      <c r="AH562">
        <v>9.6999999999999993</v>
      </c>
      <c r="AJ562" t="b">
        <f>OR(AND(B562=1,UserData!$D$4=1), AND(B562=2,UserData!$D$5=1), AND(B562=3,UserData!$D$6=1), UserData!$D$4=-1)</f>
        <v>1</v>
      </c>
      <c r="AK562" t="b">
        <f>OR(AND(C562&lt;=UserData!$D$3,C562&gt;=UserData!$D$2),UserData!$D$2=-1)</f>
        <v>1</v>
      </c>
      <c r="AL562" s="12" t="b">
        <f>AND(OR(D562&gt;=UserData!$D$7, UserData!$D$7=-1), OR(D562&lt;UserData!$D$8, UserData!$D$8=-1))</f>
        <v>1</v>
      </c>
      <c r="AM562" s="12" t="b">
        <f>OR(AND(UserData!$D$9=1,E562&lt;=20),AND(UserData!$D$9=2,E562&gt;=20, E562&lt;=27),AND(UserData!$D$9=3,E562&gt;=28, E562&lt;=34),AND(UserData!$D$9=4,E562&gt;=35, E562&lt;=42),AND(UserData!$D$9=5,E562&gt;42),UserData!$D$9=-1)</f>
        <v>1</v>
      </c>
      <c r="AN562" s="12" t="b">
        <f>OR(AND(UserData!$D$11=1,F562&lt;=5),AND(UserData!$D$11=2,F562&gt;=6, F562&lt;=7),AND(UserData!$D$11=3,F562&gt;=8,F562&lt;=9),AND(UserData!$D$11=4,F562&gt;=10, F562&lt;=11),AND(UserData!$D$11=5,F562&gt;11),UserData!$D$11=-1)</f>
        <v>1</v>
      </c>
      <c r="AO562" t="b">
        <f>OR(AND(UserData!$D$10=1,AE562&lt;=6),AND(UserData!$D$10=2,AE562&gt;=7, AE562&lt;=8),AND(UserData!$D$10=3,AE562&gt;=9,AE562&lt;=14),AND(UserData!$D$10=4,AE562&gt;=15, AE562&lt;=19),AND(UserData!$D$10=5,AE562&gt;19),UserData!$D$10=-1)</f>
        <v>1</v>
      </c>
      <c r="AP562" s="12" t="b">
        <f>OR(G562&lt;=UserData!$D$12, UserData!$D$12=-1)</f>
        <v>1</v>
      </c>
      <c r="AQ562" t="b">
        <f>OR(H562&lt;=UserData!$D$14, UserData!$D$14=-1)</f>
        <v>1</v>
      </c>
      <c r="AR562" t="b">
        <f>OR(AH562&lt;=UserData!$D$13, UserData!$D$13=-1)</f>
        <v>1</v>
      </c>
      <c r="AS562" t="b">
        <f>AND(AQ562=TRUE,OR(I562=UserData!$D$15, UserData!$D$15=-1, UserData!$D$15=1))</f>
        <v>1</v>
      </c>
      <c r="AT562" t="b">
        <f>OR(J562=UserData!$D$19, UserData!$D$19=-1)</f>
        <v>1</v>
      </c>
      <c r="AU562" t="b">
        <f>OR(K562=UserData!$D$17, UserData!$D$17=-1)</f>
        <v>1</v>
      </c>
      <c r="AV562" t="b">
        <f>OR(L562=UserData!$D$18, UserData!$D$18=-1)</f>
        <v>1</v>
      </c>
      <c r="AW562" t="b">
        <f>OR(N562=UserData!$D$16, UserData!$D$16=-1)</f>
        <v>1</v>
      </c>
      <c r="AX562" t="b">
        <f>OR(O562&gt;=UserData!$D$20, UserData!$D$20=-1)</f>
        <v>1</v>
      </c>
      <c r="AY562" t="b">
        <f>AND(OR(P562&gt;=UserData!$D$21, UserData!$D$21=-1), OR(P562&lt;UserData!$D$22, UserData!$D$22=-1))</f>
        <v>1</v>
      </c>
      <c r="AZ562" t="b">
        <f>OR(Q562&lt;&gt;UserData!$D$24,UserData!$D$24=-1,UserData!$D$24=0)</f>
        <v>1</v>
      </c>
      <c r="BA562" s="12" t="b">
        <f>OR(R562=UserData!$D$23,UserData!$D$23=-1)</f>
        <v>1</v>
      </c>
      <c r="BB562" t="b">
        <f>AND(S562=1, UserData!$D$25=1)</f>
        <v>0</v>
      </c>
      <c r="BC562" t="b">
        <f>AND(T562=1, UserData!$D$26=1)</f>
        <v>0</v>
      </c>
      <c r="BD562" t="b">
        <f>AND(U562=1, UserData!$D$27=1)</f>
        <v>0</v>
      </c>
      <c r="BE562" t="b">
        <f>AND(V562=1, UserData!$D$28=1)</f>
        <v>0</v>
      </c>
      <c r="BF562" t="b">
        <f>AND(W562=1, UserData!$D$29=1)</f>
        <v>0</v>
      </c>
      <c r="BG562" t="b">
        <f>AND(X562=1, UserData!$D$30=1)</f>
        <v>0</v>
      </c>
      <c r="BH562" t="b">
        <f>AND(Y562=1, UserData!$D$31=1)</f>
        <v>0</v>
      </c>
      <c r="BI562" t="b">
        <f>AND(Z562=1, UserData!$D$32=1)</f>
        <v>0</v>
      </c>
      <c r="BJ562" t="b">
        <f>AND(AA562=1, UserData!$D$33=1)</f>
        <v>0</v>
      </c>
      <c r="BK562" t="b">
        <f>AND(AB562=1, UserData!$D$34=1)</f>
        <v>0</v>
      </c>
      <c r="BL562" t="b">
        <f>UserData!$C$25=-1</f>
        <v>1</v>
      </c>
      <c r="BN562">
        <f>IF(AK562=TRUE, COUNTIF(AJ562:AK562,TRUE)/2 * UserData!$D$35 + COUNTIF(AL562:AO562,TRUE)/4 * UserData!$D$36 + COUNTIF(AP562:AS562,TRUE)/4 * UserData!$D$37 + COUNTIF(AT562:AW562,TRUE)/4 * UserData!$D$38 + COUNTIF(AX562:BA562,TRUE)/4 * UserData!$D$39 + COUNTIF(BB562:BL562,TRUE) * UserData!$D$40, 0)</f>
        <v>30</v>
      </c>
    </row>
    <row r="563" spans="1:66" x14ac:dyDescent="0.2">
      <c r="A563">
        <v>951</v>
      </c>
      <c r="B563" s="3">
        <v>2</v>
      </c>
      <c r="C563" s="28">
        <v>154726.44225870527</v>
      </c>
      <c r="D563">
        <v>62</v>
      </c>
      <c r="E563">
        <v>40</v>
      </c>
      <c r="F563">
        <v>8</v>
      </c>
      <c r="G563">
        <v>1.4893069999999999</v>
      </c>
      <c r="H563">
        <v>10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0</v>
      </c>
      <c r="O563">
        <v>8</v>
      </c>
      <c r="P563">
        <v>3</v>
      </c>
      <c r="Q563">
        <v>0</v>
      </c>
      <c r="R563">
        <v>0</v>
      </c>
      <c r="S563">
        <v>0</v>
      </c>
      <c r="T563">
        <v>0</v>
      </c>
      <c r="U563">
        <v>1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3</v>
      </c>
      <c r="AD563">
        <v>0</v>
      </c>
      <c r="AE563">
        <v>14</v>
      </c>
      <c r="AF563">
        <v>65</v>
      </c>
      <c r="AG563">
        <v>31</v>
      </c>
      <c r="AH563">
        <v>4.4000000000000004</v>
      </c>
      <c r="AJ563" t="b">
        <f>OR(AND(B563=1,UserData!$D$4=1), AND(B563=2,UserData!$D$5=1), AND(B563=3,UserData!$D$6=1), UserData!$D$4=-1)</f>
        <v>1</v>
      </c>
      <c r="AK563" t="b">
        <f>OR(AND(C563&lt;=UserData!$D$3,C563&gt;=UserData!$D$2),UserData!$D$2=-1)</f>
        <v>1</v>
      </c>
      <c r="AL563" s="12" t="b">
        <f>AND(OR(D563&gt;=UserData!$D$7, UserData!$D$7=-1), OR(D563&lt;UserData!$D$8, UserData!$D$8=-1))</f>
        <v>1</v>
      </c>
      <c r="AM563" s="12" t="b">
        <f>OR(AND(UserData!$D$9=1,E563&lt;=20),AND(UserData!$D$9=2,E563&gt;=20, E563&lt;=27),AND(UserData!$D$9=3,E563&gt;=28, E563&lt;=34),AND(UserData!$D$9=4,E563&gt;=35, E563&lt;=42),AND(UserData!$D$9=5,E563&gt;42),UserData!$D$9=-1)</f>
        <v>1</v>
      </c>
      <c r="AN563" s="12" t="b">
        <f>OR(AND(UserData!$D$11=1,F563&lt;=5),AND(UserData!$D$11=2,F563&gt;=6, F563&lt;=7),AND(UserData!$D$11=3,F563&gt;=8,F563&lt;=9),AND(UserData!$D$11=4,F563&gt;=10, F563&lt;=11),AND(UserData!$D$11=5,F563&gt;11),UserData!$D$11=-1)</f>
        <v>1</v>
      </c>
      <c r="AO563" t="b">
        <f>OR(AND(UserData!$D$10=1,AE563&lt;=6),AND(UserData!$D$10=2,AE563&gt;=7, AE563&lt;=8),AND(UserData!$D$10=3,AE563&gt;=9,AE563&lt;=14),AND(UserData!$D$10=4,AE563&gt;=15, AE563&lt;=19),AND(UserData!$D$10=5,AE563&gt;19),UserData!$D$10=-1)</f>
        <v>1</v>
      </c>
      <c r="AP563" s="12" t="b">
        <f>OR(G563&lt;=UserData!$D$12, UserData!$D$12=-1)</f>
        <v>1</v>
      </c>
      <c r="AQ563" t="b">
        <f>OR(H563&lt;=UserData!$D$14, UserData!$D$14=-1)</f>
        <v>1</v>
      </c>
      <c r="AR563" t="b">
        <f>OR(AH563&lt;=UserData!$D$13, UserData!$D$13=-1)</f>
        <v>1</v>
      </c>
      <c r="AS563" t="b">
        <f>AND(AQ563=TRUE,OR(I563=UserData!$D$15, UserData!$D$15=-1, UserData!$D$15=1))</f>
        <v>1</v>
      </c>
      <c r="AT563" t="b">
        <f>OR(J563=UserData!$D$19, UserData!$D$19=-1)</f>
        <v>1</v>
      </c>
      <c r="AU563" t="b">
        <f>OR(K563=UserData!$D$17, UserData!$D$17=-1)</f>
        <v>1</v>
      </c>
      <c r="AV563" t="b">
        <f>OR(L563=UserData!$D$18, UserData!$D$18=-1)</f>
        <v>1</v>
      </c>
      <c r="AW563" t="b">
        <f>OR(N563=UserData!$D$16, UserData!$D$16=-1)</f>
        <v>1</v>
      </c>
      <c r="AX563" t="b">
        <f>OR(O563&gt;=UserData!$D$20, UserData!$D$20=-1)</f>
        <v>1</v>
      </c>
      <c r="AY563" t="b">
        <f>AND(OR(P563&gt;=UserData!$D$21, UserData!$D$21=-1), OR(P563&lt;UserData!$D$22, UserData!$D$22=-1))</f>
        <v>1</v>
      </c>
      <c r="AZ563" t="b">
        <f>OR(Q563&lt;&gt;UserData!$D$24,UserData!$D$24=-1,UserData!$D$24=0)</f>
        <v>1</v>
      </c>
      <c r="BA563" s="12" t="b">
        <f>OR(R563=UserData!$D$23,UserData!$D$23=-1)</f>
        <v>1</v>
      </c>
      <c r="BB563" t="b">
        <f>AND(S563=1, UserData!$D$25=1)</f>
        <v>0</v>
      </c>
      <c r="BC563" t="b">
        <f>AND(T563=1, UserData!$D$26=1)</f>
        <v>0</v>
      </c>
      <c r="BD563" t="b">
        <f>AND(U563=1, UserData!$D$27=1)</f>
        <v>0</v>
      </c>
      <c r="BE563" t="b">
        <f>AND(V563=1, UserData!$D$28=1)</f>
        <v>0</v>
      </c>
      <c r="BF563" t="b">
        <f>AND(W563=1, UserData!$D$29=1)</f>
        <v>0</v>
      </c>
      <c r="BG563" t="b">
        <f>AND(X563=1, UserData!$D$30=1)</f>
        <v>0</v>
      </c>
      <c r="BH563" t="b">
        <f>AND(Y563=1, UserData!$D$31=1)</f>
        <v>0</v>
      </c>
      <c r="BI563" t="b">
        <f>AND(Z563=1, UserData!$D$32=1)</f>
        <v>0</v>
      </c>
      <c r="BJ563" t="b">
        <f>AND(AA563=1, UserData!$D$33=1)</f>
        <v>0</v>
      </c>
      <c r="BK563" t="b">
        <f>AND(AB563=1, UserData!$D$34=1)</f>
        <v>0</v>
      </c>
      <c r="BL563" t="b">
        <f>UserData!$C$25=-1</f>
        <v>1</v>
      </c>
      <c r="BN563">
        <f>IF(AK563=TRUE, COUNTIF(AJ563:AK563,TRUE)/2 * UserData!$D$35 + COUNTIF(AL563:AO563,TRUE)/4 * UserData!$D$36 + COUNTIF(AP563:AS563,TRUE)/4 * UserData!$D$37 + COUNTIF(AT563:AW563,TRUE)/4 * UserData!$D$38 + COUNTIF(AX563:BA563,TRUE)/4 * UserData!$D$39 + COUNTIF(BB563:BL563,TRUE) * UserData!$D$40, 0)</f>
        <v>30</v>
      </c>
    </row>
    <row r="564" spans="1:66" x14ac:dyDescent="0.2">
      <c r="A564">
        <v>954</v>
      </c>
      <c r="B564" s="3">
        <v>2</v>
      </c>
      <c r="C564" s="28">
        <v>154726.44225870527</v>
      </c>
      <c r="D564">
        <v>63</v>
      </c>
      <c r="E564">
        <v>41</v>
      </c>
      <c r="F564">
        <v>8</v>
      </c>
      <c r="G564">
        <v>1.4893069999999999</v>
      </c>
      <c r="H564">
        <v>26</v>
      </c>
      <c r="I564">
        <v>1</v>
      </c>
      <c r="J564">
        <v>1</v>
      </c>
      <c r="K564">
        <v>0</v>
      </c>
      <c r="L564">
        <v>0</v>
      </c>
      <c r="M564">
        <v>1</v>
      </c>
      <c r="N564">
        <v>0</v>
      </c>
      <c r="O564">
        <v>8</v>
      </c>
      <c r="P564">
        <v>3</v>
      </c>
      <c r="Q564">
        <v>0</v>
      </c>
      <c r="R564">
        <v>0</v>
      </c>
      <c r="S564">
        <v>0</v>
      </c>
      <c r="T564">
        <v>0</v>
      </c>
      <c r="U564">
        <v>1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3</v>
      </c>
      <c r="AD564">
        <v>1</v>
      </c>
      <c r="AE564">
        <v>14</v>
      </c>
      <c r="AF564">
        <v>65</v>
      </c>
      <c r="AG564">
        <v>31</v>
      </c>
      <c r="AH564">
        <v>4.4000000000000004</v>
      </c>
      <c r="AJ564" t="b">
        <f>OR(AND(B564=1,UserData!$D$4=1), AND(B564=2,UserData!$D$5=1), AND(B564=3,UserData!$D$6=1), UserData!$D$4=-1)</f>
        <v>1</v>
      </c>
      <c r="AK564" t="b">
        <f>OR(AND(C564&lt;=UserData!$D$3,C564&gt;=UserData!$D$2),UserData!$D$2=-1)</f>
        <v>1</v>
      </c>
      <c r="AL564" s="12" t="b">
        <f>AND(OR(D564&gt;=UserData!$D$7, UserData!$D$7=-1), OR(D564&lt;UserData!$D$8, UserData!$D$8=-1))</f>
        <v>1</v>
      </c>
      <c r="AM564" s="12" t="b">
        <f>OR(AND(UserData!$D$9=1,E564&lt;=20),AND(UserData!$D$9=2,E564&gt;=20, E564&lt;=27),AND(UserData!$D$9=3,E564&gt;=28, E564&lt;=34),AND(UserData!$D$9=4,E564&gt;=35, E564&lt;=42),AND(UserData!$D$9=5,E564&gt;42),UserData!$D$9=-1)</f>
        <v>1</v>
      </c>
      <c r="AN564" s="12" t="b">
        <f>OR(AND(UserData!$D$11=1,F564&lt;=5),AND(UserData!$D$11=2,F564&gt;=6, F564&lt;=7),AND(UserData!$D$11=3,F564&gt;=8,F564&lt;=9),AND(UserData!$D$11=4,F564&gt;=10, F564&lt;=11),AND(UserData!$D$11=5,F564&gt;11),UserData!$D$11=-1)</f>
        <v>1</v>
      </c>
      <c r="AO564" t="b">
        <f>OR(AND(UserData!$D$10=1,AE564&lt;=6),AND(UserData!$D$10=2,AE564&gt;=7, AE564&lt;=8),AND(UserData!$D$10=3,AE564&gt;=9,AE564&lt;=14),AND(UserData!$D$10=4,AE564&gt;=15, AE564&lt;=19),AND(UserData!$D$10=5,AE564&gt;19),UserData!$D$10=-1)</f>
        <v>1</v>
      </c>
      <c r="AP564" s="12" t="b">
        <f>OR(G564&lt;=UserData!$D$12, UserData!$D$12=-1)</f>
        <v>1</v>
      </c>
      <c r="AQ564" t="b">
        <f>OR(H564&lt;=UserData!$D$14, UserData!$D$14=-1)</f>
        <v>1</v>
      </c>
      <c r="AR564" t="b">
        <f>OR(AH564&lt;=UserData!$D$13, UserData!$D$13=-1)</f>
        <v>1</v>
      </c>
      <c r="AS564" t="b">
        <f>AND(AQ564=TRUE,OR(I564=UserData!$D$15, UserData!$D$15=-1, UserData!$D$15=1))</f>
        <v>1</v>
      </c>
      <c r="AT564" t="b">
        <f>OR(J564=UserData!$D$19, UserData!$D$19=-1)</f>
        <v>1</v>
      </c>
      <c r="AU564" t="b">
        <f>OR(K564=UserData!$D$17, UserData!$D$17=-1)</f>
        <v>1</v>
      </c>
      <c r="AV564" t="b">
        <f>OR(L564=UserData!$D$18, UserData!$D$18=-1)</f>
        <v>1</v>
      </c>
      <c r="AW564" t="b">
        <f>OR(N564=UserData!$D$16, UserData!$D$16=-1)</f>
        <v>1</v>
      </c>
      <c r="AX564" t="b">
        <f>OR(O564&gt;=UserData!$D$20, UserData!$D$20=-1)</f>
        <v>1</v>
      </c>
      <c r="AY564" t="b">
        <f>AND(OR(P564&gt;=UserData!$D$21, UserData!$D$21=-1), OR(P564&lt;UserData!$D$22, UserData!$D$22=-1))</f>
        <v>1</v>
      </c>
      <c r="AZ564" t="b">
        <f>OR(Q564&lt;&gt;UserData!$D$24,UserData!$D$24=-1,UserData!$D$24=0)</f>
        <v>1</v>
      </c>
      <c r="BA564" s="12" t="b">
        <f>OR(R564=UserData!$D$23,UserData!$D$23=-1)</f>
        <v>1</v>
      </c>
      <c r="BB564" t="b">
        <f>AND(S564=1, UserData!$D$25=1)</f>
        <v>0</v>
      </c>
      <c r="BC564" t="b">
        <f>AND(T564=1, UserData!$D$26=1)</f>
        <v>0</v>
      </c>
      <c r="BD564" t="b">
        <f>AND(U564=1, UserData!$D$27=1)</f>
        <v>0</v>
      </c>
      <c r="BE564" t="b">
        <f>AND(V564=1, UserData!$D$28=1)</f>
        <v>0</v>
      </c>
      <c r="BF564" t="b">
        <f>AND(W564=1, UserData!$D$29=1)</f>
        <v>0</v>
      </c>
      <c r="BG564" t="b">
        <f>AND(X564=1, UserData!$D$30=1)</f>
        <v>0</v>
      </c>
      <c r="BH564" t="b">
        <f>AND(Y564=1, UserData!$D$31=1)</f>
        <v>0</v>
      </c>
      <c r="BI564" t="b">
        <f>AND(Z564=1, UserData!$D$32=1)</f>
        <v>0</v>
      </c>
      <c r="BJ564" t="b">
        <f>AND(AA564=1, UserData!$D$33=1)</f>
        <v>0</v>
      </c>
      <c r="BK564" t="b">
        <f>AND(AB564=1, UserData!$D$34=1)</f>
        <v>0</v>
      </c>
      <c r="BL564" t="b">
        <f>UserData!$C$25=-1</f>
        <v>1</v>
      </c>
      <c r="BN564">
        <f>IF(AK564=TRUE, COUNTIF(AJ564:AK564,TRUE)/2 * UserData!$D$35 + COUNTIF(AL564:AO564,TRUE)/4 * UserData!$D$36 + COUNTIF(AP564:AS564,TRUE)/4 * UserData!$D$37 + COUNTIF(AT564:AW564,TRUE)/4 * UserData!$D$38 + COUNTIF(AX564:BA564,TRUE)/4 * UserData!$D$39 + COUNTIF(BB564:BL564,TRUE) * UserData!$D$40, 0)</f>
        <v>30</v>
      </c>
    </row>
    <row r="565" spans="1:66" x14ac:dyDescent="0.2">
      <c r="A565">
        <v>983</v>
      </c>
      <c r="B565" s="3">
        <v>2</v>
      </c>
      <c r="C565" s="28">
        <v>155732.61748208379</v>
      </c>
      <c r="D565">
        <v>60</v>
      </c>
      <c r="E565">
        <v>32</v>
      </c>
      <c r="F565">
        <v>9</v>
      </c>
      <c r="G565">
        <v>3.0910410000000001</v>
      </c>
      <c r="H565">
        <v>10</v>
      </c>
      <c r="I565">
        <v>1</v>
      </c>
      <c r="J565">
        <v>0</v>
      </c>
      <c r="K565">
        <v>1</v>
      </c>
      <c r="L565">
        <v>1</v>
      </c>
      <c r="M565">
        <v>1</v>
      </c>
      <c r="N565">
        <v>0</v>
      </c>
      <c r="O565">
        <v>8</v>
      </c>
      <c r="P565">
        <v>7</v>
      </c>
      <c r="Q565">
        <v>0</v>
      </c>
      <c r="R565">
        <v>0</v>
      </c>
      <c r="S565">
        <v>0</v>
      </c>
      <c r="T565">
        <v>0</v>
      </c>
      <c r="U565">
        <v>1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3</v>
      </c>
      <c r="AD565">
        <v>1</v>
      </c>
      <c r="AE565">
        <v>19</v>
      </c>
      <c r="AF565">
        <v>68</v>
      </c>
      <c r="AG565">
        <v>17</v>
      </c>
      <c r="AH565">
        <v>2.2999999999999998</v>
      </c>
      <c r="AJ565" t="b">
        <f>OR(AND(B565=1,UserData!$D$4=1), AND(B565=2,UserData!$D$5=1), AND(B565=3,UserData!$D$6=1), UserData!$D$4=-1)</f>
        <v>1</v>
      </c>
      <c r="AK565" t="b">
        <f>OR(AND(C565&lt;=UserData!$D$3,C565&gt;=UserData!$D$2),UserData!$D$2=-1)</f>
        <v>1</v>
      </c>
      <c r="AL565" s="12" t="b">
        <f>AND(OR(D565&gt;=UserData!$D$7, UserData!$D$7=-1), OR(D565&lt;UserData!$D$8, UserData!$D$8=-1))</f>
        <v>1</v>
      </c>
      <c r="AM565" s="12" t="b">
        <f>OR(AND(UserData!$D$9=1,E565&lt;=20),AND(UserData!$D$9=2,E565&gt;=20, E565&lt;=27),AND(UserData!$D$9=3,E565&gt;=28, E565&lt;=34),AND(UserData!$D$9=4,E565&gt;=35, E565&lt;=42),AND(UserData!$D$9=5,E565&gt;42),UserData!$D$9=-1)</f>
        <v>1</v>
      </c>
      <c r="AN565" s="12" t="b">
        <f>OR(AND(UserData!$D$11=1,F565&lt;=5),AND(UserData!$D$11=2,F565&gt;=6, F565&lt;=7),AND(UserData!$D$11=3,F565&gt;=8,F565&lt;=9),AND(UserData!$D$11=4,F565&gt;=10, F565&lt;=11),AND(UserData!$D$11=5,F565&gt;11),UserData!$D$11=-1)</f>
        <v>1</v>
      </c>
      <c r="AO565" t="b">
        <f>OR(AND(UserData!$D$10=1,AE565&lt;=6),AND(UserData!$D$10=2,AE565&gt;=7, AE565&lt;=8),AND(UserData!$D$10=3,AE565&gt;=9,AE565&lt;=14),AND(UserData!$D$10=4,AE565&gt;=15, AE565&lt;=19),AND(UserData!$D$10=5,AE565&gt;19),UserData!$D$10=-1)</f>
        <v>1</v>
      </c>
      <c r="AP565" s="12" t="b">
        <f>OR(G565&lt;=UserData!$D$12, UserData!$D$12=-1)</f>
        <v>1</v>
      </c>
      <c r="AQ565" t="b">
        <f>OR(H565&lt;=UserData!$D$14, UserData!$D$14=-1)</f>
        <v>1</v>
      </c>
      <c r="AR565" t="b">
        <f>OR(AH565&lt;=UserData!$D$13, UserData!$D$13=-1)</f>
        <v>1</v>
      </c>
      <c r="AS565" t="b">
        <f>AND(AQ565=TRUE,OR(I565=UserData!$D$15, UserData!$D$15=-1, UserData!$D$15=1))</f>
        <v>1</v>
      </c>
      <c r="AT565" t="b">
        <f>OR(J565=UserData!$D$19, UserData!$D$19=-1)</f>
        <v>1</v>
      </c>
      <c r="AU565" t="b">
        <f>OR(K565=UserData!$D$17, UserData!$D$17=-1)</f>
        <v>1</v>
      </c>
      <c r="AV565" t="b">
        <f>OR(L565=UserData!$D$18, UserData!$D$18=-1)</f>
        <v>1</v>
      </c>
      <c r="AW565" t="b">
        <f>OR(N565=UserData!$D$16, UserData!$D$16=-1)</f>
        <v>1</v>
      </c>
      <c r="AX565" t="b">
        <f>OR(O565&gt;=UserData!$D$20, UserData!$D$20=-1)</f>
        <v>1</v>
      </c>
      <c r="AY565" t="b">
        <f>AND(OR(P565&gt;=UserData!$D$21, UserData!$D$21=-1), OR(P565&lt;UserData!$D$22, UserData!$D$22=-1))</f>
        <v>1</v>
      </c>
      <c r="AZ565" t="b">
        <f>OR(Q565&lt;&gt;UserData!$D$24,UserData!$D$24=-1,UserData!$D$24=0)</f>
        <v>1</v>
      </c>
      <c r="BA565" s="12" t="b">
        <f>OR(R565=UserData!$D$23,UserData!$D$23=-1)</f>
        <v>1</v>
      </c>
      <c r="BB565" t="b">
        <f>AND(S565=1, UserData!$D$25=1)</f>
        <v>0</v>
      </c>
      <c r="BC565" t="b">
        <f>AND(T565=1, UserData!$D$26=1)</f>
        <v>0</v>
      </c>
      <c r="BD565" t="b">
        <f>AND(U565=1, UserData!$D$27=1)</f>
        <v>0</v>
      </c>
      <c r="BE565" t="b">
        <f>AND(V565=1, UserData!$D$28=1)</f>
        <v>0</v>
      </c>
      <c r="BF565" t="b">
        <f>AND(W565=1, UserData!$D$29=1)</f>
        <v>0</v>
      </c>
      <c r="BG565" t="b">
        <f>AND(X565=1, UserData!$D$30=1)</f>
        <v>0</v>
      </c>
      <c r="BH565" t="b">
        <f>AND(Y565=1, UserData!$D$31=1)</f>
        <v>0</v>
      </c>
      <c r="BI565" t="b">
        <f>AND(Z565=1, UserData!$D$32=1)</f>
        <v>0</v>
      </c>
      <c r="BJ565" t="b">
        <f>AND(AA565=1, UserData!$D$33=1)</f>
        <v>0</v>
      </c>
      <c r="BK565" t="b">
        <f>AND(AB565=1, UserData!$D$34=1)</f>
        <v>0</v>
      </c>
      <c r="BL565" t="b">
        <f>UserData!$C$25=-1</f>
        <v>1</v>
      </c>
      <c r="BN565">
        <f>IF(AK565=TRUE, COUNTIF(AJ565:AK565,TRUE)/2 * UserData!$D$35 + COUNTIF(AL565:AO565,TRUE)/4 * UserData!$D$36 + COUNTIF(AP565:AS565,TRUE)/4 * UserData!$D$37 + COUNTIF(AT565:AW565,TRUE)/4 * UserData!$D$38 + COUNTIF(AX565:BA565,TRUE)/4 * UserData!$D$39 + COUNTIF(BB565:BL565,TRUE) * UserData!$D$40, 0)</f>
        <v>30</v>
      </c>
    </row>
    <row r="566" spans="1:66" x14ac:dyDescent="0.2">
      <c r="A566">
        <v>148</v>
      </c>
      <c r="B566" s="3">
        <v>2</v>
      </c>
      <c r="C566" s="28">
        <v>155984.26821275777</v>
      </c>
      <c r="D566">
        <v>65</v>
      </c>
      <c r="E566">
        <v>40</v>
      </c>
      <c r="F566">
        <v>8</v>
      </c>
      <c r="G566">
        <v>1.931538</v>
      </c>
      <c r="H566">
        <v>2</v>
      </c>
      <c r="I566">
        <v>1</v>
      </c>
      <c r="J566">
        <v>0</v>
      </c>
      <c r="K566">
        <v>1</v>
      </c>
      <c r="L566">
        <v>0</v>
      </c>
      <c r="M566">
        <v>1</v>
      </c>
      <c r="N566">
        <v>0</v>
      </c>
      <c r="O566">
        <v>5</v>
      </c>
      <c r="P566">
        <v>2</v>
      </c>
      <c r="Q566">
        <v>0</v>
      </c>
      <c r="R566">
        <v>0</v>
      </c>
      <c r="S566">
        <v>1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1</v>
      </c>
      <c r="AD566">
        <v>0</v>
      </c>
      <c r="AE566">
        <v>17</v>
      </c>
      <c r="AF566">
        <v>9</v>
      </c>
      <c r="AG566">
        <v>17</v>
      </c>
      <c r="AH566">
        <v>7.4</v>
      </c>
      <c r="AJ566" t="b">
        <f>OR(AND(B566=1,UserData!$D$4=1), AND(B566=2,UserData!$D$5=1), AND(B566=3,UserData!$D$6=1), UserData!$D$4=-1)</f>
        <v>1</v>
      </c>
      <c r="AK566" t="b">
        <f>OR(AND(C566&lt;=UserData!$D$3,C566&gt;=UserData!$D$2),UserData!$D$2=-1)</f>
        <v>1</v>
      </c>
      <c r="AL566" s="12" t="b">
        <f>AND(OR(D566&gt;=UserData!$D$7, UserData!$D$7=-1), OR(D566&lt;UserData!$D$8, UserData!$D$8=-1))</f>
        <v>1</v>
      </c>
      <c r="AM566" s="12" t="b">
        <f>OR(AND(UserData!$D$9=1,E566&lt;=20),AND(UserData!$D$9=2,E566&gt;=20, E566&lt;=27),AND(UserData!$D$9=3,E566&gt;=28, E566&lt;=34),AND(UserData!$D$9=4,E566&gt;=35, E566&lt;=42),AND(UserData!$D$9=5,E566&gt;42),UserData!$D$9=-1)</f>
        <v>1</v>
      </c>
      <c r="AN566" s="12" t="b">
        <f>OR(AND(UserData!$D$11=1,F566&lt;=5),AND(UserData!$D$11=2,F566&gt;=6, F566&lt;=7),AND(UserData!$D$11=3,F566&gt;=8,F566&lt;=9),AND(UserData!$D$11=4,F566&gt;=10, F566&lt;=11),AND(UserData!$D$11=5,F566&gt;11),UserData!$D$11=-1)</f>
        <v>1</v>
      </c>
      <c r="AO566" t="b">
        <f>OR(AND(UserData!$D$10=1,AE566&lt;=6),AND(UserData!$D$10=2,AE566&gt;=7, AE566&lt;=8),AND(UserData!$D$10=3,AE566&gt;=9,AE566&lt;=14),AND(UserData!$D$10=4,AE566&gt;=15, AE566&lt;=19),AND(UserData!$D$10=5,AE566&gt;19),UserData!$D$10=-1)</f>
        <v>1</v>
      </c>
      <c r="AP566" s="12" t="b">
        <f>OR(G566&lt;=UserData!$D$12, UserData!$D$12=-1)</f>
        <v>1</v>
      </c>
      <c r="AQ566" t="b">
        <f>OR(H566&lt;=UserData!$D$14, UserData!$D$14=-1)</f>
        <v>1</v>
      </c>
      <c r="AR566" t="b">
        <f>OR(AH566&lt;=UserData!$D$13, UserData!$D$13=-1)</f>
        <v>1</v>
      </c>
      <c r="AS566" t="b">
        <f>AND(AQ566=TRUE,OR(I566=UserData!$D$15, UserData!$D$15=-1, UserData!$D$15=1))</f>
        <v>1</v>
      </c>
      <c r="AT566" t="b">
        <f>OR(J566=UserData!$D$19, UserData!$D$19=-1)</f>
        <v>1</v>
      </c>
      <c r="AU566" t="b">
        <f>OR(K566=UserData!$D$17, UserData!$D$17=-1)</f>
        <v>1</v>
      </c>
      <c r="AV566" t="b">
        <f>OR(L566=UserData!$D$18, UserData!$D$18=-1)</f>
        <v>1</v>
      </c>
      <c r="AW566" t="b">
        <f>OR(N566=UserData!$D$16, UserData!$D$16=-1)</f>
        <v>1</v>
      </c>
      <c r="AX566" t="b">
        <f>OR(O566&gt;=UserData!$D$20, UserData!$D$20=-1)</f>
        <v>1</v>
      </c>
      <c r="AY566" t="b">
        <f>AND(OR(P566&gt;=UserData!$D$21, UserData!$D$21=-1), OR(P566&lt;UserData!$D$22, UserData!$D$22=-1))</f>
        <v>1</v>
      </c>
      <c r="AZ566" t="b">
        <f>OR(Q566&lt;&gt;UserData!$D$24,UserData!$D$24=-1,UserData!$D$24=0)</f>
        <v>1</v>
      </c>
      <c r="BA566" s="12" t="b">
        <f>OR(R566=UserData!$D$23,UserData!$D$23=-1)</f>
        <v>1</v>
      </c>
      <c r="BB566" t="b">
        <f>AND(S566=1, UserData!$D$25=1)</f>
        <v>0</v>
      </c>
      <c r="BC566" t="b">
        <f>AND(T566=1, UserData!$D$26=1)</f>
        <v>0</v>
      </c>
      <c r="BD566" t="b">
        <f>AND(U566=1, UserData!$D$27=1)</f>
        <v>0</v>
      </c>
      <c r="BE566" t="b">
        <f>AND(V566=1, UserData!$D$28=1)</f>
        <v>0</v>
      </c>
      <c r="BF566" t="b">
        <f>AND(W566=1, UserData!$D$29=1)</f>
        <v>0</v>
      </c>
      <c r="BG566" t="b">
        <f>AND(X566=1, UserData!$D$30=1)</f>
        <v>0</v>
      </c>
      <c r="BH566" t="b">
        <f>AND(Y566=1, UserData!$D$31=1)</f>
        <v>0</v>
      </c>
      <c r="BI566" t="b">
        <f>AND(Z566=1, UserData!$D$32=1)</f>
        <v>0</v>
      </c>
      <c r="BJ566" t="b">
        <f>AND(AA566=1, UserData!$D$33=1)</f>
        <v>0</v>
      </c>
      <c r="BK566" t="b">
        <f>AND(AB566=1, UserData!$D$34=1)</f>
        <v>0</v>
      </c>
      <c r="BL566" t="b">
        <f>UserData!$C$25=-1</f>
        <v>1</v>
      </c>
      <c r="BN566">
        <f>IF(AK566=TRUE, COUNTIF(AJ566:AK566,TRUE)/2 * UserData!$D$35 + COUNTIF(AL566:AO566,TRUE)/4 * UserData!$D$36 + COUNTIF(AP566:AS566,TRUE)/4 * UserData!$D$37 + COUNTIF(AT566:AW566,TRUE)/4 * UserData!$D$38 + COUNTIF(AX566:BA566,TRUE)/4 * UserData!$D$39 + COUNTIF(BB566:BL566,TRUE) * UserData!$D$40, 0)</f>
        <v>30</v>
      </c>
    </row>
    <row r="567" spans="1:66" x14ac:dyDescent="0.2">
      <c r="A567">
        <v>1114</v>
      </c>
      <c r="B567" s="3">
        <v>2</v>
      </c>
      <c r="C567" s="28">
        <v>156846.04459897531</v>
      </c>
      <c r="D567">
        <v>58</v>
      </c>
      <c r="E567">
        <v>30</v>
      </c>
      <c r="F567">
        <v>10</v>
      </c>
      <c r="G567">
        <v>6.0674460000000003</v>
      </c>
      <c r="H567">
        <v>10</v>
      </c>
      <c r="I567">
        <v>1</v>
      </c>
      <c r="J567">
        <v>1</v>
      </c>
      <c r="K567">
        <v>1</v>
      </c>
      <c r="L567">
        <v>1</v>
      </c>
      <c r="M567">
        <v>1</v>
      </c>
      <c r="N567">
        <v>0</v>
      </c>
      <c r="O567">
        <v>9</v>
      </c>
      <c r="P567">
        <v>5</v>
      </c>
      <c r="Q567">
        <v>0</v>
      </c>
      <c r="R567">
        <v>0</v>
      </c>
      <c r="S567">
        <v>0</v>
      </c>
      <c r="T567">
        <v>0</v>
      </c>
      <c r="U567">
        <v>1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3</v>
      </c>
      <c r="AD567">
        <v>1</v>
      </c>
      <c r="AE567">
        <v>18</v>
      </c>
      <c r="AF567">
        <v>81</v>
      </c>
      <c r="AG567">
        <v>39</v>
      </c>
      <c r="AH567">
        <v>9.5</v>
      </c>
      <c r="AJ567" t="b">
        <f>OR(AND(B567=1,UserData!$D$4=1), AND(B567=2,UserData!$D$5=1), AND(B567=3,UserData!$D$6=1), UserData!$D$4=-1)</f>
        <v>1</v>
      </c>
      <c r="AK567" t="b">
        <f>OR(AND(C567&lt;=UserData!$D$3,C567&gt;=UserData!$D$2),UserData!$D$2=-1)</f>
        <v>1</v>
      </c>
      <c r="AL567" s="12" t="b">
        <f>AND(OR(D567&gt;=UserData!$D$7, UserData!$D$7=-1), OR(D567&lt;UserData!$D$8, UserData!$D$8=-1))</f>
        <v>1</v>
      </c>
      <c r="AM567" s="12" t="b">
        <f>OR(AND(UserData!$D$9=1,E567&lt;=20),AND(UserData!$D$9=2,E567&gt;=20, E567&lt;=27),AND(UserData!$D$9=3,E567&gt;=28, E567&lt;=34),AND(UserData!$D$9=4,E567&gt;=35, E567&lt;=42),AND(UserData!$D$9=5,E567&gt;42),UserData!$D$9=-1)</f>
        <v>1</v>
      </c>
      <c r="AN567" s="12" t="b">
        <f>OR(AND(UserData!$D$11=1,F567&lt;=5),AND(UserData!$D$11=2,F567&gt;=6, F567&lt;=7),AND(UserData!$D$11=3,F567&gt;=8,F567&lt;=9),AND(UserData!$D$11=4,F567&gt;=10, F567&lt;=11),AND(UserData!$D$11=5,F567&gt;11),UserData!$D$11=-1)</f>
        <v>1</v>
      </c>
      <c r="AO567" t="b">
        <f>OR(AND(UserData!$D$10=1,AE567&lt;=6),AND(UserData!$D$10=2,AE567&gt;=7, AE567&lt;=8),AND(UserData!$D$10=3,AE567&gt;=9,AE567&lt;=14),AND(UserData!$D$10=4,AE567&gt;=15, AE567&lt;=19),AND(UserData!$D$10=5,AE567&gt;19),UserData!$D$10=-1)</f>
        <v>1</v>
      </c>
      <c r="AP567" s="12" t="b">
        <f>OR(G567&lt;=UserData!$D$12, UserData!$D$12=-1)</f>
        <v>1</v>
      </c>
      <c r="AQ567" t="b">
        <f>OR(H567&lt;=UserData!$D$14, UserData!$D$14=-1)</f>
        <v>1</v>
      </c>
      <c r="AR567" t="b">
        <f>OR(AH567&lt;=UserData!$D$13, UserData!$D$13=-1)</f>
        <v>1</v>
      </c>
      <c r="AS567" t="b">
        <f>AND(AQ567=TRUE,OR(I567=UserData!$D$15, UserData!$D$15=-1, UserData!$D$15=1))</f>
        <v>1</v>
      </c>
      <c r="AT567" t="b">
        <f>OR(J567=UserData!$D$19, UserData!$D$19=-1)</f>
        <v>1</v>
      </c>
      <c r="AU567" t="b">
        <f>OR(K567=UserData!$D$17, UserData!$D$17=-1)</f>
        <v>1</v>
      </c>
      <c r="AV567" t="b">
        <f>OR(L567=UserData!$D$18, UserData!$D$18=-1)</f>
        <v>1</v>
      </c>
      <c r="AW567" t="b">
        <f>OR(N567=UserData!$D$16, UserData!$D$16=-1)</f>
        <v>1</v>
      </c>
      <c r="AX567" t="b">
        <f>OR(O567&gt;=UserData!$D$20, UserData!$D$20=-1)</f>
        <v>1</v>
      </c>
      <c r="AY567" t="b">
        <f>AND(OR(P567&gt;=UserData!$D$21, UserData!$D$21=-1), OR(P567&lt;UserData!$D$22, UserData!$D$22=-1))</f>
        <v>1</v>
      </c>
      <c r="AZ567" t="b">
        <f>OR(Q567&lt;&gt;UserData!$D$24,UserData!$D$24=-1,UserData!$D$24=0)</f>
        <v>1</v>
      </c>
      <c r="BA567" s="12" t="b">
        <f>OR(R567=UserData!$D$23,UserData!$D$23=-1)</f>
        <v>1</v>
      </c>
      <c r="BB567" t="b">
        <f>AND(S567=1, UserData!$D$25=1)</f>
        <v>0</v>
      </c>
      <c r="BC567" t="b">
        <f>AND(T567=1, UserData!$D$26=1)</f>
        <v>0</v>
      </c>
      <c r="BD567" t="b">
        <f>AND(U567=1, UserData!$D$27=1)</f>
        <v>0</v>
      </c>
      <c r="BE567" t="b">
        <f>AND(V567=1, UserData!$D$28=1)</f>
        <v>0</v>
      </c>
      <c r="BF567" t="b">
        <f>AND(W567=1, UserData!$D$29=1)</f>
        <v>0</v>
      </c>
      <c r="BG567" t="b">
        <f>AND(X567=1, UserData!$D$30=1)</f>
        <v>0</v>
      </c>
      <c r="BH567" t="b">
        <f>AND(Y567=1, UserData!$D$31=1)</f>
        <v>0</v>
      </c>
      <c r="BI567" t="b">
        <f>AND(Z567=1, UserData!$D$32=1)</f>
        <v>0</v>
      </c>
      <c r="BJ567" t="b">
        <f>AND(AA567=1, UserData!$D$33=1)</f>
        <v>0</v>
      </c>
      <c r="BK567" t="b">
        <f>AND(AB567=1, UserData!$D$34=1)</f>
        <v>0</v>
      </c>
      <c r="BL567" t="b">
        <f>UserData!$C$25=-1</f>
        <v>1</v>
      </c>
      <c r="BN567">
        <f>IF(AK567=TRUE, COUNTIF(AJ567:AK567,TRUE)/2 * UserData!$D$35 + COUNTIF(AL567:AO567,TRUE)/4 * UserData!$D$36 + COUNTIF(AP567:AS567,TRUE)/4 * UserData!$D$37 + COUNTIF(AT567:AW567,TRUE)/4 * UserData!$D$38 + COUNTIF(AX567:BA567,TRUE)/4 * UserData!$D$39 + COUNTIF(BB567:BL567,TRUE) * UserData!$D$40, 0)</f>
        <v>30</v>
      </c>
    </row>
    <row r="568" spans="1:66" x14ac:dyDescent="0.2">
      <c r="A568">
        <v>808</v>
      </c>
      <c r="B568" s="3">
        <v>2</v>
      </c>
      <c r="C568" s="28">
        <v>157242.14448437703</v>
      </c>
      <c r="D568">
        <v>60</v>
      </c>
      <c r="E568">
        <v>37</v>
      </c>
      <c r="F568">
        <v>9</v>
      </c>
      <c r="G568">
        <v>3.4193030000000002</v>
      </c>
      <c r="H568">
        <v>10</v>
      </c>
      <c r="I568">
        <v>1</v>
      </c>
      <c r="J568">
        <v>1</v>
      </c>
      <c r="K568">
        <v>0</v>
      </c>
      <c r="L568">
        <v>1</v>
      </c>
      <c r="M568">
        <v>1</v>
      </c>
      <c r="N568">
        <v>0</v>
      </c>
      <c r="O568">
        <v>9</v>
      </c>
      <c r="P568">
        <v>5</v>
      </c>
      <c r="Q568">
        <v>0</v>
      </c>
      <c r="R568">
        <v>0</v>
      </c>
      <c r="S568">
        <v>1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1</v>
      </c>
      <c r="AD568">
        <v>1</v>
      </c>
      <c r="AE568">
        <v>14</v>
      </c>
      <c r="AF568">
        <v>57</v>
      </c>
      <c r="AG568">
        <v>25</v>
      </c>
      <c r="AH568">
        <v>3.6</v>
      </c>
      <c r="AJ568" t="b">
        <f>OR(AND(B568=1,UserData!$D$4=1), AND(B568=2,UserData!$D$5=1), AND(B568=3,UserData!$D$6=1), UserData!$D$4=-1)</f>
        <v>1</v>
      </c>
      <c r="AK568" t="b">
        <f>OR(AND(C568&lt;=UserData!$D$3,C568&gt;=UserData!$D$2),UserData!$D$2=-1)</f>
        <v>1</v>
      </c>
      <c r="AL568" s="12" t="b">
        <f>AND(OR(D568&gt;=UserData!$D$7, UserData!$D$7=-1), OR(D568&lt;UserData!$D$8, UserData!$D$8=-1))</f>
        <v>1</v>
      </c>
      <c r="AM568" s="12" t="b">
        <f>OR(AND(UserData!$D$9=1,E568&lt;=20),AND(UserData!$D$9=2,E568&gt;=20, E568&lt;=27),AND(UserData!$D$9=3,E568&gt;=28, E568&lt;=34),AND(UserData!$D$9=4,E568&gt;=35, E568&lt;=42),AND(UserData!$D$9=5,E568&gt;42),UserData!$D$9=-1)</f>
        <v>1</v>
      </c>
      <c r="AN568" s="12" t="b">
        <f>OR(AND(UserData!$D$11=1,F568&lt;=5),AND(UserData!$D$11=2,F568&gt;=6, F568&lt;=7),AND(UserData!$D$11=3,F568&gt;=8,F568&lt;=9),AND(UserData!$D$11=4,F568&gt;=10, F568&lt;=11),AND(UserData!$D$11=5,F568&gt;11),UserData!$D$11=-1)</f>
        <v>1</v>
      </c>
      <c r="AO568" t="b">
        <f>OR(AND(UserData!$D$10=1,AE568&lt;=6),AND(UserData!$D$10=2,AE568&gt;=7, AE568&lt;=8),AND(UserData!$D$10=3,AE568&gt;=9,AE568&lt;=14),AND(UserData!$D$10=4,AE568&gt;=15, AE568&lt;=19),AND(UserData!$D$10=5,AE568&gt;19),UserData!$D$10=-1)</f>
        <v>1</v>
      </c>
      <c r="AP568" s="12" t="b">
        <f>OR(G568&lt;=UserData!$D$12, UserData!$D$12=-1)</f>
        <v>1</v>
      </c>
      <c r="AQ568" t="b">
        <f>OR(H568&lt;=UserData!$D$14, UserData!$D$14=-1)</f>
        <v>1</v>
      </c>
      <c r="AR568" t="b">
        <f>OR(AH568&lt;=UserData!$D$13, UserData!$D$13=-1)</f>
        <v>1</v>
      </c>
      <c r="AS568" t="b">
        <f>AND(AQ568=TRUE,OR(I568=UserData!$D$15, UserData!$D$15=-1, UserData!$D$15=1))</f>
        <v>1</v>
      </c>
      <c r="AT568" t="b">
        <f>OR(J568=UserData!$D$19, UserData!$D$19=-1)</f>
        <v>1</v>
      </c>
      <c r="AU568" t="b">
        <f>OR(K568=UserData!$D$17, UserData!$D$17=-1)</f>
        <v>1</v>
      </c>
      <c r="AV568" t="b">
        <f>OR(L568=UserData!$D$18, UserData!$D$18=-1)</f>
        <v>1</v>
      </c>
      <c r="AW568" t="b">
        <f>OR(N568=UserData!$D$16, UserData!$D$16=-1)</f>
        <v>1</v>
      </c>
      <c r="AX568" t="b">
        <f>OR(O568&gt;=UserData!$D$20, UserData!$D$20=-1)</f>
        <v>1</v>
      </c>
      <c r="AY568" t="b">
        <f>AND(OR(P568&gt;=UserData!$D$21, UserData!$D$21=-1), OR(P568&lt;UserData!$D$22, UserData!$D$22=-1))</f>
        <v>1</v>
      </c>
      <c r="AZ568" t="b">
        <f>OR(Q568&lt;&gt;UserData!$D$24,UserData!$D$24=-1,UserData!$D$24=0)</f>
        <v>1</v>
      </c>
      <c r="BA568" s="12" t="b">
        <f>OR(R568=UserData!$D$23,UserData!$D$23=-1)</f>
        <v>1</v>
      </c>
      <c r="BB568" t="b">
        <f>AND(S568=1, UserData!$D$25=1)</f>
        <v>0</v>
      </c>
      <c r="BC568" t="b">
        <f>AND(T568=1, UserData!$D$26=1)</f>
        <v>0</v>
      </c>
      <c r="BD568" t="b">
        <f>AND(U568=1, UserData!$D$27=1)</f>
        <v>0</v>
      </c>
      <c r="BE568" t="b">
        <f>AND(V568=1, UserData!$D$28=1)</f>
        <v>0</v>
      </c>
      <c r="BF568" t="b">
        <f>AND(W568=1, UserData!$D$29=1)</f>
        <v>0</v>
      </c>
      <c r="BG568" t="b">
        <f>AND(X568=1, UserData!$D$30=1)</f>
        <v>0</v>
      </c>
      <c r="BH568" t="b">
        <f>AND(Y568=1, UserData!$D$31=1)</f>
        <v>0</v>
      </c>
      <c r="BI568" t="b">
        <f>AND(Z568=1, UserData!$D$32=1)</f>
        <v>0</v>
      </c>
      <c r="BJ568" t="b">
        <f>AND(AA568=1, UserData!$D$33=1)</f>
        <v>0</v>
      </c>
      <c r="BK568" t="b">
        <f>AND(AB568=1, UserData!$D$34=1)</f>
        <v>0</v>
      </c>
      <c r="BL568" t="b">
        <f>UserData!$C$25=-1</f>
        <v>1</v>
      </c>
      <c r="BN568">
        <f>IF(AK568=TRUE, COUNTIF(AJ568:AK568,TRUE)/2 * UserData!$D$35 + COUNTIF(AL568:AO568,TRUE)/4 * UserData!$D$36 + COUNTIF(AP568:AS568,TRUE)/4 * UserData!$D$37 + COUNTIF(AT568:AW568,TRUE)/4 * UserData!$D$38 + COUNTIF(AX568:BA568,TRUE)/4 * UserData!$D$39 + COUNTIF(BB568:BL568,TRUE) * UserData!$D$40, 0)</f>
        <v>30</v>
      </c>
    </row>
    <row r="569" spans="1:66" x14ac:dyDescent="0.2">
      <c r="A569">
        <v>968</v>
      </c>
      <c r="B569" s="3">
        <v>2</v>
      </c>
      <c r="C569" s="28">
        <v>157242.19480194378</v>
      </c>
      <c r="D569">
        <v>56</v>
      </c>
      <c r="E569">
        <v>31</v>
      </c>
      <c r="F569">
        <v>7</v>
      </c>
      <c r="G569">
        <v>5.5673339999999998</v>
      </c>
      <c r="H569">
        <v>6</v>
      </c>
      <c r="I569">
        <v>1</v>
      </c>
      <c r="J569">
        <v>1</v>
      </c>
      <c r="K569">
        <v>1</v>
      </c>
      <c r="L569">
        <v>0</v>
      </c>
      <c r="M569">
        <v>1</v>
      </c>
      <c r="N569">
        <v>0</v>
      </c>
      <c r="O569">
        <v>9</v>
      </c>
      <c r="P569">
        <v>7</v>
      </c>
      <c r="Q569">
        <v>0</v>
      </c>
      <c r="R569">
        <v>0</v>
      </c>
      <c r="S569">
        <v>1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1</v>
      </c>
      <c r="AD569">
        <v>1</v>
      </c>
      <c r="AE569">
        <v>18</v>
      </c>
      <c r="AF569">
        <v>67</v>
      </c>
      <c r="AG569">
        <v>18</v>
      </c>
      <c r="AH569">
        <v>3</v>
      </c>
      <c r="AJ569" t="b">
        <f>OR(AND(B569=1,UserData!$D$4=1), AND(B569=2,UserData!$D$5=1), AND(B569=3,UserData!$D$6=1), UserData!$D$4=-1)</f>
        <v>1</v>
      </c>
      <c r="AK569" t="b">
        <f>OR(AND(C569&lt;=UserData!$D$3,C569&gt;=UserData!$D$2),UserData!$D$2=-1)</f>
        <v>1</v>
      </c>
      <c r="AL569" s="12" t="b">
        <f>AND(OR(D569&gt;=UserData!$D$7, UserData!$D$7=-1), OR(D569&lt;UserData!$D$8, UserData!$D$8=-1))</f>
        <v>1</v>
      </c>
      <c r="AM569" s="12" t="b">
        <f>OR(AND(UserData!$D$9=1,E569&lt;=20),AND(UserData!$D$9=2,E569&gt;=20, E569&lt;=27),AND(UserData!$D$9=3,E569&gt;=28, E569&lt;=34),AND(UserData!$D$9=4,E569&gt;=35, E569&lt;=42),AND(UserData!$D$9=5,E569&gt;42),UserData!$D$9=-1)</f>
        <v>1</v>
      </c>
      <c r="AN569" s="12" t="b">
        <f>OR(AND(UserData!$D$11=1,F569&lt;=5),AND(UserData!$D$11=2,F569&gt;=6, F569&lt;=7),AND(UserData!$D$11=3,F569&gt;=8,F569&lt;=9),AND(UserData!$D$11=4,F569&gt;=10, F569&lt;=11),AND(UserData!$D$11=5,F569&gt;11),UserData!$D$11=-1)</f>
        <v>1</v>
      </c>
      <c r="AO569" t="b">
        <f>OR(AND(UserData!$D$10=1,AE569&lt;=6),AND(UserData!$D$10=2,AE569&gt;=7, AE569&lt;=8),AND(UserData!$D$10=3,AE569&gt;=9,AE569&lt;=14),AND(UserData!$D$10=4,AE569&gt;=15, AE569&lt;=19),AND(UserData!$D$10=5,AE569&gt;19),UserData!$D$10=-1)</f>
        <v>1</v>
      </c>
      <c r="AP569" s="12" t="b">
        <f>OR(G569&lt;=UserData!$D$12, UserData!$D$12=-1)</f>
        <v>1</v>
      </c>
      <c r="AQ569" t="b">
        <f>OR(H569&lt;=UserData!$D$14, UserData!$D$14=-1)</f>
        <v>1</v>
      </c>
      <c r="AR569" t="b">
        <f>OR(AH569&lt;=UserData!$D$13, UserData!$D$13=-1)</f>
        <v>1</v>
      </c>
      <c r="AS569" t="b">
        <f>AND(AQ569=TRUE,OR(I569=UserData!$D$15, UserData!$D$15=-1, UserData!$D$15=1))</f>
        <v>1</v>
      </c>
      <c r="AT569" t="b">
        <f>OR(J569=UserData!$D$19, UserData!$D$19=-1)</f>
        <v>1</v>
      </c>
      <c r="AU569" t="b">
        <f>OR(K569=UserData!$D$17, UserData!$D$17=-1)</f>
        <v>1</v>
      </c>
      <c r="AV569" t="b">
        <f>OR(L569=UserData!$D$18, UserData!$D$18=-1)</f>
        <v>1</v>
      </c>
      <c r="AW569" t="b">
        <f>OR(N569=UserData!$D$16, UserData!$D$16=-1)</f>
        <v>1</v>
      </c>
      <c r="AX569" t="b">
        <f>OR(O569&gt;=UserData!$D$20, UserData!$D$20=-1)</f>
        <v>1</v>
      </c>
      <c r="AY569" t="b">
        <f>AND(OR(P569&gt;=UserData!$D$21, UserData!$D$21=-1), OR(P569&lt;UserData!$D$22, UserData!$D$22=-1))</f>
        <v>1</v>
      </c>
      <c r="AZ569" t="b">
        <f>OR(Q569&lt;&gt;UserData!$D$24,UserData!$D$24=-1,UserData!$D$24=0)</f>
        <v>1</v>
      </c>
      <c r="BA569" s="12" t="b">
        <f>OR(R569=UserData!$D$23,UserData!$D$23=-1)</f>
        <v>1</v>
      </c>
      <c r="BB569" t="b">
        <f>AND(S569=1, UserData!$D$25=1)</f>
        <v>0</v>
      </c>
      <c r="BC569" t="b">
        <f>AND(T569=1, UserData!$D$26=1)</f>
        <v>0</v>
      </c>
      <c r="BD569" t="b">
        <f>AND(U569=1, UserData!$D$27=1)</f>
        <v>0</v>
      </c>
      <c r="BE569" t="b">
        <f>AND(V569=1, UserData!$D$28=1)</f>
        <v>0</v>
      </c>
      <c r="BF569" t="b">
        <f>AND(W569=1, UserData!$D$29=1)</f>
        <v>0</v>
      </c>
      <c r="BG569" t="b">
        <f>AND(X569=1, UserData!$D$30=1)</f>
        <v>0</v>
      </c>
      <c r="BH569" t="b">
        <f>AND(Y569=1, UserData!$D$31=1)</f>
        <v>0</v>
      </c>
      <c r="BI569" t="b">
        <f>AND(Z569=1, UserData!$D$32=1)</f>
        <v>0</v>
      </c>
      <c r="BJ569" t="b">
        <f>AND(AA569=1, UserData!$D$33=1)</f>
        <v>0</v>
      </c>
      <c r="BK569" t="b">
        <f>AND(AB569=1, UserData!$D$34=1)</f>
        <v>0</v>
      </c>
      <c r="BL569" t="b">
        <f>UserData!$C$25=-1</f>
        <v>1</v>
      </c>
      <c r="BN569">
        <f>IF(AK569=TRUE, COUNTIF(AJ569:AK569,TRUE)/2 * UserData!$D$35 + COUNTIF(AL569:AO569,TRUE)/4 * UserData!$D$36 + COUNTIF(AP569:AS569,TRUE)/4 * UserData!$D$37 + COUNTIF(AT569:AW569,TRUE)/4 * UserData!$D$38 + COUNTIF(AX569:BA569,TRUE)/4 * UserData!$D$39 + COUNTIF(BB569:BL569,TRUE) * UserData!$D$40, 0)</f>
        <v>30</v>
      </c>
    </row>
    <row r="570" spans="1:66" x14ac:dyDescent="0.2">
      <c r="A570">
        <v>299</v>
      </c>
      <c r="B570" s="3">
        <v>2</v>
      </c>
      <c r="C570" s="28">
        <v>157242.21996072715</v>
      </c>
      <c r="D570">
        <v>58</v>
      </c>
      <c r="E570">
        <v>35</v>
      </c>
      <c r="F570">
        <v>9</v>
      </c>
      <c r="G570">
        <v>6.7867389999999999</v>
      </c>
      <c r="H570">
        <v>7</v>
      </c>
      <c r="I570">
        <v>1</v>
      </c>
      <c r="J570">
        <v>0</v>
      </c>
      <c r="K570">
        <v>1</v>
      </c>
      <c r="L570">
        <v>0</v>
      </c>
      <c r="M570">
        <v>1</v>
      </c>
      <c r="N570">
        <v>0</v>
      </c>
      <c r="O570">
        <v>9</v>
      </c>
      <c r="P570">
        <v>2</v>
      </c>
      <c r="Q570">
        <v>0</v>
      </c>
      <c r="R570">
        <v>0</v>
      </c>
      <c r="S570">
        <v>1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1</v>
      </c>
      <c r="AD570">
        <v>1</v>
      </c>
      <c r="AE570">
        <v>14</v>
      </c>
      <c r="AF570">
        <v>19</v>
      </c>
      <c r="AG570">
        <v>31</v>
      </c>
      <c r="AH570">
        <v>5.4</v>
      </c>
      <c r="AJ570" t="b">
        <f>OR(AND(B570=1,UserData!$D$4=1), AND(B570=2,UserData!$D$5=1), AND(B570=3,UserData!$D$6=1), UserData!$D$4=-1)</f>
        <v>1</v>
      </c>
      <c r="AK570" t="b">
        <f>OR(AND(C570&lt;=UserData!$D$3,C570&gt;=UserData!$D$2),UserData!$D$2=-1)</f>
        <v>1</v>
      </c>
      <c r="AL570" s="12" t="b">
        <f>AND(OR(D570&gt;=UserData!$D$7, UserData!$D$7=-1), OR(D570&lt;UserData!$D$8, UserData!$D$8=-1))</f>
        <v>1</v>
      </c>
      <c r="AM570" s="12" t="b">
        <f>OR(AND(UserData!$D$9=1,E570&lt;=20),AND(UserData!$D$9=2,E570&gt;=20, E570&lt;=27),AND(UserData!$D$9=3,E570&gt;=28, E570&lt;=34),AND(UserData!$D$9=4,E570&gt;=35, E570&lt;=42),AND(UserData!$D$9=5,E570&gt;42),UserData!$D$9=-1)</f>
        <v>1</v>
      </c>
      <c r="AN570" s="12" t="b">
        <f>OR(AND(UserData!$D$11=1,F570&lt;=5),AND(UserData!$D$11=2,F570&gt;=6, F570&lt;=7),AND(UserData!$D$11=3,F570&gt;=8,F570&lt;=9),AND(UserData!$D$11=4,F570&gt;=10, F570&lt;=11),AND(UserData!$D$11=5,F570&gt;11),UserData!$D$11=-1)</f>
        <v>1</v>
      </c>
      <c r="AO570" t="b">
        <f>OR(AND(UserData!$D$10=1,AE570&lt;=6),AND(UserData!$D$10=2,AE570&gt;=7, AE570&lt;=8),AND(UserData!$D$10=3,AE570&gt;=9,AE570&lt;=14),AND(UserData!$D$10=4,AE570&gt;=15, AE570&lt;=19),AND(UserData!$D$10=5,AE570&gt;19),UserData!$D$10=-1)</f>
        <v>1</v>
      </c>
      <c r="AP570" s="12" t="b">
        <f>OR(G570&lt;=UserData!$D$12, UserData!$D$12=-1)</f>
        <v>1</v>
      </c>
      <c r="AQ570" t="b">
        <f>OR(H570&lt;=UserData!$D$14, UserData!$D$14=-1)</f>
        <v>1</v>
      </c>
      <c r="AR570" t="b">
        <f>OR(AH570&lt;=UserData!$D$13, UserData!$D$13=-1)</f>
        <v>1</v>
      </c>
      <c r="AS570" t="b">
        <f>AND(AQ570=TRUE,OR(I570=UserData!$D$15, UserData!$D$15=-1, UserData!$D$15=1))</f>
        <v>1</v>
      </c>
      <c r="AT570" t="b">
        <f>OR(J570=UserData!$D$19, UserData!$D$19=-1)</f>
        <v>1</v>
      </c>
      <c r="AU570" t="b">
        <f>OR(K570=UserData!$D$17, UserData!$D$17=-1)</f>
        <v>1</v>
      </c>
      <c r="AV570" t="b">
        <f>OR(L570=UserData!$D$18, UserData!$D$18=-1)</f>
        <v>1</v>
      </c>
      <c r="AW570" t="b">
        <f>OR(N570=UserData!$D$16, UserData!$D$16=-1)</f>
        <v>1</v>
      </c>
      <c r="AX570" t="b">
        <f>OR(O570&gt;=UserData!$D$20, UserData!$D$20=-1)</f>
        <v>1</v>
      </c>
      <c r="AY570" t="b">
        <f>AND(OR(P570&gt;=UserData!$D$21, UserData!$D$21=-1), OR(P570&lt;UserData!$D$22, UserData!$D$22=-1))</f>
        <v>1</v>
      </c>
      <c r="AZ570" t="b">
        <f>OR(Q570&lt;&gt;UserData!$D$24,UserData!$D$24=-1,UserData!$D$24=0)</f>
        <v>1</v>
      </c>
      <c r="BA570" s="12" t="b">
        <f>OR(R570=UserData!$D$23,UserData!$D$23=-1)</f>
        <v>1</v>
      </c>
      <c r="BB570" t="b">
        <f>AND(S570=1, UserData!$D$25=1)</f>
        <v>0</v>
      </c>
      <c r="BC570" t="b">
        <f>AND(T570=1, UserData!$D$26=1)</f>
        <v>0</v>
      </c>
      <c r="BD570" t="b">
        <f>AND(U570=1, UserData!$D$27=1)</f>
        <v>0</v>
      </c>
      <c r="BE570" t="b">
        <f>AND(V570=1, UserData!$D$28=1)</f>
        <v>0</v>
      </c>
      <c r="BF570" t="b">
        <f>AND(W570=1, UserData!$D$29=1)</f>
        <v>0</v>
      </c>
      <c r="BG570" t="b">
        <f>AND(X570=1, UserData!$D$30=1)</f>
        <v>0</v>
      </c>
      <c r="BH570" t="b">
        <f>AND(Y570=1, UserData!$D$31=1)</f>
        <v>0</v>
      </c>
      <c r="BI570" t="b">
        <f>AND(Z570=1, UserData!$D$32=1)</f>
        <v>0</v>
      </c>
      <c r="BJ570" t="b">
        <f>AND(AA570=1, UserData!$D$33=1)</f>
        <v>0</v>
      </c>
      <c r="BK570" t="b">
        <f>AND(AB570=1, UserData!$D$34=1)</f>
        <v>0</v>
      </c>
      <c r="BL570" t="b">
        <f>UserData!$C$25=-1</f>
        <v>1</v>
      </c>
      <c r="BN570">
        <f>IF(AK570=TRUE, COUNTIF(AJ570:AK570,TRUE)/2 * UserData!$D$35 + COUNTIF(AL570:AO570,TRUE)/4 * UserData!$D$36 + COUNTIF(AP570:AS570,TRUE)/4 * UserData!$D$37 + COUNTIF(AT570:AW570,TRUE)/4 * UserData!$D$38 + COUNTIF(AX570:BA570,TRUE)/4 * UserData!$D$39 + COUNTIF(BB570:BL570,TRUE) * UserData!$D$40, 0)</f>
        <v>30</v>
      </c>
    </row>
    <row r="571" spans="1:66" x14ac:dyDescent="0.2">
      <c r="A571">
        <v>234</v>
      </c>
      <c r="B571" s="3">
        <v>2</v>
      </c>
      <c r="C571" s="28">
        <v>157242.58476308605</v>
      </c>
      <c r="D571">
        <v>55</v>
      </c>
      <c r="E571">
        <v>34</v>
      </c>
      <c r="F571">
        <v>8</v>
      </c>
      <c r="G571">
        <v>7.8229090000000001</v>
      </c>
      <c r="H571">
        <v>13</v>
      </c>
      <c r="I571">
        <v>1</v>
      </c>
      <c r="J571">
        <v>1</v>
      </c>
      <c r="K571">
        <v>1</v>
      </c>
      <c r="L571">
        <v>1</v>
      </c>
      <c r="M571">
        <v>1</v>
      </c>
      <c r="N571">
        <v>0</v>
      </c>
      <c r="O571">
        <v>8</v>
      </c>
      <c r="P571">
        <v>4</v>
      </c>
      <c r="Q571">
        <v>0</v>
      </c>
      <c r="R571">
        <v>0</v>
      </c>
      <c r="S571">
        <v>0</v>
      </c>
      <c r="T571">
        <v>1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2</v>
      </c>
      <c r="AD571">
        <v>1</v>
      </c>
      <c r="AE571">
        <v>13</v>
      </c>
      <c r="AF571">
        <v>15</v>
      </c>
      <c r="AG571">
        <v>29</v>
      </c>
      <c r="AH571">
        <v>8.8000000000000007</v>
      </c>
      <c r="AJ571" t="b">
        <f>OR(AND(B571=1,UserData!$D$4=1), AND(B571=2,UserData!$D$5=1), AND(B571=3,UserData!$D$6=1), UserData!$D$4=-1)</f>
        <v>1</v>
      </c>
      <c r="AK571" t="b">
        <f>OR(AND(C571&lt;=UserData!$D$3,C571&gt;=UserData!$D$2),UserData!$D$2=-1)</f>
        <v>1</v>
      </c>
      <c r="AL571" s="12" t="b">
        <f>AND(OR(D571&gt;=UserData!$D$7, UserData!$D$7=-1), OR(D571&lt;UserData!$D$8, UserData!$D$8=-1))</f>
        <v>1</v>
      </c>
      <c r="AM571" s="12" t="b">
        <f>OR(AND(UserData!$D$9=1,E571&lt;=20),AND(UserData!$D$9=2,E571&gt;=20, E571&lt;=27),AND(UserData!$D$9=3,E571&gt;=28, E571&lt;=34),AND(UserData!$D$9=4,E571&gt;=35, E571&lt;=42),AND(UserData!$D$9=5,E571&gt;42),UserData!$D$9=-1)</f>
        <v>1</v>
      </c>
      <c r="AN571" s="12" t="b">
        <f>OR(AND(UserData!$D$11=1,F571&lt;=5),AND(UserData!$D$11=2,F571&gt;=6, F571&lt;=7),AND(UserData!$D$11=3,F571&gt;=8,F571&lt;=9),AND(UserData!$D$11=4,F571&gt;=10, F571&lt;=11),AND(UserData!$D$11=5,F571&gt;11),UserData!$D$11=-1)</f>
        <v>1</v>
      </c>
      <c r="AO571" t="b">
        <f>OR(AND(UserData!$D$10=1,AE571&lt;=6),AND(UserData!$D$10=2,AE571&gt;=7, AE571&lt;=8),AND(UserData!$D$10=3,AE571&gt;=9,AE571&lt;=14),AND(UserData!$D$10=4,AE571&gt;=15, AE571&lt;=19),AND(UserData!$D$10=5,AE571&gt;19),UserData!$D$10=-1)</f>
        <v>1</v>
      </c>
      <c r="AP571" s="12" t="b">
        <f>OR(G571&lt;=UserData!$D$12, UserData!$D$12=-1)</f>
        <v>1</v>
      </c>
      <c r="AQ571" t="b">
        <f>OR(H571&lt;=UserData!$D$14, UserData!$D$14=-1)</f>
        <v>1</v>
      </c>
      <c r="AR571" t="b">
        <f>OR(AH571&lt;=UserData!$D$13, UserData!$D$13=-1)</f>
        <v>1</v>
      </c>
      <c r="AS571" t="b">
        <f>AND(AQ571=TRUE,OR(I571=UserData!$D$15, UserData!$D$15=-1, UserData!$D$15=1))</f>
        <v>1</v>
      </c>
      <c r="AT571" t="b">
        <f>OR(J571=UserData!$D$19, UserData!$D$19=-1)</f>
        <v>1</v>
      </c>
      <c r="AU571" t="b">
        <f>OR(K571=UserData!$D$17, UserData!$D$17=-1)</f>
        <v>1</v>
      </c>
      <c r="AV571" t="b">
        <f>OR(L571=UserData!$D$18, UserData!$D$18=-1)</f>
        <v>1</v>
      </c>
      <c r="AW571" t="b">
        <f>OR(N571=UserData!$D$16, UserData!$D$16=-1)</f>
        <v>1</v>
      </c>
      <c r="AX571" t="b">
        <f>OR(O571&gt;=UserData!$D$20, UserData!$D$20=-1)</f>
        <v>1</v>
      </c>
      <c r="AY571" t="b">
        <f>AND(OR(P571&gt;=UserData!$D$21, UserData!$D$21=-1), OR(P571&lt;UserData!$D$22, UserData!$D$22=-1))</f>
        <v>1</v>
      </c>
      <c r="AZ571" t="b">
        <f>OR(Q571&lt;&gt;UserData!$D$24,UserData!$D$24=-1,UserData!$D$24=0)</f>
        <v>1</v>
      </c>
      <c r="BA571" s="12" t="b">
        <f>OR(R571=UserData!$D$23,UserData!$D$23=-1)</f>
        <v>1</v>
      </c>
      <c r="BB571" t="b">
        <f>AND(S571=1, UserData!$D$25=1)</f>
        <v>0</v>
      </c>
      <c r="BC571" t="b">
        <f>AND(T571=1, UserData!$D$26=1)</f>
        <v>0</v>
      </c>
      <c r="BD571" t="b">
        <f>AND(U571=1, UserData!$D$27=1)</f>
        <v>0</v>
      </c>
      <c r="BE571" t="b">
        <f>AND(V571=1, UserData!$D$28=1)</f>
        <v>0</v>
      </c>
      <c r="BF571" t="b">
        <f>AND(W571=1, UserData!$D$29=1)</f>
        <v>0</v>
      </c>
      <c r="BG571" t="b">
        <f>AND(X571=1, UserData!$D$30=1)</f>
        <v>0</v>
      </c>
      <c r="BH571" t="b">
        <f>AND(Y571=1, UserData!$D$31=1)</f>
        <v>0</v>
      </c>
      <c r="BI571" t="b">
        <f>AND(Z571=1, UserData!$D$32=1)</f>
        <v>0</v>
      </c>
      <c r="BJ571" t="b">
        <f>AND(AA571=1, UserData!$D$33=1)</f>
        <v>0</v>
      </c>
      <c r="BK571" t="b">
        <f>AND(AB571=1, UserData!$D$34=1)</f>
        <v>0</v>
      </c>
      <c r="BL571" t="b">
        <f>UserData!$C$25=-1</f>
        <v>1</v>
      </c>
      <c r="BN571">
        <f>IF(AK571=TRUE, COUNTIF(AJ571:AK571,TRUE)/2 * UserData!$D$35 + COUNTIF(AL571:AO571,TRUE)/4 * UserData!$D$36 + COUNTIF(AP571:AS571,TRUE)/4 * UserData!$D$37 + COUNTIF(AT571:AW571,TRUE)/4 * UserData!$D$38 + COUNTIF(AX571:BA571,TRUE)/4 * UserData!$D$39 + COUNTIF(BB571:BL571,TRUE) * UserData!$D$40, 0)</f>
        <v>30</v>
      </c>
    </row>
    <row r="572" spans="1:66" x14ac:dyDescent="0.2">
      <c r="A572">
        <v>820</v>
      </c>
      <c r="B572" s="3">
        <v>2</v>
      </c>
      <c r="C572" s="28">
        <v>157242.63508065281</v>
      </c>
      <c r="D572">
        <v>63</v>
      </c>
      <c r="E572">
        <v>38</v>
      </c>
      <c r="F572">
        <v>9</v>
      </c>
      <c r="G572">
        <v>3.4765280000000001</v>
      </c>
      <c r="H572">
        <v>10</v>
      </c>
      <c r="I572">
        <v>1</v>
      </c>
      <c r="J572">
        <v>0</v>
      </c>
      <c r="K572">
        <v>1</v>
      </c>
      <c r="L572">
        <v>1</v>
      </c>
      <c r="M572">
        <v>1</v>
      </c>
      <c r="N572">
        <v>0</v>
      </c>
      <c r="O572">
        <v>8</v>
      </c>
      <c r="P572">
        <v>7</v>
      </c>
      <c r="Q572">
        <v>0</v>
      </c>
      <c r="R572">
        <v>0</v>
      </c>
      <c r="S572">
        <v>1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1</v>
      </c>
      <c r="AD572">
        <v>1</v>
      </c>
      <c r="AE572">
        <v>16</v>
      </c>
      <c r="AF572">
        <v>57</v>
      </c>
      <c r="AG572">
        <v>25</v>
      </c>
      <c r="AH572">
        <v>3.6</v>
      </c>
      <c r="AJ572" t="b">
        <f>OR(AND(B572=1,UserData!$D$4=1), AND(B572=2,UserData!$D$5=1), AND(B572=3,UserData!$D$6=1), UserData!$D$4=-1)</f>
        <v>1</v>
      </c>
      <c r="AK572" t="b">
        <f>OR(AND(C572&lt;=UserData!$D$3,C572&gt;=UserData!$D$2),UserData!$D$2=-1)</f>
        <v>1</v>
      </c>
      <c r="AL572" s="12" t="b">
        <f>AND(OR(D572&gt;=UserData!$D$7, UserData!$D$7=-1), OR(D572&lt;UserData!$D$8, UserData!$D$8=-1))</f>
        <v>1</v>
      </c>
      <c r="AM572" s="12" t="b">
        <f>OR(AND(UserData!$D$9=1,E572&lt;=20),AND(UserData!$D$9=2,E572&gt;=20, E572&lt;=27),AND(UserData!$D$9=3,E572&gt;=28, E572&lt;=34),AND(UserData!$D$9=4,E572&gt;=35, E572&lt;=42),AND(UserData!$D$9=5,E572&gt;42),UserData!$D$9=-1)</f>
        <v>1</v>
      </c>
      <c r="AN572" s="12" t="b">
        <f>OR(AND(UserData!$D$11=1,F572&lt;=5),AND(UserData!$D$11=2,F572&gt;=6, F572&lt;=7),AND(UserData!$D$11=3,F572&gt;=8,F572&lt;=9),AND(UserData!$D$11=4,F572&gt;=10, F572&lt;=11),AND(UserData!$D$11=5,F572&gt;11),UserData!$D$11=-1)</f>
        <v>1</v>
      </c>
      <c r="AO572" t="b">
        <f>OR(AND(UserData!$D$10=1,AE572&lt;=6),AND(UserData!$D$10=2,AE572&gt;=7, AE572&lt;=8),AND(UserData!$D$10=3,AE572&gt;=9,AE572&lt;=14),AND(UserData!$D$10=4,AE572&gt;=15, AE572&lt;=19),AND(UserData!$D$10=5,AE572&gt;19),UserData!$D$10=-1)</f>
        <v>1</v>
      </c>
      <c r="AP572" s="12" t="b">
        <f>OR(G572&lt;=UserData!$D$12, UserData!$D$12=-1)</f>
        <v>1</v>
      </c>
      <c r="AQ572" t="b">
        <f>OR(H572&lt;=UserData!$D$14, UserData!$D$14=-1)</f>
        <v>1</v>
      </c>
      <c r="AR572" t="b">
        <f>OR(AH572&lt;=UserData!$D$13, UserData!$D$13=-1)</f>
        <v>1</v>
      </c>
      <c r="AS572" t="b">
        <f>AND(AQ572=TRUE,OR(I572=UserData!$D$15, UserData!$D$15=-1, UserData!$D$15=1))</f>
        <v>1</v>
      </c>
      <c r="AT572" t="b">
        <f>OR(J572=UserData!$D$19, UserData!$D$19=-1)</f>
        <v>1</v>
      </c>
      <c r="AU572" t="b">
        <f>OR(K572=UserData!$D$17, UserData!$D$17=-1)</f>
        <v>1</v>
      </c>
      <c r="AV572" t="b">
        <f>OR(L572=UserData!$D$18, UserData!$D$18=-1)</f>
        <v>1</v>
      </c>
      <c r="AW572" t="b">
        <f>OR(N572=UserData!$D$16, UserData!$D$16=-1)</f>
        <v>1</v>
      </c>
      <c r="AX572" t="b">
        <f>OR(O572&gt;=UserData!$D$20, UserData!$D$20=-1)</f>
        <v>1</v>
      </c>
      <c r="AY572" t="b">
        <f>AND(OR(P572&gt;=UserData!$D$21, UserData!$D$21=-1), OR(P572&lt;UserData!$D$22, UserData!$D$22=-1))</f>
        <v>1</v>
      </c>
      <c r="AZ572" t="b">
        <f>OR(Q572&lt;&gt;UserData!$D$24,UserData!$D$24=-1,UserData!$D$24=0)</f>
        <v>1</v>
      </c>
      <c r="BA572" s="12" t="b">
        <f>OR(R572=UserData!$D$23,UserData!$D$23=-1)</f>
        <v>1</v>
      </c>
      <c r="BB572" t="b">
        <f>AND(S572=1, UserData!$D$25=1)</f>
        <v>0</v>
      </c>
      <c r="BC572" t="b">
        <f>AND(T572=1, UserData!$D$26=1)</f>
        <v>0</v>
      </c>
      <c r="BD572" t="b">
        <f>AND(U572=1, UserData!$D$27=1)</f>
        <v>0</v>
      </c>
      <c r="BE572" t="b">
        <f>AND(V572=1, UserData!$D$28=1)</f>
        <v>0</v>
      </c>
      <c r="BF572" t="b">
        <f>AND(W572=1, UserData!$D$29=1)</f>
        <v>0</v>
      </c>
      <c r="BG572" t="b">
        <f>AND(X572=1, UserData!$D$30=1)</f>
        <v>0</v>
      </c>
      <c r="BH572" t="b">
        <f>AND(Y572=1, UserData!$D$31=1)</f>
        <v>0</v>
      </c>
      <c r="BI572" t="b">
        <f>AND(Z572=1, UserData!$D$32=1)</f>
        <v>0</v>
      </c>
      <c r="BJ572" t="b">
        <f>AND(AA572=1, UserData!$D$33=1)</f>
        <v>0</v>
      </c>
      <c r="BK572" t="b">
        <f>AND(AB572=1, UserData!$D$34=1)</f>
        <v>0</v>
      </c>
      <c r="BL572" t="b">
        <f>UserData!$C$25=-1</f>
        <v>1</v>
      </c>
      <c r="BN572">
        <f>IF(AK572=TRUE, COUNTIF(AJ572:AK572,TRUE)/2 * UserData!$D$35 + COUNTIF(AL572:AO572,TRUE)/4 * UserData!$D$36 + COUNTIF(AP572:AS572,TRUE)/4 * UserData!$D$37 + COUNTIF(AT572:AW572,TRUE)/4 * UserData!$D$38 + COUNTIF(AX572:BA572,TRUE)/4 * UserData!$D$39 + COUNTIF(BB572:BL572,TRUE) * UserData!$D$40, 0)</f>
        <v>30</v>
      </c>
    </row>
    <row r="573" spans="1:66" x14ac:dyDescent="0.2">
      <c r="A573">
        <v>279</v>
      </c>
      <c r="B573" s="3">
        <v>2</v>
      </c>
      <c r="C573" s="28">
        <v>157467.96972392011</v>
      </c>
      <c r="D573">
        <v>61</v>
      </c>
      <c r="E573">
        <v>37</v>
      </c>
      <c r="F573">
        <v>10</v>
      </c>
      <c r="G573">
        <v>8.3871020000000005</v>
      </c>
      <c r="H573">
        <v>13</v>
      </c>
      <c r="I573">
        <v>1</v>
      </c>
      <c r="J573">
        <v>0</v>
      </c>
      <c r="K573">
        <v>0</v>
      </c>
      <c r="L573">
        <v>1</v>
      </c>
      <c r="M573">
        <v>1</v>
      </c>
      <c r="N573">
        <v>0</v>
      </c>
      <c r="O573">
        <v>16</v>
      </c>
      <c r="P573">
        <v>12</v>
      </c>
      <c r="Q573">
        <v>0</v>
      </c>
      <c r="R573">
        <v>0</v>
      </c>
      <c r="S573">
        <v>1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1</v>
      </c>
      <c r="AD573">
        <v>0</v>
      </c>
      <c r="AE573">
        <v>14</v>
      </c>
      <c r="AF573">
        <v>18</v>
      </c>
      <c r="AG573">
        <v>28</v>
      </c>
      <c r="AH573">
        <v>5.5</v>
      </c>
      <c r="AJ573" t="b">
        <f>OR(AND(B573=1,UserData!$D$4=1), AND(B573=2,UserData!$D$5=1), AND(B573=3,UserData!$D$6=1), UserData!$D$4=-1)</f>
        <v>1</v>
      </c>
      <c r="AK573" t="b">
        <f>OR(AND(C573&lt;=UserData!$D$3,C573&gt;=UserData!$D$2),UserData!$D$2=-1)</f>
        <v>1</v>
      </c>
      <c r="AL573" s="12" t="b">
        <f>AND(OR(D573&gt;=UserData!$D$7, UserData!$D$7=-1), OR(D573&lt;UserData!$D$8, UserData!$D$8=-1))</f>
        <v>1</v>
      </c>
      <c r="AM573" s="12" t="b">
        <f>OR(AND(UserData!$D$9=1,E573&lt;=20),AND(UserData!$D$9=2,E573&gt;=20, E573&lt;=27),AND(UserData!$D$9=3,E573&gt;=28, E573&lt;=34),AND(UserData!$D$9=4,E573&gt;=35, E573&lt;=42),AND(UserData!$D$9=5,E573&gt;42),UserData!$D$9=-1)</f>
        <v>1</v>
      </c>
      <c r="AN573" s="12" t="b">
        <f>OR(AND(UserData!$D$11=1,F573&lt;=5),AND(UserData!$D$11=2,F573&gt;=6, F573&lt;=7),AND(UserData!$D$11=3,F573&gt;=8,F573&lt;=9),AND(UserData!$D$11=4,F573&gt;=10, F573&lt;=11),AND(UserData!$D$11=5,F573&gt;11),UserData!$D$11=-1)</f>
        <v>1</v>
      </c>
      <c r="AO573" t="b">
        <f>OR(AND(UserData!$D$10=1,AE573&lt;=6),AND(UserData!$D$10=2,AE573&gt;=7, AE573&lt;=8),AND(UserData!$D$10=3,AE573&gt;=9,AE573&lt;=14),AND(UserData!$D$10=4,AE573&gt;=15, AE573&lt;=19),AND(UserData!$D$10=5,AE573&gt;19),UserData!$D$10=-1)</f>
        <v>1</v>
      </c>
      <c r="AP573" s="12" t="b">
        <f>OR(G573&lt;=UserData!$D$12, UserData!$D$12=-1)</f>
        <v>1</v>
      </c>
      <c r="AQ573" t="b">
        <f>OR(H573&lt;=UserData!$D$14, UserData!$D$14=-1)</f>
        <v>1</v>
      </c>
      <c r="AR573" t="b">
        <f>OR(AH573&lt;=UserData!$D$13, UserData!$D$13=-1)</f>
        <v>1</v>
      </c>
      <c r="AS573" t="b">
        <f>AND(AQ573=TRUE,OR(I573=UserData!$D$15, UserData!$D$15=-1, UserData!$D$15=1))</f>
        <v>1</v>
      </c>
      <c r="AT573" t="b">
        <f>OR(J573=UserData!$D$19, UserData!$D$19=-1)</f>
        <v>1</v>
      </c>
      <c r="AU573" t="b">
        <f>OR(K573=UserData!$D$17, UserData!$D$17=-1)</f>
        <v>1</v>
      </c>
      <c r="AV573" t="b">
        <f>OR(L573=UserData!$D$18, UserData!$D$18=-1)</f>
        <v>1</v>
      </c>
      <c r="AW573" t="b">
        <f>OR(N573=UserData!$D$16, UserData!$D$16=-1)</f>
        <v>1</v>
      </c>
      <c r="AX573" t="b">
        <f>OR(O573&gt;=UserData!$D$20, UserData!$D$20=-1)</f>
        <v>1</v>
      </c>
      <c r="AY573" t="b">
        <f>AND(OR(P573&gt;=UserData!$D$21, UserData!$D$21=-1), OR(P573&lt;UserData!$D$22, UserData!$D$22=-1))</f>
        <v>1</v>
      </c>
      <c r="AZ573" t="b">
        <f>OR(Q573&lt;&gt;UserData!$D$24,UserData!$D$24=-1,UserData!$D$24=0)</f>
        <v>1</v>
      </c>
      <c r="BA573" s="12" t="b">
        <f>OR(R573=UserData!$D$23,UserData!$D$23=-1)</f>
        <v>1</v>
      </c>
      <c r="BB573" t="b">
        <f>AND(S573=1, UserData!$D$25=1)</f>
        <v>0</v>
      </c>
      <c r="BC573" t="b">
        <f>AND(T573=1, UserData!$D$26=1)</f>
        <v>0</v>
      </c>
      <c r="BD573" t="b">
        <f>AND(U573=1, UserData!$D$27=1)</f>
        <v>0</v>
      </c>
      <c r="BE573" t="b">
        <f>AND(V573=1, UserData!$D$28=1)</f>
        <v>0</v>
      </c>
      <c r="BF573" t="b">
        <f>AND(W573=1, UserData!$D$29=1)</f>
        <v>0</v>
      </c>
      <c r="BG573" t="b">
        <f>AND(X573=1, UserData!$D$30=1)</f>
        <v>0</v>
      </c>
      <c r="BH573" t="b">
        <f>AND(Y573=1, UserData!$D$31=1)</f>
        <v>0</v>
      </c>
      <c r="BI573" t="b">
        <f>AND(Z573=1, UserData!$D$32=1)</f>
        <v>0</v>
      </c>
      <c r="BJ573" t="b">
        <f>AND(AA573=1, UserData!$D$33=1)</f>
        <v>0</v>
      </c>
      <c r="BK573" t="b">
        <f>AND(AB573=1, UserData!$D$34=1)</f>
        <v>0</v>
      </c>
      <c r="BL573" t="b">
        <f>UserData!$C$25=-1</f>
        <v>1</v>
      </c>
      <c r="BN573">
        <f>IF(AK573=TRUE, COUNTIF(AJ573:AK573,TRUE)/2 * UserData!$D$35 + COUNTIF(AL573:AO573,TRUE)/4 * UserData!$D$36 + COUNTIF(AP573:AS573,TRUE)/4 * UserData!$D$37 + COUNTIF(AT573:AW573,TRUE)/4 * UserData!$D$38 + COUNTIF(AX573:BA573,TRUE)/4 * UserData!$D$39 + COUNTIF(BB573:BL573,TRUE) * UserData!$D$40, 0)</f>
        <v>30</v>
      </c>
    </row>
    <row r="574" spans="1:66" x14ac:dyDescent="0.2">
      <c r="A574">
        <v>224</v>
      </c>
      <c r="B574" s="3">
        <v>2</v>
      </c>
      <c r="C574" s="28">
        <v>158500.33524078844</v>
      </c>
      <c r="D574">
        <v>45</v>
      </c>
      <c r="E574">
        <v>28</v>
      </c>
      <c r="F574">
        <v>10</v>
      </c>
      <c r="G574">
        <v>7.8702769999999997</v>
      </c>
      <c r="H574">
        <v>10</v>
      </c>
      <c r="I574">
        <v>1</v>
      </c>
      <c r="J574">
        <v>0</v>
      </c>
      <c r="K574">
        <v>1</v>
      </c>
      <c r="L574">
        <v>1</v>
      </c>
      <c r="M574">
        <v>1</v>
      </c>
      <c r="N574">
        <v>0</v>
      </c>
      <c r="O574">
        <v>25</v>
      </c>
      <c r="P574">
        <v>16</v>
      </c>
      <c r="Q574">
        <v>0</v>
      </c>
      <c r="R574">
        <v>0</v>
      </c>
      <c r="S574">
        <v>0</v>
      </c>
      <c r="T574">
        <v>1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2</v>
      </c>
      <c r="AD574">
        <v>1</v>
      </c>
      <c r="AE574">
        <v>7</v>
      </c>
      <c r="AF574">
        <v>15</v>
      </c>
      <c r="AG574">
        <v>29</v>
      </c>
      <c r="AH574">
        <v>8.8000000000000007</v>
      </c>
      <c r="AJ574" t="b">
        <f>OR(AND(B574=1,UserData!$D$4=1), AND(B574=2,UserData!$D$5=1), AND(B574=3,UserData!$D$6=1), UserData!$D$4=-1)</f>
        <v>1</v>
      </c>
      <c r="AK574" t="b">
        <f>OR(AND(C574&lt;=UserData!$D$3,C574&gt;=UserData!$D$2),UserData!$D$2=-1)</f>
        <v>1</v>
      </c>
      <c r="AL574" s="12" t="b">
        <f>AND(OR(D574&gt;=UserData!$D$7, UserData!$D$7=-1), OR(D574&lt;UserData!$D$8, UserData!$D$8=-1))</f>
        <v>1</v>
      </c>
      <c r="AM574" s="12" t="b">
        <f>OR(AND(UserData!$D$9=1,E574&lt;=20),AND(UserData!$D$9=2,E574&gt;=20, E574&lt;=27),AND(UserData!$D$9=3,E574&gt;=28, E574&lt;=34),AND(UserData!$D$9=4,E574&gt;=35, E574&lt;=42),AND(UserData!$D$9=5,E574&gt;42),UserData!$D$9=-1)</f>
        <v>1</v>
      </c>
      <c r="AN574" s="12" t="b">
        <f>OR(AND(UserData!$D$11=1,F574&lt;=5),AND(UserData!$D$11=2,F574&gt;=6, F574&lt;=7),AND(UserData!$D$11=3,F574&gt;=8,F574&lt;=9),AND(UserData!$D$11=4,F574&gt;=10, F574&lt;=11),AND(UserData!$D$11=5,F574&gt;11),UserData!$D$11=-1)</f>
        <v>1</v>
      </c>
      <c r="AO574" t="b">
        <f>OR(AND(UserData!$D$10=1,AE574&lt;=6),AND(UserData!$D$10=2,AE574&gt;=7, AE574&lt;=8),AND(UserData!$D$10=3,AE574&gt;=9,AE574&lt;=14),AND(UserData!$D$10=4,AE574&gt;=15, AE574&lt;=19),AND(UserData!$D$10=5,AE574&gt;19),UserData!$D$10=-1)</f>
        <v>1</v>
      </c>
      <c r="AP574" s="12" t="b">
        <f>OR(G574&lt;=UserData!$D$12, UserData!$D$12=-1)</f>
        <v>1</v>
      </c>
      <c r="AQ574" t="b">
        <f>OR(H574&lt;=UserData!$D$14, UserData!$D$14=-1)</f>
        <v>1</v>
      </c>
      <c r="AR574" t="b">
        <f>OR(AH574&lt;=UserData!$D$13, UserData!$D$13=-1)</f>
        <v>1</v>
      </c>
      <c r="AS574" t="b">
        <f>AND(AQ574=TRUE,OR(I574=UserData!$D$15, UserData!$D$15=-1, UserData!$D$15=1))</f>
        <v>1</v>
      </c>
      <c r="AT574" t="b">
        <f>OR(J574=UserData!$D$19, UserData!$D$19=-1)</f>
        <v>1</v>
      </c>
      <c r="AU574" t="b">
        <f>OR(K574=UserData!$D$17, UserData!$D$17=-1)</f>
        <v>1</v>
      </c>
      <c r="AV574" t="b">
        <f>OR(L574=UserData!$D$18, UserData!$D$18=-1)</f>
        <v>1</v>
      </c>
      <c r="AW574" t="b">
        <f>OR(N574=UserData!$D$16, UserData!$D$16=-1)</f>
        <v>1</v>
      </c>
      <c r="AX574" t="b">
        <f>OR(O574&gt;=UserData!$D$20, UserData!$D$20=-1)</f>
        <v>1</v>
      </c>
      <c r="AY574" t="b">
        <f>AND(OR(P574&gt;=UserData!$D$21, UserData!$D$21=-1), OR(P574&lt;UserData!$D$22, UserData!$D$22=-1))</f>
        <v>1</v>
      </c>
      <c r="AZ574" t="b">
        <f>OR(Q574&lt;&gt;UserData!$D$24,UserData!$D$24=-1,UserData!$D$24=0)</f>
        <v>1</v>
      </c>
      <c r="BA574" s="12" t="b">
        <f>OR(R574=UserData!$D$23,UserData!$D$23=-1)</f>
        <v>1</v>
      </c>
      <c r="BB574" t="b">
        <f>AND(S574=1, UserData!$D$25=1)</f>
        <v>0</v>
      </c>
      <c r="BC574" t="b">
        <f>AND(T574=1, UserData!$D$26=1)</f>
        <v>0</v>
      </c>
      <c r="BD574" t="b">
        <f>AND(U574=1, UserData!$D$27=1)</f>
        <v>0</v>
      </c>
      <c r="BE574" t="b">
        <f>AND(V574=1, UserData!$D$28=1)</f>
        <v>0</v>
      </c>
      <c r="BF574" t="b">
        <f>AND(W574=1, UserData!$D$29=1)</f>
        <v>0</v>
      </c>
      <c r="BG574" t="b">
        <f>AND(X574=1, UserData!$D$30=1)</f>
        <v>0</v>
      </c>
      <c r="BH574" t="b">
        <f>AND(Y574=1, UserData!$D$31=1)</f>
        <v>0</v>
      </c>
      <c r="BI574" t="b">
        <f>AND(Z574=1, UserData!$D$32=1)</f>
        <v>0</v>
      </c>
      <c r="BJ574" t="b">
        <f>AND(AA574=1, UserData!$D$33=1)</f>
        <v>0</v>
      </c>
      <c r="BK574" t="b">
        <f>AND(AB574=1, UserData!$D$34=1)</f>
        <v>0</v>
      </c>
      <c r="BL574" t="b">
        <f>UserData!$C$25=-1</f>
        <v>1</v>
      </c>
      <c r="BN574">
        <f>IF(AK574=TRUE, COUNTIF(AJ574:AK574,TRUE)/2 * UserData!$D$35 + COUNTIF(AL574:AO574,TRUE)/4 * UserData!$D$36 + COUNTIF(AP574:AS574,TRUE)/4 * UserData!$D$37 + COUNTIF(AT574:AW574,TRUE)/4 * UserData!$D$38 + COUNTIF(AX574:BA574,TRUE)/4 * UserData!$D$39 + COUNTIF(BB574:BL574,TRUE) * UserData!$D$40, 0)</f>
        <v>30</v>
      </c>
    </row>
    <row r="575" spans="1:66" x14ac:dyDescent="0.2">
      <c r="A575">
        <v>305</v>
      </c>
      <c r="B575" s="3">
        <v>2</v>
      </c>
      <c r="C575" s="28">
        <v>159758.26182997445</v>
      </c>
      <c r="D575">
        <v>57</v>
      </c>
      <c r="E575">
        <v>35</v>
      </c>
      <c r="F575">
        <v>10</v>
      </c>
      <c r="G575">
        <v>7.4999140000000004</v>
      </c>
      <c r="H575">
        <v>5</v>
      </c>
      <c r="I575">
        <v>1</v>
      </c>
      <c r="J575">
        <v>1</v>
      </c>
      <c r="K575">
        <v>0</v>
      </c>
      <c r="L575">
        <v>0</v>
      </c>
      <c r="M575">
        <v>1</v>
      </c>
      <c r="N575">
        <v>1</v>
      </c>
      <c r="O575">
        <v>6</v>
      </c>
      <c r="P575">
        <v>3</v>
      </c>
      <c r="Q575">
        <v>0</v>
      </c>
      <c r="R575">
        <v>0</v>
      </c>
      <c r="S575">
        <v>1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1</v>
      </c>
      <c r="AD575">
        <v>1</v>
      </c>
      <c r="AE575">
        <v>12</v>
      </c>
      <c r="AF575">
        <v>19</v>
      </c>
      <c r="AG575">
        <v>31</v>
      </c>
      <c r="AH575">
        <v>5.4</v>
      </c>
      <c r="AJ575" t="b">
        <f>OR(AND(B575=1,UserData!$D$4=1), AND(B575=2,UserData!$D$5=1), AND(B575=3,UserData!$D$6=1), UserData!$D$4=-1)</f>
        <v>1</v>
      </c>
      <c r="AK575" t="b">
        <f>OR(AND(C575&lt;=UserData!$D$3,C575&gt;=UserData!$D$2),UserData!$D$2=-1)</f>
        <v>1</v>
      </c>
      <c r="AL575" s="12" t="b">
        <f>AND(OR(D575&gt;=UserData!$D$7, UserData!$D$7=-1), OR(D575&lt;UserData!$D$8, UserData!$D$8=-1))</f>
        <v>1</v>
      </c>
      <c r="AM575" s="12" t="b">
        <f>OR(AND(UserData!$D$9=1,E575&lt;=20),AND(UserData!$D$9=2,E575&gt;=20, E575&lt;=27),AND(UserData!$D$9=3,E575&gt;=28, E575&lt;=34),AND(UserData!$D$9=4,E575&gt;=35, E575&lt;=42),AND(UserData!$D$9=5,E575&gt;42),UserData!$D$9=-1)</f>
        <v>1</v>
      </c>
      <c r="AN575" s="12" t="b">
        <f>OR(AND(UserData!$D$11=1,F575&lt;=5),AND(UserData!$D$11=2,F575&gt;=6, F575&lt;=7),AND(UserData!$D$11=3,F575&gt;=8,F575&lt;=9),AND(UserData!$D$11=4,F575&gt;=10, F575&lt;=11),AND(UserData!$D$11=5,F575&gt;11),UserData!$D$11=-1)</f>
        <v>1</v>
      </c>
      <c r="AO575" t="b">
        <f>OR(AND(UserData!$D$10=1,AE575&lt;=6),AND(UserData!$D$10=2,AE575&gt;=7, AE575&lt;=8),AND(UserData!$D$10=3,AE575&gt;=9,AE575&lt;=14),AND(UserData!$D$10=4,AE575&gt;=15, AE575&lt;=19),AND(UserData!$D$10=5,AE575&gt;19),UserData!$D$10=-1)</f>
        <v>1</v>
      </c>
      <c r="AP575" s="12" t="b">
        <f>OR(G575&lt;=UserData!$D$12, UserData!$D$12=-1)</f>
        <v>1</v>
      </c>
      <c r="AQ575" t="b">
        <f>OR(H575&lt;=UserData!$D$14, UserData!$D$14=-1)</f>
        <v>1</v>
      </c>
      <c r="AR575" t="b">
        <f>OR(AH575&lt;=UserData!$D$13, UserData!$D$13=-1)</f>
        <v>1</v>
      </c>
      <c r="AS575" t="b">
        <f>AND(AQ575=TRUE,OR(I575=UserData!$D$15, UserData!$D$15=-1, UserData!$D$15=1))</f>
        <v>1</v>
      </c>
      <c r="AT575" t="b">
        <f>OR(J575=UserData!$D$19, UserData!$D$19=-1)</f>
        <v>1</v>
      </c>
      <c r="AU575" t="b">
        <f>OR(K575=UserData!$D$17, UserData!$D$17=-1)</f>
        <v>1</v>
      </c>
      <c r="AV575" t="b">
        <f>OR(L575=UserData!$D$18, UserData!$D$18=-1)</f>
        <v>1</v>
      </c>
      <c r="AW575" t="b">
        <f>OR(N575=UserData!$D$16, UserData!$D$16=-1)</f>
        <v>1</v>
      </c>
      <c r="AX575" t="b">
        <f>OR(O575&gt;=UserData!$D$20, UserData!$D$20=-1)</f>
        <v>1</v>
      </c>
      <c r="AY575" t="b">
        <f>AND(OR(P575&gt;=UserData!$D$21, UserData!$D$21=-1), OR(P575&lt;UserData!$D$22, UserData!$D$22=-1))</f>
        <v>1</v>
      </c>
      <c r="AZ575" t="b">
        <f>OR(Q575&lt;&gt;UserData!$D$24,UserData!$D$24=-1,UserData!$D$24=0)</f>
        <v>1</v>
      </c>
      <c r="BA575" s="12" t="b">
        <f>OR(R575=UserData!$D$23,UserData!$D$23=-1)</f>
        <v>1</v>
      </c>
      <c r="BB575" t="b">
        <f>AND(S575=1, UserData!$D$25=1)</f>
        <v>0</v>
      </c>
      <c r="BC575" t="b">
        <f>AND(T575=1, UserData!$D$26=1)</f>
        <v>0</v>
      </c>
      <c r="BD575" t="b">
        <f>AND(U575=1, UserData!$D$27=1)</f>
        <v>0</v>
      </c>
      <c r="BE575" t="b">
        <f>AND(V575=1, UserData!$D$28=1)</f>
        <v>0</v>
      </c>
      <c r="BF575" t="b">
        <f>AND(W575=1, UserData!$D$29=1)</f>
        <v>0</v>
      </c>
      <c r="BG575" t="b">
        <f>AND(X575=1, UserData!$D$30=1)</f>
        <v>0</v>
      </c>
      <c r="BH575" t="b">
        <f>AND(Y575=1, UserData!$D$31=1)</f>
        <v>0</v>
      </c>
      <c r="BI575" t="b">
        <f>AND(Z575=1, UserData!$D$32=1)</f>
        <v>0</v>
      </c>
      <c r="BJ575" t="b">
        <f>AND(AA575=1, UserData!$D$33=1)</f>
        <v>0</v>
      </c>
      <c r="BK575" t="b">
        <f>AND(AB575=1, UserData!$D$34=1)</f>
        <v>0</v>
      </c>
      <c r="BL575" t="b">
        <f>UserData!$C$25=-1</f>
        <v>1</v>
      </c>
      <c r="BN575">
        <f>IF(AK575=TRUE, COUNTIF(AJ575:AK575,TRUE)/2 * UserData!$D$35 + COUNTIF(AL575:AO575,TRUE)/4 * UserData!$D$36 + COUNTIF(AP575:AS575,TRUE)/4 * UserData!$D$37 + COUNTIF(AT575:AW575,TRUE)/4 * UserData!$D$38 + COUNTIF(AX575:BA575,TRUE)/4 * UserData!$D$39 + COUNTIF(BB575:BL575,TRUE) * UserData!$D$40, 0)</f>
        <v>30</v>
      </c>
    </row>
    <row r="576" spans="1:66" x14ac:dyDescent="0.2">
      <c r="A576">
        <v>247</v>
      </c>
      <c r="B576" s="3">
        <v>2</v>
      </c>
      <c r="C576" s="28">
        <v>159758.42536206637</v>
      </c>
      <c r="D576">
        <v>52</v>
      </c>
      <c r="E576">
        <v>30</v>
      </c>
      <c r="F576">
        <v>9</v>
      </c>
      <c r="G576">
        <v>6.652488</v>
      </c>
      <c r="H576">
        <v>17</v>
      </c>
      <c r="I576">
        <v>1</v>
      </c>
      <c r="J576">
        <v>0</v>
      </c>
      <c r="K576">
        <v>1</v>
      </c>
      <c r="L576">
        <v>0</v>
      </c>
      <c r="M576">
        <v>1</v>
      </c>
      <c r="N576">
        <v>0</v>
      </c>
      <c r="O576">
        <v>8</v>
      </c>
      <c r="P576">
        <v>2</v>
      </c>
      <c r="Q576">
        <v>0</v>
      </c>
      <c r="R576">
        <v>0</v>
      </c>
      <c r="S576">
        <v>0</v>
      </c>
      <c r="T576">
        <v>1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2</v>
      </c>
      <c r="AD576">
        <v>1</v>
      </c>
      <c r="AE576">
        <v>13</v>
      </c>
      <c r="AF576">
        <v>15</v>
      </c>
      <c r="AG576">
        <v>29</v>
      </c>
      <c r="AH576">
        <v>8.8000000000000007</v>
      </c>
      <c r="AJ576" t="b">
        <f>OR(AND(B576=1,UserData!$D$4=1), AND(B576=2,UserData!$D$5=1), AND(B576=3,UserData!$D$6=1), UserData!$D$4=-1)</f>
        <v>1</v>
      </c>
      <c r="AK576" t="b">
        <f>OR(AND(C576&lt;=UserData!$D$3,C576&gt;=UserData!$D$2),UserData!$D$2=-1)</f>
        <v>1</v>
      </c>
      <c r="AL576" s="12" t="b">
        <f>AND(OR(D576&gt;=UserData!$D$7, UserData!$D$7=-1), OR(D576&lt;UserData!$D$8, UserData!$D$8=-1))</f>
        <v>1</v>
      </c>
      <c r="AM576" s="12" t="b">
        <f>OR(AND(UserData!$D$9=1,E576&lt;=20),AND(UserData!$D$9=2,E576&gt;=20, E576&lt;=27),AND(UserData!$D$9=3,E576&gt;=28, E576&lt;=34),AND(UserData!$D$9=4,E576&gt;=35, E576&lt;=42),AND(UserData!$D$9=5,E576&gt;42),UserData!$D$9=-1)</f>
        <v>1</v>
      </c>
      <c r="AN576" s="12" t="b">
        <f>OR(AND(UserData!$D$11=1,F576&lt;=5),AND(UserData!$D$11=2,F576&gt;=6, F576&lt;=7),AND(UserData!$D$11=3,F576&gt;=8,F576&lt;=9),AND(UserData!$D$11=4,F576&gt;=10, F576&lt;=11),AND(UserData!$D$11=5,F576&gt;11),UserData!$D$11=-1)</f>
        <v>1</v>
      </c>
      <c r="AO576" t="b">
        <f>OR(AND(UserData!$D$10=1,AE576&lt;=6),AND(UserData!$D$10=2,AE576&gt;=7, AE576&lt;=8),AND(UserData!$D$10=3,AE576&gt;=9,AE576&lt;=14),AND(UserData!$D$10=4,AE576&gt;=15, AE576&lt;=19),AND(UserData!$D$10=5,AE576&gt;19),UserData!$D$10=-1)</f>
        <v>1</v>
      </c>
      <c r="AP576" s="12" t="b">
        <f>OR(G576&lt;=UserData!$D$12, UserData!$D$12=-1)</f>
        <v>1</v>
      </c>
      <c r="AQ576" t="b">
        <f>OR(H576&lt;=UserData!$D$14, UserData!$D$14=-1)</f>
        <v>1</v>
      </c>
      <c r="AR576" t="b">
        <f>OR(AH576&lt;=UserData!$D$13, UserData!$D$13=-1)</f>
        <v>1</v>
      </c>
      <c r="AS576" t="b">
        <f>AND(AQ576=TRUE,OR(I576=UserData!$D$15, UserData!$D$15=-1, UserData!$D$15=1))</f>
        <v>1</v>
      </c>
      <c r="AT576" t="b">
        <f>OR(J576=UserData!$D$19, UserData!$D$19=-1)</f>
        <v>1</v>
      </c>
      <c r="AU576" t="b">
        <f>OR(K576=UserData!$D$17, UserData!$D$17=-1)</f>
        <v>1</v>
      </c>
      <c r="AV576" t="b">
        <f>OR(L576=UserData!$D$18, UserData!$D$18=-1)</f>
        <v>1</v>
      </c>
      <c r="AW576" t="b">
        <f>OR(N576=UserData!$D$16, UserData!$D$16=-1)</f>
        <v>1</v>
      </c>
      <c r="AX576" t="b">
        <f>OR(O576&gt;=UserData!$D$20, UserData!$D$20=-1)</f>
        <v>1</v>
      </c>
      <c r="AY576" t="b">
        <f>AND(OR(P576&gt;=UserData!$D$21, UserData!$D$21=-1), OR(P576&lt;UserData!$D$22, UserData!$D$22=-1))</f>
        <v>1</v>
      </c>
      <c r="AZ576" t="b">
        <f>OR(Q576&lt;&gt;UserData!$D$24,UserData!$D$24=-1,UserData!$D$24=0)</f>
        <v>1</v>
      </c>
      <c r="BA576" s="12" t="b">
        <f>OR(R576=UserData!$D$23,UserData!$D$23=-1)</f>
        <v>1</v>
      </c>
      <c r="BB576" t="b">
        <f>AND(S576=1, UserData!$D$25=1)</f>
        <v>0</v>
      </c>
      <c r="BC576" t="b">
        <f>AND(T576=1, UserData!$D$26=1)</f>
        <v>0</v>
      </c>
      <c r="BD576" t="b">
        <f>AND(U576=1, UserData!$D$27=1)</f>
        <v>0</v>
      </c>
      <c r="BE576" t="b">
        <f>AND(V576=1, UserData!$D$28=1)</f>
        <v>0</v>
      </c>
      <c r="BF576" t="b">
        <f>AND(W576=1, UserData!$D$29=1)</f>
        <v>0</v>
      </c>
      <c r="BG576" t="b">
        <f>AND(X576=1, UserData!$D$30=1)</f>
        <v>0</v>
      </c>
      <c r="BH576" t="b">
        <f>AND(Y576=1, UserData!$D$31=1)</f>
        <v>0</v>
      </c>
      <c r="BI576" t="b">
        <f>AND(Z576=1, UserData!$D$32=1)</f>
        <v>0</v>
      </c>
      <c r="BJ576" t="b">
        <f>AND(AA576=1, UserData!$D$33=1)</f>
        <v>0</v>
      </c>
      <c r="BK576" t="b">
        <f>AND(AB576=1, UserData!$D$34=1)</f>
        <v>0</v>
      </c>
      <c r="BL576" t="b">
        <f>UserData!$C$25=-1</f>
        <v>1</v>
      </c>
      <c r="BN576">
        <f>IF(AK576=TRUE, COUNTIF(AJ576:AK576,TRUE)/2 * UserData!$D$35 + COUNTIF(AL576:AO576,TRUE)/4 * UserData!$D$36 + COUNTIF(AP576:AS576,TRUE)/4 * UserData!$D$37 + COUNTIF(AT576:AW576,TRUE)/4 * UserData!$D$38 + COUNTIF(AX576:BA576,TRUE)/4 * UserData!$D$39 + COUNTIF(BB576:BL576,TRUE) * UserData!$D$40, 0)</f>
        <v>30</v>
      </c>
    </row>
    <row r="577" spans="1:66" x14ac:dyDescent="0.2">
      <c r="A577">
        <v>235</v>
      </c>
      <c r="B577" s="3">
        <v>2</v>
      </c>
      <c r="C577" s="28">
        <v>159874.00481287527</v>
      </c>
      <c r="D577">
        <v>56</v>
      </c>
      <c r="E577">
        <v>34</v>
      </c>
      <c r="F577">
        <v>8</v>
      </c>
      <c r="G577">
        <v>6.647087</v>
      </c>
      <c r="H577">
        <v>12</v>
      </c>
      <c r="I577">
        <v>1</v>
      </c>
      <c r="J577">
        <v>1</v>
      </c>
      <c r="K577">
        <v>1</v>
      </c>
      <c r="L577">
        <v>1</v>
      </c>
      <c r="M577">
        <v>1</v>
      </c>
      <c r="N577">
        <v>0</v>
      </c>
      <c r="O577">
        <v>14</v>
      </c>
      <c r="P577">
        <v>7</v>
      </c>
      <c r="Q577">
        <v>0</v>
      </c>
      <c r="R577">
        <v>0</v>
      </c>
      <c r="S577">
        <v>0</v>
      </c>
      <c r="T577">
        <v>1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2</v>
      </c>
      <c r="AD577">
        <v>1</v>
      </c>
      <c r="AE577">
        <v>14</v>
      </c>
      <c r="AF577">
        <v>15</v>
      </c>
      <c r="AG577">
        <v>29</v>
      </c>
      <c r="AH577">
        <v>8.8000000000000007</v>
      </c>
      <c r="AJ577" t="b">
        <f>OR(AND(B577=1,UserData!$D$4=1), AND(B577=2,UserData!$D$5=1), AND(B577=3,UserData!$D$6=1), UserData!$D$4=-1)</f>
        <v>1</v>
      </c>
      <c r="AK577" t="b">
        <f>OR(AND(C577&lt;=UserData!$D$3,C577&gt;=UserData!$D$2),UserData!$D$2=-1)</f>
        <v>1</v>
      </c>
      <c r="AL577" s="12" t="b">
        <f>AND(OR(D577&gt;=UserData!$D$7, UserData!$D$7=-1), OR(D577&lt;UserData!$D$8, UserData!$D$8=-1))</f>
        <v>1</v>
      </c>
      <c r="AM577" s="12" t="b">
        <f>OR(AND(UserData!$D$9=1,E577&lt;=20),AND(UserData!$D$9=2,E577&gt;=20, E577&lt;=27),AND(UserData!$D$9=3,E577&gt;=28, E577&lt;=34),AND(UserData!$D$9=4,E577&gt;=35, E577&lt;=42),AND(UserData!$D$9=5,E577&gt;42),UserData!$D$9=-1)</f>
        <v>1</v>
      </c>
      <c r="AN577" s="12" t="b">
        <f>OR(AND(UserData!$D$11=1,F577&lt;=5),AND(UserData!$D$11=2,F577&gt;=6, F577&lt;=7),AND(UserData!$D$11=3,F577&gt;=8,F577&lt;=9),AND(UserData!$D$11=4,F577&gt;=10, F577&lt;=11),AND(UserData!$D$11=5,F577&gt;11),UserData!$D$11=-1)</f>
        <v>1</v>
      </c>
      <c r="AO577" t="b">
        <f>OR(AND(UserData!$D$10=1,AE577&lt;=6),AND(UserData!$D$10=2,AE577&gt;=7, AE577&lt;=8),AND(UserData!$D$10=3,AE577&gt;=9,AE577&lt;=14),AND(UserData!$D$10=4,AE577&gt;=15, AE577&lt;=19),AND(UserData!$D$10=5,AE577&gt;19),UserData!$D$10=-1)</f>
        <v>1</v>
      </c>
      <c r="AP577" s="12" t="b">
        <f>OR(G577&lt;=UserData!$D$12, UserData!$D$12=-1)</f>
        <v>1</v>
      </c>
      <c r="AQ577" t="b">
        <f>OR(H577&lt;=UserData!$D$14, UserData!$D$14=-1)</f>
        <v>1</v>
      </c>
      <c r="AR577" t="b">
        <f>OR(AH577&lt;=UserData!$D$13, UserData!$D$13=-1)</f>
        <v>1</v>
      </c>
      <c r="AS577" t="b">
        <f>AND(AQ577=TRUE,OR(I577=UserData!$D$15, UserData!$D$15=-1, UserData!$D$15=1))</f>
        <v>1</v>
      </c>
      <c r="AT577" t="b">
        <f>OR(J577=UserData!$D$19, UserData!$D$19=-1)</f>
        <v>1</v>
      </c>
      <c r="AU577" t="b">
        <f>OR(K577=UserData!$D$17, UserData!$D$17=-1)</f>
        <v>1</v>
      </c>
      <c r="AV577" t="b">
        <f>OR(L577=UserData!$D$18, UserData!$D$18=-1)</f>
        <v>1</v>
      </c>
      <c r="AW577" t="b">
        <f>OR(N577=UserData!$D$16, UserData!$D$16=-1)</f>
        <v>1</v>
      </c>
      <c r="AX577" t="b">
        <f>OR(O577&gt;=UserData!$D$20, UserData!$D$20=-1)</f>
        <v>1</v>
      </c>
      <c r="AY577" t="b">
        <f>AND(OR(P577&gt;=UserData!$D$21, UserData!$D$21=-1), OR(P577&lt;UserData!$D$22, UserData!$D$22=-1))</f>
        <v>1</v>
      </c>
      <c r="AZ577" t="b">
        <f>OR(Q577&lt;&gt;UserData!$D$24,UserData!$D$24=-1,UserData!$D$24=0)</f>
        <v>1</v>
      </c>
      <c r="BA577" s="12" t="b">
        <f>OR(R577=UserData!$D$23,UserData!$D$23=-1)</f>
        <v>1</v>
      </c>
      <c r="BB577" t="b">
        <f>AND(S577=1, UserData!$D$25=1)</f>
        <v>0</v>
      </c>
      <c r="BC577" t="b">
        <f>AND(T577=1, UserData!$D$26=1)</f>
        <v>0</v>
      </c>
      <c r="BD577" t="b">
        <f>AND(U577=1, UserData!$D$27=1)</f>
        <v>0</v>
      </c>
      <c r="BE577" t="b">
        <f>AND(V577=1, UserData!$D$28=1)</f>
        <v>0</v>
      </c>
      <c r="BF577" t="b">
        <f>AND(W577=1, UserData!$D$29=1)</f>
        <v>0</v>
      </c>
      <c r="BG577" t="b">
        <f>AND(X577=1, UserData!$D$30=1)</f>
        <v>0</v>
      </c>
      <c r="BH577" t="b">
        <f>AND(Y577=1, UserData!$D$31=1)</f>
        <v>0</v>
      </c>
      <c r="BI577" t="b">
        <f>AND(Z577=1, UserData!$D$32=1)</f>
        <v>0</v>
      </c>
      <c r="BJ577" t="b">
        <f>AND(AA577=1, UserData!$D$33=1)</f>
        <v>0</v>
      </c>
      <c r="BK577" t="b">
        <f>AND(AB577=1, UserData!$D$34=1)</f>
        <v>0</v>
      </c>
      <c r="BL577" t="b">
        <f>UserData!$C$25=-1</f>
        <v>1</v>
      </c>
      <c r="BN577">
        <f>IF(AK577=TRUE, COUNTIF(AJ577:AK577,TRUE)/2 * UserData!$D$35 + COUNTIF(AL577:AO577,TRUE)/4 * UserData!$D$36 + COUNTIF(AP577:AS577,TRUE)/4 * UserData!$D$37 + COUNTIF(AT577:AW577,TRUE)/4 * UserData!$D$38 + COUNTIF(AX577:BA577,TRUE)/4 * UserData!$D$39 + COUNTIF(BB577:BL577,TRUE) * UserData!$D$40, 0)</f>
        <v>30</v>
      </c>
    </row>
    <row r="578" spans="1:66" x14ac:dyDescent="0.2">
      <c r="A578">
        <v>142</v>
      </c>
      <c r="B578" s="3">
        <v>3</v>
      </c>
      <c r="C578" s="28">
        <v>161089.5262726885</v>
      </c>
      <c r="D578">
        <v>68</v>
      </c>
      <c r="E578">
        <v>38</v>
      </c>
      <c r="F578">
        <v>11</v>
      </c>
      <c r="G578">
        <v>2.1897980000000001</v>
      </c>
      <c r="H578">
        <v>5</v>
      </c>
      <c r="I578">
        <v>1</v>
      </c>
      <c r="J578">
        <v>1</v>
      </c>
      <c r="K578">
        <v>1</v>
      </c>
      <c r="L578">
        <v>1</v>
      </c>
      <c r="M578">
        <v>1</v>
      </c>
      <c r="N578">
        <v>0</v>
      </c>
      <c r="O578">
        <v>7</v>
      </c>
      <c r="P578">
        <v>3</v>
      </c>
      <c r="Q578">
        <v>0</v>
      </c>
      <c r="R578">
        <v>0</v>
      </c>
      <c r="S578">
        <v>1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1</v>
      </c>
      <c r="AD578">
        <v>1</v>
      </c>
      <c r="AE578">
        <v>19</v>
      </c>
      <c r="AF578">
        <v>9</v>
      </c>
      <c r="AG578">
        <v>17</v>
      </c>
      <c r="AH578">
        <v>7.4</v>
      </c>
      <c r="AJ578" t="b">
        <f>OR(AND(B578=1,UserData!$D$4=1), AND(B578=2,UserData!$D$5=1), AND(B578=3,UserData!$D$6=1), UserData!$D$4=-1)</f>
        <v>1</v>
      </c>
      <c r="AK578" t="b">
        <f>OR(AND(C578&lt;=UserData!$D$3,C578&gt;=UserData!$D$2),UserData!$D$2=-1)</f>
        <v>1</v>
      </c>
      <c r="AL578" s="12" t="b">
        <f>AND(OR(D578&gt;=UserData!$D$7, UserData!$D$7=-1), OR(D578&lt;UserData!$D$8, UserData!$D$8=-1))</f>
        <v>1</v>
      </c>
      <c r="AM578" s="12" t="b">
        <f>OR(AND(UserData!$D$9=1,E578&lt;=20),AND(UserData!$D$9=2,E578&gt;=20, E578&lt;=27),AND(UserData!$D$9=3,E578&gt;=28, E578&lt;=34),AND(UserData!$D$9=4,E578&gt;=35, E578&lt;=42),AND(UserData!$D$9=5,E578&gt;42),UserData!$D$9=-1)</f>
        <v>1</v>
      </c>
      <c r="AN578" s="12" t="b">
        <f>OR(AND(UserData!$D$11=1,F578&lt;=5),AND(UserData!$D$11=2,F578&gt;=6, F578&lt;=7),AND(UserData!$D$11=3,F578&gt;=8,F578&lt;=9),AND(UserData!$D$11=4,F578&gt;=10, F578&lt;=11),AND(UserData!$D$11=5,F578&gt;11),UserData!$D$11=-1)</f>
        <v>1</v>
      </c>
      <c r="AO578" t="b">
        <f>OR(AND(UserData!$D$10=1,AE578&lt;=6),AND(UserData!$D$10=2,AE578&gt;=7, AE578&lt;=8),AND(UserData!$D$10=3,AE578&gt;=9,AE578&lt;=14),AND(UserData!$D$10=4,AE578&gt;=15, AE578&lt;=19),AND(UserData!$D$10=5,AE578&gt;19),UserData!$D$10=-1)</f>
        <v>1</v>
      </c>
      <c r="AP578" s="12" t="b">
        <f>OR(G578&lt;=UserData!$D$12, UserData!$D$12=-1)</f>
        <v>1</v>
      </c>
      <c r="AQ578" t="b">
        <f>OR(H578&lt;=UserData!$D$14, UserData!$D$14=-1)</f>
        <v>1</v>
      </c>
      <c r="AR578" t="b">
        <f>OR(AH578&lt;=UserData!$D$13, UserData!$D$13=-1)</f>
        <v>1</v>
      </c>
      <c r="AS578" t="b">
        <f>AND(AQ578=TRUE,OR(I578=UserData!$D$15, UserData!$D$15=-1, UserData!$D$15=1))</f>
        <v>1</v>
      </c>
      <c r="AT578" t="b">
        <f>OR(J578=UserData!$D$19, UserData!$D$19=-1)</f>
        <v>1</v>
      </c>
      <c r="AU578" t="b">
        <f>OR(K578=UserData!$D$17, UserData!$D$17=-1)</f>
        <v>1</v>
      </c>
      <c r="AV578" t="b">
        <f>OR(L578=UserData!$D$18, UserData!$D$18=-1)</f>
        <v>1</v>
      </c>
      <c r="AW578" t="b">
        <f>OR(N578=UserData!$D$16, UserData!$D$16=-1)</f>
        <v>1</v>
      </c>
      <c r="AX578" t="b">
        <f>OR(O578&gt;=UserData!$D$20, UserData!$D$20=-1)</f>
        <v>1</v>
      </c>
      <c r="AY578" t="b">
        <f>AND(OR(P578&gt;=UserData!$D$21, UserData!$D$21=-1), OR(P578&lt;UserData!$D$22, UserData!$D$22=-1))</f>
        <v>1</v>
      </c>
      <c r="AZ578" t="b">
        <f>OR(Q578&lt;&gt;UserData!$D$24,UserData!$D$24=-1,UserData!$D$24=0)</f>
        <v>1</v>
      </c>
      <c r="BA578" s="12" t="b">
        <f>OR(R578=UserData!$D$23,UserData!$D$23=-1)</f>
        <v>1</v>
      </c>
      <c r="BB578" t="b">
        <f>AND(S578=1, UserData!$D$25=1)</f>
        <v>0</v>
      </c>
      <c r="BC578" t="b">
        <f>AND(T578=1, UserData!$D$26=1)</f>
        <v>0</v>
      </c>
      <c r="BD578" t="b">
        <f>AND(U578=1, UserData!$D$27=1)</f>
        <v>0</v>
      </c>
      <c r="BE578" t="b">
        <f>AND(V578=1, UserData!$D$28=1)</f>
        <v>0</v>
      </c>
      <c r="BF578" t="b">
        <f>AND(W578=1, UserData!$D$29=1)</f>
        <v>0</v>
      </c>
      <c r="BG578" t="b">
        <f>AND(X578=1, UserData!$D$30=1)</f>
        <v>0</v>
      </c>
      <c r="BH578" t="b">
        <f>AND(Y578=1, UserData!$D$31=1)</f>
        <v>0</v>
      </c>
      <c r="BI578" t="b">
        <f>AND(Z578=1, UserData!$D$32=1)</f>
        <v>0</v>
      </c>
      <c r="BJ578" t="b">
        <f>AND(AA578=1, UserData!$D$33=1)</f>
        <v>0</v>
      </c>
      <c r="BK578" t="b">
        <f>AND(AB578=1, UserData!$D$34=1)</f>
        <v>0</v>
      </c>
      <c r="BL578" t="b">
        <f>UserData!$C$25=-1</f>
        <v>1</v>
      </c>
      <c r="BN578">
        <f>IF(AK578=TRUE, COUNTIF(AJ578:AK578,TRUE)/2 * UserData!$D$35 + COUNTIF(AL578:AO578,TRUE)/4 * UserData!$D$36 + COUNTIF(AP578:AS578,TRUE)/4 * UserData!$D$37 + COUNTIF(AT578:AW578,TRUE)/4 * UserData!$D$38 + COUNTIF(AX578:BA578,TRUE)/4 * UserData!$D$39 + COUNTIF(BB578:BL578,TRUE) * UserData!$D$40, 0)</f>
        <v>30</v>
      </c>
    </row>
    <row r="579" spans="1:66" x14ac:dyDescent="0.2">
      <c r="A579">
        <v>230</v>
      </c>
      <c r="B579" s="3">
        <v>2</v>
      </c>
      <c r="C579" s="28">
        <v>162274.05211138801</v>
      </c>
      <c r="D579">
        <v>56</v>
      </c>
      <c r="E579">
        <v>40</v>
      </c>
      <c r="F579">
        <v>6</v>
      </c>
      <c r="G579">
        <v>6.7373310000000002</v>
      </c>
      <c r="H579">
        <v>6</v>
      </c>
      <c r="I579">
        <v>1</v>
      </c>
      <c r="J579">
        <v>0</v>
      </c>
      <c r="K579">
        <v>1</v>
      </c>
      <c r="L579">
        <v>1</v>
      </c>
      <c r="M579">
        <v>0</v>
      </c>
      <c r="N579">
        <v>0</v>
      </c>
      <c r="O579">
        <v>6</v>
      </c>
      <c r="P579">
        <v>6</v>
      </c>
      <c r="Q579">
        <v>0</v>
      </c>
      <c r="R579">
        <v>1</v>
      </c>
      <c r="S579">
        <v>0</v>
      </c>
      <c r="T579">
        <v>1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2</v>
      </c>
      <c r="AD579">
        <v>1</v>
      </c>
      <c r="AE579">
        <v>10</v>
      </c>
      <c r="AF579">
        <v>15</v>
      </c>
      <c r="AG579">
        <v>29</v>
      </c>
      <c r="AH579">
        <v>8.8000000000000007</v>
      </c>
      <c r="AJ579" t="b">
        <f>OR(AND(B579=1,UserData!$D$4=1), AND(B579=2,UserData!$D$5=1), AND(B579=3,UserData!$D$6=1), UserData!$D$4=-1)</f>
        <v>1</v>
      </c>
      <c r="AK579" t="b">
        <f>OR(AND(C579&lt;=UserData!$D$3,C579&gt;=UserData!$D$2),UserData!$D$2=-1)</f>
        <v>1</v>
      </c>
      <c r="AL579" s="12" t="b">
        <f>AND(OR(D579&gt;=UserData!$D$7, UserData!$D$7=-1), OR(D579&lt;UserData!$D$8, UserData!$D$8=-1))</f>
        <v>1</v>
      </c>
      <c r="AM579" s="12" t="b">
        <f>OR(AND(UserData!$D$9=1,E579&lt;=20),AND(UserData!$D$9=2,E579&gt;=20, E579&lt;=27),AND(UserData!$D$9=3,E579&gt;=28, E579&lt;=34),AND(UserData!$D$9=4,E579&gt;=35, E579&lt;=42),AND(UserData!$D$9=5,E579&gt;42),UserData!$D$9=-1)</f>
        <v>1</v>
      </c>
      <c r="AN579" s="12" t="b">
        <f>OR(AND(UserData!$D$11=1,F579&lt;=5),AND(UserData!$D$11=2,F579&gt;=6, F579&lt;=7),AND(UserData!$D$11=3,F579&gt;=8,F579&lt;=9),AND(UserData!$D$11=4,F579&gt;=10, F579&lt;=11),AND(UserData!$D$11=5,F579&gt;11),UserData!$D$11=-1)</f>
        <v>1</v>
      </c>
      <c r="AO579" t="b">
        <f>OR(AND(UserData!$D$10=1,AE579&lt;=6),AND(UserData!$D$10=2,AE579&gt;=7, AE579&lt;=8),AND(UserData!$D$10=3,AE579&gt;=9,AE579&lt;=14),AND(UserData!$D$10=4,AE579&gt;=15, AE579&lt;=19),AND(UserData!$D$10=5,AE579&gt;19),UserData!$D$10=-1)</f>
        <v>1</v>
      </c>
      <c r="AP579" s="12" t="b">
        <f>OR(G579&lt;=UserData!$D$12, UserData!$D$12=-1)</f>
        <v>1</v>
      </c>
      <c r="AQ579" t="b">
        <f>OR(H579&lt;=UserData!$D$14, UserData!$D$14=-1)</f>
        <v>1</v>
      </c>
      <c r="AR579" t="b">
        <f>OR(AH579&lt;=UserData!$D$13, UserData!$D$13=-1)</f>
        <v>1</v>
      </c>
      <c r="AS579" t="b">
        <f>AND(AQ579=TRUE,OR(I579=UserData!$D$15, UserData!$D$15=-1, UserData!$D$15=1))</f>
        <v>1</v>
      </c>
      <c r="AT579" t="b">
        <f>OR(J579=UserData!$D$19, UserData!$D$19=-1)</f>
        <v>1</v>
      </c>
      <c r="AU579" t="b">
        <f>OR(K579=UserData!$D$17, UserData!$D$17=-1)</f>
        <v>1</v>
      </c>
      <c r="AV579" t="b">
        <f>OR(L579=UserData!$D$18, UserData!$D$18=-1)</f>
        <v>1</v>
      </c>
      <c r="AW579" t="b">
        <f>OR(N579=UserData!$D$16, UserData!$D$16=-1)</f>
        <v>1</v>
      </c>
      <c r="AX579" t="b">
        <f>OR(O579&gt;=UserData!$D$20, UserData!$D$20=-1)</f>
        <v>1</v>
      </c>
      <c r="AY579" t="b">
        <f>AND(OR(P579&gt;=UserData!$D$21, UserData!$D$21=-1), OR(P579&lt;UserData!$D$22, UserData!$D$22=-1))</f>
        <v>1</v>
      </c>
      <c r="AZ579" t="b">
        <f>OR(Q579&lt;&gt;UserData!$D$24,UserData!$D$24=-1,UserData!$D$24=0)</f>
        <v>1</v>
      </c>
      <c r="BA579" s="12" t="b">
        <f>OR(R579=UserData!$D$23,UserData!$D$23=-1)</f>
        <v>1</v>
      </c>
      <c r="BB579" t="b">
        <f>AND(S579=1, UserData!$D$25=1)</f>
        <v>0</v>
      </c>
      <c r="BC579" t="b">
        <f>AND(T579=1, UserData!$D$26=1)</f>
        <v>0</v>
      </c>
      <c r="BD579" t="b">
        <f>AND(U579=1, UserData!$D$27=1)</f>
        <v>0</v>
      </c>
      <c r="BE579" t="b">
        <f>AND(V579=1, UserData!$D$28=1)</f>
        <v>0</v>
      </c>
      <c r="BF579" t="b">
        <f>AND(W579=1, UserData!$D$29=1)</f>
        <v>0</v>
      </c>
      <c r="BG579" t="b">
        <f>AND(X579=1, UserData!$D$30=1)</f>
        <v>0</v>
      </c>
      <c r="BH579" t="b">
        <f>AND(Y579=1, UserData!$D$31=1)</f>
        <v>0</v>
      </c>
      <c r="BI579" t="b">
        <f>AND(Z579=1, UserData!$D$32=1)</f>
        <v>0</v>
      </c>
      <c r="BJ579" t="b">
        <f>AND(AA579=1, UserData!$D$33=1)</f>
        <v>0</v>
      </c>
      <c r="BK579" t="b">
        <f>AND(AB579=1, UserData!$D$34=1)</f>
        <v>0</v>
      </c>
      <c r="BL579" t="b">
        <f>UserData!$C$25=-1</f>
        <v>1</v>
      </c>
      <c r="BN579">
        <f>IF(AK579=TRUE, COUNTIF(AJ579:AK579,TRUE)/2 * UserData!$D$35 + COUNTIF(AL579:AO579,TRUE)/4 * UserData!$D$36 + COUNTIF(AP579:AS579,TRUE)/4 * UserData!$D$37 + COUNTIF(AT579:AW579,TRUE)/4 * UserData!$D$38 + COUNTIF(AX579:BA579,TRUE)/4 * UserData!$D$39 + COUNTIF(BB579:BL579,TRUE) * UserData!$D$40, 0)</f>
        <v>30</v>
      </c>
    </row>
    <row r="580" spans="1:66" x14ac:dyDescent="0.2">
      <c r="A580">
        <v>248</v>
      </c>
      <c r="B580" s="3">
        <v>2</v>
      </c>
      <c r="C580" s="28">
        <v>162274.20306408824</v>
      </c>
      <c r="D580">
        <v>52</v>
      </c>
      <c r="E580">
        <v>32</v>
      </c>
      <c r="F580">
        <v>9</v>
      </c>
      <c r="G580">
        <v>7.0491599999999996</v>
      </c>
      <c r="H580">
        <v>5</v>
      </c>
      <c r="I580">
        <v>1</v>
      </c>
      <c r="J580">
        <v>0</v>
      </c>
      <c r="K580">
        <v>1</v>
      </c>
      <c r="L580">
        <v>1</v>
      </c>
      <c r="M580">
        <v>0</v>
      </c>
      <c r="N580">
        <v>0</v>
      </c>
      <c r="O580">
        <v>8</v>
      </c>
      <c r="P580">
        <v>8</v>
      </c>
      <c r="Q580">
        <v>0</v>
      </c>
      <c r="R580">
        <v>1</v>
      </c>
      <c r="S580">
        <v>0</v>
      </c>
      <c r="T580">
        <v>1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2</v>
      </c>
      <c r="AD580">
        <v>1</v>
      </c>
      <c r="AE580">
        <v>11</v>
      </c>
      <c r="AF580">
        <v>15</v>
      </c>
      <c r="AG580">
        <v>29</v>
      </c>
      <c r="AH580">
        <v>8.8000000000000007</v>
      </c>
      <c r="AJ580" t="b">
        <f>OR(AND(B580=1,UserData!$D$4=1), AND(B580=2,UserData!$D$5=1), AND(B580=3,UserData!$D$6=1), UserData!$D$4=-1)</f>
        <v>1</v>
      </c>
      <c r="AK580" t="b">
        <f>OR(AND(C580&lt;=UserData!$D$3,C580&gt;=UserData!$D$2),UserData!$D$2=-1)</f>
        <v>1</v>
      </c>
      <c r="AL580" s="12" t="b">
        <f>AND(OR(D580&gt;=UserData!$D$7, UserData!$D$7=-1), OR(D580&lt;UserData!$D$8, UserData!$D$8=-1))</f>
        <v>1</v>
      </c>
      <c r="AM580" s="12" t="b">
        <f>OR(AND(UserData!$D$9=1,E580&lt;=20),AND(UserData!$D$9=2,E580&gt;=20, E580&lt;=27),AND(UserData!$D$9=3,E580&gt;=28, E580&lt;=34),AND(UserData!$D$9=4,E580&gt;=35, E580&lt;=42),AND(UserData!$D$9=5,E580&gt;42),UserData!$D$9=-1)</f>
        <v>1</v>
      </c>
      <c r="AN580" s="12" t="b">
        <f>OR(AND(UserData!$D$11=1,F580&lt;=5),AND(UserData!$D$11=2,F580&gt;=6, F580&lt;=7),AND(UserData!$D$11=3,F580&gt;=8,F580&lt;=9),AND(UserData!$D$11=4,F580&gt;=10, F580&lt;=11),AND(UserData!$D$11=5,F580&gt;11),UserData!$D$11=-1)</f>
        <v>1</v>
      </c>
      <c r="AO580" t="b">
        <f>OR(AND(UserData!$D$10=1,AE580&lt;=6),AND(UserData!$D$10=2,AE580&gt;=7, AE580&lt;=8),AND(UserData!$D$10=3,AE580&gt;=9,AE580&lt;=14),AND(UserData!$D$10=4,AE580&gt;=15, AE580&lt;=19),AND(UserData!$D$10=5,AE580&gt;19),UserData!$D$10=-1)</f>
        <v>1</v>
      </c>
      <c r="AP580" s="12" t="b">
        <f>OR(G580&lt;=UserData!$D$12, UserData!$D$12=-1)</f>
        <v>1</v>
      </c>
      <c r="AQ580" t="b">
        <f>OR(H580&lt;=UserData!$D$14, UserData!$D$14=-1)</f>
        <v>1</v>
      </c>
      <c r="AR580" t="b">
        <f>OR(AH580&lt;=UserData!$D$13, UserData!$D$13=-1)</f>
        <v>1</v>
      </c>
      <c r="AS580" t="b">
        <f>AND(AQ580=TRUE,OR(I580=UserData!$D$15, UserData!$D$15=-1, UserData!$D$15=1))</f>
        <v>1</v>
      </c>
      <c r="AT580" t="b">
        <f>OR(J580=UserData!$D$19, UserData!$D$19=-1)</f>
        <v>1</v>
      </c>
      <c r="AU580" t="b">
        <f>OR(K580=UserData!$D$17, UserData!$D$17=-1)</f>
        <v>1</v>
      </c>
      <c r="AV580" t="b">
        <f>OR(L580=UserData!$D$18, UserData!$D$18=-1)</f>
        <v>1</v>
      </c>
      <c r="AW580" t="b">
        <f>OR(N580=UserData!$D$16, UserData!$D$16=-1)</f>
        <v>1</v>
      </c>
      <c r="AX580" t="b">
        <f>OR(O580&gt;=UserData!$D$20, UserData!$D$20=-1)</f>
        <v>1</v>
      </c>
      <c r="AY580" t="b">
        <f>AND(OR(P580&gt;=UserData!$D$21, UserData!$D$21=-1), OR(P580&lt;UserData!$D$22, UserData!$D$22=-1))</f>
        <v>1</v>
      </c>
      <c r="AZ580" t="b">
        <f>OR(Q580&lt;&gt;UserData!$D$24,UserData!$D$24=-1,UserData!$D$24=0)</f>
        <v>1</v>
      </c>
      <c r="BA580" s="12" t="b">
        <f>OR(R580=UserData!$D$23,UserData!$D$23=-1)</f>
        <v>1</v>
      </c>
      <c r="BB580" t="b">
        <f>AND(S580=1, UserData!$D$25=1)</f>
        <v>0</v>
      </c>
      <c r="BC580" t="b">
        <f>AND(T580=1, UserData!$D$26=1)</f>
        <v>0</v>
      </c>
      <c r="BD580" t="b">
        <f>AND(U580=1, UserData!$D$27=1)</f>
        <v>0</v>
      </c>
      <c r="BE580" t="b">
        <f>AND(V580=1, UserData!$D$28=1)</f>
        <v>0</v>
      </c>
      <c r="BF580" t="b">
        <f>AND(W580=1, UserData!$D$29=1)</f>
        <v>0</v>
      </c>
      <c r="BG580" t="b">
        <f>AND(X580=1, UserData!$D$30=1)</f>
        <v>0</v>
      </c>
      <c r="BH580" t="b">
        <f>AND(Y580=1, UserData!$D$31=1)</f>
        <v>0</v>
      </c>
      <c r="BI580" t="b">
        <f>AND(Z580=1, UserData!$D$32=1)</f>
        <v>0</v>
      </c>
      <c r="BJ580" t="b">
        <f>AND(AA580=1, UserData!$D$33=1)</f>
        <v>0</v>
      </c>
      <c r="BK580" t="b">
        <f>AND(AB580=1, UserData!$D$34=1)</f>
        <v>0</v>
      </c>
      <c r="BL580" t="b">
        <f>UserData!$C$25=-1</f>
        <v>1</v>
      </c>
      <c r="BN580">
        <f>IF(AK580=TRUE, COUNTIF(AJ580:AK580,TRUE)/2 * UserData!$D$35 + COUNTIF(AL580:AO580,TRUE)/4 * UserData!$D$36 + COUNTIF(AP580:AS580,TRUE)/4 * UserData!$D$37 + COUNTIF(AT580:AW580,TRUE)/4 * UserData!$D$38 + COUNTIF(AX580:BA580,TRUE)/4 * UserData!$D$39 + COUNTIF(BB580:BL580,TRUE) * UserData!$D$40, 0)</f>
        <v>30</v>
      </c>
    </row>
    <row r="581" spans="1:66" x14ac:dyDescent="0.2">
      <c r="A581">
        <v>423</v>
      </c>
      <c r="B581" s="3">
        <v>2</v>
      </c>
      <c r="C581" s="28">
        <v>162274.30369922172</v>
      </c>
      <c r="D581">
        <v>58</v>
      </c>
      <c r="E581">
        <v>37</v>
      </c>
      <c r="F581">
        <v>7</v>
      </c>
      <c r="G581">
        <v>3.7988</v>
      </c>
      <c r="H581">
        <v>7</v>
      </c>
      <c r="I581">
        <v>1</v>
      </c>
      <c r="J581">
        <v>0</v>
      </c>
      <c r="K581">
        <v>1</v>
      </c>
      <c r="L581">
        <v>0</v>
      </c>
      <c r="M581">
        <v>1</v>
      </c>
      <c r="N581">
        <v>0</v>
      </c>
      <c r="O581">
        <v>7</v>
      </c>
      <c r="P581">
        <v>2</v>
      </c>
      <c r="Q581">
        <v>0</v>
      </c>
      <c r="R581">
        <v>0</v>
      </c>
      <c r="S581">
        <v>0</v>
      </c>
      <c r="T581">
        <v>1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2</v>
      </c>
      <c r="AD581">
        <v>1</v>
      </c>
      <c r="AE581">
        <v>14</v>
      </c>
      <c r="AF581">
        <v>25</v>
      </c>
      <c r="AG581">
        <v>37</v>
      </c>
      <c r="AH581">
        <v>6.2</v>
      </c>
      <c r="AJ581" t="b">
        <f>OR(AND(B581=1,UserData!$D$4=1), AND(B581=2,UserData!$D$5=1), AND(B581=3,UserData!$D$6=1), UserData!$D$4=-1)</f>
        <v>1</v>
      </c>
      <c r="AK581" t="b">
        <f>OR(AND(C581&lt;=UserData!$D$3,C581&gt;=UserData!$D$2),UserData!$D$2=-1)</f>
        <v>1</v>
      </c>
      <c r="AL581" s="12" t="b">
        <f>AND(OR(D581&gt;=UserData!$D$7, UserData!$D$7=-1), OR(D581&lt;UserData!$D$8, UserData!$D$8=-1))</f>
        <v>1</v>
      </c>
      <c r="AM581" s="12" t="b">
        <f>OR(AND(UserData!$D$9=1,E581&lt;=20),AND(UserData!$D$9=2,E581&gt;=20, E581&lt;=27),AND(UserData!$D$9=3,E581&gt;=28, E581&lt;=34),AND(UserData!$D$9=4,E581&gt;=35, E581&lt;=42),AND(UserData!$D$9=5,E581&gt;42),UserData!$D$9=-1)</f>
        <v>1</v>
      </c>
      <c r="AN581" s="12" t="b">
        <f>OR(AND(UserData!$D$11=1,F581&lt;=5),AND(UserData!$D$11=2,F581&gt;=6, F581&lt;=7),AND(UserData!$D$11=3,F581&gt;=8,F581&lt;=9),AND(UserData!$D$11=4,F581&gt;=10, F581&lt;=11),AND(UserData!$D$11=5,F581&gt;11),UserData!$D$11=-1)</f>
        <v>1</v>
      </c>
      <c r="AO581" t="b">
        <f>OR(AND(UserData!$D$10=1,AE581&lt;=6),AND(UserData!$D$10=2,AE581&gt;=7, AE581&lt;=8),AND(UserData!$D$10=3,AE581&gt;=9,AE581&lt;=14),AND(UserData!$D$10=4,AE581&gt;=15, AE581&lt;=19),AND(UserData!$D$10=5,AE581&gt;19),UserData!$D$10=-1)</f>
        <v>1</v>
      </c>
      <c r="AP581" s="12" t="b">
        <f>OR(G581&lt;=UserData!$D$12, UserData!$D$12=-1)</f>
        <v>1</v>
      </c>
      <c r="AQ581" t="b">
        <f>OR(H581&lt;=UserData!$D$14, UserData!$D$14=-1)</f>
        <v>1</v>
      </c>
      <c r="AR581" t="b">
        <f>OR(AH581&lt;=UserData!$D$13, UserData!$D$13=-1)</f>
        <v>1</v>
      </c>
      <c r="AS581" t="b">
        <f>AND(AQ581=TRUE,OR(I581=UserData!$D$15, UserData!$D$15=-1, UserData!$D$15=1))</f>
        <v>1</v>
      </c>
      <c r="AT581" t="b">
        <f>OR(J581=UserData!$D$19, UserData!$D$19=-1)</f>
        <v>1</v>
      </c>
      <c r="AU581" t="b">
        <f>OR(K581=UserData!$D$17, UserData!$D$17=-1)</f>
        <v>1</v>
      </c>
      <c r="AV581" t="b">
        <f>OR(L581=UserData!$D$18, UserData!$D$18=-1)</f>
        <v>1</v>
      </c>
      <c r="AW581" t="b">
        <f>OR(N581=UserData!$D$16, UserData!$D$16=-1)</f>
        <v>1</v>
      </c>
      <c r="AX581" t="b">
        <f>OR(O581&gt;=UserData!$D$20, UserData!$D$20=-1)</f>
        <v>1</v>
      </c>
      <c r="AY581" t="b">
        <f>AND(OR(P581&gt;=UserData!$D$21, UserData!$D$21=-1), OR(P581&lt;UserData!$D$22, UserData!$D$22=-1))</f>
        <v>1</v>
      </c>
      <c r="AZ581" t="b">
        <f>OR(Q581&lt;&gt;UserData!$D$24,UserData!$D$24=-1,UserData!$D$24=0)</f>
        <v>1</v>
      </c>
      <c r="BA581" s="12" t="b">
        <f>OR(R581=UserData!$D$23,UserData!$D$23=-1)</f>
        <v>1</v>
      </c>
      <c r="BB581" t="b">
        <f>AND(S581=1, UserData!$D$25=1)</f>
        <v>0</v>
      </c>
      <c r="BC581" t="b">
        <f>AND(T581=1, UserData!$D$26=1)</f>
        <v>0</v>
      </c>
      <c r="BD581" t="b">
        <f>AND(U581=1, UserData!$D$27=1)</f>
        <v>0</v>
      </c>
      <c r="BE581" t="b">
        <f>AND(V581=1, UserData!$D$28=1)</f>
        <v>0</v>
      </c>
      <c r="BF581" t="b">
        <f>AND(W581=1, UserData!$D$29=1)</f>
        <v>0</v>
      </c>
      <c r="BG581" t="b">
        <f>AND(X581=1, UserData!$D$30=1)</f>
        <v>0</v>
      </c>
      <c r="BH581" t="b">
        <f>AND(Y581=1, UserData!$D$31=1)</f>
        <v>0</v>
      </c>
      <c r="BI581" t="b">
        <f>AND(Z581=1, UserData!$D$32=1)</f>
        <v>0</v>
      </c>
      <c r="BJ581" t="b">
        <f>AND(AA581=1, UserData!$D$33=1)</f>
        <v>0</v>
      </c>
      <c r="BK581" t="b">
        <f>AND(AB581=1, UserData!$D$34=1)</f>
        <v>0</v>
      </c>
      <c r="BL581" t="b">
        <f>UserData!$C$25=-1</f>
        <v>1</v>
      </c>
      <c r="BN581">
        <f>IF(AK581=TRUE, COUNTIF(AJ581:AK581,TRUE)/2 * UserData!$D$35 + COUNTIF(AL581:AO581,TRUE)/4 * UserData!$D$36 + COUNTIF(AP581:AS581,TRUE)/4 * UserData!$D$37 + COUNTIF(AT581:AW581,TRUE)/4 * UserData!$D$38 + COUNTIF(AX581:BA581,TRUE)/4 * UserData!$D$39 + COUNTIF(BB581:BL581,TRUE) * UserData!$D$40, 0)</f>
        <v>30</v>
      </c>
    </row>
    <row r="582" spans="1:66" x14ac:dyDescent="0.2">
      <c r="A582">
        <v>560</v>
      </c>
      <c r="B582" s="3">
        <v>2</v>
      </c>
      <c r="C582" s="28">
        <v>162274.30369922172</v>
      </c>
      <c r="D582">
        <v>58</v>
      </c>
      <c r="E582">
        <v>37</v>
      </c>
      <c r="F582">
        <v>7</v>
      </c>
      <c r="G582">
        <v>3.7988</v>
      </c>
      <c r="H582">
        <v>5</v>
      </c>
      <c r="I582">
        <v>1</v>
      </c>
      <c r="J582">
        <v>0</v>
      </c>
      <c r="K582">
        <v>1</v>
      </c>
      <c r="L582">
        <v>0</v>
      </c>
      <c r="M582">
        <v>1</v>
      </c>
      <c r="N582">
        <v>0</v>
      </c>
      <c r="O582">
        <v>7</v>
      </c>
      <c r="P582">
        <v>2</v>
      </c>
      <c r="Q582">
        <v>0</v>
      </c>
      <c r="R582">
        <v>0</v>
      </c>
      <c r="S582">
        <v>0</v>
      </c>
      <c r="T582">
        <v>1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2</v>
      </c>
      <c r="AD582">
        <v>1</v>
      </c>
      <c r="AE582">
        <v>14</v>
      </c>
      <c r="AF582">
        <v>39</v>
      </c>
      <c r="AG582">
        <v>34</v>
      </c>
      <c r="AH582">
        <v>5</v>
      </c>
      <c r="AJ582" t="b">
        <f>OR(AND(B582=1,UserData!$D$4=1), AND(B582=2,UserData!$D$5=1), AND(B582=3,UserData!$D$6=1), UserData!$D$4=-1)</f>
        <v>1</v>
      </c>
      <c r="AK582" t="b">
        <f>OR(AND(C582&lt;=UserData!$D$3,C582&gt;=UserData!$D$2),UserData!$D$2=-1)</f>
        <v>1</v>
      </c>
      <c r="AL582" s="12" t="b">
        <f>AND(OR(D582&gt;=UserData!$D$7, UserData!$D$7=-1), OR(D582&lt;UserData!$D$8, UserData!$D$8=-1))</f>
        <v>1</v>
      </c>
      <c r="AM582" s="12" t="b">
        <f>OR(AND(UserData!$D$9=1,E582&lt;=20),AND(UserData!$D$9=2,E582&gt;=20, E582&lt;=27),AND(UserData!$D$9=3,E582&gt;=28, E582&lt;=34),AND(UserData!$D$9=4,E582&gt;=35, E582&lt;=42),AND(UserData!$D$9=5,E582&gt;42),UserData!$D$9=-1)</f>
        <v>1</v>
      </c>
      <c r="AN582" s="12" t="b">
        <f>OR(AND(UserData!$D$11=1,F582&lt;=5),AND(UserData!$D$11=2,F582&gt;=6, F582&lt;=7),AND(UserData!$D$11=3,F582&gt;=8,F582&lt;=9),AND(UserData!$D$11=4,F582&gt;=10, F582&lt;=11),AND(UserData!$D$11=5,F582&gt;11),UserData!$D$11=-1)</f>
        <v>1</v>
      </c>
      <c r="AO582" t="b">
        <f>OR(AND(UserData!$D$10=1,AE582&lt;=6),AND(UserData!$D$10=2,AE582&gt;=7, AE582&lt;=8),AND(UserData!$D$10=3,AE582&gt;=9,AE582&lt;=14),AND(UserData!$D$10=4,AE582&gt;=15, AE582&lt;=19),AND(UserData!$D$10=5,AE582&gt;19),UserData!$D$10=-1)</f>
        <v>1</v>
      </c>
      <c r="AP582" s="12" t="b">
        <f>OR(G582&lt;=UserData!$D$12, UserData!$D$12=-1)</f>
        <v>1</v>
      </c>
      <c r="AQ582" t="b">
        <f>OR(H582&lt;=UserData!$D$14, UserData!$D$14=-1)</f>
        <v>1</v>
      </c>
      <c r="AR582" t="b">
        <f>OR(AH582&lt;=UserData!$D$13, UserData!$D$13=-1)</f>
        <v>1</v>
      </c>
      <c r="AS582" t="b">
        <f>AND(AQ582=TRUE,OR(I582=UserData!$D$15, UserData!$D$15=-1, UserData!$D$15=1))</f>
        <v>1</v>
      </c>
      <c r="AT582" t="b">
        <f>OR(J582=UserData!$D$19, UserData!$D$19=-1)</f>
        <v>1</v>
      </c>
      <c r="AU582" t="b">
        <f>OR(K582=UserData!$D$17, UserData!$D$17=-1)</f>
        <v>1</v>
      </c>
      <c r="AV582" t="b">
        <f>OR(L582=UserData!$D$18, UserData!$D$18=-1)</f>
        <v>1</v>
      </c>
      <c r="AW582" t="b">
        <f>OR(N582=UserData!$D$16, UserData!$D$16=-1)</f>
        <v>1</v>
      </c>
      <c r="AX582" t="b">
        <f>OR(O582&gt;=UserData!$D$20, UserData!$D$20=-1)</f>
        <v>1</v>
      </c>
      <c r="AY582" t="b">
        <f>AND(OR(P582&gt;=UserData!$D$21, UserData!$D$21=-1), OR(P582&lt;UserData!$D$22, UserData!$D$22=-1))</f>
        <v>1</v>
      </c>
      <c r="AZ582" t="b">
        <f>OR(Q582&lt;&gt;UserData!$D$24,UserData!$D$24=-1,UserData!$D$24=0)</f>
        <v>1</v>
      </c>
      <c r="BA582" s="12" t="b">
        <f>OR(R582=UserData!$D$23,UserData!$D$23=-1)</f>
        <v>1</v>
      </c>
      <c r="BB582" t="b">
        <f>AND(S582=1, UserData!$D$25=1)</f>
        <v>0</v>
      </c>
      <c r="BC582" t="b">
        <f>AND(T582=1, UserData!$D$26=1)</f>
        <v>0</v>
      </c>
      <c r="BD582" t="b">
        <f>AND(U582=1, UserData!$D$27=1)</f>
        <v>0</v>
      </c>
      <c r="BE582" t="b">
        <f>AND(V582=1, UserData!$D$28=1)</f>
        <v>0</v>
      </c>
      <c r="BF582" t="b">
        <f>AND(W582=1, UserData!$D$29=1)</f>
        <v>0</v>
      </c>
      <c r="BG582" t="b">
        <f>AND(X582=1, UserData!$D$30=1)</f>
        <v>0</v>
      </c>
      <c r="BH582" t="b">
        <f>AND(Y582=1, UserData!$D$31=1)</f>
        <v>0</v>
      </c>
      <c r="BI582" t="b">
        <f>AND(Z582=1, UserData!$D$32=1)</f>
        <v>0</v>
      </c>
      <c r="BJ582" t="b">
        <f>AND(AA582=1, UserData!$D$33=1)</f>
        <v>0</v>
      </c>
      <c r="BK582" t="b">
        <f>AND(AB582=1, UserData!$D$34=1)</f>
        <v>0</v>
      </c>
      <c r="BL582" t="b">
        <f>UserData!$C$25=-1</f>
        <v>1</v>
      </c>
      <c r="BN582">
        <f>IF(AK582=TRUE, COUNTIF(AJ582:AK582,TRUE)/2 * UserData!$D$35 + COUNTIF(AL582:AO582,TRUE)/4 * UserData!$D$36 + COUNTIF(AP582:AS582,TRUE)/4 * UserData!$D$37 + COUNTIF(AT582:AW582,TRUE)/4 * UserData!$D$38 + COUNTIF(AX582:BA582,TRUE)/4 * UserData!$D$39 + COUNTIF(BB582:BL582,TRUE) * UserData!$D$40, 0)</f>
        <v>30</v>
      </c>
    </row>
    <row r="583" spans="1:66" x14ac:dyDescent="0.2">
      <c r="A583">
        <v>816</v>
      </c>
      <c r="B583" s="3">
        <v>2</v>
      </c>
      <c r="C583" s="28">
        <v>163532.09191509918</v>
      </c>
      <c r="D583">
        <v>52</v>
      </c>
      <c r="E583">
        <v>33</v>
      </c>
      <c r="F583">
        <v>9</v>
      </c>
      <c r="G583">
        <v>2.5224340000000001</v>
      </c>
      <c r="H583">
        <v>5</v>
      </c>
      <c r="I583">
        <v>1</v>
      </c>
      <c r="J583">
        <v>0</v>
      </c>
      <c r="K583">
        <v>0</v>
      </c>
      <c r="L583">
        <v>0</v>
      </c>
      <c r="M583">
        <v>1</v>
      </c>
      <c r="N583">
        <v>0</v>
      </c>
      <c r="O583">
        <v>7</v>
      </c>
      <c r="P583">
        <v>3</v>
      </c>
      <c r="Q583">
        <v>0</v>
      </c>
      <c r="R583">
        <v>0</v>
      </c>
      <c r="S583">
        <v>1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1</v>
      </c>
      <c r="AD583">
        <v>1</v>
      </c>
      <c r="AE583">
        <v>10</v>
      </c>
      <c r="AF583">
        <v>57</v>
      </c>
      <c r="AG583">
        <v>25</v>
      </c>
      <c r="AH583">
        <v>3.6</v>
      </c>
      <c r="AJ583" t="b">
        <f>OR(AND(B583=1,UserData!$D$4=1), AND(B583=2,UserData!$D$5=1), AND(B583=3,UserData!$D$6=1), UserData!$D$4=-1)</f>
        <v>1</v>
      </c>
      <c r="AK583" t="b">
        <f>OR(AND(C583&lt;=UserData!$D$3,C583&gt;=UserData!$D$2),UserData!$D$2=-1)</f>
        <v>1</v>
      </c>
      <c r="AL583" s="12" t="b">
        <f>AND(OR(D583&gt;=UserData!$D$7, UserData!$D$7=-1), OR(D583&lt;UserData!$D$8, UserData!$D$8=-1))</f>
        <v>1</v>
      </c>
      <c r="AM583" s="12" t="b">
        <f>OR(AND(UserData!$D$9=1,E583&lt;=20),AND(UserData!$D$9=2,E583&gt;=20, E583&lt;=27),AND(UserData!$D$9=3,E583&gt;=28, E583&lt;=34),AND(UserData!$D$9=4,E583&gt;=35, E583&lt;=42),AND(UserData!$D$9=5,E583&gt;42),UserData!$D$9=-1)</f>
        <v>1</v>
      </c>
      <c r="AN583" s="12" t="b">
        <f>OR(AND(UserData!$D$11=1,F583&lt;=5),AND(UserData!$D$11=2,F583&gt;=6, F583&lt;=7),AND(UserData!$D$11=3,F583&gt;=8,F583&lt;=9),AND(UserData!$D$11=4,F583&gt;=10, F583&lt;=11),AND(UserData!$D$11=5,F583&gt;11),UserData!$D$11=-1)</f>
        <v>1</v>
      </c>
      <c r="AO583" t="b">
        <f>OR(AND(UserData!$D$10=1,AE583&lt;=6),AND(UserData!$D$10=2,AE583&gt;=7, AE583&lt;=8),AND(UserData!$D$10=3,AE583&gt;=9,AE583&lt;=14),AND(UserData!$D$10=4,AE583&gt;=15, AE583&lt;=19),AND(UserData!$D$10=5,AE583&gt;19),UserData!$D$10=-1)</f>
        <v>1</v>
      </c>
      <c r="AP583" s="12" t="b">
        <f>OR(G583&lt;=UserData!$D$12, UserData!$D$12=-1)</f>
        <v>1</v>
      </c>
      <c r="AQ583" t="b">
        <f>OR(H583&lt;=UserData!$D$14, UserData!$D$14=-1)</f>
        <v>1</v>
      </c>
      <c r="AR583" t="b">
        <f>OR(AH583&lt;=UserData!$D$13, UserData!$D$13=-1)</f>
        <v>1</v>
      </c>
      <c r="AS583" t="b">
        <f>AND(AQ583=TRUE,OR(I583=UserData!$D$15, UserData!$D$15=-1, UserData!$D$15=1))</f>
        <v>1</v>
      </c>
      <c r="AT583" t="b">
        <f>OR(J583=UserData!$D$19, UserData!$D$19=-1)</f>
        <v>1</v>
      </c>
      <c r="AU583" t="b">
        <f>OR(K583=UserData!$D$17, UserData!$D$17=-1)</f>
        <v>1</v>
      </c>
      <c r="AV583" t="b">
        <f>OR(L583=UserData!$D$18, UserData!$D$18=-1)</f>
        <v>1</v>
      </c>
      <c r="AW583" t="b">
        <f>OR(N583=UserData!$D$16, UserData!$D$16=-1)</f>
        <v>1</v>
      </c>
      <c r="AX583" t="b">
        <f>OR(O583&gt;=UserData!$D$20, UserData!$D$20=-1)</f>
        <v>1</v>
      </c>
      <c r="AY583" t="b">
        <f>AND(OR(P583&gt;=UserData!$D$21, UserData!$D$21=-1), OR(P583&lt;UserData!$D$22, UserData!$D$22=-1))</f>
        <v>1</v>
      </c>
      <c r="AZ583" t="b">
        <f>OR(Q583&lt;&gt;UserData!$D$24,UserData!$D$24=-1,UserData!$D$24=0)</f>
        <v>1</v>
      </c>
      <c r="BA583" s="12" t="b">
        <f>OR(R583=UserData!$D$23,UserData!$D$23=-1)</f>
        <v>1</v>
      </c>
      <c r="BB583" t="b">
        <f>AND(S583=1, UserData!$D$25=1)</f>
        <v>0</v>
      </c>
      <c r="BC583" t="b">
        <f>AND(T583=1, UserData!$D$26=1)</f>
        <v>0</v>
      </c>
      <c r="BD583" t="b">
        <f>AND(U583=1, UserData!$D$27=1)</f>
        <v>0</v>
      </c>
      <c r="BE583" t="b">
        <f>AND(V583=1, UserData!$D$28=1)</f>
        <v>0</v>
      </c>
      <c r="BF583" t="b">
        <f>AND(W583=1, UserData!$D$29=1)</f>
        <v>0</v>
      </c>
      <c r="BG583" t="b">
        <f>AND(X583=1, UserData!$D$30=1)</f>
        <v>0</v>
      </c>
      <c r="BH583" t="b">
        <f>AND(Y583=1, UserData!$D$31=1)</f>
        <v>0</v>
      </c>
      <c r="BI583" t="b">
        <f>AND(Z583=1, UserData!$D$32=1)</f>
        <v>0</v>
      </c>
      <c r="BJ583" t="b">
        <f>AND(AA583=1, UserData!$D$33=1)</f>
        <v>0</v>
      </c>
      <c r="BK583" t="b">
        <f>AND(AB583=1, UserData!$D$34=1)</f>
        <v>0</v>
      </c>
      <c r="BL583" t="b">
        <f>UserData!$C$25=-1</f>
        <v>1</v>
      </c>
      <c r="BN583">
        <f>IF(AK583=TRUE, COUNTIF(AJ583:AK583,TRUE)/2 * UserData!$D$35 + COUNTIF(AL583:AO583,TRUE)/4 * UserData!$D$36 + COUNTIF(AP583:AS583,TRUE)/4 * UserData!$D$37 + COUNTIF(AT583:AW583,TRUE)/4 * UserData!$D$38 + COUNTIF(AX583:BA583,TRUE)/4 * UserData!$D$39 + COUNTIF(BB583:BL583,TRUE) * UserData!$D$40, 0)</f>
        <v>30</v>
      </c>
    </row>
    <row r="584" spans="1:66" x14ac:dyDescent="0.2">
      <c r="A584">
        <v>709</v>
      </c>
      <c r="B584" s="3">
        <v>2</v>
      </c>
      <c r="C584" s="28">
        <v>163532.09191509918</v>
      </c>
      <c r="D584">
        <v>65</v>
      </c>
      <c r="E584">
        <v>35</v>
      </c>
      <c r="F584">
        <v>12</v>
      </c>
      <c r="G584">
        <v>3.125893</v>
      </c>
      <c r="H584">
        <v>6</v>
      </c>
      <c r="I584">
        <v>1</v>
      </c>
      <c r="J584">
        <v>0</v>
      </c>
      <c r="K584">
        <v>1</v>
      </c>
      <c r="L584">
        <v>1</v>
      </c>
      <c r="M584">
        <v>1</v>
      </c>
      <c r="N584">
        <v>0</v>
      </c>
      <c r="O584">
        <v>10</v>
      </c>
      <c r="P584">
        <v>9</v>
      </c>
      <c r="Q584">
        <v>0</v>
      </c>
      <c r="R584">
        <v>0</v>
      </c>
      <c r="S584">
        <v>0</v>
      </c>
      <c r="T584">
        <v>0</v>
      </c>
      <c r="U584">
        <v>1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3</v>
      </c>
      <c r="AD584">
        <v>1</v>
      </c>
      <c r="AE584">
        <v>18</v>
      </c>
      <c r="AF584">
        <v>51</v>
      </c>
      <c r="AG584">
        <v>33</v>
      </c>
      <c r="AH584">
        <v>6.8</v>
      </c>
      <c r="AJ584" t="b">
        <f>OR(AND(B584=1,UserData!$D$4=1), AND(B584=2,UserData!$D$5=1), AND(B584=3,UserData!$D$6=1), UserData!$D$4=-1)</f>
        <v>1</v>
      </c>
      <c r="AK584" t="b">
        <f>OR(AND(C584&lt;=UserData!$D$3,C584&gt;=UserData!$D$2),UserData!$D$2=-1)</f>
        <v>1</v>
      </c>
      <c r="AL584" s="12" t="b">
        <f>AND(OR(D584&gt;=UserData!$D$7, UserData!$D$7=-1), OR(D584&lt;UserData!$D$8, UserData!$D$8=-1))</f>
        <v>1</v>
      </c>
      <c r="AM584" s="12" t="b">
        <f>OR(AND(UserData!$D$9=1,E584&lt;=20),AND(UserData!$D$9=2,E584&gt;=20, E584&lt;=27),AND(UserData!$D$9=3,E584&gt;=28, E584&lt;=34),AND(UserData!$D$9=4,E584&gt;=35, E584&lt;=42),AND(UserData!$D$9=5,E584&gt;42),UserData!$D$9=-1)</f>
        <v>1</v>
      </c>
      <c r="AN584" s="12" t="b">
        <f>OR(AND(UserData!$D$11=1,F584&lt;=5),AND(UserData!$D$11=2,F584&gt;=6, F584&lt;=7),AND(UserData!$D$11=3,F584&gt;=8,F584&lt;=9),AND(UserData!$D$11=4,F584&gt;=10, F584&lt;=11),AND(UserData!$D$11=5,F584&gt;11),UserData!$D$11=-1)</f>
        <v>1</v>
      </c>
      <c r="AO584" t="b">
        <f>OR(AND(UserData!$D$10=1,AE584&lt;=6),AND(UserData!$D$10=2,AE584&gt;=7, AE584&lt;=8),AND(UserData!$D$10=3,AE584&gt;=9,AE584&lt;=14),AND(UserData!$D$10=4,AE584&gt;=15, AE584&lt;=19),AND(UserData!$D$10=5,AE584&gt;19),UserData!$D$10=-1)</f>
        <v>1</v>
      </c>
      <c r="AP584" s="12" t="b">
        <f>OR(G584&lt;=UserData!$D$12, UserData!$D$12=-1)</f>
        <v>1</v>
      </c>
      <c r="AQ584" t="b">
        <f>OR(H584&lt;=UserData!$D$14, UserData!$D$14=-1)</f>
        <v>1</v>
      </c>
      <c r="AR584" t="b">
        <f>OR(AH584&lt;=UserData!$D$13, UserData!$D$13=-1)</f>
        <v>1</v>
      </c>
      <c r="AS584" t="b">
        <f>AND(AQ584=TRUE,OR(I584=UserData!$D$15, UserData!$D$15=-1, UserData!$D$15=1))</f>
        <v>1</v>
      </c>
      <c r="AT584" t="b">
        <f>OR(J584=UserData!$D$19, UserData!$D$19=-1)</f>
        <v>1</v>
      </c>
      <c r="AU584" t="b">
        <f>OR(K584=UserData!$D$17, UserData!$D$17=-1)</f>
        <v>1</v>
      </c>
      <c r="AV584" t="b">
        <f>OR(L584=UserData!$D$18, UserData!$D$18=-1)</f>
        <v>1</v>
      </c>
      <c r="AW584" t="b">
        <f>OR(N584=UserData!$D$16, UserData!$D$16=-1)</f>
        <v>1</v>
      </c>
      <c r="AX584" t="b">
        <f>OR(O584&gt;=UserData!$D$20, UserData!$D$20=-1)</f>
        <v>1</v>
      </c>
      <c r="AY584" t="b">
        <f>AND(OR(P584&gt;=UserData!$D$21, UserData!$D$21=-1), OR(P584&lt;UserData!$D$22, UserData!$D$22=-1))</f>
        <v>1</v>
      </c>
      <c r="AZ584" t="b">
        <f>OR(Q584&lt;&gt;UserData!$D$24,UserData!$D$24=-1,UserData!$D$24=0)</f>
        <v>1</v>
      </c>
      <c r="BA584" s="12" t="b">
        <f>OR(R584=UserData!$D$23,UserData!$D$23=-1)</f>
        <v>1</v>
      </c>
      <c r="BB584" t="b">
        <f>AND(S584=1, UserData!$D$25=1)</f>
        <v>0</v>
      </c>
      <c r="BC584" t="b">
        <f>AND(T584=1, UserData!$D$26=1)</f>
        <v>0</v>
      </c>
      <c r="BD584" t="b">
        <f>AND(U584=1, UserData!$D$27=1)</f>
        <v>0</v>
      </c>
      <c r="BE584" t="b">
        <f>AND(V584=1, UserData!$D$28=1)</f>
        <v>0</v>
      </c>
      <c r="BF584" t="b">
        <f>AND(W584=1, UserData!$D$29=1)</f>
        <v>0</v>
      </c>
      <c r="BG584" t="b">
        <f>AND(X584=1, UserData!$D$30=1)</f>
        <v>0</v>
      </c>
      <c r="BH584" t="b">
        <f>AND(Y584=1, UserData!$D$31=1)</f>
        <v>0</v>
      </c>
      <c r="BI584" t="b">
        <f>AND(Z584=1, UserData!$D$32=1)</f>
        <v>0</v>
      </c>
      <c r="BJ584" t="b">
        <f>AND(AA584=1, UserData!$D$33=1)</f>
        <v>0</v>
      </c>
      <c r="BK584" t="b">
        <f>AND(AB584=1, UserData!$D$34=1)</f>
        <v>0</v>
      </c>
      <c r="BL584" t="b">
        <f>UserData!$C$25=-1</f>
        <v>1</v>
      </c>
      <c r="BN584">
        <f>IF(AK584=TRUE, COUNTIF(AJ584:AK584,TRUE)/2 * UserData!$D$35 + COUNTIF(AL584:AO584,TRUE)/4 * UserData!$D$36 + COUNTIF(AP584:AS584,TRUE)/4 * UserData!$D$37 + COUNTIF(AT584:AW584,TRUE)/4 * UserData!$D$38 + COUNTIF(AX584:BA584,TRUE)/4 * UserData!$D$39 + COUNTIF(BB584:BL584,TRUE) * UserData!$D$40, 0)</f>
        <v>30</v>
      </c>
    </row>
    <row r="585" spans="1:66" x14ac:dyDescent="0.2">
      <c r="A585">
        <v>146</v>
      </c>
      <c r="B585" s="3">
        <v>2</v>
      </c>
      <c r="C585" s="28">
        <v>163532.10449449086</v>
      </c>
      <c r="D585">
        <v>59</v>
      </c>
      <c r="E585">
        <v>35</v>
      </c>
      <c r="F585">
        <v>10</v>
      </c>
      <c r="G585">
        <v>2.0740970000000001</v>
      </c>
      <c r="H585">
        <v>5</v>
      </c>
      <c r="I585">
        <v>1</v>
      </c>
      <c r="J585">
        <v>0</v>
      </c>
      <c r="K585">
        <v>0</v>
      </c>
      <c r="L585">
        <v>1</v>
      </c>
      <c r="M585">
        <v>1</v>
      </c>
      <c r="N585">
        <v>0</v>
      </c>
      <c r="O585">
        <v>17</v>
      </c>
      <c r="P585">
        <v>15</v>
      </c>
      <c r="Q585">
        <v>0</v>
      </c>
      <c r="R585">
        <v>0</v>
      </c>
      <c r="S585">
        <v>1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1</v>
      </c>
      <c r="AD585">
        <v>1</v>
      </c>
      <c r="AE585">
        <v>14</v>
      </c>
      <c r="AF585">
        <v>9</v>
      </c>
      <c r="AG585">
        <v>17</v>
      </c>
      <c r="AH585">
        <v>7.4</v>
      </c>
      <c r="AJ585" t="b">
        <f>OR(AND(B585=1,UserData!$D$4=1), AND(B585=2,UserData!$D$5=1), AND(B585=3,UserData!$D$6=1), UserData!$D$4=-1)</f>
        <v>1</v>
      </c>
      <c r="AK585" t="b">
        <f>OR(AND(C585&lt;=UserData!$D$3,C585&gt;=UserData!$D$2),UserData!$D$2=-1)</f>
        <v>1</v>
      </c>
      <c r="AL585" s="12" t="b">
        <f>AND(OR(D585&gt;=UserData!$D$7, UserData!$D$7=-1), OR(D585&lt;UserData!$D$8, UserData!$D$8=-1))</f>
        <v>1</v>
      </c>
      <c r="AM585" s="12" t="b">
        <f>OR(AND(UserData!$D$9=1,E585&lt;=20),AND(UserData!$D$9=2,E585&gt;=20, E585&lt;=27),AND(UserData!$D$9=3,E585&gt;=28, E585&lt;=34),AND(UserData!$D$9=4,E585&gt;=35, E585&lt;=42),AND(UserData!$D$9=5,E585&gt;42),UserData!$D$9=-1)</f>
        <v>1</v>
      </c>
      <c r="AN585" s="12" t="b">
        <f>OR(AND(UserData!$D$11=1,F585&lt;=5),AND(UserData!$D$11=2,F585&gt;=6, F585&lt;=7),AND(UserData!$D$11=3,F585&gt;=8,F585&lt;=9),AND(UserData!$D$11=4,F585&gt;=10, F585&lt;=11),AND(UserData!$D$11=5,F585&gt;11),UserData!$D$11=-1)</f>
        <v>1</v>
      </c>
      <c r="AO585" t="b">
        <f>OR(AND(UserData!$D$10=1,AE585&lt;=6),AND(UserData!$D$10=2,AE585&gt;=7, AE585&lt;=8),AND(UserData!$D$10=3,AE585&gt;=9,AE585&lt;=14),AND(UserData!$D$10=4,AE585&gt;=15, AE585&lt;=19),AND(UserData!$D$10=5,AE585&gt;19),UserData!$D$10=-1)</f>
        <v>1</v>
      </c>
      <c r="AP585" s="12" t="b">
        <f>OR(G585&lt;=UserData!$D$12, UserData!$D$12=-1)</f>
        <v>1</v>
      </c>
      <c r="AQ585" t="b">
        <f>OR(H585&lt;=UserData!$D$14, UserData!$D$14=-1)</f>
        <v>1</v>
      </c>
      <c r="AR585" t="b">
        <f>OR(AH585&lt;=UserData!$D$13, UserData!$D$13=-1)</f>
        <v>1</v>
      </c>
      <c r="AS585" t="b">
        <f>AND(AQ585=TRUE,OR(I585=UserData!$D$15, UserData!$D$15=-1, UserData!$D$15=1))</f>
        <v>1</v>
      </c>
      <c r="AT585" t="b">
        <f>OR(J585=UserData!$D$19, UserData!$D$19=-1)</f>
        <v>1</v>
      </c>
      <c r="AU585" t="b">
        <f>OR(K585=UserData!$D$17, UserData!$D$17=-1)</f>
        <v>1</v>
      </c>
      <c r="AV585" t="b">
        <f>OR(L585=UserData!$D$18, UserData!$D$18=-1)</f>
        <v>1</v>
      </c>
      <c r="AW585" t="b">
        <f>OR(N585=UserData!$D$16, UserData!$D$16=-1)</f>
        <v>1</v>
      </c>
      <c r="AX585" t="b">
        <f>OR(O585&gt;=UserData!$D$20, UserData!$D$20=-1)</f>
        <v>1</v>
      </c>
      <c r="AY585" t="b">
        <f>AND(OR(P585&gt;=UserData!$D$21, UserData!$D$21=-1), OR(P585&lt;UserData!$D$22, UserData!$D$22=-1))</f>
        <v>1</v>
      </c>
      <c r="AZ585" t="b">
        <f>OR(Q585&lt;&gt;UserData!$D$24,UserData!$D$24=-1,UserData!$D$24=0)</f>
        <v>1</v>
      </c>
      <c r="BA585" s="12" t="b">
        <f>OR(R585=UserData!$D$23,UserData!$D$23=-1)</f>
        <v>1</v>
      </c>
      <c r="BB585" t="b">
        <f>AND(S585=1, UserData!$D$25=1)</f>
        <v>0</v>
      </c>
      <c r="BC585" t="b">
        <f>AND(T585=1, UserData!$D$26=1)</f>
        <v>0</v>
      </c>
      <c r="BD585" t="b">
        <f>AND(U585=1, UserData!$D$27=1)</f>
        <v>0</v>
      </c>
      <c r="BE585" t="b">
        <f>AND(V585=1, UserData!$D$28=1)</f>
        <v>0</v>
      </c>
      <c r="BF585" t="b">
        <f>AND(W585=1, UserData!$D$29=1)</f>
        <v>0</v>
      </c>
      <c r="BG585" t="b">
        <f>AND(X585=1, UserData!$D$30=1)</f>
        <v>0</v>
      </c>
      <c r="BH585" t="b">
        <f>AND(Y585=1, UserData!$D$31=1)</f>
        <v>0</v>
      </c>
      <c r="BI585" t="b">
        <f>AND(Z585=1, UserData!$D$32=1)</f>
        <v>0</v>
      </c>
      <c r="BJ585" t="b">
        <f>AND(AA585=1, UserData!$D$33=1)</f>
        <v>0</v>
      </c>
      <c r="BK585" t="b">
        <f>AND(AB585=1, UserData!$D$34=1)</f>
        <v>0</v>
      </c>
      <c r="BL585" t="b">
        <f>UserData!$C$25=-1</f>
        <v>1</v>
      </c>
      <c r="BN585">
        <f>IF(AK585=TRUE, COUNTIF(AJ585:AK585,TRUE)/2 * UserData!$D$35 + COUNTIF(AL585:AO585,TRUE)/4 * UserData!$D$36 + COUNTIF(AP585:AS585,TRUE)/4 * UserData!$D$37 + COUNTIF(AT585:AW585,TRUE)/4 * UserData!$D$38 + COUNTIF(AX585:BA585,TRUE)/4 * UserData!$D$39 + COUNTIF(BB585:BL585,TRUE) * UserData!$D$40, 0)</f>
        <v>30</v>
      </c>
    </row>
    <row r="586" spans="1:66" x14ac:dyDescent="0.2">
      <c r="A586">
        <v>947</v>
      </c>
      <c r="B586" s="3">
        <v>2</v>
      </c>
      <c r="C586" s="28">
        <v>163532.3435029329</v>
      </c>
      <c r="D586">
        <v>60</v>
      </c>
      <c r="E586">
        <v>34</v>
      </c>
      <c r="F586">
        <v>11</v>
      </c>
      <c r="G586">
        <v>1.2593209999999999</v>
      </c>
      <c r="H586">
        <v>15</v>
      </c>
      <c r="I586">
        <v>1</v>
      </c>
      <c r="J586">
        <v>0</v>
      </c>
      <c r="K586">
        <v>1</v>
      </c>
      <c r="L586">
        <v>1</v>
      </c>
      <c r="M586">
        <v>1</v>
      </c>
      <c r="N586">
        <v>0</v>
      </c>
      <c r="O586">
        <v>16</v>
      </c>
      <c r="P586">
        <v>2</v>
      </c>
      <c r="Q586">
        <v>0</v>
      </c>
      <c r="R586">
        <v>0</v>
      </c>
      <c r="S586">
        <v>0</v>
      </c>
      <c r="T586">
        <v>0</v>
      </c>
      <c r="U586">
        <v>1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3</v>
      </c>
      <c r="AD586">
        <v>1</v>
      </c>
      <c r="AE586">
        <v>15</v>
      </c>
      <c r="AF586">
        <v>65</v>
      </c>
      <c r="AG586">
        <v>31</v>
      </c>
      <c r="AH586">
        <v>4.4000000000000004</v>
      </c>
      <c r="AJ586" t="b">
        <f>OR(AND(B586=1,UserData!$D$4=1), AND(B586=2,UserData!$D$5=1), AND(B586=3,UserData!$D$6=1), UserData!$D$4=-1)</f>
        <v>1</v>
      </c>
      <c r="AK586" t="b">
        <f>OR(AND(C586&lt;=UserData!$D$3,C586&gt;=UserData!$D$2),UserData!$D$2=-1)</f>
        <v>1</v>
      </c>
      <c r="AL586" s="12" t="b">
        <f>AND(OR(D586&gt;=UserData!$D$7, UserData!$D$7=-1), OR(D586&lt;UserData!$D$8, UserData!$D$8=-1))</f>
        <v>1</v>
      </c>
      <c r="AM586" s="12" t="b">
        <f>OR(AND(UserData!$D$9=1,E586&lt;=20),AND(UserData!$D$9=2,E586&gt;=20, E586&lt;=27),AND(UserData!$D$9=3,E586&gt;=28, E586&lt;=34),AND(UserData!$D$9=4,E586&gt;=35, E586&lt;=42),AND(UserData!$D$9=5,E586&gt;42),UserData!$D$9=-1)</f>
        <v>1</v>
      </c>
      <c r="AN586" s="12" t="b">
        <f>OR(AND(UserData!$D$11=1,F586&lt;=5),AND(UserData!$D$11=2,F586&gt;=6, F586&lt;=7),AND(UserData!$D$11=3,F586&gt;=8,F586&lt;=9),AND(UserData!$D$11=4,F586&gt;=10, F586&lt;=11),AND(UserData!$D$11=5,F586&gt;11),UserData!$D$11=-1)</f>
        <v>1</v>
      </c>
      <c r="AO586" t="b">
        <f>OR(AND(UserData!$D$10=1,AE586&lt;=6),AND(UserData!$D$10=2,AE586&gt;=7, AE586&lt;=8),AND(UserData!$D$10=3,AE586&gt;=9,AE586&lt;=14),AND(UserData!$D$10=4,AE586&gt;=15, AE586&lt;=19),AND(UserData!$D$10=5,AE586&gt;19),UserData!$D$10=-1)</f>
        <v>1</v>
      </c>
      <c r="AP586" s="12" t="b">
        <f>OR(G586&lt;=UserData!$D$12, UserData!$D$12=-1)</f>
        <v>1</v>
      </c>
      <c r="AQ586" t="b">
        <f>OR(H586&lt;=UserData!$D$14, UserData!$D$14=-1)</f>
        <v>1</v>
      </c>
      <c r="AR586" t="b">
        <f>OR(AH586&lt;=UserData!$D$13, UserData!$D$13=-1)</f>
        <v>1</v>
      </c>
      <c r="AS586" t="b">
        <f>AND(AQ586=TRUE,OR(I586=UserData!$D$15, UserData!$D$15=-1, UserData!$D$15=1))</f>
        <v>1</v>
      </c>
      <c r="AT586" t="b">
        <f>OR(J586=UserData!$D$19, UserData!$D$19=-1)</f>
        <v>1</v>
      </c>
      <c r="AU586" t="b">
        <f>OR(K586=UserData!$D$17, UserData!$D$17=-1)</f>
        <v>1</v>
      </c>
      <c r="AV586" t="b">
        <f>OR(L586=UserData!$D$18, UserData!$D$18=-1)</f>
        <v>1</v>
      </c>
      <c r="AW586" t="b">
        <f>OR(N586=UserData!$D$16, UserData!$D$16=-1)</f>
        <v>1</v>
      </c>
      <c r="AX586" t="b">
        <f>OR(O586&gt;=UserData!$D$20, UserData!$D$20=-1)</f>
        <v>1</v>
      </c>
      <c r="AY586" t="b">
        <f>AND(OR(P586&gt;=UserData!$D$21, UserData!$D$21=-1), OR(P586&lt;UserData!$D$22, UserData!$D$22=-1))</f>
        <v>1</v>
      </c>
      <c r="AZ586" t="b">
        <f>OR(Q586&lt;&gt;UserData!$D$24,UserData!$D$24=-1,UserData!$D$24=0)</f>
        <v>1</v>
      </c>
      <c r="BA586" s="12" t="b">
        <f>OR(R586=UserData!$D$23,UserData!$D$23=-1)</f>
        <v>1</v>
      </c>
      <c r="BB586" t="b">
        <f>AND(S586=1, UserData!$D$25=1)</f>
        <v>0</v>
      </c>
      <c r="BC586" t="b">
        <f>AND(T586=1, UserData!$D$26=1)</f>
        <v>0</v>
      </c>
      <c r="BD586" t="b">
        <f>AND(U586=1, UserData!$D$27=1)</f>
        <v>0</v>
      </c>
      <c r="BE586" t="b">
        <f>AND(V586=1, UserData!$D$28=1)</f>
        <v>0</v>
      </c>
      <c r="BF586" t="b">
        <f>AND(W586=1, UserData!$D$29=1)</f>
        <v>0</v>
      </c>
      <c r="BG586" t="b">
        <f>AND(X586=1, UserData!$D$30=1)</f>
        <v>0</v>
      </c>
      <c r="BH586" t="b">
        <f>AND(Y586=1, UserData!$D$31=1)</f>
        <v>0</v>
      </c>
      <c r="BI586" t="b">
        <f>AND(Z586=1, UserData!$D$32=1)</f>
        <v>0</v>
      </c>
      <c r="BJ586" t="b">
        <f>AND(AA586=1, UserData!$D$33=1)</f>
        <v>0</v>
      </c>
      <c r="BK586" t="b">
        <f>AND(AB586=1, UserData!$D$34=1)</f>
        <v>0</v>
      </c>
      <c r="BL586" t="b">
        <f>UserData!$C$25=-1</f>
        <v>1</v>
      </c>
      <c r="BN586">
        <f>IF(AK586=TRUE, COUNTIF(AJ586:AK586,TRUE)/2 * UserData!$D$35 + COUNTIF(AL586:AO586,TRUE)/4 * UserData!$D$36 + COUNTIF(AP586:AS586,TRUE)/4 * UserData!$D$37 + COUNTIF(AT586:AW586,TRUE)/4 * UserData!$D$38 + COUNTIF(AX586:BA586,TRUE)/4 * UserData!$D$39 + COUNTIF(BB586:BL586,TRUE) * UserData!$D$40, 0)</f>
        <v>30</v>
      </c>
    </row>
    <row r="587" spans="1:66" x14ac:dyDescent="0.2">
      <c r="A587">
        <v>2</v>
      </c>
      <c r="B587" s="3">
        <v>2</v>
      </c>
      <c r="C587" s="28">
        <v>164818.15860348628</v>
      </c>
      <c r="D587">
        <v>53</v>
      </c>
      <c r="E587">
        <v>28</v>
      </c>
      <c r="F587">
        <v>9</v>
      </c>
      <c r="G587">
        <v>0.56916800000000001</v>
      </c>
      <c r="H587">
        <v>9</v>
      </c>
      <c r="I587">
        <v>1</v>
      </c>
      <c r="J587">
        <v>1</v>
      </c>
      <c r="K587">
        <v>1</v>
      </c>
      <c r="L587">
        <v>1</v>
      </c>
      <c r="M587">
        <v>0</v>
      </c>
      <c r="N587">
        <v>0</v>
      </c>
      <c r="O587">
        <v>23</v>
      </c>
      <c r="P587">
        <v>23</v>
      </c>
      <c r="Q587">
        <v>0</v>
      </c>
      <c r="R587">
        <v>1</v>
      </c>
      <c r="S587">
        <v>0</v>
      </c>
      <c r="T587">
        <v>0</v>
      </c>
      <c r="U587">
        <v>0</v>
      </c>
      <c r="V587">
        <v>1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4</v>
      </c>
      <c r="AD587">
        <v>1</v>
      </c>
      <c r="AE587">
        <v>16</v>
      </c>
      <c r="AF587">
        <v>1</v>
      </c>
      <c r="AG587">
        <v>11</v>
      </c>
      <c r="AH587">
        <v>3.1</v>
      </c>
      <c r="AJ587" t="b">
        <f>OR(AND(B587=1,UserData!$D$4=1), AND(B587=2,UserData!$D$5=1), AND(B587=3,UserData!$D$6=1), UserData!$D$4=-1)</f>
        <v>1</v>
      </c>
      <c r="AK587" t="b">
        <f>OR(AND(C587&lt;=UserData!$D$3,C587&gt;=UserData!$D$2),UserData!$D$2=-1)</f>
        <v>1</v>
      </c>
      <c r="AL587" s="12" t="b">
        <f>AND(OR(D587&gt;=UserData!$D$7, UserData!$D$7=-1), OR(D587&lt;UserData!$D$8, UserData!$D$8=-1))</f>
        <v>1</v>
      </c>
      <c r="AM587" s="12" t="b">
        <f>OR(AND(UserData!$D$9=1,E587&lt;=20),AND(UserData!$D$9=2,E587&gt;=20, E587&lt;=27),AND(UserData!$D$9=3,E587&gt;=28, E587&lt;=34),AND(UserData!$D$9=4,E587&gt;=35, E587&lt;=42),AND(UserData!$D$9=5,E587&gt;42),UserData!$D$9=-1)</f>
        <v>1</v>
      </c>
      <c r="AN587" s="12" t="b">
        <f>OR(AND(UserData!$D$11=1,F587&lt;=5),AND(UserData!$D$11=2,F587&gt;=6, F587&lt;=7),AND(UserData!$D$11=3,F587&gt;=8,F587&lt;=9),AND(UserData!$D$11=4,F587&gt;=10, F587&lt;=11),AND(UserData!$D$11=5,F587&gt;11),UserData!$D$11=-1)</f>
        <v>1</v>
      </c>
      <c r="AO587" t="b">
        <f>OR(AND(UserData!$D$10=1,AE587&lt;=6),AND(UserData!$D$10=2,AE587&gt;=7, AE587&lt;=8),AND(UserData!$D$10=3,AE587&gt;=9,AE587&lt;=14),AND(UserData!$D$10=4,AE587&gt;=15, AE587&lt;=19),AND(UserData!$D$10=5,AE587&gt;19),UserData!$D$10=-1)</f>
        <v>1</v>
      </c>
      <c r="AP587" s="12" t="b">
        <f>OR(G587&lt;=UserData!$D$12, UserData!$D$12=-1)</f>
        <v>1</v>
      </c>
      <c r="AQ587" t="b">
        <f>OR(H587&lt;=UserData!$D$14, UserData!$D$14=-1)</f>
        <v>1</v>
      </c>
      <c r="AR587" t="b">
        <f>OR(AH587&lt;=UserData!$D$13, UserData!$D$13=-1)</f>
        <v>1</v>
      </c>
      <c r="AS587" t="b">
        <f>AND(AQ587=TRUE,OR(I587=UserData!$D$15, UserData!$D$15=-1, UserData!$D$15=1))</f>
        <v>1</v>
      </c>
      <c r="AT587" t="b">
        <f>OR(J587=UserData!$D$19, UserData!$D$19=-1)</f>
        <v>1</v>
      </c>
      <c r="AU587" t="b">
        <f>OR(K587=UserData!$D$17, UserData!$D$17=-1)</f>
        <v>1</v>
      </c>
      <c r="AV587" t="b">
        <f>OR(L587=UserData!$D$18, UserData!$D$18=-1)</f>
        <v>1</v>
      </c>
      <c r="AW587" t="b">
        <f>OR(N587=UserData!$D$16, UserData!$D$16=-1)</f>
        <v>1</v>
      </c>
      <c r="AX587" t="b">
        <f>OR(O587&gt;=UserData!$D$20, UserData!$D$20=-1)</f>
        <v>1</v>
      </c>
      <c r="AY587" t="b">
        <f>AND(OR(P587&gt;=UserData!$D$21, UserData!$D$21=-1), OR(P587&lt;UserData!$D$22, UserData!$D$22=-1))</f>
        <v>1</v>
      </c>
      <c r="AZ587" t="b">
        <f>OR(Q587&lt;&gt;UserData!$D$24,UserData!$D$24=-1,UserData!$D$24=0)</f>
        <v>1</v>
      </c>
      <c r="BA587" s="12" t="b">
        <f>OR(R587=UserData!$D$23,UserData!$D$23=-1)</f>
        <v>1</v>
      </c>
      <c r="BB587" t="b">
        <f>AND(S587=1, UserData!$D$25=1)</f>
        <v>0</v>
      </c>
      <c r="BC587" t="b">
        <f>AND(T587=1, UserData!$D$26=1)</f>
        <v>0</v>
      </c>
      <c r="BD587" t="b">
        <f>AND(U587=1, UserData!$D$27=1)</f>
        <v>0</v>
      </c>
      <c r="BE587" t="b">
        <f>AND(V587=1, UserData!$D$28=1)</f>
        <v>0</v>
      </c>
      <c r="BF587" t="b">
        <f>AND(W587=1, UserData!$D$29=1)</f>
        <v>0</v>
      </c>
      <c r="BG587" t="b">
        <f>AND(X587=1, UserData!$D$30=1)</f>
        <v>0</v>
      </c>
      <c r="BH587" t="b">
        <f>AND(Y587=1, UserData!$D$31=1)</f>
        <v>0</v>
      </c>
      <c r="BI587" t="b">
        <f>AND(Z587=1, UserData!$D$32=1)</f>
        <v>0</v>
      </c>
      <c r="BJ587" t="b">
        <f>AND(AA587=1, UserData!$D$33=1)</f>
        <v>0</v>
      </c>
      <c r="BK587" t="b">
        <f>AND(AB587=1, UserData!$D$34=1)</f>
        <v>0</v>
      </c>
      <c r="BL587" t="b">
        <f>UserData!$C$25=-1</f>
        <v>1</v>
      </c>
      <c r="BN587">
        <f>IF(AK587=TRUE, COUNTIF(AJ587:AK587,TRUE)/2 * UserData!$D$35 + COUNTIF(AL587:AO587,TRUE)/4 * UserData!$D$36 + COUNTIF(AP587:AS587,TRUE)/4 * UserData!$D$37 + COUNTIF(AT587:AW587,TRUE)/4 * UserData!$D$38 + COUNTIF(AX587:BA587,TRUE)/4 * UserData!$D$39 + COUNTIF(BB587:BL587,TRUE) * UserData!$D$40, 0)</f>
        <v>30</v>
      </c>
    </row>
    <row r="588" spans="1:66" x14ac:dyDescent="0.2">
      <c r="A588">
        <v>5</v>
      </c>
      <c r="B588" s="3">
        <v>2</v>
      </c>
      <c r="C588" s="28">
        <v>164818.15860348628</v>
      </c>
      <c r="D588">
        <v>53</v>
      </c>
      <c r="E588">
        <v>28</v>
      </c>
      <c r="F588">
        <v>9</v>
      </c>
      <c r="G588">
        <v>0.56916800000000001</v>
      </c>
      <c r="H588">
        <v>9</v>
      </c>
      <c r="I588">
        <v>1</v>
      </c>
      <c r="J588">
        <v>1</v>
      </c>
      <c r="K588">
        <v>1</v>
      </c>
      <c r="L588">
        <v>1</v>
      </c>
      <c r="M588">
        <v>0</v>
      </c>
      <c r="N588">
        <v>0</v>
      </c>
      <c r="O588">
        <v>23</v>
      </c>
      <c r="P588">
        <v>23</v>
      </c>
      <c r="Q588">
        <v>0</v>
      </c>
      <c r="R588">
        <v>1</v>
      </c>
      <c r="S588">
        <v>0</v>
      </c>
      <c r="T588">
        <v>0</v>
      </c>
      <c r="U588">
        <v>0</v>
      </c>
      <c r="V588">
        <v>1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4</v>
      </c>
      <c r="AD588">
        <v>1</v>
      </c>
      <c r="AE588">
        <v>16</v>
      </c>
      <c r="AF588">
        <v>1</v>
      </c>
      <c r="AG588">
        <v>11</v>
      </c>
      <c r="AH588">
        <v>3.1</v>
      </c>
      <c r="AJ588" t="b">
        <f>OR(AND(B588=1,UserData!$D$4=1), AND(B588=2,UserData!$D$5=1), AND(B588=3,UserData!$D$6=1), UserData!$D$4=-1)</f>
        <v>1</v>
      </c>
      <c r="AK588" t="b">
        <f>OR(AND(C588&lt;=UserData!$D$3,C588&gt;=UserData!$D$2),UserData!$D$2=-1)</f>
        <v>1</v>
      </c>
      <c r="AL588" s="12" t="b">
        <f>AND(OR(D588&gt;=UserData!$D$7, UserData!$D$7=-1), OR(D588&lt;UserData!$D$8, UserData!$D$8=-1))</f>
        <v>1</v>
      </c>
      <c r="AM588" s="12" t="b">
        <f>OR(AND(UserData!$D$9=1,E588&lt;=20),AND(UserData!$D$9=2,E588&gt;=20, E588&lt;=27),AND(UserData!$D$9=3,E588&gt;=28, E588&lt;=34),AND(UserData!$D$9=4,E588&gt;=35, E588&lt;=42),AND(UserData!$D$9=5,E588&gt;42),UserData!$D$9=-1)</f>
        <v>1</v>
      </c>
      <c r="AN588" s="12" t="b">
        <f>OR(AND(UserData!$D$11=1,F588&lt;=5),AND(UserData!$D$11=2,F588&gt;=6, F588&lt;=7),AND(UserData!$D$11=3,F588&gt;=8,F588&lt;=9),AND(UserData!$D$11=4,F588&gt;=10, F588&lt;=11),AND(UserData!$D$11=5,F588&gt;11),UserData!$D$11=-1)</f>
        <v>1</v>
      </c>
      <c r="AO588" t="b">
        <f>OR(AND(UserData!$D$10=1,AE588&lt;=6),AND(UserData!$D$10=2,AE588&gt;=7, AE588&lt;=8),AND(UserData!$D$10=3,AE588&gt;=9,AE588&lt;=14),AND(UserData!$D$10=4,AE588&gt;=15, AE588&lt;=19),AND(UserData!$D$10=5,AE588&gt;19),UserData!$D$10=-1)</f>
        <v>1</v>
      </c>
      <c r="AP588" s="12" t="b">
        <f>OR(G588&lt;=UserData!$D$12, UserData!$D$12=-1)</f>
        <v>1</v>
      </c>
      <c r="AQ588" t="b">
        <f>OR(H588&lt;=UserData!$D$14, UserData!$D$14=-1)</f>
        <v>1</v>
      </c>
      <c r="AR588" t="b">
        <f>OR(AH588&lt;=UserData!$D$13, UserData!$D$13=-1)</f>
        <v>1</v>
      </c>
      <c r="AS588" t="b">
        <f>AND(AQ588=TRUE,OR(I588=UserData!$D$15, UserData!$D$15=-1, UserData!$D$15=1))</f>
        <v>1</v>
      </c>
      <c r="AT588" t="b">
        <f>OR(J588=UserData!$D$19, UserData!$D$19=-1)</f>
        <v>1</v>
      </c>
      <c r="AU588" t="b">
        <f>OR(K588=UserData!$D$17, UserData!$D$17=-1)</f>
        <v>1</v>
      </c>
      <c r="AV588" t="b">
        <f>OR(L588=UserData!$D$18, UserData!$D$18=-1)</f>
        <v>1</v>
      </c>
      <c r="AW588" t="b">
        <f>OR(N588=UserData!$D$16, UserData!$D$16=-1)</f>
        <v>1</v>
      </c>
      <c r="AX588" t="b">
        <f>OR(O588&gt;=UserData!$D$20, UserData!$D$20=-1)</f>
        <v>1</v>
      </c>
      <c r="AY588" t="b">
        <f>AND(OR(P588&gt;=UserData!$D$21, UserData!$D$21=-1), OR(P588&lt;UserData!$D$22, UserData!$D$22=-1))</f>
        <v>1</v>
      </c>
      <c r="AZ588" t="b">
        <f>OR(Q588&lt;&gt;UserData!$D$24,UserData!$D$24=-1,UserData!$D$24=0)</f>
        <v>1</v>
      </c>
      <c r="BA588" s="12" t="b">
        <f>OR(R588=UserData!$D$23,UserData!$D$23=-1)</f>
        <v>1</v>
      </c>
      <c r="BB588" t="b">
        <f>AND(S588=1, UserData!$D$25=1)</f>
        <v>0</v>
      </c>
      <c r="BC588" t="b">
        <f>AND(T588=1, UserData!$D$26=1)</f>
        <v>0</v>
      </c>
      <c r="BD588" t="b">
        <f>AND(U588=1, UserData!$D$27=1)</f>
        <v>0</v>
      </c>
      <c r="BE588" t="b">
        <f>AND(V588=1, UserData!$D$28=1)</f>
        <v>0</v>
      </c>
      <c r="BF588" t="b">
        <f>AND(W588=1, UserData!$D$29=1)</f>
        <v>0</v>
      </c>
      <c r="BG588" t="b">
        <f>AND(X588=1, UserData!$D$30=1)</f>
        <v>0</v>
      </c>
      <c r="BH588" t="b">
        <f>AND(Y588=1, UserData!$D$31=1)</f>
        <v>0</v>
      </c>
      <c r="BI588" t="b">
        <f>AND(Z588=1, UserData!$D$32=1)</f>
        <v>0</v>
      </c>
      <c r="BJ588" t="b">
        <f>AND(AA588=1, UserData!$D$33=1)</f>
        <v>0</v>
      </c>
      <c r="BK588" t="b">
        <f>AND(AB588=1, UserData!$D$34=1)</f>
        <v>0</v>
      </c>
      <c r="BL588" t="b">
        <f>UserData!$C$25=-1</f>
        <v>1</v>
      </c>
      <c r="BN588">
        <f>IF(AK588=TRUE, COUNTIF(AJ588:AK588,TRUE)/2 * UserData!$D$35 + COUNTIF(AL588:AO588,TRUE)/4 * UserData!$D$36 + COUNTIF(AP588:AS588,TRUE)/4 * UserData!$D$37 + COUNTIF(AT588:AW588,TRUE)/4 * UserData!$D$38 + COUNTIF(AX588:BA588,TRUE)/4 * UserData!$D$39 + COUNTIF(BB588:BL588,TRUE) * UserData!$D$40, 0)</f>
        <v>30</v>
      </c>
    </row>
    <row r="589" spans="1:66" x14ac:dyDescent="0.2">
      <c r="A589">
        <v>276</v>
      </c>
      <c r="B589" s="3">
        <v>2</v>
      </c>
      <c r="C589" s="28">
        <v>166047.63060867903</v>
      </c>
      <c r="D589">
        <v>61</v>
      </c>
      <c r="E589">
        <v>32</v>
      </c>
      <c r="F589">
        <v>15</v>
      </c>
      <c r="G589">
        <v>8.3981549999999991</v>
      </c>
      <c r="H589">
        <v>16</v>
      </c>
      <c r="I589">
        <v>1</v>
      </c>
      <c r="J589">
        <v>0</v>
      </c>
      <c r="K589">
        <v>0</v>
      </c>
      <c r="L589">
        <v>1</v>
      </c>
      <c r="M589">
        <v>1</v>
      </c>
      <c r="N589">
        <v>0</v>
      </c>
      <c r="O589">
        <v>25</v>
      </c>
      <c r="P589">
        <v>17</v>
      </c>
      <c r="Q589">
        <v>0</v>
      </c>
      <c r="R589">
        <v>0</v>
      </c>
      <c r="S589">
        <v>1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1</v>
      </c>
      <c r="AD589">
        <v>1</v>
      </c>
      <c r="AE589">
        <v>14</v>
      </c>
      <c r="AF589">
        <v>18</v>
      </c>
      <c r="AG589">
        <v>28</v>
      </c>
      <c r="AH589">
        <v>5.5</v>
      </c>
      <c r="AJ589" t="b">
        <f>OR(AND(B589=1,UserData!$D$4=1), AND(B589=2,UserData!$D$5=1), AND(B589=3,UserData!$D$6=1), UserData!$D$4=-1)</f>
        <v>1</v>
      </c>
      <c r="AK589" t="b">
        <f>OR(AND(C589&lt;=UserData!$D$3,C589&gt;=UserData!$D$2),UserData!$D$2=-1)</f>
        <v>1</v>
      </c>
      <c r="AL589" s="12" t="b">
        <f>AND(OR(D589&gt;=UserData!$D$7, UserData!$D$7=-1), OR(D589&lt;UserData!$D$8, UserData!$D$8=-1))</f>
        <v>1</v>
      </c>
      <c r="AM589" s="12" t="b">
        <f>OR(AND(UserData!$D$9=1,E589&lt;=20),AND(UserData!$D$9=2,E589&gt;=20, E589&lt;=27),AND(UserData!$D$9=3,E589&gt;=28, E589&lt;=34),AND(UserData!$D$9=4,E589&gt;=35, E589&lt;=42),AND(UserData!$D$9=5,E589&gt;42),UserData!$D$9=-1)</f>
        <v>1</v>
      </c>
      <c r="AN589" s="12" t="b">
        <f>OR(AND(UserData!$D$11=1,F589&lt;=5),AND(UserData!$D$11=2,F589&gt;=6, F589&lt;=7),AND(UserData!$D$11=3,F589&gt;=8,F589&lt;=9),AND(UserData!$D$11=4,F589&gt;=10, F589&lt;=11),AND(UserData!$D$11=5,F589&gt;11),UserData!$D$11=-1)</f>
        <v>1</v>
      </c>
      <c r="AO589" t="b">
        <f>OR(AND(UserData!$D$10=1,AE589&lt;=6),AND(UserData!$D$10=2,AE589&gt;=7, AE589&lt;=8),AND(UserData!$D$10=3,AE589&gt;=9,AE589&lt;=14),AND(UserData!$D$10=4,AE589&gt;=15, AE589&lt;=19),AND(UserData!$D$10=5,AE589&gt;19),UserData!$D$10=-1)</f>
        <v>1</v>
      </c>
      <c r="AP589" s="12" t="b">
        <f>OR(G589&lt;=UserData!$D$12, UserData!$D$12=-1)</f>
        <v>1</v>
      </c>
      <c r="AQ589" t="b">
        <f>OR(H589&lt;=UserData!$D$14, UserData!$D$14=-1)</f>
        <v>1</v>
      </c>
      <c r="AR589" t="b">
        <f>OR(AH589&lt;=UserData!$D$13, UserData!$D$13=-1)</f>
        <v>1</v>
      </c>
      <c r="AS589" t="b">
        <f>AND(AQ589=TRUE,OR(I589=UserData!$D$15, UserData!$D$15=-1, UserData!$D$15=1))</f>
        <v>1</v>
      </c>
      <c r="AT589" t="b">
        <f>OR(J589=UserData!$D$19, UserData!$D$19=-1)</f>
        <v>1</v>
      </c>
      <c r="AU589" t="b">
        <f>OR(K589=UserData!$D$17, UserData!$D$17=-1)</f>
        <v>1</v>
      </c>
      <c r="AV589" t="b">
        <f>OR(L589=UserData!$D$18, UserData!$D$18=-1)</f>
        <v>1</v>
      </c>
      <c r="AW589" t="b">
        <f>OR(N589=UserData!$D$16, UserData!$D$16=-1)</f>
        <v>1</v>
      </c>
      <c r="AX589" t="b">
        <f>OR(O589&gt;=UserData!$D$20, UserData!$D$20=-1)</f>
        <v>1</v>
      </c>
      <c r="AY589" t="b">
        <f>AND(OR(P589&gt;=UserData!$D$21, UserData!$D$21=-1), OR(P589&lt;UserData!$D$22, UserData!$D$22=-1))</f>
        <v>1</v>
      </c>
      <c r="AZ589" t="b">
        <f>OR(Q589&lt;&gt;UserData!$D$24,UserData!$D$24=-1,UserData!$D$24=0)</f>
        <v>1</v>
      </c>
      <c r="BA589" s="12" t="b">
        <f>OR(R589=UserData!$D$23,UserData!$D$23=-1)</f>
        <v>1</v>
      </c>
      <c r="BB589" t="b">
        <f>AND(S589=1, UserData!$D$25=1)</f>
        <v>0</v>
      </c>
      <c r="BC589" t="b">
        <f>AND(T589=1, UserData!$D$26=1)</f>
        <v>0</v>
      </c>
      <c r="BD589" t="b">
        <f>AND(U589=1, UserData!$D$27=1)</f>
        <v>0</v>
      </c>
      <c r="BE589" t="b">
        <f>AND(V589=1, UserData!$D$28=1)</f>
        <v>0</v>
      </c>
      <c r="BF589" t="b">
        <f>AND(W589=1, UserData!$D$29=1)</f>
        <v>0</v>
      </c>
      <c r="BG589" t="b">
        <f>AND(X589=1, UserData!$D$30=1)</f>
        <v>0</v>
      </c>
      <c r="BH589" t="b">
        <f>AND(Y589=1, UserData!$D$31=1)</f>
        <v>0</v>
      </c>
      <c r="BI589" t="b">
        <f>AND(Z589=1, UserData!$D$32=1)</f>
        <v>0</v>
      </c>
      <c r="BJ589" t="b">
        <f>AND(AA589=1, UserData!$D$33=1)</f>
        <v>0</v>
      </c>
      <c r="BK589" t="b">
        <f>AND(AB589=1, UserData!$D$34=1)</f>
        <v>0</v>
      </c>
      <c r="BL589" t="b">
        <f>UserData!$C$25=-1</f>
        <v>1</v>
      </c>
      <c r="BN589">
        <f>IF(AK589=TRUE, COUNTIF(AJ589:AK589,TRUE)/2 * UserData!$D$35 + COUNTIF(AL589:AO589,TRUE)/4 * UserData!$D$36 + COUNTIF(AP589:AS589,TRUE)/4 * UserData!$D$37 + COUNTIF(AT589:AW589,TRUE)/4 * UserData!$D$38 + COUNTIF(AX589:BA589,TRUE)/4 * UserData!$D$39 + COUNTIF(BB589:BL589,TRUE) * UserData!$D$40, 0)</f>
        <v>30</v>
      </c>
    </row>
    <row r="590" spans="1:66" x14ac:dyDescent="0.2">
      <c r="A590">
        <v>738</v>
      </c>
      <c r="B590" s="3">
        <v>3</v>
      </c>
      <c r="C590" s="28">
        <v>167054.09515806634</v>
      </c>
      <c r="D590">
        <v>71</v>
      </c>
      <c r="E590">
        <v>41</v>
      </c>
      <c r="F590">
        <v>15</v>
      </c>
      <c r="G590">
        <v>1.258548</v>
      </c>
      <c r="H590">
        <v>5</v>
      </c>
      <c r="I590">
        <v>1</v>
      </c>
      <c r="J590">
        <v>1</v>
      </c>
      <c r="K590">
        <v>1</v>
      </c>
      <c r="L590">
        <v>1</v>
      </c>
      <c r="M590">
        <v>1</v>
      </c>
      <c r="N590">
        <v>0</v>
      </c>
      <c r="O590">
        <v>7</v>
      </c>
      <c r="P590">
        <v>6</v>
      </c>
      <c r="Q590">
        <v>0</v>
      </c>
      <c r="R590">
        <v>0</v>
      </c>
      <c r="S590">
        <v>0</v>
      </c>
      <c r="T590">
        <v>0</v>
      </c>
      <c r="U590">
        <v>1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3</v>
      </c>
      <c r="AD590">
        <v>1</v>
      </c>
      <c r="AE590">
        <v>15</v>
      </c>
      <c r="AF590">
        <v>53</v>
      </c>
      <c r="AG590">
        <v>24</v>
      </c>
      <c r="AH590">
        <v>8.6999999999999993</v>
      </c>
      <c r="AJ590" t="b">
        <f>OR(AND(B590=1,UserData!$D$4=1), AND(B590=2,UserData!$D$5=1), AND(B590=3,UserData!$D$6=1), UserData!$D$4=-1)</f>
        <v>1</v>
      </c>
      <c r="AK590" t="b">
        <f>OR(AND(C590&lt;=UserData!$D$3,C590&gt;=UserData!$D$2),UserData!$D$2=-1)</f>
        <v>1</v>
      </c>
      <c r="AL590" s="12" t="b">
        <f>AND(OR(D590&gt;=UserData!$D$7, UserData!$D$7=-1), OR(D590&lt;UserData!$D$8, UserData!$D$8=-1))</f>
        <v>1</v>
      </c>
      <c r="AM590" s="12" t="b">
        <f>OR(AND(UserData!$D$9=1,E590&lt;=20),AND(UserData!$D$9=2,E590&gt;=20, E590&lt;=27),AND(UserData!$D$9=3,E590&gt;=28, E590&lt;=34),AND(UserData!$D$9=4,E590&gt;=35, E590&lt;=42),AND(UserData!$D$9=5,E590&gt;42),UserData!$D$9=-1)</f>
        <v>1</v>
      </c>
      <c r="AN590" s="12" t="b">
        <f>OR(AND(UserData!$D$11=1,F590&lt;=5),AND(UserData!$D$11=2,F590&gt;=6, F590&lt;=7),AND(UserData!$D$11=3,F590&gt;=8,F590&lt;=9),AND(UserData!$D$11=4,F590&gt;=10, F590&lt;=11),AND(UserData!$D$11=5,F590&gt;11),UserData!$D$11=-1)</f>
        <v>1</v>
      </c>
      <c r="AO590" t="b">
        <f>OR(AND(UserData!$D$10=1,AE590&lt;=6),AND(UserData!$D$10=2,AE590&gt;=7, AE590&lt;=8),AND(UserData!$D$10=3,AE590&gt;=9,AE590&lt;=14),AND(UserData!$D$10=4,AE590&gt;=15, AE590&lt;=19),AND(UserData!$D$10=5,AE590&gt;19),UserData!$D$10=-1)</f>
        <v>1</v>
      </c>
      <c r="AP590" s="12" t="b">
        <f>OR(G590&lt;=UserData!$D$12, UserData!$D$12=-1)</f>
        <v>1</v>
      </c>
      <c r="AQ590" t="b">
        <f>OR(H590&lt;=UserData!$D$14, UserData!$D$14=-1)</f>
        <v>1</v>
      </c>
      <c r="AR590" t="b">
        <f>OR(AH590&lt;=UserData!$D$13, UserData!$D$13=-1)</f>
        <v>1</v>
      </c>
      <c r="AS590" t="b">
        <f>AND(AQ590=TRUE,OR(I590=UserData!$D$15, UserData!$D$15=-1, UserData!$D$15=1))</f>
        <v>1</v>
      </c>
      <c r="AT590" t="b">
        <f>OR(J590=UserData!$D$19, UserData!$D$19=-1)</f>
        <v>1</v>
      </c>
      <c r="AU590" t="b">
        <f>OR(K590=UserData!$D$17, UserData!$D$17=-1)</f>
        <v>1</v>
      </c>
      <c r="AV590" t="b">
        <f>OR(L590=UserData!$D$18, UserData!$D$18=-1)</f>
        <v>1</v>
      </c>
      <c r="AW590" t="b">
        <f>OR(N590=UserData!$D$16, UserData!$D$16=-1)</f>
        <v>1</v>
      </c>
      <c r="AX590" t="b">
        <f>OR(O590&gt;=UserData!$D$20, UserData!$D$20=-1)</f>
        <v>1</v>
      </c>
      <c r="AY590" t="b">
        <f>AND(OR(P590&gt;=UserData!$D$21, UserData!$D$21=-1), OR(P590&lt;UserData!$D$22, UserData!$D$22=-1))</f>
        <v>1</v>
      </c>
      <c r="AZ590" t="b">
        <f>OR(Q590&lt;&gt;UserData!$D$24,UserData!$D$24=-1,UserData!$D$24=0)</f>
        <v>1</v>
      </c>
      <c r="BA590" s="12" t="b">
        <f>OR(R590=UserData!$D$23,UserData!$D$23=-1)</f>
        <v>1</v>
      </c>
      <c r="BB590" t="b">
        <f>AND(S590=1, UserData!$D$25=1)</f>
        <v>0</v>
      </c>
      <c r="BC590" t="b">
        <f>AND(T590=1, UserData!$D$26=1)</f>
        <v>0</v>
      </c>
      <c r="BD590" t="b">
        <f>AND(U590=1, UserData!$D$27=1)</f>
        <v>0</v>
      </c>
      <c r="BE590" t="b">
        <f>AND(V590=1, UserData!$D$28=1)</f>
        <v>0</v>
      </c>
      <c r="BF590" t="b">
        <f>AND(W590=1, UserData!$D$29=1)</f>
        <v>0</v>
      </c>
      <c r="BG590" t="b">
        <f>AND(X590=1, UserData!$D$30=1)</f>
        <v>0</v>
      </c>
      <c r="BH590" t="b">
        <f>AND(Y590=1, UserData!$D$31=1)</f>
        <v>0</v>
      </c>
      <c r="BI590" t="b">
        <f>AND(Z590=1, UserData!$D$32=1)</f>
        <v>0</v>
      </c>
      <c r="BJ590" t="b">
        <f>AND(AA590=1, UserData!$D$33=1)</f>
        <v>0</v>
      </c>
      <c r="BK590" t="b">
        <f>AND(AB590=1, UserData!$D$34=1)</f>
        <v>0</v>
      </c>
      <c r="BL590" t="b">
        <f>UserData!$C$25=-1</f>
        <v>1</v>
      </c>
      <c r="BN590">
        <f>IF(AK590=TRUE, COUNTIF(AJ590:AK590,TRUE)/2 * UserData!$D$35 + COUNTIF(AL590:AO590,TRUE)/4 * UserData!$D$36 + COUNTIF(AP590:AS590,TRUE)/4 * UserData!$D$37 + COUNTIF(AT590:AW590,TRUE)/4 * UserData!$D$38 + COUNTIF(AX590:BA590,TRUE)/4 * UserData!$D$39 + COUNTIF(BB590:BL590,TRUE) * UserData!$D$40, 0)</f>
        <v>30</v>
      </c>
    </row>
    <row r="591" spans="1:66" x14ac:dyDescent="0.2">
      <c r="A591">
        <v>1105</v>
      </c>
      <c r="B591" s="3">
        <v>3</v>
      </c>
      <c r="C591" s="28">
        <v>167180.02744823266</v>
      </c>
      <c r="D591">
        <v>71</v>
      </c>
      <c r="E591">
        <v>41</v>
      </c>
      <c r="F591">
        <v>15</v>
      </c>
      <c r="G591">
        <v>1.258548</v>
      </c>
      <c r="H591">
        <v>20</v>
      </c>
      <c r="I591">
        <v>1</v>
      </c>
      <c r="J591">
        <v>0</v>
      </c>
      <c r="K591">
        <v>1</v>
      </c>
      <c r="L591">
        <v>1</v>
      </c>
      <c r="M591">
        <v>1</v>
      </c>
      <c r="N591">
        <v>0</v>
      </c>
      <c r="O591">
        <v>7</v>
      </c>
      <c r="P591">
        <v>6</v>
      </c>
      <c r="Q591">
        <v>0</v>
      </c>
      <c r="R591">
        <v>0</v>
      </c>
      <c r="S591">
        <v>0</v>
      </c>
      <c r="T591">
        <v>0</v>
      </c>
      <c r="U591">
        <v>1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3</v>
      </c>
      <c r="AD591">
        <v>1</v>
      </c>
      <c r="AE591">
        <v>15</v>
      </c>
      <c r="AF591">
        <v>80</v>
      </c>
      <c r="AG591">
        <v>20</v>
      </c>
      <c r="AH591">
        <v>5.5</v>
      </c>
      <c r="AJ591" t="b">
        <f>OR(AND(B591=1,UserData!$D$4=1), AND(B591=2,UserData!$D$5=1), AND(B591=3,UserData!$D$6=1), UserData!$D$4=-1)</f>
        <v>1</v>
      </c>
      <c r="AK591" t="b">
        <f>OR(AND(C591&lt;=UserData!$D$3,C591&gt;=UserData!$D$2),UserData!$D$2=-1)</f>
        <v>1</v>
      </c>
      <c r="AL591" s="12" t="b">
        <f>AND(OR(D591&gt;=UserData!$D$7, UserData!$D$7=-1), OR(D591&lt;UserData!$D$8, UserData!$D$8=-1))</f>
        <v>1</v>
      </c>
      <c r="AM591" s="12" t="b">
        <f>OR(AND(UserData!$D$9=1,E591&lt;=20),AND(UserData!$D$9=2,E591&gt;=20, E591&lt;=27),AND(UserData!$D$9=3,E591&gt;=28, E591&lt;=34),AND(UserData!$D$9=4,E591&gt;=35, E591&lt;=42),AND(UserData!$D$9=5,E591&gt;42),UserData!$D$9=-1)</f>
        <v>1</v>
      </c>
      <c r="AN591" s="12" t="b">
        <f>OR(AND(UserData!$D$11=1,F591&lt;=5),AND(UserData!$D$11=2,F591&gt;=6, F591&lt;=7),AND(UserData!$D$11=3,F591&gt;=8,F591&lt;=9),AND(UserData!$D$11=4,F591&gt;=10, F591&lt;=11),AND(UserData!$D$11=5,F591&gt;11),UserData!$D$11=-1)</f>
        <v>1</v>
      </c>
      <c r="AO591" t="b">
        <f>OR(AND(UserData!$D$10=1,AE591&lt;=6),AND(UserData!$D$10=2,AE591&gt;=7, AE591&lt;=8),AND(UserData!$D$10=3,AE591&gt;=9,AE591&lt;=14),AND(UserData!$D$10=4,AE591&gt;=15, AE591&lt;=19),AND(UserData!$D$10=5,AE591&gt;19),UserData!$D$10=-1)</f>
        <v>1</v>
      </c>
      <c r="AP591" s="12" t="b">
        <f>OR(G591&lt;=UserData!$D$12, UserData!$D$12=-1)</f>
        <v>1</v>
      </c>
      <c r="AQ591" t="b">
        <f>OR(H591&lt;=UserData!$D$14, UserData!$D$14=-1)</f>
        <v>1</v>
      </c>
      <c r="AR591" t="b">
        <f>OR(AH591&lt;=UserData!$D$13, UserData!$D$13=-1)</f>
        <v>1</v>
      </c>
      <c r="AS591" t="b">
        <f>AND(AQ591=TRUE,OR(I591=UserData!$D$15, UserData!$D$15=-1, UserData!$D$15=1))</f>
        <v>1</v>
      </c>
      <c r="AT591" t="b">
        <f>OR(J591=UserData!$D$19, UserData!$D$19=-1)</f>
        <v>1</v>
      </c>
      <c r="AU591" t="b">
        <f>OR(K591=UserData!$D$17, UserData!$D$17=-1)</f>
        <v>1</v>
      </c>
      <c r="AV591" t="b">
        <f>OR(L591=UserData!$D$18, UserData!$D$18=-1)</f>
        <v>1</v>
      </c>
      <c r="AW591" t="b">
        <f>OR(N591=UserData!$D$16, UserData!$D$16=-1)</f>
        <v>1</v>
      </c>
      <c r="AX591" t="b">
        <f>OR(O591&gt;=UserData!$D$20, UserData!$D$20=-1)</f>
        <v>1</v>
      </c>
      <c r="AY591" t="b">
        <f>AND(OR(P591&gt;=UserData!$D$21, UserData!$D$21=-1), OR(P591&lt;UserData!$D$22, UserData!$D$22=-1))</f>
        <v>1</v>
      </c>
      <c r="AZ591" t="b">
        <f>OR(Q591&lt;&gt;UserData!$D$24,UserData!$D$24=-1,UserData!$D$24=0)</f>
        <v>1</v>
      </c>
      <c r="BA591" s="12" t="b">
        <f>OR(R591=UserData!$D$23,UserData!$D$23=-1)</f>
        <v>1</v>
      </c>
      <c r="BB591" t="b">
        <f>AND(S591=1, UserData!$D$25=1)</f>
        <v>0</v>
      </c>
      <c r="BC591" t="b">
        <f>AND(T591=1, UserData!$D$26=1)</f>
        <v>0</v>
      </c>
      <c r="BD591" t="b">
        <f>AND(U591=1, UserData!$D$27=1)</f>
        <v>0</v>
      </c>
      <c r="BE591" t="b">
        <f>AND(V591=1, UserData!$D$28=1)</f>
        <v>0</v>
      </c>
      <c r="BF591" t="b">
        <f>AND(W591=1, UserData!$D$29=1)</f>
        <v>0</v>
      </c>
      <c r="BG591" t="b">
        <f>AND(X591=1, UserData!$D$30=1)</f>
        <v>0</v>
      </c>
      <c r="BH591" t="b">
        <f>AND(Y591=1, UserData!$D$31=1)</f>
        <v>0</v>
      </c>
      <c r="BI591" t="b">
        <f>AND(Z591=1, UserData!$D$32=1)</f>
        <v>0</v>
      </c>
      <c r="BJ591" t="b">
        <f>AND(AA591=1, UserData!$D$33=1)</f>
        <v>0</v>
      </c>
      <c r="BK591" t="b">
        <f>AND(AB591=1, UserData!$D$34=1)</f>
        <v>0</v>
      </c>
      <c r="BL591" t="b">
        <f>UserData!$C$25=-1</f>
        <v>1</v>
      </c>
      <c r="BN591">
        <f>IF(AK591=TRUE, COUNTIF(AJ591:AK591,TRUE)/2 * UserData!$D$35 + COUNTIF(AL591:AO591,TRUE)/4 * UserData!$D$36 + COUNTIF(AP591:AS591,TRUE)/4 * UserData!$D$37 + COUNTIF(AT591:AW591,TRUE)/4 * UserData!$D$38 + COUNTIF(AX591:BA591,TRUE)/4 * UserData!$D$39 + COUNTIF(BB591:BL591,TRUE) * UserData!$D$40, 0)</f>
        <v>30</v>
      </c>
    </row>
    <row r="592" spans="1:66" x14ac:dyDescent="0.2">
      <c r="A592">
        <v>845</v>
      </c>
      <c r="B592" s="3">
        <v>2</v>
      </c>
      <c r="C592" s="28">
        <v>167180.24129789131</v>
      </c>
      <c r="D592">
        <v>62</v>
      </c>
      <c r="E592">
        <v>33</v>
      </c>
      <c r="F592">
        <v>9</v>
      </c>
      <c r="G592">
        <v>6.7734120000000004</v>
      </c>
      <c r="H592">
        <v>15</v>
      </c>
      <c r="I592">
        <v>0</v>
      </c>
      <c r="J592">
        <v>1</v>
      </c>
      <c r="K592">
        <v>0</v>
      </c>
      <c r="L592">
        <v>1</v>
      </c>
      <c r="M592">
        <v>1</v>
      </c>
      <c r="N592">
        <v>0</v>
      </c>
      <c r="O592">
        <v>25</v>
      </c>
      <c r="P592">
        <v>17</v>
      </c>
      <c r="Q592">
        <v>0</v>
      </c>
      <c r="R592">
        <v>0</v>
      </c>
      <c r="S592">
        <v>0</v>
      </c>
      <c r="T592">
        <v>0</v>
      </c>
      <c r="U592">
        <v>1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3</v>
      </c>
      <c r="AD592">
        <v>1</v>
      </c>
      <c r="AE592">
        <v>20</v>
      </c>
      <c r="AF592">
        <v>59</v>
      </c>
      <c r="AG592">
        <v>22</v>
      </c>
      <c r="AH592">
        <v>3.9</v>
      </c>
      <c r="AJ592" t="b">
        <f>OR(AND(B592=1,UserData!$D$4=1), AND(B592=2,UserData!$D$5=1), AND(B592=3,UserData!$D$6=1), UserData!$D$4=-1)</f>
        <v>1</v>
      </c>
      <c r="AK592" t="b">
        <f>OR(AND(C592&lt;=UserData!$D$3,C592&gt;=UserData!$D$2),UserData!$D$2=-1)</f>
        <v>1</v>
      </c>
      <c r="AL592" s="12" t="b">
        <f>AND(OR(D592&gt;=UserData!$D$7, UserData!$D$7=-1), OR(D592&lt;UserData!$D$8, UserData!$D$8=-1))</f>
        <v>1</v>
      </c>
      <c r="AM592" s="12" t="b">
        <f>OR(AND(UserData!$D$9=1,E592&lt;=20),AND(UserData!$D$9=2,E592&gt;=20, E592&lt;=27),AND(UserData!$D$9=3,E592&gt;=28, E592&lt;=34),AND(UserData!$D$9=4,E592&gt;=35, E592&lt;=42),AND(UserData!$D$9=5,E592&gt;42),UserData!$D$9=-1)</f>
        <v>1</v>
      </c>
      <c r="AN592" s="12" t="b">
        <f>OR(AND(UserData!$D$11=1,F592&lt;=5),AND(UserData!$D$11=2,F592&gt;=6, F592&lt;=7),AND(UserData!$D$11=3,F592&gt;=8,F592&lt;=9),AND(UserData!$D$11=4,F592&gt;=10, F592&lt;=11),AND(UserData!$D$11=5,F592&gt;11),UserData!$D$11=-1)</f>
        <v>1</v>
      </c>
      <c r="AO592" t="b">
        <f>OR(AND(UserData!$D$10=1,AE592&lt;=6),AND(UserData!$D$10=2,AE592&gt;=7, AE592&lt;=8),AND(UserData!$D$10=3,AE592&gt;=9,AE592&lt;=14),AND(UserData!$D$10=4,AE592&gt;=15, AE592&lt;=19),AND(UserData!$D$10=5,AE592&gt;19),UserData!$D$10=-1)</f>
        <v>1</v>
      </c>
      <c r="AP592" s="12" t="b">
        <f>OR(G592&lt;=UserData!$D$12, UserData!$D$12=-1)</f>
        <v>1</v>
      </c>
      <c r="AQ592" t="b">
        <f>OR(H592&lt;=UserData!$D$14, UserData!$D$14=-1)</f>
        <v>1</v>
      </c>
      <c r="AR592" t="b">
        <f>OR(AH592&lt;=UserData!$D$13, UserData!$D$13=-1)</f>
        <v>1</v>
      </c>
      <c r="AS592" t="b">
        <f>AND(AQ592=TRUE,OR(I592=UserData!$D$15, UserData!$D$15=-1, UserData!$D$15=1))</f>
        <v>1</v>
      </c>
      <c r="AT592" t="b">
        <f>OR(J592=UserData!$D$19, UserData!$D$19=-1)</f>
        <v>1</v>
      </c>
      <c r="AU592" t="b">
        <f>OR(K592=UserData!$D$17, UserData!$D$17=-1)</f>
        <v>1</v>
      </c>
      <c r="AV592" t="b">
        <f>OR(L592=UserData!$D$18, UserData!$D$18=-1)</f>
        <v>1</v>
      </c>
      <c r="AW592" t="b">
        <f>OR(N592=UserData!$D$16, UserData!$D$16=-1)</f>
        <v>1</v>
      </c>
      <c r="AX592" t="b">
        <f>OR(O592&gt;=UserData!$D$20, UserData!$D$20=-1)</f>
        <v>1</v>
      </c>
      <c r="AY592" t="b">
        <f>AND(OR(P592&gt;=UserData!$D$21, UserData!$D$21=-1), OR(P592&lt;UserData!$D$22, UserData!$D$22=-1))</f>
        <v>1</v>
      </c>
      <c r="AZ592" t="b">
        <f>OR(Q592&lt;&gt;UserData!$D$24,UserData!$D$24=-1,UserData!$D$24=0)</f>
        <v>1</v>
      </c>
      <c r="BA592" s="12" t="b">
        <f>OR(R592=UserData!$D$23,UserData!$D$23=-1)</f>
        <v>1</v>
      </c>
      <c r="BB592" t="b">
        <f>AND(S592=1, UserData!$D$25=1)</f>
        <v>0</v>
      </c>
      <c r="BC592" t="b">
        <f>AND(T592=1, UserData!$D$26=1)</f>
        <v>0</v>
      </c>
      <c r="BD592" t="b">
        <f>AND(U592=1, UserData!$D$27=1)</f>
        <v>0</v>
      </c>
      <c r="BE592" t="b">
        <f>AND(V592=1, UserData!$D$28=1)</f>
        <v>0</v>
      </c>
      <c r="BF592" t="b">
        <f>AND(W592=1, UserData!$D$29=1)</f>
        <v>0</v>
      </c>
      <c r="BG592" t="b">
        <f>AND(X592=1, UserData!$D$30=1)</f>
        <v>0</v>
      </c>
      <c r="BH592" t="b">
        <f>AND(Y592=1, UserData!$D$31=1)</f>
        <v>0</v>
      </c>
      <c r="BI592" t="b">
        <f>AND(Z592=1, UserData!$D$32=1)</f>
        <v>0</v>
      </c>
      <c r="BJ592" t="b">
        <f>AND(AA592=1, UserData!$D$33=1)</f>
        <v>0</v>
      </c>
      <c r="BK592" t="b">
        <f>AND(AB592=1, UserData!$D$34=1)</f>
        <v>0</v>
      </c>
      <c r="BL592" t="b">
        <f>UserData!$C$25=-1</f>
        <v>1</v>
      </c>
      <c r="BN592">
        <f>IF(AK592=TRUE, COUNTIF(AJ592:AK592,TRUE)/2 * UserData!$D$35 + COUNTIF(AL592:AO592,TRUE)/4 * UserData!$D$36 + COUNTIF(AP592:AS592,TRUE)/4 * UserData!$D$37 + COUNTIF(AT592:AW592,TRUE)/4 * UserData!$D$38 + COUNTIF(AX592:BA592,TRUE)/4 * UserData!$D$39 + COUNTIF(BB592:BL592,TRUE) * UserData!$D$40, 0)</f>
        <v>30</v>
      </c>
    </row>
    <row r="593" spans="1:66" x14ac:dyDescent="0.2">
      <c r="A593">
        <v>948</v>
      </c>
      <c r="B593" s="3">
        <v>3</v>
      </c>
      <c r="C593" s="28">
        <v>168378.4283559616</v>
      </c>
      <c r="D593">
        <v>70</v>
      </c>
      <c r="E593">
        <v>32</v>
      </c>
      <c r="F593">
        <v>17</v>
      </c>
      <c r="G593">
        <v>1.2987580000000001</v>
      </c>
      <c r="H593">
        <v>5</v>
      </c>
      <c r="I593">
        <v>0</v>
      </c>
      <c r="J593">
        <v>1</v>
      </c>
      <c r="K593">
        <v>1</v>
      </c>
      <c r="L593">
        <v>1</v>
      </c>
      <c r="M593">
        <v>1</v>
      </c>
      <c r="N593">
        <v>0</v>
      </c>
      <c r="O593">
        <v>17</v>
      </c>
      <c r="P593">
        <v>15</v>
      </c>
      <c r="Q593">
        <v>0</v>
      </c>
      <c r="R593">
        <v>0</v>
      </c>
      <c r="S593">
        <v>0</v>
      </c>
      <c r="T593">
        <v>0</v>
      </c>
      <c r="U593">
        <v>1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3</v>
      </c>
      <c r="AD593">
        <v>1</v>
      </c>
      <c r="AE593">
        <v>21</v>
      </c>
      <c r="AF593">
        <v>65</v>
      </c>
      <c r="AG593">
        <v>31</v>
      </c>
      <c r="AH593">
        <v>4.4000000000000004</v>
      </c>
      <c r="AJ593" t="b">
        <f>OR(AND(B593=1,UserData!$D$4=1), AND(B593=2,UserData!$D$5=1), AND(B593=3,UserData!$D$6=1), UserData!$D$4=-1)</f>
        <v>1</v>
      </c>
      <c r="AK593" t="b">
        <f>OR(AND(C593&lt;=UserData!$D$3,C593&gt;=UserData!$D$2),UserData!$D$2=-1)</f>
        <v>1</v>
      </c>
      <c r="AL593" s="12" t="b">
        <f>AND(OR(D593&gt;=UserData!$D$7, UserData!$D$7=-1), OR(D593&lt;UserData!$D$8, UserData!$D$8=-1))</f>
        <v>1</v>
      </c>
      <c r="AM593" s="12" t="b">
        <f>OR(AND(UserData!$D$9=1,E593&lt;=20),AND(UserData!$D$9=2,E593&gt;=20, E593&lt;=27),AND(UserData!$D$9=3,E593&gt;=28, E593&lt;=34),AND(UserData!$D$9=4,E593&gt;=35, E593&lt;=42),AND(UserData!$D$9=5,E593&gt;42),UserData!$D$9=-1)</f>
        <v>1</v>
      </c>
      <c r="AN593" s="12" t="b">
        <f>OR(AND(UserData!$D$11=1,F593&lt;=5),AND(UserData!$D$11=2,F593&gt;=6, F593&lt;=7),AND(UserData!$D$11=3,F593&gt;=8,F593&lt;=9),AND(UserData!$D$11=4,F593&gt;=10, F593&lt;=11),AND(UserData!$D$11=5,F593&gt;11),UserData!$D$11=-1)</f>
        <v>1</v>
      </c>
      <c r="AO593" t="b">
        <f>OR(AND(UserData!$D$10=1,AE593&lt;=6),AND(UserData!$D$10=2,AE593&gt;=7, AE593&lt;=8),AND(UserData!$D$10=3,AE593&gt;=9,AE593&lt;=14),AND(UserData!$D$10=4,AE593&gt;=15, AE593&lt;=19),AND(UserData!$D$10=5,AE593&gt;19),UserData!$D$10=-1)</f>
        <v>1</v>
      </c>
      <c r="AP593" s="12" t="b">
        <f>OR(G593&lt;=UserData!$D$12, UserData!$D$12=-1)</f>
        <v>1</v>
      </c>
      <c r="AQ593" t="b">
        <f>OR(H593&lt;=UserData!$D$14, UserData!$D$14=-1)</f>
        <v>1</v>
      </c>
      <c r="AR593" t="b">
        <f>OR(AH593&lt;=UserData!$D$13, UserData!$D$13=-1)</f>
        <v>1</v>
      </c>
      <c r="AS593" t="b">
        <f>AND(AQ593=TRUE,OR(I593=UserData!$D$15, UserData!$D$15=-1, UserData!$D$15=1))</f>
        <v>1</v>
      </c>
      <c r="AT593" t="b">
        <f>OR(J593=UserData!$D$19, UserData!$D$19=-1)</f>
        <v>1</v>
      </c>
      <c r="AU593" t="b">
        <f>OR(K593=UserData!$D$17, UserData!$D$17=-1)</f>
        <v>1</v>
      </c>
      <c r="AV593" t="b">
        <f>OR(L593=UserData!$D$18, UserData!$D$18=-1)</f>
        <v>1</v>
      </c>
      <c r="AW593" t="b">
        <f>OR(N593=UserData!$D$16, UserData!$D$16=-1)</f>
        <v>1</v>
      </c>
      <c r="AX593" t="b">
        <f>OR(O593&gt;=UserData!$D$20, UserData!$D$20=-1)</f>
        <v>1</v>
      </c>
      <c r="AY593" t="b">
        <f>AND(OR(P593&gt;=UserData!$D$21, UserData!$D$21=-1), OR(P593&lt;UserData!$D$22, UserData!$D$22=-1))</f>
        <v>1</v>
      </c>
      <c r="AZ593" t="b">
        <f>OR(Q593&lt;&gt;UserData!$D$24,UserData!$D$24=-1,UserData!$D$24=0)</f>
        <v>1</v>
      </c>
      <c r="BA593" s="12" t="b">
        <f>OR(R593=UserData!$D$23,UserData!$D$23=-1)</f>
        <v>1</v>
      </c>
      <c r="BB593" t="b">
        <f>AND(S593=1, UserData!$D$25=1)</f>
        <v>0</v>
      </c>
      <c r="BC593" t="b">
        <f>AND(T593=1, UserData!$D$26=1)</f>
        <v>0</v>
      </c>
      <c r="BD593" t="b">
        <f>AND(U593=1, UserData!$D$27=1)</f>
        <v>0</v>
      </c>
      <c r="BE593" t="b">
        <f>AND(V593=1, UserData!$D$28=1)</f>
        <v>0</v>
      </c>
      <c r="BF593" t="b">
        <f>AND(W593=1, UserData!$D$29=1)</f>
        <v>0</v>
      </c>
      <c r="BG593" t="b">
        <f>AND(X593=1, UserData!$D$30=1)</f>
        <v>0</v>
      </c>
      <c r="BH593" t="b">
        <f>AND(Y593=1, UserData!$D$31=1)</f>
        <v>0</v>
      </c>
      <c r="BI593" t="b">
        <f>AND(Z593=1, UserData!$D$32=1)</f>
        <v>0</v>
      </c>
      <c r="BJ593" t="b">
        <f>AND(AA593=1, UserData!$D$33=1)</f>
        <v>0</v>
      </c>
      <c r="BK593" t="b">
        <f>AND(AB593=1, UserData!$D$34=1)</f>
        <v>0</v>
      </c>
      <c r="BL593" t="b">
        <f>UserData!$C$25=-1</f>
        <v>1</v>
      </c>
      <c r="BN593">
        <f>IF(AK593=TRUE, COUNTIF(AJ593:AK593,TRUE)/2 * UserData!$D$35 + COUNTIF(AL593:AO593,TRUE)/4 * UserData!$D$36 + COUNTIF(AP593:AS593,TRUE)/4 * UserData!$D$37 + COUNTIF(AT593:AW593,TRUE)/4 * UserData!$D$38 + COUNTIF(AX593:BA593,TRUE)/4 * UserData!$D$39 + COUNTIF(BB593:BL593,TRUE) * UserData!$D$40, 0)</f>
        <v>30</v>
      </c>
    </row>
    <row r="594" spans="1:66" x14ac:dyDescent="0.2">
      <c r="A594">
        <v>978</v>
      </c>
      <c r="B594" s="3">
        <v>2</v>
      </c>
      <c r="C594" s="28">
        <v>168385.85019705616</v>
      </c>
      <c r="D594">
        <v>50</v>
      </c>
      <c r="E594">
        <v>30</v>
      </c>
      <c r="F594">
        <v>6</v>
      </c>
      <c r="G594">
        <v>4.3253240000000002</v>
      </c>
      <c r="H594">
        <v>10</v>
      </c>
      <c r="I594">
        <v>1</v>
      </c>
      <c r="J594">
        <v>0</v>
      </c>
      <c r="K594">
        <v>1</v>
      </c>
      <c r="L594">
        <v>1</v>
      </c>
      <c r="M594">
        <v>1</v>
      </c>
      <c r="N594">
        <v>0</v>
      </c>
      <c r="O594">
        <v>12</v>
      </c>
      <c r="P594">
        <v>2</v>
      </c>
      <c r="Q594">
        <v>0</v>
      </c>
      <c r="R594">
        <v>0</v>
      </c>
      <c r="S594">
        <v>0</v>
      </c>
      <c r="T594">
        <v>0</v>
      </c>
      <c r="U594">
        <v>1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3</v>
      </c>
      <c r="AD594">
        <v>1</v>
      </c>
      <c r="AE594">
        <v>14</v>
      </c>
      <c r="AF594">
        <v>68</v>
      </c>
      <c r="AG594">
        <v>17</v>
      </c>
      <c r="AH594">
        <v>2.2999999999999998</v>
      </c>
      <c r="AJ594" t="b">
        <f>OR(AND(B594=1,UserData!$D$4=1), AND(B594=2,UserData!$D$5=1), AND(B594=3,UserData!$D$6=1), UserData!$D$4=-1)</f>
        <v>1</v>
      </c>
      <c r="AK594" t="b">
        <f>OR(AND(C594&lt;=UserData!$D$3,C594&gt;=UserData!$D$2),UserData!$D$2=-1)</f>
        <v>1</v>
      </c>
      <c r="AL594" s="12" t="b">
        <f>AND(OR(D594&gt;=UserData!$D$7, UserData!$D$7=-1), OR(D594&lt;UserData!$D$8, UserData!$D$8=-1))</f>
        <v>1</v>
      </c>
      <c r="AM594" s="12" t="b">
        <f>OR(AND(UserData!$D$9=1,E594&lt;=20),AND(UserData!$D$9=2,E594&gt;=20, E594&lt;=27),AND(UserData!$D$9=3,E594&gt;=28, E594&lt;=34),AND(UserData!$D$9=4,E594&gt;=35, E594&lt;=42),AND(UserData!$D$9=5,E594&gt;42),UserData!$D$9=-1)</f>
        <v>1</v>
      </c>
      <c r="AN594" s="12" t="b">
        <f>OR(AND(UserData!$D$11=1,F594&lt;=5),AND(UserData!$D$11=2,F594&gt;=6, F594&lt;=7),AND(UserData!$D$11=3,F594&gt;=8,F594&lt;=9),AND(UserData!$D$11=4,F594&gt;=10, F594&lt;=11),AND(UserData!$D$11=5,F594&gt;11),UserData!$D$11=-1)</f>
        <v>1</v>
      </c>
      <c r="AO594" t="b">
        <f>OR(AND(UserData!$D$10=1,AE594&lt;=6),AND(UserData!$D$10=2,AE594&gt;=7, AE594&lt;=8),AND(UserData!$D$10=3,AE594&gt;=9,AE594&lt;=14),AND(UserData!$D$10=4,AE594&gt;=15, AE594&lt;=19),AND(UserData!$D$10=5,AE594&gt;19),UserData!$D$10=-1)</f>
        <v>1</v>
      </c>
      <c r="AP594" s="12" t="b">
        <f>OR(G594&lt;=UserData!$D$12, UserData!$D$12=-1)</f>
        <v>1</v>
      </c>
      <c r="AQ594" t="b">
        <f>OR(H594&lt;=UserData!$D$14, UserData!$D$14=-1)</f>
        <v>1</v>
      </c>
      <c r="AR594" t="b">
        <f>OR(AH594&lt;=UserData!$D$13, UserData!$D$13=-1)</f>
        <v>1</v>
      </c>
      <c r="AS594" t="b">
        <f>AND(AQ594=TRUE,OR(I594=UserData!$D$15, UserData!$D$15=-1, UserData!$D$15=1))</f>
        <v>1</v>
      </c>
      <c r="AT594" t="b">
        <f>OR(J594=UserData!$D$19, UserData!$D$19=-1)</f>
        <v>1</v>
      </c>
      <c r="AU594" t="b">
        <f>OR(K594=UserData!$D$17, UserData!$D$17=-1)</f>
        <v>1</v>
      </c>
      <c r="AV594" t="b">
        <f>OR(L594=UserData!$D$18, UserData!$D$18=-1)</f>
        <v>1</v>
      </c>
      <c r="AW594" t="b">
        <f>OR(N594=UserData!$D$16, UserData!$D$16=-1)</f>
        <v>1</v>
      </c>
      <c r="AX594" t="b">
        <f>OR(O594&gt;=UserData!$D$20, UserData!$D$20=-1)</f>
        <v>1</v>
      </c>
      <c r="AY594" t="b">
        <f>AND(OR(P594&gt;=UserData!$D$21, UserData!$D$21=-1), OR(P594&lt;UserData!$D$22, UserData!$D$22=-1))</f>
        <v>1</v>
      </c>
      <c r="AZ594" t="b">
        <f>OR(Q594&lt;&gt;UserData!$D$24,UserData!$D$24=-1,UserData!$D$24=0)</f>
        <v>1</v>
      </c>
      <c r="BA594" s="12" t="b">
        <f>OR(R594=UserData!$D$23,UserData!$D$23=-1)</f>
        <v>1</v>
      </c>
      <c r="BB594" t="b">
        <f>AND(S594=1, UserData!$D$25=1)</f>
        <v>0</v>
      </c>
      <c r="BC594" t="b">
        <f>AND(T594=1, UserData!$D$26=1)</f>
        <v>0</v>
      </c>
      <c r="BD594" t="b">
        <f>AND(U594=1, UserData!$D$27=1)</f>
        <v>0</v>
      </c>
      <c r="BE594" t="b">
        <f>AND(V594=1, UserData!$D$28=1)</f>
        <v>0</v>
      </c>
      <c r="BF594" t="b">
        <f>AND(W594=1, UserData!$D$29=1)</f>
        <v>0</v>
      </c>
      <c r="BG594" t="b">
        <f>AND(X594=1, UserData!$D$30=1)</f>
        <v>0</v>
      </c>
      <c r="BH594" t="b">
        <f>AND(Y594=1, UserData!$D$31=1)</f>
        <v>0</v>
      </c>
      <c r="BI594" t="b">
        <f>AND(Z594=1, UserData!$D$32=1)</f>
        <v>0</v>
      </c>
      <c r="BJ594" t="b">
        <f>AND(AA594=1, UserData!$D$33=1)</f>
        <v>0</v>
      </c>
      <c r="BK594" t="b">
        <f>AND(AB594=1, UserData!$D$34=1)</f>
        <v>0</v>
      </c>
      <c r="BL594" t="b">
        <f>UserData!$C$25=-1</f>
        <v>1</v>
      </c>
      <c r="BN594">
        <f>IF(AK594=TRUE, COUNTIF(AJ594:AK594,TRUE)/2 * UserData!$D$35 + COUNTIF(AL594:AO594,TRUE)/4 * UserData!$D$36 + COUNTIF(AP594:AS594,TRUE)/4 * UserData!$D$37 + COUNTIF(AT594:AW594,TRUE)/4 * UserData!$D$38 + COUNTIF(AX594:BA594,TRUE)/4 * UserData!$D$39 + COUNTIF(BB594:BL594,TRUE) * UserData!$D$40, 0)</f>
        <v>30</v>
      </c>
    </row>
    <row r="595" spans="1:66" x14ac:dyDescent="0.2">
      <c r="A595">
        <v>955</v>
      </c>
      <c r="B595" s="3">
        <v>2</v>
      </c>
      <c r="C595" s="28">
        <v>168563.59700157621</v>
      </c>
      <c r="D595">
        <v>66</v>
      </c>
      <c r="E595">
        <v>36</v>
      </c>
      <c r="F595">
        <v>7</v>
      </c>
      <c r="G595">
        <v>2.885815</v>
      </c>
      <c r="H595">
        <v>10</v>
      </c>
      <c r="I595">
        <v>1</v>
      </c>
      <c r="J595">
        <v>0</v>
      </c>
      <c r="K595">
        <v>1</v>
      </c>
      <c r="L595">
        <v>0</v>
      </c>
      <c r="M595">
        <v>0</v>
      </c>
      <c r="N595">
        <v>0</v>
      </c>
      <c r="O595">
        <v>10</v>
      </c>
      <c r="P595">
        <v>10</v>
      </c>
      <c r="Q595">
        <v>0</v>
      </c>
      <c r="R595">
        <v>1</v>
      </c>
      <c r="S595">
        <v>0</v>
      </c>
      <c r="T595">
        <v>0</v>
      </c>
      <c r="U595">
        <v>1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3</v>
      </c>
      <c r="AD595">
        <v>1</v>
      </c>
      <c r="AE595">
        <v>23</v>
      </c>
      <c r="AF595">
        <v>65</v>
      </c>
      <c r="AG595">
        <v>31</v>
      </c>
      <c r="AH595">
        <v>4.4000000000000004</v>
      </c>
      <c r="AJ595" t="b">
        <f>OR(AND(B595=1,UserData!$D$4=1), AND(B595=2,UserData!$D$5=1), AND(B595=3,UserData!$D$6=1), UserData!$D$4=-1)</f>
        <v>1</v>
      </c>
      <c r="AK595" t="b">
        <f>OR(AND(C595&lt;=UserData!$D$3,C595&gt;=UserData!$D$2),UserData!$D$2=-1)</f>
        <v>1</v>
      </c>
      <c r="AL595" s="12" t="b">
        <f>AND(OR(D595&gt;=UserData!$D$7, UserData!$D$7=-1), OR(D595&lt;UserData!$D$8, UserData!$D$8=-1))</f>
        <v>1</v>
      </c>
      <c r="AM595" s="12" t="b">
        <f>OR(AND(UserData!$D$9=1,E595&lt;=20),AND(UserData!$D$9=2,E595&gt;=20, E595&lt;=27),AND(UserData!$D$9=3,E595&gt;=28, E595&lt;=34),AND(UserData!$D$9=4,E595&gt;=35, E595&lt;=42),AND(UserData!$D$9=5,E595&gt;42),UserData!$D$9=-1)</f>
        <v>1</v>
      </c>
      <c r="AN595" s="12" t="b">
        <f>OR(AND(UserData!$D$11=1,F595&lt;=5),AND(UserData!$D$11=2,F595&gt;=6, F595&lt;=7),AND(UserData!$D$11=3,F595&gt;=8,F595&lt;=9),AND(UserData!$D$11=4,F595&gt;=10, F595&lt;=11),AND(UserData!$D$11=5,F595&gt;11),UserData!$D$11=-1)</f>
        <v>1</v>
      </c>
      <c r="AO595" t="b">
        <f>OR(AND(UserData!$D$10=1,AE595&lt;=6),AND(UserData!$D$10=2,AE595&gt;=7, AE595&lt;=8),AND(UserData!$D$10=3,AE595&gt;=9,AE595&lt;=14),AND(UserData!$D$10=4,AE595&gt;=15, AE595&lt;=19),AND(UserData!$D$10=5,AE595&gt;19),UserData!$D$10=-1)</f>
        <v>1</v>
      </c>
      <c r="AP595" s="12" t="b">
        <f>OR(G595&lt;=UserData!$D$12, UserData!$D$12=-1)</f>
        <v>1</v>
      </c>
      <c r="AQ595" t="b">
        <f>OR(H595&lt;=UserData!$D$14, UserData!$D$14=-1)</f>
        <v>1</v>
      </c>
      <c r="AR595" t="b">
        <f>OR(AH595&lt;=UserData!$D$13, UserData!$D$13=-1)</f>
        <v>1</v>
      </c>
      <c r="AS595" t="b">
        <f>AND(AQ595=TRUE,OR(I595=UserData!$D$15, UserData!$D$15=-1, UserData!$D$15=1))</f>
        <v>1</v>
      </c>
      <c r="AT595" t="b">
        <f>OR(J595=UserData!$D$19, UserData!$D$19=-1)</f>
        <v>1</v>
      </c>
      <c r="AU595" t="b">
        <f>OR(K595=UserData!$D$17, UserData!$D$17=-1)</f>
        <v>1</v>
      </c>
      <c r="AV595" t="b">
        <f>OR(L595=UserData!$D$18, UserData!$D$18=-1)</f>
        <v>1</v>
      </c>
      <c r="AW595" t="b">
        <f>OR(N595=UserData!$D$16, UserData!$D$16=-1)</f>
        <v>1</v>
      </c>
      <c r="AX595" t="b">
        <f>OR(O595&gt;=UserData!$D$20, UserData!$D$20=-1)</f>
        <v>1</v>
      </c>
      <c r="AY595" t="b">
        <f>AND(OR(P595&gt;=UserData!$D$21, UserData!$D$21=-1), OR(P595&lt;UserData!$D$22, UserData!$D$22=-1))</f>
        <v>1</v>
      </c>
      <c r="AZ595" t="b">
        <f>OR(Q595&lt;&gt;UserData!$D$24,UserData!$D$24=-1,UserData!$D$24=0)</f>
        <v>1</v>
      </c>
      <c r="BA595" s="12" t="b">
        <f>OR(R595=UserData!$D$23,UserData!$D$23=-1)</f>
        <v>1</v>
      </c>
      <c r="BB595" t="b">
        <f>AND(S595=1, UserData!$D$25=1)</f>
        <v>0</v>
      </c>
      <c r="BC595" t="b">
        <f>AND(T595=1, UserData!$D$26=1)</f>
        <v>0</v>
      </c>
      <c r="BD595" t="b">
        <f>AND(U595=1, UserData!$D$27=1)</f>
        <v>0</v>
      </c>
      <c r="BE595" t="b">
        <f>AND(V595=1, UserData!$D$28=1)</f>
        <v>0</v>
      </c>
      <c r="BF595" t="b">
        <f>AND(W595=1, UserData!$D$29=1)</f>
        <v>0</v>
      </c>
      <c r="BG595" t="b">
        <f>AND(X595=1, UserData!$D$30=1)</f>
        <v>0</v>
      </c>
      <c r="BH595" t="b">
        <f>AND(Y595=1, UserData!$D$31=1)</f>
        <v>0</v>
      </c>
      <c r="BI595" t="b">
        <f>AND(Z595=1, UserData!$D$32=1)</f>
        <v>0</v>
      </c>
      <c r="BJ595" t="b">
        <f>AND(AA595=1, UserData!$D$33=1)</f>
        <v>0</v>
      </c>
      <c r="BK595" t="b">
        <f>AND(AB595=1, UserData!$D$34=1)</f>
        <v>0</v>
      </c>
      <c r="BL595" t="b">
        <f>UserData!$C$25=-1</f>
        <v>1</v>
      </c>
      <c r="BN595">
        <f>IF(AK595=TRUE, COUNTIF(AJ595:AK595,TRUE)/2 * UserData!$D$35 + COUNTIF(AL595:AO595,TRUE)/4 * UserData!$D$36 + COUNTIF(AP595:AS595,TRUE)/4 * UserData!$D$37 + COUNTIF(AT595:AW595,TRUE)/4 * UserData!$D$38 + COUNTIF(AX595:BA595,TRUE)/4 * UserData!$D$39 + COUNTIF(BB595:BL595,TRUE) * UserData!$D$40, 0)</f>
        <v>30</v>
      </c>
    </row>
    <row r="596" spans="1:66" x14ac:dyDescent="0.2">
      <c r="A596">
        <v>837</v>
      </c>
      <c r="B596" s="3">
        <v>2</v>
      </c>
      <c r="C596" s="28">
        <v>168563.6095809679</v>
      </c>
      <c r="D596">
        <v>49</v>
      </c>
      <c r="E596">
        <v>33</v>
      </c>
      <c r="F596">
        <v>9</v>
      </c>
      <c r="G596">
        <v>7.200132</v>
      </c>
      <c r="H596">
        <v>10</v>
      </c>
      <c r="I596">
        <v>1</v>
      </c>
      <c r="J596">
        <v>1</v>
      </c>
      <c r="K596">
        <v>0</v>
      </c>
      <c r="L596">
        <v>1</v>
      </c>
      <c r="M596">
        <v>1</v>
      </c>
      <c r="N596">
        <v>0</v>
      </c>
      <c r="O596">
        <v>30</v>
      </c>
      <c r="P596">
        <v>12</v>
      </c>
      <c r="Q596">
        <v>0</v>
      </c>
      <c r="R596">
        <v>0</v>
      </c>
      <c r="S596">
        <v>0</v>
      </c>
      <c r="T596">
        <v>0</v>
      </c>
      <c r="U596">
        <v>1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3</v>
      </c>
      <c r="AD596">
        <v>1</v>
      </c>
      <c r="AE596">
        <v>7</v>
      </c>
      <c r="AF596">
        <v>59</v>
      </c>
      <c r="AG596">
        <v>22</v>
      </c>
      <c r="AH596">
        <v>3.9</v>
      </c>
      <c r="AJ596" t="b">
        <f>OR(AND(B596=1,UserData!$D$4=1), AND(B596=2,UserData!$D$5=1), AND(B596=3,UserData!$D$6=1), UserData!$D$4=-1)</f>
        <v>1</v>
      </c>
      <c r="AK596" t="b">
        <f>OR(AND(C596&lt;=UserData!$D$3,C596&gt;=UserData!$D$2),UserData!$D$2=-1)</f>
        <v>1</v>
      </c>
      <c r="AL596" s="12" t="b">
        <f>AND(OR(D596&gt;=UserData!$D$7, UserData!$D$7=-1), OR(D596&lt;UserData!$D$8, UserData!$D$8=-1))</f>
        <v>1</v>
      </c>
      <c r="AM596" s="12" t="b">
        <f>OR(AND(UserData!$D$9=1,E596&lt;=20),AND(UserData!$D$9=2,E596&gt;=20, E596&lt;=27),AND(UserData!$D$9=3,E596&gt;=28, E596&lt;=34),AND(UserData!$D$9=4,E596&gt;=35, E596&lt;=42),AND(UserData!$D$9=5,E596&gt;42),UserData!$D$9=-1)</f>
        <v>1</v>
      </c>
      <c r="AN596" s="12" t="b">
        <f>OR(AND(UserData!$D$11=1,F596&lt;=5),AND(UserData!$D$11=2,F596&gt;=6, F596&lt;=7),AND(UserData!$D$11=3,F596&gt;=8,F596&lt;=9),AND(UserData!$D$11=4,F596&gt;=10, F596&lt;=11),AND(UserData!$D$11=5,F596&gt;11),UserData!$D$11=-1)</f>
        <v>1</v>
      </c>
      <c r="AO596" t="b">
        <f>OR(AND(UserData!$D$10=1,AE596&lt;=6),AND(UserData!$D$10=2,AE596&gt;=7, AE596&lt;=8),AND(UserData!$D$10=3,AE596&gt;=9,AE596&lt;=14),AND(UserData!$D$10=4,AE596&gt;=15, AE596&lt;=19),AND(UserData!$D$10=5,AE596&gt;19),UserData!$D$10=-1)</f>
        <v>1</v>
      </c>
      <c r="AP596" s="12" t="b">
        <f>OR(G596&lt;=UserData!$D$12, UserData!$D$12=-1)</f>
        <v>1</v>
      </c>
      <c r="AQ596" t="b">
        <f>OR(H596&lt;=UserData!$D$14, UserData!$D$14=-1)</f>
        <v>1</v>
      </c>
      <c r="AR596" t="b">
        <f>OR(AH596&lt;=UserData!$D$13, UserData!$D$13=-1)</f>
        <v>1</v>
      </c>
      <c r="AS596" t="b">
        <f>AND(AQ596=TRUE,OR(I596=UserData!$D$15, UserData!$D$15=-1, UserData!$D$15=1))</f>
        <v>1</v>
      </c>
      <c r="AT596" t="b">
        <f>OR(J596=UserData!$D$19, UserData!$D$19=-1)</f>
        <v>1</v>
      </c>
      <c r="AU596" t="b">
        <f>OR(K596=UserData!$D$17, UserData!$D$17=-1)</f>
        <v>1</v>
      </c>
      <c r="AV596" t="b">
        <f>OR(L596=UserData!$D$18, UserData!$D$18=-1)</f>
        <v>1</v>
      </c>
      <c r="AW596" t="b">
        <f>OR(N596=UserData!$D$16, UserData!$D$16=-1)</f>
        <v>1</v>
      </c>
      <c r="AX596" t="b">
        <f>OR(O596&gt;=UserData!$D$20, UserData!$D$20=-1)</f>
        <v>1</v>
      </c>
      <c r="AY596" t="b">
        <f>AND(OR(P596&gt;=UserData!$D$21, UserData!$D$21=-1), OR(P596&lt;UserData!$D$22, UserData!$D$22=-1))</f>
        <v>1</v>
      </c>
      <c r="AZ596" t="b">
        <f>OR(Q596&lt;&gt;UserData!$D$24,UserData!$D$24=-1,UserData!$D$24=0)</f>
        <v>1</v>
      </c>
      <c r="BA596" s="12" t="b">
        <f>OR(R596=UserData!$D$23,UserData!$D$23=-1)</f>
        <v>1</v>
      </c>
      <c r="BB596" t="b">
        <f>AND(S596=1, UserData!$D$25=1)</f>
        <v>0</v>
      </c>
      <c r="BC596" t="b">
        <f>AND(T596=1, UserData!$D$26=1)</f>
        <v>0</v>
      </c>
      <c r="BD596" t="b">
        <f>AND(U596=1, UserData!$D$27=1)</f>
        <v>0</v>
      </c>
      <c r="BE596" t="b">
        <f>AND(V596=1, UserData!$D$28=1)</f>
        <v>0</v>
      </c>
      <c r="BF596" t="b">
        <f>AND(W596=1, UserData!$D$29=1)</f>
        <v>0</v>
      </c>
      <c r="BG596" t="b">
        <f>AND(X596=1, UserData!$D$30=1)</f>
        <v>0</v>
      </c>
      <c r="BH596" t="b">
        <f>AND(Y596=1, UserData!$D$31=1)</f>
        <v>0</v>
      </c>
      <c r="BI596" t="b">
        <f>AND(Z596=1, UserData!$D$32=1)</f>
        <v>0</v>
      </c>
      <c r="BJ596" t="b">
        <f>AND(AA596=1, UserData!$D$33=1)</f>
        <v>0</v>
      </c>
      <c r="BK596" t="b">
        <f>AND(AB596=1, UserData!$D$34=1)</f>
        <v>0</v>
      </c>
      <c r="BL596" t="b">
        <f>UserData!$C$25=-1</f>
        <v>1</v>
      </c>
      <c r="BN596">
        <f>IF(AK596=TRUE, COUNTIF(AJ596:AK596,TRUE)/2 * UserData!$D$35 + COUNTIF(AL596:AO596,TRUE)/4 * UserData!$D$36 + COUNTIF(AP596:AS596,TRUE)/4 * UserData!$D$37 + COUNTIF(AT596:AW596,TRUE)/4 * UserData!$D$38 + COUNTIF(AX596:BA596,TRUE)/4 * UserData!$D$39 + COUNTIF(BB596:BL596,TRUE) * UserData!$D$40, 0)</f>
        <v>30</v>
      </c>
    </row>
    <row r="597" spans="1:66" x14ac:dyDescent="0.2">
      <c r="A597">
        <v>1008</v>
      </c>
      <c r="B597" s="3">
        <v>2</v>
      </c>
      <c r="C597" s="28">
        <v>168563.74795427645</v>
      </c>
      <c r="D597">
        <v>54</v>
      </c>
      <c r="E597">
        <v>29</v>
      </c>
      <c r="F597">
        <v>9</v>
      </c>
      <c r="G597">
        <v>7.6636290000000002</v>
      </c>
      <c r="H597">
        <v>9</v>
      </c>
      <c r="I597">
        <v>1</v>
      </c>
      <c r="J597">
        <v>1</v>
      </c>
      <c r="K597">
        <v>1</v>
      </c>
      <c r="L597">
        <v>1</v>
      </c>
      <c r="M597">
        <v>1</v>
      </c>
      <c r="N597">
        <v>0</v>
      </c>
      <c r="O597">
        <v>14</v>
      </c>
      <c r="P597">
        <v>11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16</v>
      </c>
      <c r="AF597">
        <v>71</v>
      </c>
      <c r="AG597">
        <v>26</v>
      </c>
      <c r="AH597">
        <v>7.4</v>
      </c>
      <c r="AJ597" t="b">
        <f>OR(AND(B597=1,UserData!$D$4=1), AND(B597=2,UserData!$D$5=1), AND(B597=3,UserData!$D$6=1), UserData!$D$4=-1)</f>
        <v>1</v>
      </c>
      <c r="AK597" t="b">
        <f>OR(AND(C597&lt;=UserData!$D$3,C597&gt;=UserData!$D$2),UserData!$D$2=-1)</f>
        <v>1</v>
      </c>
      <c r="AL597" s="12" t="b">
        <f>AND(OR(D597&gt;=UserData!$D$7, UserData!$D$7=-1), OR(D597&lt;UserData!$D$8, UserData!$D$8=-1))</f>
        <v>1</v>
      </c>
      <c r="AM597" s="12" t="b">
        <f>OR(AND(UserData!$D$9=1,E597&lt;=20),AND(UserData!$D$9=2,E597&gt;=20, E597&lt;=27),AND(UserData!$D$9=3,E597&gt;=28, E597&lt;=34),AND(UserData!$D$9=4,E597&gt;=35, E597&lt;=42),AND(UserData!$D$9=5,E597&gt;42),UserData!$D$9=-1)</f>
        <v>1</v>
      </c>
      <c r="AN597" s="12" t="b">
        <f>OR(AND(UserData!$D$11=1,F597&lt;=5),AND(UserData!$D$11=2,F597&gt;=6, F597&lt;=7),AND(UserData!$D$11=3,F597&gt;=8,F597&lt;=9),AND(UserData!$D$11=4,F597&gt;=10, F597&lt;=11),AND(UserData!$D$11=5,F597&gt;11),UserData!$D$11=-1)</f>
        <v>1</v>
      </c>
      <c r="AO597" t="b">
        <f>OR(AND(UserData!$D$10=1,AE597&lt;=6),AND(UserData!$D$10=2,AE597&gt;=7, AE597&lt;=8),AND(UserData!$D$10=3,AE597&gt;=9,AE597&lt;=14),AND(UserData!$D$10=4,AE597&gt;=15, AE597&lt;=19),AND(UserData!$D$10=5,AE597&gt;19),UserData!$D$10=-1)</f>
        <v>1</v>
      </c>
      <c r="AP597" s="12" t="b">
        <f>OR(G597&lt;=UserData!$D$12, UserData!$D$12=-1)</f>
        <v>1</v>
      </c>
      <c r="AQ597" t="b">
        <f>OR(H597&lt;=UserData!$D$14, UserData!$D$14=-1)</f>
        <v>1</v>
      </c>
      <c r="AR597" t="b">
        <f>OR(AH597&lt;=UserData!$D$13, UserData!$D$13=-1)</f>
        <v>1</v>
      </c>
      <c r="AS597" t="b">
        <f>AND(AQ597=TRUE,OR(I597=UserData!$D$15, UserData!$D$15=-1, UserData!$D$15=1))</f>
        <v>1</v>
      </c>
      <c r="AT597" t="b">
        <f>OR(J597=UserData!$D$19, UserData!$D$19=-1)</f>
        <v>1</v>
      </c>
      <c r="AU597" t="b">
        <f>OR(K597=UserData!$D$17, UserData!$D$17=-1)</f>
        <v>1</v>
      </c>
      <c r="AV597" t="b">
        <f>OR(L597=UserData!$D$18, UserData!$D$18=-1)</f>
        <v>1</v>
      </c>
      <c r="AW597" t="b">
        <f>OR(N597=UserData!$D$16, UserData!$D$16=-1)</f>
        <v>1</v>
      </c>
      <c r="AX597" t="b">
        <f>OR(O597&gt;=UserData!$D$20, UserData!$D$20=-1)</f>
        <v>1</v>
      </c>
      <c r="AY597" t="b">
        <f>AND(OR(P597&gt;=UserData!$D$21, UserData!$D$21=-1), OR(P597&lt;UserData!$D$22, UserData!$D$22=-1))</f>
        <v>1</v>
      </c>
      <c r="AZ597" t="b">
        <f>OR(Q597&lt;&gt;UserData!$D$24,UserData!$D$24=-1,UserData!$D$24=0)</f>
        <v>1</v>
      </c>
      <c r="BA597" s="12" t="b">
        <f>OR(R597=UserData!$D$23,UserData!$D$23=-1)</f>
        <v>1</v>
      </c>
      <c r="BB597" t="b">
        <f>AND(S597=1, UserData!$D$25=1)</f>
        <v>0</v>
      </c>
      <c r="BC597" t="b">
        <f>AND(T597=1, UserData!$D$26=1)</f>
        <v>0</v>
      </c>
      <c r="BD597" t="b">
        <f>AND(U597=1, UserData!$D$27=1)</f>
        <v>0</v>
      </c>
      <c r="BE597" t="b">
        <f>AND(V597=1, UserData!$D$28=1)</f>
        <v>0</v>
      </c>
      <c r="BF597" t="b">
        <f>AND(W597=1, UserData!$D$29=1)</f>
        <v>0</v>
      </c>
      <c r="BG597" t="b">
        <f>AND(X597=1, UserData!$D$30=1)</f>
        <v>0</v>
      </c>
      <c r="BH597" t="b">
        <f>AND(Y597=1, UserData!$D$31=1)</f>
        <v>0</v>
      </c>
      <c r="BI597" t="b">
        <f>AND(Z597=1, UserData!$D$32=1)</f>
        <v>0</v>
      </c>
      <c r="BJ597" t="b">
        <f>AND(AA597=1, UserData!$D$33=1)</f>
        <v>0</v>
      </c>
      <c r="BK597" t="b">
        <f>AND(AB597=1, UserData!$D$34=1)</f>
        <v>0</v>
      </c>
      <c r="BL597" t="b">
        <f>UserData!$C$25=-1</f>
        <v>1</v>
      </c>
      <c r="BN597">
        <f>IF(AK597=TRUE, COUNTIF(AJ597:AK597,TRUE)/2 * UserData!$D$35 + COUNTIF(AL597:AO597,TRUE)/4 * UserData!$D$36 + COUNTIF(AP597:AS597,TRUE)/4 * UserData!$D$37 + COUNTIF(AT597:AW597,TRUE)/4 * UserData!$D$38 + COUNTIF(AX597:BA597,TRUE)/4 * UserData!$D$39 + COUNTIF(BB597:BL597,TRUE) * UserData!$D$40, 0)</f>
        <v>30</v>
      </c>
    </row>
    <row r="598" spans="1:66" x14ac:dyDescent="0.2">
      <c r="A598">
        <v>963</v>
      </c>
      <c r="B598" s="3">
        <v>2</v>
      </c>
      <c r="C598" s="28">
        <v>168847.53903070753</v>
      </c>
      <c r="D598">
        <v>52</v>
      </c>
      <c r="E598">
        <v>29</v>
      </c>
      <c r="F598">
        <v>8</v>
      </c>
      <c r="G598">
        <v>4.181514</v>
      </c>
      <c r="H598">
        <v>15</v>
      </c>
      <c r="I598">
        <v>1</v>
      </c>
      <c r="J598">
        <v>1</v>
      </c>
      <c r="K598">
        <v>1</v>
      </c>
      <c r="L598">
        <v>1</v>
      </c>
      <c r="M598">
        <v>1</v>
      </c>
      <c r="N598">
        <v>0</v>
      </c>
      <c r="O598">
        <v>6</v>
      </c>
      <c r="P598">
        <v>4</v>
      </c>
      <c r="Q598">
        <v>0</v>
      </c>
      <c r="R598">
        <v>0</v>
      </c>
      <c r="S598">
        <v>1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1</v>
      </c>
      <c r="AD598">
        <v>1</v>
      </c>
      <c r="AE598">
        <v>15</v>
      </c>
      <c r="AF598">
        <v>67</v>
      </c>
      <c r="AG598">
        <v>18</v>
      </c>
      <c r="AH598">
        <v>3</v>
      </c>
      <c r="AJ598" t="b">
        <f>OR(AND(B598=1,UserData!$D$4=1), AND(B598=2,UserData!$D$5=1), AND(B598=3,UserData!$D$6=1), UserData!$D$4=-1)</f>
        <v>1</v>
      </c>
      <c r="AK598" t="b">
        <f>OR(AND(C598&lt;=UserData!$D$3,C598&gt;=UserData!$D$2),UserData!$D$2=-1)</f>
        <v>1</v>
      </c>
      <c r="AL598" s="12" t="b">
        <f>AND(OR(D598&gt;=UserData!$D$7, UserData!$D$7=-1), OR(D598&lt;UserData!$D$8, UserData!$D$8=-1))</f>
        <v>1</v>
      </c>
      <c r="AM598" s="12" t="b">
        <f>OR(AND(UserData!$D$9=1,E598&lt;=20),AND(UserData!$D$9=2,E598&gt;=20, E598&lt;=27),AND(UserData!$D$9=3,E598&gt;=28, E598&lt;=34),AND(UserData!$D$9=4,E598&gt;=35, E598&lt;=42),AND(UserData!$D$9=5,E598&gt;42),UserData!$D$9=-1)</f>
        <v>1</v>
      </c>
      <c r="AN598" s="12" t="b">
        <f>OR(AND(UserData!$D$11=1,F598&lt;=5),AND(UserData!$D$11=2,F598&gt;=6, F598&lt;=7),AND(UserData!$D$11=3,F598&gt;=8,F598&lt;=9),AND(UserData!$D$11=4,F598&gt;=10, F598&lt;=11),AND(UserData!$D$11=5,F598&gt;11),UserData!$D$11=-1)</f>
        <v>1</v>
      </c>
      <c r="AO598" t="b">
        <f>OR(AND(UserData!$D$10=1,AE598&lt;=6),AND(UserData!$D$10=2,AE598&gt;=7, AE598&lt;=8),AND(UserData!$D$10=3,AE598&gt;=9,AE598&lt;=14),AND(UserData!$D$10=4,AE598&gt;=15, AE598&lt;=19),AND(UserData!$D$10=5,AE598&gt;19),UserData!$D$10=-1)</f>
        <v>1</v>
      </c>
      <c r="AP598" s="12" t="b">
        <f>OR(G598&lt;=UserData!$D$12, UserData!$D$12=-1)</f>
        <v>1</v>
      </c>
      <c r="AQ598" t="b">
        <f>OR(H598&lt;=UserData!$D$14, UserData!$D$14=-1)</f>
        <v>1</v>
      </c>
      <c r="AR598" t="b">
        <f>OR(AH598&lt;=UserData!$D$13, UserData!$D$13=-1)</f>
        <v>1</v>
      </c>
      <c r="AS598" t="b">
        <f>AND(AQ598=TRUE,OR(I598=UserData!$D$15, UserData!$D$15=-1, UserData!$D$15=1))</f>
        <v>1</v>
      </c>
      <c r="AT598" t="b">
        <f>OR(J598=UserData!$D$19, UserData!$D$19=-1)</f>
        <v>1</v>
      </c>
      <c r="AU598" t="b">
        <f>OR(K598=UserData!$D$17, UserData!$D$17=-1)</f>
        <v>1</v>
      </c>
      <c r="AV598" t="b">
        <f>OR(L598=UserData!$D$18, UserData!$D$18=-1)</f>
        <v>1</v>
      </c>
      <c r="AW598" t="b">
        <f>OR(N598=UserData!$D$16, UserData!$D$16=-1)</f>
        <v>1</v>
      </c>
      <c r="AX598" t="b">
        <f>OR(O598&gt;=UserData!$D$20, UserData!$D$20=-1)</f>
        <v>1</v>
      </c>
      <c r="AY598" t="b">
        <f>AND(OR(P598&gt;=UserData!$D$21, UserData!$D$21=-1), OR(P598&lt;UserData!$D$22, UserData!$D$22=-1))</f>
        <v>1</v>
      </c>
      <c r="AZ598" t="b">
        <f>OR(Q598&lt;&gt;UserData!$D$24,UserData!$D$24=-1,UserData!$D$24=0)</f>
        <v>1</v>
      </c>
      <c r="BA598" s="12" t="b">
        <f>OR(R598=UserData!$D$23,UserData!$D$23=-1)</f>
        <v>1</v>
      </c>
      <c r="BB598" t="b">
        <f>AND(S598=1, UserData!$D$25=1)</f>
        <v>0</v>
      </c>
      <c r="BC598" t="b">
        <f>AND(T598=1, UserData!$D$26=1)</f>
        <v>0</v>
      </c>
      <c r="BD598" t="b">
        <f>AND(U598=1, UserData!$D$27=1)</f>
        <v>0</v>
      </c>
      <c r="BE598" t="b">
        <f>AND(V598=1, UserData!$D$28=1)</f>
        <v>0</v>
      </c>
      <c r="BF598" t="b">
        <f>AND(W598=1, UserData!$D$29=1)</f>
        <v>0</v>
      </c>
      <c r="BG598" t="b">
        <f>AND(X598=1, UserData!$D$30=1)</f>
        <v>0</v>
      </c>
      <c r="BH598" t="b">
        <f>AND(Y598=1, UserData!$D$31=1)</f>
        <v>0</v>
      </c>
      <c r="BI598" t="b">
        <f>AND(Z598=1, UserData!$D$32=1)</f>
        <v>0</v>
      </c>
      <c r="BJ598" t="b">
        <f>AND(AA598=1, UserData!$D$33=1)</f>
        <v>0</v>
      </c>
      <c r="BK598" t="b">
        <f>AND(AB598=1, UserData!$D$34=1)</f>
        <v>0</v>
      </c>
      <c r="BL598" t="b">
        <f>UserData!$C$25=-1</f>
        <v>1</v>
      </c>
      <c r="BN598">
        <f>IF(AK598=TRUE, COUNTIF(AJ598:AK598,TRUE)/2 * UserData!$D$35 + COUNTIF(AL598:AO598,TRUE)/4 * UserData!$D$36 + COUNTIF(AP598:AS598,TRUE)/4 * UserData!$D$37 + COUNTIF(AT598:AW598,TRUE)/4 * UserData!$D$38 + COUNTIF(AX598:BA598,TRUE)/4 * UserData!$D$39 + COUNTIF(BB598:BL598,TRUE) * UserData!$D$40, 0)</f>
        <v>30</v>
      </c>
    </row>
    <row r="599" spans="1:66" x14ac:dyDescent="0.2">
      <c r="A599">
        <v>708</v>
      </c>
      <c r="B599" s="3">
        <v>2</v>
      </c>
      <c r="C599" s="28">
        <v>169552.56361712862</v>
      </c>
      <c r="D599">
        <v>63</v>
      </c>
      <c r="E599">
        <v>33</v>
      </c>
      <c r="F599">
        <v>8</v>
      </c>
      <c r="G599">
        <v>3.1852279999999999</v>
      </c>
      <c r="H599">
        <v>10</v>
      </c>
      <c r="I599">
        <v>1</v>
      </c>
      <c r="J599">
        <v>0</v>
      </c>
      <c r="K599">
        <v>1</v>
      </c>
      <c r="L599">
        <v>0</v>
      </c>
      <c r="M599">
        <v>1</v>
      </c>
      <c r="N599">
        <v>0</v>
      </c>
      <c r="O599">
        <v>8</v>
      </c>
      <c r="P599">
        <v>3</v>
      </c>
      <c r="Q599">
        <v>0</v>
      </c>
      <c r="R599">
        <v>0</v>
      </c>
      <c r="S599">
        <v>0</v>
      </c>
      <c r="T599">
        <v>0</v>
      </c>
      <c r="U599">
        <v>1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3</v>
      </c>
      <c r="AD599">
        <v>1</v>
      </c>
      <c r="AE599">
        <v>22</v>
      </c>
      <c r="AF599">
        <v>51</v>
      </c>
      <c r="AG599">
        <v>33</v>
      </c>
      <c r="AH599">
        <v>6.8</v>
      </c>
      <c r="AJ599" t="b">
        <f>OR(AND(B599=1,UserData!$D$4=1), AND(B599=2,UserData!$D$5=1), AND(B599=3,UserData!$D$6=1), UserData!$D$4=-1)</f>
        <v>1</v>
      </c>
      <c r="AK599" t="b">
        <f>OR(AND(C599&lt;=UserData!$D$3,C599&gt;=UserData!$D$2),UserData!$D$2=-1)</f>
        <v>1</v>
      </c>
      <c r="AL599" s="12" t="b">
        <f>AND(OR(D599&gt;=UserData!$D$7, UserData!$D$7=-1), OR(D599&lt;UserData!$D$8, UserData!$D$8=-1))</f>
        <v>1</v>
      </c>
      <c r="AM599" s="12" t="b">
        <f>OR(AND(UserData!$D$9=1,E599&lt;=20),AND(UserData!$D$9=2,E599&gt;=20, E599&lt;=27),AND(UserData!$D$9=3,E599&gt;=28, E599&lt;=34),AND(UserData!$D$9=4,E599&gt;=35, E599&lt;=42),AND(UserData!$D$9=5,E599&gt;42),UserData!$D$9=-1)</f>
        <v>1</v>
      </c>
      <c r="AN599" s="12" t="b">
        <f>OR(AND(UserData!$D$11=1,F599&lt;=5),AND(UserData!$D$11=2,F599&gt;=6, F599&lt;=7),AND(UserData!$D$11=3,F599&gt;=8,F599&lt;=9),AND(UserData!$D$11=4,F599&gt;=10, F599&lt;=11),AND(UserData!$D$11=5,F599&gt;11),UserData!$D$11=-1)</f>
        <v>1</v>
      </c>
      <c r="AO599" t="b">
        <f>OR(AND(UserData!$D$10=1,AE599&lt;=6),AND(UserData!$D$10=2,AE599&gt;=7, AE599&lt;=8),AND(UserData!$D$10=3,AE599&gt;=9,AE599&lt;=14),AND(UserData!$D$10=4,AE599&gt;=15, AE599&lt;=19),AND(UserData!$D$10=5,AE599&gt;19),UserData!$D$10=-1)</f>
        <v>1</v>
      </c>
      <c r="AP599" s="12" t="b">
        <f>OR(G599&lt;=UserData!$D$12, UserData!$D$12=-1)</f>
        <v>1</v>
      </c>
      <c r="AQ599" t="b">
        <f>OR(H599&lt;=UserData!$D$14, UserData!$D$14=-1)</f>
        <v>1</v>
      </c>
      <c r="AR599" t="b">
        <f>OR(AH599&lt;=UserData!$D$13, UserData!$D$13=-1)</f>
        <v>1</v>
      </c>
      <c r="AS599" t="b">
        <f>AND(AQ599=TRUE,OR(I599=UserData!$D$15, UserData!$D$15=-1, UserData!$D$15=1))</f>
        <v>1</v>
      </c>
      <c r="AT599" t="b">
        <f>OR(J599=UserData!$D$19, UserData!$D$19=-1)</f>
        <v>1</v>
      </c>
      <c r="AU599" t="b">
        <f>OR(K599=UserData!$D$17, UserData!$D$17=-1)</f>
        <v>1</v>
      </c>
      <c r="AV599" t="b">
        <f>OR(L599=UserData!$D$18, UserData!$D$18=-1)</f>
        <v>1</v>
      </c>
      <c r="AW599" t="b">
        <f>OR(N599=UserData!$D$16, UserData!$D$16=-1)</f>
        <v>1</v>
      </c>
      <c r="AX599" t="b">
        <f>OR(O599&gt;=UserData!$D$20, UserData!$D$20=-1)</f>
        <v>1</v>
      </c>
      <c r="AY599" t="b">
        <f>AND(OR(P599&gt;=UserData!$D$21, UserData!$D$21=-1), OR(P599&lt;UserData!$D$22, UserData!$D$22=-1))</f>
        <v>1</v>
      </c>
      <c r="AZ599" t="b">
        <f>OR(Q599&lt;&gt;UserData!$D$24,UserData!$D$24=-1,UserData!$D$24=0)</f>
        <v>1</v>
      </c>
      <c r="BA599" s="12" t="b">
        <f>OR(R599=UserData!$D$23,UserData!$D$23=-1)</f>
        <v>1</v>
      </c>
      <c r="BB599" t="b">
        <f>AND(S599=1, UserData!$D$25=1)</f>
        <v>0</v>
      </c>
      <c r="BC599" t="b">
        <f>AND(T599=1, UserData!$D$26=1)</f>
        <v>0</v>
      </c>
      <c r="BD599" t="b">
        <f>AND(U599=1, UserData!$D$27=1)</f>
        <v>0</v>
      </c>
      <c r="BE599" t="b">
        <f>AND(V599=1, UserData!$D$28=1)</f>
        <v>0</v>
      </c>
      <c r="BF599" t="b">
        <f>AND(W599=1, UserData!$D$29=1)</f>
        <v>0</v>
      </c>
      <c r="BG599" t="b">
        <f>AND(X599=1, UserData!$D$30=1)</f>
        <v>0</v>
      </c>
      <c r="BH599" t="b">
        <f>AND(Y599=1, UserData!$D$31=1)</f>
        <v>0</v>
      </c>
      <c r="BI599" t="b">
        <f>AND(Z599=1, UserData!$D$32=1)</f>
        <v>0</v>
      </c>
      <c r="BJ599" t="b">
        <f>AND(AA599=1, UserData!$D$33=1)</f>
        <v>0</v>
      </c>
      <c r="BK599" t="b">
        <f>AND(AB599=1, UserData!$D$34=1)</f>
        <v>0</v>
      </c>
      <c r="BL599" t="b">
        <f>UserData!$C$25=-1</f>
        <v>1</v>
      </c>
      <c r="BN599">
        <f>IF(AK599=TRUE, COUNTIF(AJ599:AK599,TRUE)/2 * UserData!$D$35 + COUNTIF(AL599:AO599,TRUE)/4 * UserData!$D$36 + COUNTIF(AP599:AS599,TRUE)/4 * UserData!$D$37 + COUNTIF(AT599:AW599,TRUE)/4 * UserData!$D$38 + COUNTIF(AX599:BA599,TRUE)/4 * UserData!$D$39 + COUNTIF(BB599:BL599,TRUE) * UserData!$D$40, 0)</f>
        <v>30</v>
      </c>
    </row>
    <row r="600" spans="1:66" x14ac:dyDescent="0.2">
      <c r="A600">
        <v>819</v>
      </c>
      <c r="B600" s="3">
        <v>2</v>
      </c>
      <c r="C600" s="28">
        <v>169821.7122816375</v>
      </c>
      <c r="D600">
        <v>57</v>
      </c>
      <c r="E600">
        <v>35</v>
      </c>
      <c r="F600">
        <v>15</v>
      </c>
      <c r="G600">
        <v>3.411556</v>
      </c>
      <c r="H600">
        <v>13</v>
      </c>
      <c r="I600">
        <v>1</v>
      </c>
      <c r="J600">
        <v>0</v>
      </c>
      <c r="K600">
        <v>1</v>
      </c>
      <c r="L600">
        <v>0</v>
      </c>
      <c r="M600">
        <v>1</v>
      </c>
      <c r="N600">
        <v>0</v>
      </c>
      <c r="O600">
        <v>9</v>
      </c>
      <c r="P600">
        <v>2</v>
      </c>
      <c r="Q600">
        <v>0</v>
      </c>
      <c r="R600">
        <v>0</v>
      </c>
      <c r="S600">
        <v>1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1</v>
      </c>
      <c r="AD600">
        <v>1</v>
      </c>
      <c r="AE600">
        <v>7</v>
      </c>
      <c r="AF600">
        <v>57</v>
      </c>
      <c r="AG600">
        <v>25</v>
      </c>
      <c r="AH600">
        <v>3.6</v>
      </c>
      <c r="AJ600" t="b">
        <f>OR(AND(B600=1,UserData!$D$4=1), AND(B600=2,UserData!$D$5=1), AND(B600=3,UserData!$D$6=1), UserData!$D$4=-1)</f>
        <v>1</v>
      </c>
      <c r="AK600" t="b">
        <f>OR(AND(C600&lt;=UserData!$D$3,C600&gt;=UserData!$D$2),UserData!$D$2=-1)</f>
        <v>1</v>
      </c>
      <c r="AL600" s="12" t="b">
        <f>AND(OR(D600&gt;=UserData!$D$7, UserData!$D$7=-1), OR(D600&lt;UserData!$D$8, UserData!$D$8=-1))</f>
        <v>1</v>
      </c>
      <c r="AM600" s="12" t="b">
        <f>OR(AND(UserData!$D$9=1,E600&lt;=20),AND(UserData!$D$9=2,E600&gt;=20, E600&lt;=27),AND(UserData!$D$9=3,E600&gt;=28, E600&lt;=34),AND(UserData!$D$9=4,E600&gt;=35, E600&lt;=42),AND(UserData!$D$9=5,E600&gt;42),UserData!$D$9=-1)</f>
        <v>1</v>
      </c>
      <c r="AN600" s="12" t="b">
        <f>OR(AND(UserData!$D$11=1,F600&lt;=5),AND(UserData!$D$11=2,F600&gt;=6, F600&lt;=7),AND(UserData!$D$11=3,F600&gt;=8,F600&lt;=9),AND(UserData!$D$11=4,F600&gt;=10, F600&lt;=11),AND(UserData!$D$11=5,F600&gt;11),UserData!$D$11=-1)</f>
        <v>1</v>
      </c>
      <c r="AO600" t="b">
        <f>OR(AND(UserData!$D$10=1,AE600&lt;=6),AND(UserData!$D$10=2,AE600&gt;=7, AE600&lt;=8),AND(UserData!$D$10=3,AE600&gt;=9,AE600&lt;=14),AND(UserData!$D$10=4,AE600&gt;=15, AE600&lt;=19),AND(UserData!$D$10=5,AE600&gt;19),UserData!$D$10=-1)</f>
        <v>1</v>
      </c>
      <c r="AP600" s="12" t="b">
        <f>OR(G600&lt;=UserData!$D$12, UserData!$D$12=-1)</f>
        <v>1</v>
      </c>
      <c r="AQ600" t="b">
        <f>OR(H600&lt;=UserData!$D$14, UserData!$D$14=-1)</f>
        <v>1</v>
      </c>
      <c r="AR600" t="b">
        <f>OR(AH600&lt;=UserData!$D$13, UserData!$D$13=-1)</f>
        <v>1</v>
      </c>
      <c r="AS600" t="b">
        <f>AND(AQ600=TRUE,OR(I600=UserData!$D$15, UserData!$D$15=-1, UserData!$D$15=1))</f>
        <v>1</v>
      </c>
      <c r="AT600" t="b">
        <f>OR(J600=UserData!$D$19, UserData!$D$19=-1)</f>
        <v>1</v>
      </c>
      <c r="AU600" t="b">
        <f>OR(K600=UserData!$D$17, UserData!$D$17=-1)</f>
        <v>1</v>
      </c>
      <c r="AV600" t="b">
        <f>OR(L600=UserData!$D$18, UserData!$D$18=-1)</f>
        <v>1</v>
      </c>
      <c r="AW600" t="b">
        <f>OR(N600=UserData!$D$16, UserData!$D$16=-1)</f>
        <v>1</v>
      </c>
      <c r="AX600" t="b">
        <f>OR(O600&gt;=UserData!$D$20, UserData!$D$20=-1)</f>
        <v>1</v>
      </c>
      <c r="AY600" t="b">
        <f>AND(OR(P600&gt;=UserData!$D$21, UserData!$D$21=-1), OR(P600&lt;UserData!$D$22, UserData!$D$22=-1))</f>
        <v>1</v>
      </c>
      <c r="AZ600" t="b">
        <f>OR(Q600&lt;&gt;UserData!$D$24,UserData!$D$24=-1,UserData!$D$24=0)</f>
        <v>1</v>
      </c>
      <c r="BA600" s="12" t="b">
        <f>OR(R600=UserData!$D$23,UserData!$D$23=-1)</f>
        <v>1</v>
      </c>
      <c r="BB600" t="b">
        <f>AND(S600=1, UserData!$D$25=1)</f>
        <v>0</v>
      </c>
      <c r="BC600" t="b">
        <f>AND(T600=1, UserData!$D$26=1)</f>
        <v>0</v>
      </c>
      <c r="BD600" t="b">
        <f>AND(U600=1, UserData!$D$27=1)</f>
        <v>0</v>
      </c>
      <c r="BE600" t="b">
        <f>AND(V600=1, UserData!$D$28=1)</f>
        <v>0</v>
      </c>
      <c r="BF600" t="b">
        <f>AND(W600=1, UserData!$D$29=1)</f>
        <v>0</v>
      </c>
      <c r="BG600" t="b">
        <f>AND(X600=1, UserData!$D$30=1)</f>
        <v>0</v>
      </c>
      <c r="BH600" t="b">
        <f>AND(Y600=1, UserData!$D$31=1)</f>
        <v>0</v>
      </c>
      <c r="BI600" t="b">
        <f>AND(Z600=1, UserData!$D$32=1)</f>
        <v>0</v>
      </c>
      <c r="BJ600" t="b">
        <f>AND(AA600=1, UserData!$D$33=1)</f>
        <v>0</v>
      </c>
      <c r="BK600" t="b">
        <f>AND(AB600=1, UserData!$D$34=1)</f>
        <v>0</v>
      </c>
      <c r="BL600" t="b">
        <f>UserData!$C$25=-1</f>
        <v>1</v>
      </c>
      <c r="BN600">
        <f>IF(AK600=TRUE, COUNTIF(AJ600:AK600,TRUE)/2 * UserData!$D$35 + COUNTIF(AL600:AO600,TRUE)/4 * UserData!$D$36 + COUNTIF(AP600:AS600,TRUE)/4 * UserData!$D$37 + COUNTIF(AT600:AW600,TRUE)/4 * UserData!$D$38 + COUNTIF(AX600:BA600,TRUE)/4 * UserData!$D$39 + COUNTIF(BB600:BL600,TRUE) * UserData!$D$40, 0)</f>
        <v>30</v>
      </c>
    </row>
    <row r="601" spans="1:66" x14ac:dyDescent="0.2">
      <c r="A601">
        <v>847</v>
      </c>
      <c r="B601" s="3">
        <v>2</v>
      </c>
      <c r="C601" s="28">
        <v>169821.78775798759</v>
      </c>
      <c r="D601">
        <v>60</v>
      </c>
      <c r="E601">
        <v>31</v>
      </c>
      <c r="F601">
        <v>9</v>
      </c>
      <c r="G601">
        <v>6.770073</v>
      </c>
      <c r="H601">
        <v>7</v>
      </c>
      <c r="I601">
        <v>0</v>
      </c>
      <c r="J601">
        <v>1</v>
      </c>
      <c r="K601">
        <v>0</v>
      </c>
      <c r="L601">
        <v>1</v>
      </c>
      <c r="M601">
        <v>1</v>
      </c>
      <c r="N601">
        <v>0</v>
      </c>
      <c r="O601">
        <v>25</v>
      </c>
      <c r="P601">
        <v>5</v>
      </c>
      <c r="Q601">
        <v>0</v>
      </c>
      <c r="R601">
        <v>0</v>
      </c>
      <c r="S601">
        <v>0</v>
      </c>
      <c r="T601">
        <v>0</v>
      </c>
      <c r="U601">
        <v>1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3</v>
      </c>
      <c r="AD601">
        <v>1</v>
      </c>
      <c r="AE601">
        <v>20</v>
      </c>
      <c r="AF601">
        <v>59</v>
      </c>
      <c r="AG601">
        <v>22</v>
      </c>
      <c r="AH601">
        <v>3.9</v>
      </c>
      <c r="AJ601" t="b">
        <f>OR(AND(B601=1,UserData!$D$4=1), AND(B601=2,UserData!$D$5=1), AND(B601=3,UserData!$D$6=1), UserData!$D$4=-1)</f>
        <v>1</v>
      </c>
      <c r="AK601" t="b">
        <f>OR(AND(C601&lt;=UserData!$D$3,C601&gt;=UserData!$D$2),UserData!$D$2=-1)</f>
        <v>1</v>
      </c>
      <c r="AL601" s="12" t="b">
        <f>AND(OR(D601&gt;=UserData!$D$7, UserData!$D$7=-1), OR(D601&lt;UserData!$D$8, UserData!$D$8=-1))</f>
        <v>1</v>
      </c>
      <c r="AM601" s="12" t="b">
        <f>OR(AND(UserData!$D$9=1,E601&lt;=20),AND(UserData!$D$9=2,E601&gt;=20, E601&lt;=27),AND(UserData!$D$9=3,E601&gt;=28, E601&lt;=34),AND(UserData!$D$9=4,E601&gt;=35, E601&lt;=42),AND(UserData!$D$9=5,E601&gt;42),UserData!$D$9=-1)</f>
        <v>1</v>
      </c>
      <c r="AN601" s="12" t="b">
        <f>OR(AND(UserData!$D$11=1,F601&lt;=5),AND(UserData!$D$11=2,F601&gt;=6, F601&lt;=7),AND(UserData!$D$11=3,F601&gt;=8,F601&lt;=9),AND(UserData!$D$11=4,F601&gt;=10, F601&lt;=11),AND(UserData!$D$11=5,F601&gt;11),UserData!$D$11=-1)</f>
        <v>1</v>
      </c>
      <c r="AO601" t="b">
        <f>OR(AND(UserData!$D$10=1,AE601&lt;=6),AND(UserData!$D$10=2,AE601&gt;=7, AE601&lt;=8),AND(UserData!$D$10=3,AE601&gt;=9,AE601&lt;=14),AND(UserData!$D$10=4,AE601&gt;=15, AE601&lt;=19),AND(UserData!$D$10=5,AE601&gt;19),UserData!$D$10=-1)</f>
        <v>1</v>
      </c>
      <c r="AP601" s="12" t="b">
        <f>OR(G601&lt;=UserData!$D$12, UserData!$D$12=-1)</f>
        <v>1</v>
      </c>
      <c r="AQ601" t="b">
        <f>OR(H601&lt;=UserData!$D$14, UserData!$D$14=-1)</f>
        <v>1</v>
      </c>
      <c r="AR601" t="b">
        <f>OR(AH601&lt;=UserData!$D$13, UserData!$D$13=-1)</f>
        <v>1</v>
      </c>
      <c r="AS601" t="b">
        <f>AND(AQ601=TRUE,OR(I601=UserData!$D$15, UserData!$D$15=-1, UserData!$D$15=1))</f>
        <v>1</v>
      </c>
      <c r="AT601" t="b">
        <f>OR(J601=UserData!$D$19, UserData!$D$19=-1)</f>
        <v>1</v>
      </c>
      <c r="AU601" t="b">
        <f>OR(K601=UserData!$D$17, UserData!$D$17=-1)</f>
        <v>1</v>
      </c>
      <c r="AV601" t="b">
        <f>OR(L601=UserData!$D$18, UserData!$D$18=-1)</f>
        <v>1</v>
      </c>
      <c r="AW601" t="b">
        <f>OR(N601=UserData!$D$16, UserData!$D$16=-1)</f>
        <v>1</v>
      </c>
      <c r="AX601" t="b">
        <f>OR(O601&gt;=UserData!$D$20, UserData!$D$20=-1)</f>
        <v>1</v>
      </c>
      <c r="AY601" t="b">
        <f>AND(OR(P601&gt;=UserData!$D$21, UserData!$D$21=-1), OR(P601&lt;UserData!$D$22, UserData!$D$22=-1))</f>
        <v>1</v>
      </c>
      <c r="AZ601" t="b">
        <f>OR(Q601&lt;&gt;UserData!$D$24,UserData!$D$24=-1,UserData!$D$24=0)</f>
        <v>1</v>
      </c>
      <c r="BA601" s="12" t="b">
        <f>OR(R601=UserData!$D$23,UserData!$D$23=-1)</f>
        <v>1</v>
      </c>
      <c r="BB601" t="b">
        <f>AND(S601=1, UserData!$D$25=1)</f>
        <v>0</v>
      </c>
      <c r="BC601" t="b">
        <f>AND(T601=1, UserData!$D$26=1)</f>
        <v>0</v>
      </c>
      <c r="BD601" t="b">
        <f>AND(U601=1, UserData!$D$27=1)</f>
        <v>0</v>
      </c>
      <c r="BE601" t="b">
        <f>AND(V601=1, UserData!$D$28=1)</f>
        <v>0</v>
      </c>
      <c r="BF601" t="b">
        <f>AND(W601=1, UserData!$D$29=1)</f>
        <v>0</v>
      </c>
      <c r="BG601" t="b">
        <f>AND(X601=1, UserData!$D$30=1)</f>
        <v>0</v>
      </c>
      <c r="BH601" t="b">
        <f>AND(Y601=1, UserData!$D$31=1)</f>
        <v>0</v>
      </c>
      <c r="BI601" t="b">
        <f>AND(Z601=1, UserData!$D$32=1)</f>
        <v>0</v>
      </c>
      <c r="BJ601" t="b">
        <f>AND(AA601=1, UserData!$D$33=1)</f>
        <v>0</v>
      </c>
      <c r="BK601" t="b">
        <f>AND(AB601=1, UserData!$D$34=1)</f>
        <v>0</v>
      </c>
      <c r="BL601" t="b">
        <f>UserData!$C$25=-1</f>
        <v>1</v>
      </c>
      <c r="BN601">
        <f>IF(AK601=TRUE, COUNTIF(AJ601:AK601,TRUE)/2 * UserData!$D$35 + COUNTIF(AL601:AO601,TRUE)/4 * UserData!$D$36 + COUNTIF(AP601:AS601,TRUE)/4 * UserData!$D$37 + COUNTIF(AT601:AW601,TRUE)/4 * UserData!$D$38 + COUNTIF(AX601:BA601,TRUE)/4 * UserData!$D$39 + COUNTIF(BB601:BL601,TRUE) * UserData!$D$40, 0)</f>
        <v>30</v>
      </c>
    </row>
    <row r="602" spans="1:66" x14ac:dyDescent="0.2">
      <c r="A602">
        <v>817</v>
      </c>
      <c r="B602" s="3">
        <v>2</v>
      </c>
      <c r="C602" s="28">
        <v>169821.78775798759</v>
      </c>
      <c r="D602">
        <v>60</v>
      </c>
      <c r="E602">
        <v>36</v>
      </c>
      <c r="F602">
        <v>9</v>
      </c>
      <c r="G602">
        <v>3.5004749999999998</v>
      </c>
      <c r="H602">
        <v>10</v>
      </c>
      <c r="I602">
        <v>1</v>
      </c>
      <c r="J602">
        <v>1</v>
      </c>
      <c r="K602">
        <v>0</v>
      </c>
      <c r="L602">
        <v>1</v>
      </c>
      <c r="M602">
        <v>1</v>
      </c>
      <c r="N602">
        <v>0</v>
      </c>
      <c r="O602">
        <v>7</v>
      </c>
      <c r="P602">
        <v>4</v>
      </c>
      <c r="Q602">
        <v>0</v>
      </c>
      <c r="R602">
        <v>0</v>
      </c>
      <c r="S602">
        <v>1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1</v>
      </c>
      <c r="AD602">
        <v>1</v>
      </c>
      <c r="AE602">
        <v>15</v>
      </c>
      <c r="AF602">
        <v>57</v>
      </c>
      <c r="AG602">
        <v>25</v>
      </c>
      <c r="AH602">
        <v>3.6</v>
      </c>
      <c r="AJ602" t="b">
        <f>OR(AND(B602=1,UserData!$D$4=1), AND(B602=2,UserData!$D$5=1), AND(B602=3,UserData!$D$6=1), UserData!$D$4=-1)</f>
        <v>1</v>
      </c>
      <c r="AK602" t="b">
        <f>OR(AND(C602&lt;=UserData!$D$3,C602&gt;=UserData!$D$2),UserData!$D$2=-1)</f>
        <v>1</v>
      </c>
      <c r="AL602" s="12" t="b">
        <f>AND(OR(D602&gt;=UserData!$D$7, UserData!$D$7=-1), OR(D602&lt;UserData!$D$8, UserData!$D$8=-1))</f>
        <v>1</v>
      </c>
      <c r="AM602" s="12" t="b">
        <f>OR(AND(UserData!$D$9=1,E602&lt;=20),AND(UserData!$D$9=2,E602&gt;=20, E602&lt;=27),AND(UserData!$D$9=3,E602&gt;=28, E602&lt;=34),AND(UserData!$D$9=4,E602&gt;=35, E602&lt;=42),AND(UserData!$D$9=5,E602&gt;42),UserData!$D$9=-1)</f>
        <v>1</v>
      </c>
      <c r="AN602" s="12" t="b">
        <f>OR(AND(UserData!$D$11=1,F602&lt;=5),AND(UserData!$D$11=2,F602&gt;=6, F602&lt;=7),AND(UserData!$D$11=3,F602&gt;=8,F602&lt;=9),AND(UserData!$D$11=4,F602&gt;=10, F602&lt;=11),AND(UserData!$D$11=5,F602&gt;11),UserData!$D$11=-1)</f>
        <v>1</v>
      </c>
      <c r="AO602" t="b">
        <f>OR(AND(UserData!$D$10=1,AE602&lt;=6),AND(UserData!$D$10=2,AE602&gt;=7, AE602&lt;=8),AND(UserData!$D$10=3,AE602&gt;=9,AE602&lt;=14),AND(UserData!$D$10=4,AE602&gt;=15, AE602&lt;=19),AND(UserData!$D$10=5,AE602&gt;19),UserData!$D$10=-1)</f>
        <v>1</v>
      </c>
      <c r="AP602" s="12" t="b">
        <f>OR(G602&lt;=UserData!$D$12, UserData!$D$12=-1)</f>
        <v>1</v>
      </c>
      <c r="AQ602" t="b">
        <f>OR(H602&lt;=UserData!$D$14, UserData!$D$14=-1)</f>
        <v>1</v>
      </c>
      <c r="AR602" t="b">
        <f>OR(AH602&lt;=UserData!$D$13, UserData!$D$13=-1)</f>
        <v>1</v>
      </c>
      <c r="AS602" t="b">
        <f>AND(AQ602=TRUE,OR(I602=UserData!$D$15, UserData!$D$15=-1, UserData!$D$15=1))</f>
        <v>1</v>
      </c>
      <c r="AT602" t="b">
        <f>OR(J602=UserData!$D$19, UserData!$D$19=-1)</f>
        <v>1</v>
      </c>
      <c r="AU602" t="b">
        <f>OR(K602=UserData!$D$17, UserData!$D$17=-1)</f>
        <v>1</v>
      </c>
      <c r="AV602" t="b">
        <f>OR(L602=UserData!$D$18, UserData!$D$18=-1)</f>
        <v>1</v>
      </c>
      <c r="AW602" t="b">
        <f>OR(N602=UserData!$D$16, UserData!$D$16=-1)</f>
        <v>1</v>
      </c>
      <c r="AX602" t="b">
        <f>OR(O602&gt;=UserData!$D$20, UserData!$D$20=-1)</f>
        <v>1</v>
      </c>
      <c r="AY602" t="b">
        <f>AND(OR(P602&gt;=UserData!$D$21, UserData!$D$21=-1), OR(P602&lt;UserData!$D$22, UserData!$D$22=-1))</f>
        <v>1</v>
      </c>
      <c r="AZ602" t="b">
        <f>OR(Q602&lt;&gt;UserData!$D$24,UserData!$D$24=-1,UserData!$D$24=0)</f>
        <v>1</v>
      </c>
      <c r="BA602" s="12" t="b">
        <f>OR(R602=UserData!$D$23,UserData!$D$23=-1)</f>
        <v>1</v>
      </c>
      <c r="BB602" t="b">
        <f>AND(S602=1, UserData!$D$25=1)</f>
        <v>0</v>
      </c>
      <c r="BC602" t="b">
        <f>AND(T602=1, UserData!$D$26=1)</f>
        <v>0</v>
      </c>
      <c r="BD602" t="b">
        <f>AND(U602=1, UserData!$D$27=1)</f>
        <v>0</v>
      </c>
      <c r="BE602" t="b">
        <f>AND(V602=1, UserData!$D$28=1)</f>
        <v>0</v>
      </c>
      <c r="BF602" t="b">
        <f>AND(W602=1, UserData!$D$29=1)</f>
        <v>0</v>
      </c>
      <c r="BG602" t="b">
        <f>AND(X602=1, UserData!$D$30=1)</f>
        <v>0</v>
      </c>
      <c r="BH602" t="b">
        <f>AND(Y602=1, UserData!$D$31=1)</f>
        <v>0</v>
      </c>
      <c r="BI602" t="b">
        <f>AND(Z602=1, UserData!$D$32=1)</f>
        <v>0</v>
      </c>
      <c r="BJ602" t="b">
        <f>AND(AA602=1, UserData!$D$33=1)</f>
        <v>0</v>
      </c>
      <c r="BK602" t="b">
        <f>AND(AB602=1, UserData!$D$34=1)</f>
        <v>0</v>
      </c>
      <c r="BL602" t="b">
        <f>UserData!$C$25=-1</f>
        <v>1</v>
      </c>
      <c r="BN602">
        <f>IF(AK602=TRUE, COUNTIF(AJ602:AK602,TRUE)/2 * UserData!$D$35 + COUNTIF(AL602:AO602,TRUE)/4 * UserData!$D$36 + COUNTIF(AP602:AS602,TRUE)/4 * UserData!$D$37 + COUNTIF(AT602:AW602,TRUE)/4 * UserData!$D$38 + COUNTIF(AX602:BA602,TRUE)/4 * UserData!$D$39 + COUNTIF(BB602:BL602,TRUE) * UserData!$D$40, 0)</f>
        <v>30</v>
      </c>
    </row>
    <row r="603" spans="1:66" x14ac:dyDescent="0.2">
      <c r="A603">
        <v>250</v>
      </c>
      <c r="B603" s="3">
        <v>2</v>
      </c>
      <c r="C603" s="28">
        <v>171314.8105983891</v>
      </c>
      <c r="D603">
        <v>67</v>
      </c>
      <c r="E603">
        <v>41</v>
      </c>
      <c r="F603">
        <v>9</v>
      </c>
      <c r="G603">
        <v>7.5175559999999999</v>
      </c>
      <c r="H603">
        <v>10</v>
      </c>
      <c r="I603">
        <v>1</v>
      </c>
      <c r="J603">
        <v>1</v>
      </c>
      <c r="K603">
        <v>1</v>
      </c>
      <c r="L603">
        <v>1</v>
      </c>
      <c r="M603">
        <v>1</v>
      </c>
      <c r="N603">
        <v>0</v>
      </c>
      <c r="O603">
        <v>8</v>
      </c>
      <c r="P603">
        <v>4</v>
      </c>
      <c r="Q603">
        <v>0</v>
      </c>
      <c r="R603">
        <v>0</v>
      </c>
      <c r="S603">
        <v>0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2</v>
      </c>
      <c r="AD603">
        <v>1</v>
      </c>
      <c r="AE603">
        <v>17</v>
      </c>
      <c r="AF603">
        <v>15</v>
      </c>
      <c r="AG603">
        <v>29</v>
      </c>
      <c r="AH603">
        <v>8.8000000000000007</v>
      </c>
      <c r="AJ603" t="b">
        <f>OR(AND(B603=1,UserData!$D$4=1), AND(B603=2,UserData!$D$5=1), AND(B603=3,UserData!$D$6=1), UserData!$D$4=-1)</f>
        <v>1</v>
      </c>
      <c r="AK603" t="b">
        <f>OR(AND(C603&lt;=UserData!$D$3,C603&gt;=UserData!$D$2),UserData!$D$2=-1)</f>
        <v>1</v>
      </c>
      <c r="AL603" s="12" t="b">
        <f>AND(OR(D603&gt;=UserData!$D$7, UserData!$D$7=-1), OR(D603&lt;UserData!$D$8, UserData!$D$8=-1))</f>
        <v>1</v>
      </c>
      <c r="AM603" s="12" t="b">
        <f>OR(AND(UserData!$D$9=1,E603&lt;=20),AND(UserData!$D$9=2,E603&gt;=20, E603&lt;=27),AND(UserData!$D$9=3,E603&gt;=28, E603&lt;=34),AND(UserData!$D$9=4,E603&gt;=35, E603&lt;=42),AND(UserData!$D$9=5,E603&gt;42),UserData!$D$9=-1)</f>
        <v>1</v>
      </c>
      <c r="AN603" s="12" t="b">
        <f>OR(AND(UserData!$D$11=1,F603&lt;=5),AND(UserData!$D$11=2,F603&gt;=6, F603&lt;=7),AND(UserData!$D$11=3,F603&gt;=8,F603&lt;=9),AND(UserData!$D$11=4,F603&gt;=10, F603&lt;=11),AND(UserData!$D$11=5,F603&gt;11),UserData!$D$11=-1)</f>
        <v>1</v>
      </c>
      <c r="AO603" t="b">
        <f>OR(AND(UserData!$D$10=1,AE603&lt;=6),AND(UserData!$D$10=2,AE603&gt;=7, AE603&lt;=8),AND(UserData!$D$10=3,AE603&gt;=9,AE603&lt;=14),AND(UserData!$D$10=4,AE603&gt;=15, AE603&lt;=19),AND(UserData!$D$10=5,AE603&gt;19),UserData!$D$10=-1)</f>
        <v>1</v>
      </c>
      <c r="AP603" s="12" t="b">
        <f>OR(G603&lt;=UserData!$D$12, UserData!$D$12=-1)</f>
        <v>1</v>
      </c>
      <c r="AQ603" t="b">
        <f>OR(H603&lt;=UserData!$D$14, UserData!$D$14=-1)</f>
        <v>1</v>
      </c>
      <c r="AR603" t="b">
        <f>OR(AH603&lt;=UserData!$D$13, UserData!$D$13=-1)</f>
        <v>1</v>
      </c>
      <c r="AS603" t="b">
        <f>AND(AQ603=TRUE,OR(I603=UserData!$D$15, UserData!$D$15=-1, UserData!$D$15=1))</f>
        <v>1</v>
      </c>
      <c r="AT603" t="b">
        <f>OR(J603=UserData!$D$19, UserData!$D$19=-1)</f>
        <v>1</v>
      </c>
      <c r="AU603" t="b">
        <f>OR(K603=UserData!$D$17, UserData!$D$17=-1)</f>
        <v>1</v>
      </c>
      <c r="AV603" t="b">
        <f>OR(L603=UserData!$D$18, UserData!$D$18=-1)</f>
        <v>1</v>
      </c>
      <c r="AW603" t="b">
        <f>OR(N603=UserData!$D$16, UserData!$D$16=-1)</f>
        <v>1</v>
      </c>
      <c r="AX603" t="b">
        <f>OR(O603&gt;=UserData!$D$20, UserData!$D$20=-1)</f>
        <v>1</v>
      </c>
      <c r="AY603" t="b">
        <f>AND(OR(P603&gt;=UserData!$D$21, UserData!$D$21=-1), OR(P603&lt;UserData!$D$22, UserData!$D$22=-1))</f>
        <v>1</v>
      </c>
      <c r="AZ603" t="b">
        <f>OR(Q603&lt;&gt;UserData!$D$24,UserData!$D$24=-1,UserData!$D$24=0)</f>
        <v>1</v>
      </c>
      <c r="BA603" s="12" t="b">
        <f>OR(R603=UserData!$D$23,UserData!$D$23=-1)</f>
        <v>1</v>
      </c>
      <c r="BB603" t="b">
        <f>AND(S603=1, UserData!$D$25=1)</f>
        <v>0</v>
      </c>
      <c r="BC603" t="b">
        <f>AND(T603=1, UserData!$D$26=1)</f>
        <v>0</v>
      </c>
      <c r="BD603" t="b">
        <f>AND(U603=1, UserData!$D$27=1)</f>
        <v>0</v>
      </c>
      <c r="BE603" t="b">
        <f>AND(V603=1, UserData!$D$28=1)</f>
        <v>0</v>
      </c>
      <c r="BF603" t="b">
        <f>AND(W603=1, UserData!$D$29=1)</f>
        <v>0</v>
      </c>
      <c r="BG603" t="b">
        <f>AND(X603=1, UserData!$D$30=1)</f>
        <v>0</v>
      </c>
      <c r="BH603" t="b">
        <f>AND(Y603=1, UserData!$D$31=1)</f>
        <v>0</v>
      </c>
      <c r="BI603" t="b">
        <f>AND(Z603=1, UserData!$D$32=1)</f>
        <v>0</v>
      </c>
      <c r="BJ603" t="b">
        <f>AND(AA603=1, UserData!$D$33=1)</f>
        <v>0</v>
      </c>
      <c r="BK603" t="b">
        <f>AND(AB603=1, UserData!$D$34=1)</f>
        <v>0</v>
      </c>
      <c r="BL603" t="b">
        <f>UserData!$C$25=-1</f>
        <v>1</v>
      </c>
      <c r="BN603">
        <f>IF(AK603=TRUE, COUNTIF(AJ603:AK603,TRUE)/2 * UserData!$D$35 + COUNTIF(AL603:AO603,TRUE)/4 * UserData!$D$36 + COUNTIF(AP603:AS603,TRUE)/4 * UserData!$D$37 + COUNTIF(AT603:AW603,TRUE)/4 * UserData!$D$38 + COUNTIF(AX603:BA603,TRUE)/4 * UserData!$D$39 + COUNTIF(BB603:BL603,TRUE) * UserData!$D$40, 0)</f>
        <v>30</v>
      </c>
    </row>
    <row r="604" spans="1:66" x14ac:dyDescent="0.2">
      <c r="A604">
        <v>392</v>
      </c>
      <c r="B604" s="3">
        <v>2</v>
      </c>
      <c r="C604" s="28">
        <v>172474.9072584348</v>
      </c>
      <c r="D604">
        <v>58</v>
      </c>
      <c r="E604">
        <v>35</v>
      </c>
      <c r="F604">
        <v>10</v>
      </c>
      <c r="G604">
        <v>3.095615</v>
      </c>
      <c r="H604">
        <v>10</v>
      </c>
      <c r="I604">
        <v>1</v>
      </c>
      <c r="J604">
        <v>0</v>
      </c>
      <c r="K604">
        <v>1</v>
      </c>
      <c r="L604">
        <v>1</v>
      </c>
      <c r="M604">
        <v>1</v>
      </c>
      <c r="N604">
        <v>0</v>
      </c>
      <c r="O604">
        <v>13</v>
      </c>
      <c r="P604">
        <v>2</v>
      </c>
      <c r="Q604">
        <v>0</v>
      </c>
      <c r="R604">
        <v>0</v>
      </c>
      <c r="S604">
        <v>1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1</v>
      </c>
      <c r="AD604">
        <v>1</v>
      </c>
      <c r="AE604">
        <v>13</v>
      </c>
      <c r="AF604">
        <v>22</v>
      </c>
      <c r="AG604">
        <v>22</v>
      </c>
      <c r="AH604">
        <v>2.8</v>
      </c>
      <c r="AJ604" t="b">
        <f>OR(AND(B604=1,UserData!$D$4=1), AND(B604=2,UserData!$D$5=1), AND(B604=3,UserData!$D$6=1), UserData!$D$4=-1)</f>
        <v>1</v>
      </c>
      <c r="AK604" t="b">
        <f>OR(AND(C604&lt;=UserData!$D$3,C604&gt;=UserData!$D$2),UserData!$D$2=-1)</f>
        <v>1</v>
      </c>
      <c r="AL604" s="12" t="b">
        <f>AND(OR(D604&gt;=UserData!$D$7, UserData!$D$7=-1), OR(D604&lt;UserData!$D$8, UserData!$D$8=-1))</f>
        <v>1</v>
      </c>
      <c r="AM604" s="12" t="b">
        <f>OR(AND(UserData!$D$9=1,E604&lt;=20),AND(UserData!$D$9=2,E604&gt;=20, E604&lt;=27),AND(UserData!$D$9=3,E604&gt;=28, E604&lt;=34),AND(UserData!$D$9=4,E604&gt;=35, E604&lt;=42),AND(UserData!$D$9=5,E604&gt;42),UserData!$D$9=-1)</f>
        <v>1</v>
      </c>
      <c r="AN604" s="12" t="b">
        <f>OR(AND(UserData!$D$11=1,F604&lt;=5),AND(UserData!$D$11=2,F604&gt;=6, F604&lt;=7),AND(UserData!$D$11=3,F604&gt;=8,F604&lt;=9),AND(UserData!$D$11=4,F604&gt;=10, F604&lt;=11),AND(UserData!$D$11=5,F604&gt;11),UserData!$D$11=-1)</f>
        <v>1</v>
      </c>
      <c r="AO604" t="b">
        <f>OR(AND(UserData!$D$10=1,AE604&lt;=6),AND(UserData!$D$10=2,AE604&gt;=7, AE604&lt;=8),AND(UserData!$D$10=3,AE604&gt;=9,AE604&lt;=14),AND(UserData!$D$10=4,AE604&gt;=15, AE604&lt;=19),AND(UserData!$D$10=5,AE604&gt;19),UserData!$D$10=-1)</f>
        <v>1</v>
      </c>
      <c r="AP604" s="12" t="b">
        <f>OR(G604&lt;=UserData!$D$12, UserData!$D$12=-1)</f>
        <v>1</v>
      </c>
      <c r="AQ604" t="b">
        <f>OR(H604&lt;=UserData!$D$14, UserData!$D$14=-1)</f>
        <v>1</v>
      </c>
      <c r="AR604" t="b">
        <f>OR(AH604&lt;=UserData!$D$13, UserData!$D$13=-1)</f>
        <v>1</v>
      </c>
      <c r="AS604" t="b">
        <f>AND(AQ604=TRUE,OR(I604=UserData!$D$15, UserData!$D$15=-1, UserData!$D$15=1))</f>
        <v>1</v>
      </c>
      <c r="AT604" t="b">
        <f>OR(J604=UserData!$D$19, UserData!$D$19=-1)</f>
        <v>1</v>
      </c>
      <c r="AU604" t="b">
        <f>OR(K604=UserData!$D$17, UserData!$D$17=-1)</f>
        <v>1</v>
      </c>
      <c r="AV604" t="b">
        <f>OR(L604=UserData!$D$18, UserData!$D$18=-1)</f>
        <v>1</v>
      </c>
      <c r="AW604" t="b">
        <f>OR(N604=UserData!$D$16, UserData!$D$16=-1)</f>
        <v>1</v>
      </c>
      <c r="AX604" t="b">
        <f>OR(O604&gt;=UserData!$D$20, UserData!$D$20=-1)</f>
        <v>1</v>
      </c>
      <c r="AY604" t="b">
        <f>AND(OR(P604&gt;=UserData!$D$21, UserData!$D$21=-1), OR(P604&lt;UserData!$D$22, UserData!$D$22=-1))</f>
        <v>1</v>
      </c>
      <c r="AZ604" t="b">
        <f>OR(Q604&lt;&gt;UserData!$D$24,UserData!$D$24=-1,UserData!$D$24=0)</f>
        <v>1</v>
      </c>
      <c r="BA604" s="12" t="b">
        <f>OR(R604=UserData!$D$23,UserData!$D$23=-1)</f>
        <v>1</v>
      </c>
      <c r="BB604" t="b">
        <f>AND(S604=1, UserData!$D$25=1)</f>
        <v>0</v>
      </c>
      <c r="BC604" t="b">
        <f>AND(T604=1, UserData!$D$26=1)</f>
        <v>0</v>
      </c>
      <c r="BD604" t="b">
        <f>AND(U604=1, UserData!$D$27=1)</f>
        <v>0</v>
      </c>
      <c r="BE604" t="b">
        <f>AND(V604=1, UserData!$D$28=1)</f>
        <v>0</v>
      </c>
      <c r="BF604" t="b">
        <f>AND(W604=1, UserData!$D$29=1)</f>
        <v>0</v>
      </c>
      <c r="BG604" t="b">
        <f>AND(X604=1, UserData!$D$30=1)</f>
        <v>0</v>
      </c>
      <c r="BH604" t="b">
        <f>AND(Y604=1, UserData!$D$31=1)</f>
        <v>0</v>
      </c>
      <c r="BI604" t="b">
        <f>AND(Z604=1, UserData!$D$32=1)</f>
        <v>0</v>
      </c>
      <c r="BJ604" t="b">
        <f>AND(AA604=1, UserData!$D$33=1)</f>
        <v>0</v>
      </c>
      <c r="BK604" t="b">
        <f>AND(AB604=1, UserData!$D$34=1)</f>
        <v>0</v>
      </c>
      <c r="BL604" t="b">
        <f>UserData!$C$25=-1</f>
        <v>1</v>
      </c>
      <c r="BN604">
        <f>IF(AK604=TRUE, COUNTIF(AJ604:AK604,TRUE)/2 * UserData!$D$35 + COUNTIF(AL604:AO604,TRUE)/4 * UserData!$D$36 + COUNTIF(AP604:AS604,TRUE)/4 * UserData!$D$37 + COUNTIF(AT604:AW604,TRUE)/4 * UserData!$D$38 + COUNTIF(AX604:BA604,TRUE)/4 * UserData!$D$39 + COUNTIF(BB604:BL604,TRUE) * UserData!$D$40, 0)</f>
        <v>30</v>
      </c>
    </row>
    <row r="605" spans="1:66" x14ac:dyDescent="0.2">
      <c r="A605">
        <v>1081</v>
      </c>
      <c r="B605" s="3">
        <v>2</v>
      </c>
      <c r="C605" s="28">
        <v>173595.41657284537</v>
      </c>
      <c r="D605">
        <v>57</v>
      </c>
      <c r="E605">
        <v>38</v>
      </c>
      <c r="F605">
        <v>11</v>
      </c>
      <c r="G605">
        <v>5.7154280000000002</v>
      </c>
      <c r="H605">
        <v>10</v>
      </c>
      <c r="I605">
        <v>0</v>
      </c>
      <c r="J605">
        <v>1</v>
      </c>
      <c r="K605">
        <v>1</v>
      </c>
      <c r="L605">
        <v>1</v>
      </c>
      <c r="M605">
        <v>1</v>
      </c>
      <c r="N605">
        <v>1</v>
      </c>
      <c r="O605">
        <v>19</v>
      </c>
      <c r="P605">
        <v>11</v>
      </c>
      <c r="Q605">
        <v>0</v>
      </c>
      <c r="R605">
        <v>0</v>
      </c>
      <c r="S605">
        <v>0</v>
      </c>
      <c r="T605">
        <v>0</v>
      </c>
      <c r="U605">
        <v>1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3</v>
      </c>
      <c r="AD605">
        <v>1</v>
      </c>
      <c r="AE605">
        <v>8</v>
      </c>
      <c r="AF605">
        <v>76</v>
      </c>
      <c r="AG605">
        <v>27</v>
      </c>
      <c r="AH605">
        <v>6.2</v>
      </c>
      <c r="AJ605" t="b">
        <f>OR(AND(B605=1,UserData!$D$4=1), AND(B605=2,UserData!$D$5=1), AND(B605=3,UserData!$D$6=1), UserData!$D$4=-1)</f>
        <v>1</v>
      </c>
      <c r="AK605" t="b">
        <f>OR(AND(C605&lt;=UserData!$D$3,C605&gt;=UserData!$D$2),UserData!$D$2=-1)</f>
        <v>1</v>
      </c>
      <c r="AL605" s="12" t="b">
        <f>AND(OR(D605&gt;=UserData!$D$7, UserData!$D$7=-1), OR(D605&lt;UserData!$D$8, UserData!$D$8=-1))</f>
        <v>1</v>
      </c>
      <c r="AM605" s="12" t="b">
        <f>OR(AND(UserData!$D$9=1,E605&lt;=20),AND(UserData!$D$9=2,E605&gt;=20, E605&lt;=27),AND(UserData!$D$9=3,E605&gt;=28, E605&lt;=34),AND(UserData!$D$9=4,E605&gt;=35, E605&lt;=42),AND(UserData!$D$9=5,E605&gt;42),UserData!$D$9=-1)</f>
        <v>1</v>
      </c>
      <c r="AN605" s="12" t="b">
        <f>OR(AND(UserData!$D$11=1,F605&lt;=5),AND(UserData!$D$11=2,F605&gt;=6, F605&lt;=7),AND(UserData!$D$11=3,F605&gt;=8,F605&lt;=9),AND(UserData!$D$11=4,F605&gt;=10, F605&lt;=11),AND(UserData!$D$11=5,F605&gt;11),UserData!$D$11=-1)</f>
        <v>1</v>
      </c>
      <c r="AO605" t="b">
        <f>OR(AND(UserData!$D$10=1,AE605&lt;=6),AND(UserData!$D$10=2,AE605&gt;=7, AE605&lt;=8),AND(UserData!$D$10=3,AE605&gt;=9,AE605&lt;=14),AND(UserData!$D$10=4,AE605&gt;=15, AE605&lt;=19),AND(UserData!$D$10=5,AE605&gt;19),UserData!$D$10=-1)</f>
        <v>1</v>
      </c>
      <c r="AP605" s="12" t="b">
        <f>OR(G605&lt;=UserData!$D$12, UserData!$D$12=-1)</f>
        <v>1</v>
      </c>
      <c r="AQ605" t="b">
        <f>OR(H605&lt;=UserData!$D$14, UserData!$D$14=-1)</f>
        <v>1</v>
      </c>
      <c r="AR605" t="b">
        <f>OR(AH605&lt;=UserData!$D$13, UserData!$D$13=-1)</f>
        <v>1</v>
      </c>
      <c r="AS605" t="b">
        <f>AND(AQ605=TRUE,OR(I605=UserData!$D$15, UserData!$D$15=-1, UserData!$D$15=1))</f>
        <v>1</v>
      </c>
      <c r="AT605" t="b">
        <f>OR(J605=UserData!$D$19, UserData!$D$19=-1)</f>
        <v>1</v>
      </c>
      <c r="AU605" t="b">
        <f>OR(K605=UserData!$D$17, UserData!$D$17=-1)</f>
        <v>1</v>
      </c>
      <c r="AV605" t="b">
        <f>OR(L605=UserData!$D$18, UserData!$D$18=-1)</f>
        <v>1</v>
      </c>
      <c r="AW605" t="b">
        <f>OR(N605=UserData!$D$16, UserData!$D$16=-1)</f>
        <v>1</v>
      </c>
      <c r="AX605" t="b">
        <f>OR(O605&gt;=UserData!$D$20, UserData!$D$20=-1)</f>
        <v>1</v>
      </c>
      <c r="AY605" t="b">
        <f>AND(OR(P605&gt;=UserData!$D$21, UserData!$D$21=-1), OR(P605&lt;UserData!$D$22, UserData!$D$22=-1))</f>
        <v>1</v>
      </c>
      <c r="AZ605" t="b">
        <f>OR(Q605&lt;&gt;UserData!$D$24,UserData!$D$24=-1,UserData!$D$24=0)</f>
        <v>1</v>
      </c>
      <c r="BA605" s="12" t="b">
        <f>OR(R605=UserData!$D$23,UserData!$D$23=-1)</f>
        <v>1</v>
      </c>
      <c r="BB605" t="b">
        <f>AND(S605=1, UserData!$D$25=1)</f>
        <v>0</v>
      </c>
      <c r="BC605" t="b">
        <f>AND(T605=1, UserData!$D$26=1)</f>
        <v>0</v>
      </c>
      <c r="BD605" t="b">
        <f>AND(U605=1, UserData!$D$27=1)</f>
        <v>0</v>
      </c>
      <c r="BE605" t="b">
        <f>AND(V605=1, UserData!$D$28=1)</f>
        <v>0</v>
      </c>
      <c r="BF605" t="b">
        <f>AND(W605=1, UserData!$D$29=1)</f>
        <v>0</v>
      </c>
      <c r="BG605" t="b">
        <f>AND(X605=1, UserData!$D$30=1)</f>
        <v>0</v>
      </c>
      <c r="BH605" t="b">
        <f>AND(Y605=1, UserData!$D$31=1)</f>
        <v>0</v>
      </c>
      <c r="BI605" t="b">
        <f>AND(Z605=1, UserData!$D$32=1)</f>
        <v>0</v>
      </c>
      <c r="BJ605" t="b">
        <f>AND(AA605=1, UserData!$D$33=1)</f>
        <v>0</v>
      </c>
      <c r="BK605" t="b">
        <f>AND(AB605=1, UserData!$D$34=1)</f>
        <v>0</v>
      </c>
      <c r="BL605" t="b">
        <f>UserData!$C$25=-1</f>
        <v>1</v>
      </c>
      <c r="BN605">
        <f>IF(AK605=TRUE, COUNTIF(AJ605:AK605,TRUE)/2 * UserData!$D$35 + COUNTIF(AL605:AO605,TRUE)/4 * UserData!$D$36 + COUNTIF(AP605:AS605,TRUE)/4 * UserData!$D$37 + COUNTIF(AT605:AW605,TRUE)/4 * UserData!$D$38 + COUNTIF(AX605:BA605,TRUE)/4 * UserData!$D$39 + COUNTIF(BB605:BL605,TRUE) * UserData!$D$40, 0)</f>
        <v>30</v>
      </c>
    </row>
    <row r="606" spans="1:66" x14ac:dyDescent="0.2">
      <c r="A606">
        <v>244</v>
      </c>
      <c r="B606" s="3">
        <v>2</v>
      </c>
      <c r="C606" s="28">
        <v>176111.23201304235</v>
      </c>
      <c r="D606">
        <v>60</v>
      </c>
      <c r="E606">
        <v>37</v>
      </c>
      <c r="F606">
        <v>9</v>
      </c>
      <c r="G606">
        <v>6.7136670000000001</v>
      </c>
      <c r="H606">
        <v>5</v>
      </c>
      <c r="I606">
        <v>1</v>
      </c>
      <c r="J606">
        <v>1</v>
      </c>
      <c r="K606">
        <v>1</v>
      </c>
      <c r="L606">
        <v>1</v>
      </c>
      <c r="M606">
        <v>0</v>
      </c>
      <c r="N606">
        <v>0</v>
      </c>
      <c r="O606">
        <v>8</v>
      </c>
      <c r="P606">
        <v>8</v>
      </c>
      <c r="Q606">
        <v>0</v>
      </c>
      <c r="R606">
        <v>1</v>
      </c>
      <c r="S606">
        <v>0</v>
      </c>
      <c r="T606">
        <v>1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2</v>
      </c>
      <c r="AD606">
        <v>1</v>
      </c>
      <c r="AE606">
        <v>14</v>
      </c>
      <c r="AF606">
        <v>15</v>
      </c>
      <c r="AG606">
        <v>29</v>
      </c>
      <c r="AH606">
        <v>8.8000000000000007</v>
      </c>
      <c r="AJ606" t="b">
        <f>OR(AND(B606=1,UserData!$D$4=1), AND(B606=2,UserData!$D$5=1), AND(B606=3,UserData!$D$6=1), UserData!$D$4=-1)</f>
        <v>1</v>
      </c>
      <c r="AK606" t="b">
        <f>OR(AND(C606&lt;=UserData!$D$3,C606&gt;=UserData!$D$2),UserData!$D$2=-1)</f>
        <v>1</v>
      </c>
      <c r="AL606" s="12" t="b">
        <f>AND(OR(D606&gt;=UserData!$D$7, UserData!$D$7=-1), OR(D606&lt;UserData!$D$8, UserData!$D$8=-1))</f>
        <v>1</v>
      </c>
      <c r="AM606" s="12" t="b">
        <f>OR(AND(UserData!$D$9=1,E606&lt;=20),AND(UserData!$D$9=2,E606&gt;=20, E606&lt;=27),AND(UserData!$D$9=3,E606&gt;=28, E606&lt;=34),AND(UserData!$D$9=4,E606&gt;=35, E606&lt;=42),AND(UserData!$D$9=5,E606&gt;42),UserData!$D$9=-1)</f>
        <v>1</v>
      </c>
      <c r="AN606" s="12" t="b">
        <f>OR(AND(UserData!$D$11=1,F606&lt;=5),AND(UserData!$D$11=2,F606&gt;=6, F606&lt;=7),AND(UserData!$D$11=3,F606&gt;=8,F606&lt;=9),AND(UserData!$D$11=4,F606&gt;=10, F606&lt;=11),AND(UserData!$D$11=5,F606&gt;11),UserData!$D$11=-1)</f>
        <v>1</v>
      </c>
      <c r="AO606" t="b">
        <f>OR(AND(UserData!$D$10=1,AE606&lt;=6),AND(UserData!$D$10=2,AE606&gt;=7, AE606&lt;=8),AND(UserData!$D$10=3,AE606&gt;=9,AE606&lt;=14),AND(UserData!$D$10=4,AE606&gt;=15, AE606&lt;=19),AND(UserData!$D$10=5,AE606&gt;19),UserData!$D$10=-1)</f>
        <v>1</v>
      </c>
      <c r="AP606" s="12" t="b">
        <f>OR(G606&lt;=UserData!$D$12, UserData!$D$12=-1)</f>
        <v>1</v>
      </c>
      <c r="AQ606" t="b">
        <f>OR(H606&lt;=UserData!$D$14, UserData!$D$14=-1)</f>
        <v>1</v>
      </c>
      <c r="AR606" t="b">
        <f>OR(AH606&lt;=UserData!$D$13, UserData!$D$13=-1)</f>
        <v>1</v>
      </c>
      <c r="AS606" t="b">
        <f>AND(AQ606=TRUE,OR(I606=UserData!$D$15, UserData!$D$15=-1, UserData!$D$15=1))</f>
        <v>1</v>
      </c>
      <c r="AT606" t="b">
        <f>OR(J606=UserData!$D$19, UserData!$D$19=-1)</f>
        <v>1</v>
      </c>
      <c r="AU606" t="b">
        <f>OR(K606=UserData!$D$17, UserData!$D$17=-1)</f>
        <v>1</v>
      </c>
      <c r="AV606" t="b">
        <f>OR(L606=UserData!$D$18, UserData!$D$18=-1)</f>
        <v>1</v>
      </c>
      <c r="AW606" t="b">
        <f>OR(N606=UserData!$D$16, UserData!$D$16=-1)</f>
        <v>1</v>
      </c>
      <c r="AX606" t="b">
        <f>OR(O606&gt;=UserData!$D$20, UserData!$D$20=-1)</f>
        <v>1</v>
      </c>
      <c r="AY606" t="b">
        <f>AND(OR(P606&gt;=UserData!$D$21, UserData!$D$21=-1), OR(P606&lt;UserData!$D$22, UserData!$D$22=-1))</f>
        <v>1</v>
      </c>
      <c r="AZ606" t="b">
        <f>OR(Q606&lt;&gt;UserData!$D$24,UserData!$D$24=-1,UserData!$D$24=0)</f>
        <v>1</v>
      </c>
      <c r="BA606" s="12" t="b">
        <f>OR(R606=UserData!$D$23,UserData!$D$23=-1)</f>
        <v>1</v>
      </c>
      <c r="BB606" t="b">
        <f>AND(S606=1, UserData!$D$25=1)</f>
        <v>0</v>
      </c>
      <c r="BC606" t="b">
        <f>AND(T606=1, UserData!$D$26=1)</f>
        <v>0</v>
      </c>
      <c r="BD606" t="b">
        <f>AND(U606=1, UserData!$D$27=1)</f>
        <v>0</v>
      </c>
      <c r="BE606" t="b">
        <f>AND(V606=1, UserData!$D$28=1)</f>
        <v>0</v>
      </c>
      <c r="BF606" t="b">
        <f>AND(W606=1, UserData!$D$29=1)</f>
        <v>0</v>
      </c>
      <c r="BG606" t="b">
        <f>AND(X606=1, UserData!$D$30=1)</f>
        <v>0</v>
      </c>
      <c r="BH606" t="b">
        <f>AND(Y606=1, UserData!$D$31=1)</f>
        <v>0</v>
      </c>
      <c r="BI606" t="b">
        <f>AND(Z606=1, UserData!$D$32=1)</f>
        <v>0</v>
      </c>
      <c r="BJ606" t="b">
        <f>AND(AA606=1, UserData!$D$33=1)</f>
        <v>0</v>
      </c>
      <c r="BK606" t="b">
        <f>AND(AB606=1, UserData!$D$34=1)</f>
        <v>0</v>
      </c>
      <c r="BL606" t="b">
        <f>UserData!$C$25=-1</f>
        <v>1</v>
      </c>
      <c r="BN606">
        <f>IF(AK606=TRUE, COUNTIF(AJ606:AK606,TRUE)/2 * UserData!$D$35 + COUNTIF(AL606:AO606,TRUE)/4 * UserData!$D$36 + COUNTIF(AP606:AS606,TRUE)/4 * UserData!$D$37 + COUNTIF(AT606:AW606,TRUE)/4 * UserData!$D$38 + COUNTIF(AX606:BA606,TRUE)/4 * UserData!$D$39 + COUNTIF(BB606:BL606,TRUE) * UserData!$D$40, 0)</f>
        <v>30</v>
      </c>
    </row>
    <row r="607" spans="1:66" x14ac:dyDescent="0.2">
      <c r="A607">
        <v>147</v>
      </c>
      <c r="B607" s="3">
        <v>2</v>
      </c>
      <c r="C607" s="28">
        <v>176111.30748939243</v>
      </c>
      <c r="D607">
        <v>63</v>
      </c>
      <c r="E607">
        <v>43</v>
      </c>
      <c r="F607">
        <v>10</v>
      </c>
      <c r="G607">
        <v>2.1550539999999998</v>
      </c>
      <c r="H607">
        <v>1</v>
      </c>
      <c r="I607">
        <v>1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37</v>
      </c>
      <c r="P607">
        <v>17</v>
      </c>
      <c r="Q607">
        <v>0</v>
      </c>
      <c r="R607">
        <v>0</v>
      </c>
      <c r="S607">
        <v>1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1</v>
      </c>
      <c r="AD607">
        <v>1</v>
      </c>
      <c r="AE607">
        <v>10</v>
      </c>
      <c r="AF607">
        <v>9</v>
      </c>
      <c r="AG607">
        <v>17</v>
      </c>
      <c r="AH607">
        <v>7.4</v>
      </c>
      <c r="AJ607" t="b">
        <f>OR(AND(B607=1,UserData!$D$4=1), AND(B607=2,UserData!$D$5=1), AND(B607=3,UserData!$D$6=1), UserData!$D$4=-1)</f>
        <v>1</v>
      </c>
      <c r="AK607" t="b">
        <f>OR(AND(C607&lt;=UserData!$D$3,C607&gt;=UserData!$D$2),UserData!$D$2=-1)</f>
        <v>1</v>
      </c>
      <c r="AL607" s="12" t="b">
        <f>AND(OR(D607&gt;=UserData!$D$7, UserData!$D$7=-1), OR(D607&lt;UserData!$D$8, UserData!$D$8=-1))</f>
        <v>1</v>
      </c>
      <c r="AM607" s="12" t="b">
        <f>OR(AND(UserData!$D$9=1,E607&lt;=20),AND(UserData!$D$9=2,E607&gt;=20, E607&lt;=27),AND(UserData!$D$9=3,E607&gt;=28, E607&lt;=34),AND(UserData!$D$9=4,E607&gt;=35, E607&lt;=42),AND(UserData!$D$9=5,E607&gt;42),UserData!$D$9=-1)</f>
        <v>1</v>
      </c>
      <c r="AN607" s="12" t="b">
        <f>OR(AND(UserData!$D$11=1,F607&lt;=5),AND(UserData!$D$11=2,F607&gt;=6, F607&lt;=7),AND(UserData!$D$11=3,F607&gt;=8,F607&lt;=9),AND(UserData!$D$11=4,F607&gt;=10, F607&lt;=11),AND(UserData!$D$11=5,F607&gt;11),UserData!$D$11=-1)</f>
        <v>1</v>
      </c>
      <c r="AO607" t="b">
        <f>OR(AND(UserData!$D$10=1,AE607&lt;=6),AND(UserData!$D$10=2,AE607&gt;=7, AE607&lt;=8),AND(UserData!$D$10=3,AE607&gt;=9,AE607&lt;=14),AND(UserData!$D$10=4,AE607&gt;=15, AE607&lt;=19),AND(UserData!$D$10=5,AE607&gt;19),UserData!$D$10=-1)</f>
        <v>1</v>
      </c>
      <c r="AP607" s="12" t="b">
        <f>OR(G607&lt;=UserData!$D$12, UserData!$D$12=-1)</f>
        <v>1</v>
      </c>
      <c r="AQ607" t="b">
        <f>OR(H607&lt;=UserData!$D$14, UserData!$D$14=-1)</f>
        <v>1</v>
      </c>
      <c r="AR607" t="b">
        <f>OR(AH607&lt;=UserData!$D$13, UserData!$D$13=-1)</f>
        <v>1</v>
      </c>
      <c r="AS607" t="b">
        <f>AND(AQ607=TRUE,OR(I607=UserData!$D$15, UserData!$D$15=-1, UserData!$D$15=1))</f>
        <v>1</v>
      </c>
      <c r="AT607" t="b">
        <f>OR(J607=UserData!$D$19, UserData!$D$19=-1)</f>
        <v>1</v>
      </c>
      <c r="AU607" t="b">
        <f>OR(K607=UserData!$D$17, UserData!$D$17=-1)</f>
        <v>1</v>
      </c>
      <c r="AV607" t="b">
        <f>OR(L607=UserData!$D$18, UserData!$D$18=-1)</f>
        <v>1</v>
      </c>
      <c r="AW607" t="b">
        <f>OR(N607=UserData!$D$16, UserData!$D$16=-1)</f>
        <v>1</v>
      </c>
      <c r="AX607" t="b">
        <f>OR(O607&gt;=UserData!$D$20, UserData!$D$20=-1)</f>
        <v>1</v>
      </c>
      <c r="AY607" t="b">
        <f>AND(OR(P607&gt;=UserData!$D$21, UserData!$D$21=-1), OR(P607&lt;UserData!$D$22, UserData!$D$22=-1))</f>
        <v>1</v>
      </c>
      <c r="AZ607" t="b">
        <f>OR(Q607&lt;&gt;UserData!$D$24,UserData!$D$24=-1,UserData!$D$24=0)</f>
        <v>1</v>
      </c>
      <c r="BA607" s="12" t="b">
        <f>OR(R607=UserData!$D$23,UserData!$D$23=-1)</f>
        <v>1</v>
      </c>
      <c r="BB607" t="b">
        <f>AND(S607=1, UserData!$D$25=1)</f>
        <v>0</v>
      </c>
      <c r="BC607" t="b">
        <f>AND(T607=1, UserData!$D$26=1)</f>
        <v>0</v>
      </c>
      <c r="BD607" t="b">
        <f>AND(U607=1, UserData!$D$27=1)</f>
        <v>0</v>
      </c>
      <c r="BE607" t="b">
        <f>AND(V607=1, UserData!$D$28=1)</f>
        <v>0</v>
      </c>
      <c r="BF607" t="b">
        <f>AND(W607=1, UserData!$D$29=1)</f>
        <v>0</v>
      </c>
      <c r="BG607" t="b">
        <f>AND(X607=1, UserData!$D$30=1)</f>
        <v>0</v>
      </c>
      <c r="BH607" t="b">
        <f>AND(Y607=1, UserData!$D$31=1)</f>
        <v>0</v>
      </c>
      <c r="BI607" t="b">
        <f>AND(Z607=1, UserData!$D$32=1)</f>
        <v>0</v>
      </c>
      <c r="BJ607" t="b">
        <f>AND(AA607=1, UserData!$D$33=1)</f>
        <v>0</v>
      </c>
      <c r="BK607" t="b">
        <f>AND(AB607=1, UserData!$D$34=1)</f>
        <v>0</v>
      </c>
      <c r="BL607" t="b">
        <f>UserData!$C$25=-1</f>
        <v>1</v>
      </c>
      <c r="BN607">
        <f>IF(AK607=TRUE, COUNTIF(AJ607:AK607,TRUE)/2 * UserData!$D$35 + COUNTIF(AL607:AO607,TRUE)/4 * UserData!$D$36 + COUNTIF(AP607:AS607,TRUE)/4 * UserData!$D$37 + COUNTIF(AT607:AW607,TRUE)/4 * UserData!$D$38 + COUNTIF(AX607:BA607,TRUE)/4 * UserData!$D$39 + COUNTIF(BB607:BL607,TRUE) * UserData!$D$40, 0)</f>
        <v>30</v>
      </c>
    </row>
    <row r="608" spans="1:66" x14ac:dyDescent="0.2">
      <c r="A608">
        <v>735</v>
      </c>
      <c r="B608" s="3">
        <v>3</v>
      </c>
      <c r="C608" s="28">
        <v>176111.48360087606</v>
      </c>
      <c r="D608">
        <v>70</v>
      </c>
      <c r="E608">
        <v>42</v>
      </c>
      <c r="F608">
        <v>6</v>
      </c>
      <c r="G608">
        <v>0.47283900000000001</v>
      </c>
      <c r="H608">
        <v>15</v>
      </c>
      <c r="I608">
        <v>1</v>
      </c>
      <c r="J608">
        <v>0</v>
      </c>
      <c r="K608">
        <v>1</v>
      </c>
      <c r="L608">
        <v>1</v>
      </c>
      <c r="M608">
        <v>1</v>
      </c>
      <c r="N608">
        <v>0</v>
      </c>
      <c r="O608">
        <v>6</v>
      </c>
      <c r="P608">
        <v>4</v>
      </c>
      <c r="Q608">
        <v>0</v>
      </c>
      <c r="R608">
        <v>0</v>
      </c>
      <c r="S608">
        <v>0</v>
      </c>
      <c r="T608">
        <v>0</v>
      </c>
      <c r="U608">
        <v>1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3</v>
      </c>
      <c r="AD608">
        <v>0</v>
      </c>
      <c r="AE608">
        <v>22</v>
      </c>
      <c r="AF608">
        <v>53</v>
      </c>
      <c r="AG608">
        <v>24</v>
      </c>
      <c r="AH608">
        <v>8.6999999999999993</v>
      </c>
      <c r="AJ608" t="b">
        <f>OR(AND(B608=1,UserData!$D$4=1), AND(B608=2,UserData!$D$5=1), AND(B608=3,UserData!$D$6=1), UserData!$D$4=-1)</f>
        <v>1</v>
      </c>
      <c r="AK608" t="b">
        <f>OR(AND(C608&lt;=UserData!$D$3,C608&gt;=UserData!$D$2),UserData!$D$2=-1)</f>
        <v>1</v>
      </c>
      <c r="AL608" s="12" t="b">
        <f>AND(OR(D608&gt;=UserData!$D$7, UserData!$D$7=-1), OR(D608&lt;UserData!$D$8, UserData!$D$8=-1))</f>
        <v>1</v>
      </c>
      <c r="AM608" s="12" t="b">
        <f>OR(AND(UserData!$D$9=1,E608&lt;=20),AND(UserData!$D$9=2,E608&gt;=20, E608&lt;=27),AND(UserData!$D$9=3,E608&gt;=28, E608&lt;=34),AND(UserData!$D$9=4,E608&gt;=35, E608&lt;=42),AND(UserData!$D$9=5,E608&gt;42),UserData!$D$9=-1)</f>
        <v>1</v>
      </c>
      <c r="AN608" s="12" t="b">
        <f>OR(AND(UserData!$D$11=1,F608&lt;=5),AND(UserData!$D$11=2,F608&gt;=6, F608&lt;=7),AND(UserData!$D$11=3,F608&gt;=8,F608&lt;=9),AND(UserData!$D$11=4,F608&gt;=10, F608&lt;=11),AND(UserData!$D$11=5,F608&gt;11),UserData!$D$11=-1)</f>
        <v>1</v>
      </c>
      <c r="AO608" t="b">
        <f>OR(AND(UserData!$D$10=1,AE608&lt;=6),AND(UserData!$D$10=2,AE608&gt;=7, AE608&lt;=8),AND(UserData!$D$10=3,AE608&gt;=9,AE608&lt;=14),AND(UserData!$D$10=4,AE608&gt;=15, AE608&lt;=19),AND(UserData!$D$10=5,AE608&gt;19),UserData!$D$10=-1)</f>
        <v>1</v>
      </c>
      <c r="AP608" s="12" t="b">
        <f>OR(G608&lt;=UserData!$D$12, UserData!$D$12=-1)</f>
        <v>1</v>
      </c>
      <c r="AQ608" t="b">
        <f>OR(H608&lt;=UserData!$D$14, UserData!$D$14=-1)</f>
        <v>1</v>
      </c>
      <c r="AR608" t="b">
        <f>OR(AH608&lt;=UserData!$D$13, UserData!$D$13=-1)</f>
        <v>1</v>
      </c>
      <c r="AS608" t="b">
        <f>AND(AQ608=TRUE,OR(I608=UserData!$D$15, UserData!$D$15=-1, UserData!$D$15=1))</f>
        <v>1</v>
      </c>
      <c r="AT608" t="b">
        <f>OR(J608=UserData!$D$19, UserData!$D$19=-1)</f>
        <v>1</v>
      </c>
      <c r="AU608" t="b">
        <f>OR(K608=UserData!$D$17, UserData!$D$17=-1)</f>
        <v>1</v>
      </c>
      <c r="AV608" t="b">
        <f>OR(L608=UserData!$D$18, UserData!$D$18=-1)</f>
        <v>1</v>
      </c>
      <c r="AW608" t="b">
        <f>OR(N608=UserData!$D$16, UserData!$D$16=-1)</f>
        <v>1</v>
      </c>
      <c r="AX608" t="b">
        <f>OR(O608&gt;=UserData!$D$20, UserData!$D$20=-1)</f>
        <v>1</v>
      </c>
      <c r="AY608" t="b">
        <f>AND(OR(P608&gt;=UserData!$D$21, UserData!$D$21=-1), OR(P608&lt;UserData!$D$22, UserData!$D$22=-1))</f>
        <v>1</v>
      </c>
      <c r="AZ608" t="b">
        <f>OR(Q608&lt;&gt;UserData!$D$24,UserData!$D$24=-1,UserData!$D$24=0)</f>
        <v>1</v>
      </c>
      <c r="BA608" s="12" t="b">
        <f>OR(R608=UserData!$D$23,UserData!$D$23=-1)</f>
        <v>1</v>
      </c>
      <c r="BB608" t="b">
        <f>AND(S608=1, UserData!$D$25=1)</f>
        <v>0</v>
      </c>
      <c r="BC608" t="b">
        <f>AND(T608=1, UserData!$D$26=1)</f>
        <v>0</v>
      </c>
      <c r="BD608" t="b">
        <f>AND(U608=1, UserData!$D$27=1)</f>
        <v>0</v>
      </c>
      <c r="BE608" t="b">
        <f>AND(V608=1, UserData!$D$28=1)</f>
        <v>0</v>
      </c>
      <c r="BF608" t="b">
        <f>AND(W608=1, UserData!$D$29=1)</f>
        <v>0</v>
      </c>
      <c r="BG608" t="b">
        <f>AND(X608=1, UserData!$D$30=1)</f>
        <v>0</v>
      </c>
      <c r="BH608" t="b">
        <f>AND(Y608=1, UserData!$D$31=1)</f>
        <v>0</v>
      </c>
      <c r="BI608" t="b">
        <f>AND(Z608=1, UserData!$D$32=1)</f>
        <v>0</v>
      </c>
      <c r="BJ608" t="b">
        <f>AND(AA608=1, UserData!$D$33=1)</f>
        <v>0</v>
      </c>
      <c r="BK608" t="b">
        <f>AND(AB608=1, UserData!$D$34=1)</f>
        <v>0</v>
      </c>
      <c r="BL608" t="b">
        <f>UserData!$C$25=-1</f>
        <v>1</v>
      </c>
      <c r="BN608">
        <f>IF(AK608=TRUE, COUNTIF(AJ608:AK608,TRUE)/2 * UserData!$D$35 + COUNTIF(AL608:AO608,TRUE)/4 * UserData!$D$36 + COUNTIF(AP608:AS608,TRUE)/4 * UserData!$D$37 + COUNTIF(AT608:AW608,TRUE)/4 * UserData!$D$38 + COUNTIF(AX608:BA608,TRUE)/4 * UserData!$D$39 + COUNTIF(BB608:BL608,TRUE) * UserData!$D$40, 0)</f>
        <v>30</v>
      </c>
    </row>
    <row r="609" spans="1:66" x14ac:dyDescent="0.2">
      <c r="A609">
        <v>342</v>
      </c>
      <c r="B609" s="3">
        <v>3</v>
      </c>
      <c r="C609" s="28">
        <v>176111.64713296795</v>
      </c>
      <c r="D609">
        <v>73</v>
      </c>
      <c r="E609">
        <v>36</v>
      </c>
      <c r="F609">
        <v>13</v>
      </c>
      <c r="G609">
        <v>3.3847330000000002</v>
      </c>
      <c r="H609">
        <v>10</v>
      </c>
      <c r="I609">
        <v>1</v>
      </c>
      <c r="J609">
        <v>1</v>
      </c>
      <c r="K609">
        <v>0</v>
      </c>
      <c r="L609">
        <v>1</v>
      </c>
      <c r="M609">
        <v>1</v>
      </c>
      <c r="N609">
        <v>0</v>
      </c>
      <c r="O609">
        <v>25</v>
      </c>
      <c r="P609">
        <v>5</v>
      </c>
      <c r="Q609">
        <v>0</v>
      </c>
      <c r="R609">
        <v>0</v>
      </c>
      <c r="S609">
        <v>0</v>
      </c>
      <c r="T609">
        <v>0</v>
      </c>
      <c r="U609">
        <v>1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3</v>
      </c>
      <c r="AD609">
        <v>1</v>
      </c>
      <c r="AE609">
        <v>24</v>
      </c>
      <c r="AF609">
        <v>21</v>
      </c>
      <c r="AG609">
        <v>23</v>
      </c>
      <c r="AH609">
        <v>6.8</v>
      </c>
      <c r="AJ609" t="b">
        <f>OR(AND(B609=1,UserData!$D$4=1), AND(B609=2,UserData!$D$5=1), AND(B609=3,UserData!$D$6=1), UserData!$D$4=-1)</f>
        <v>1</v>
      </c>
      <c r="AK609" t="b">
        <f>OR(AND(C609&lt;=UserData!$D$3,C609&gt;=UserData!$D$2),UserData!$D$2=-1)</f>
        <v>1</v>
      </c>
      <c r="AL609" s="12" t="b">
        <f>AND(OR(D609&gt;=UserData!$D$7, UserData!$D$7=-1), OR(D609&lt;UserData!$D$8, UserData!$D$8=-1))</f>
        <v>1</v>
      </c>
      <c r="AM609" s="12" t="b">
        <f>OR(AND(UserData!$D$9=1,E609&lt;=20),AND(UserData!$D$9=2,E609&gt;=20, E609&lt;=27),AND(UserData!$D$9=3,E609&gt;=28, E609&lt;=34),AND(UserData!$D$9=4,E609&gt;=35, E609&lt;=42),AND(UserData!$D$9=5,E609&gt;42),UserData!$D$9=-1)</f>
        <v>1</v>
      </c>
      <c r="AN609" s="12" t="b">
        <f>OR(AND(UserData!$D$11=1,F609&lt;=5),AND(UserData!$D$11=2,F609&gt;=6, F609&lt;=7),AND(UserData!$D$11=3,F609&gt;=8,F609&lt;=9),AND(UserData!$D$11=4,F609&gt;=10, F609&lt;=11),AND(UserData!$D$11=5,F609&gt;11),UserData!$D$11=-1)</f>
        <v>1</v>
      </c>
      <c r="AO609" t="b">
        <f>OR(AND(UserData!$D$10=1,AE609&lt;=6),AND(UserData!$D$10=2,AE609&gt;=7, AE609&lt;=8),AND(UserData!$D$10=3,AE609&gt;=9,AE609&lt;=14),AND(UserData!$D$10=4,AE609&gt;=15, AE609&lt;=19),AND(UserData!$D$10=5,AE609&gt;19),UserData!$D$10=-1)</f>
        <v>1</v>
      </c>
      <c r="AP609" s="12" t="b">
        <f>OR(G609&lt;=UserData!$D$12, UserData!$D$12=-1)</f>
        <v>1</v>
      </c>
      <c r="AQ609" t="b">
        <f>OR(H609&lt;=UserData!$D$14, UserData!$D$14=-1)</f>
        <v>1</v>
      </c>
      <c r="AR609" t="b">
        <f>OR(AH609&lt;=UserData!$D$13, UserData!$D$13=-1)</f>
        <v>1</v>
      </c>
      <c r="AS609" t="b">
        <f>AND(AQ609=TRUE,OR(I609=UserData!$D$15, UserData!$D$15=-1, UserData!$D$15=1))</f>
        <v>1</v>
      </c>
      <c r="AT609" t="b">
        <f>OR(J609=UserData!$D$19, UserData!$D$19=-1)</f>
        <v>1</v>
      </c>
      <c r="AU609" t="b">
        <f>OR(K609=UserData!$D$17, UserData!$D$17=-1)</f>
        <v>1</v>
      </c>
      <c r="AV609" t="b">
        <f>OR(L609=UserData!$D$18, UserData!$D$18=-1)</f>
        <v>1</v>
      </c>
      <c r="AW609" t="b">
        <f>OR(N609=UserData!$D$16, UserData!$D$16=-1)</f>
        <v>1</v>
      </c>
      <c r="AX609" t="b">
        <f>OR(O609&gt;=UserData!$D$20, UserData!$D$20=-1)</f>
        <v>1</v>
      </c>
      <c r="AY609" t="b">
        <f>AND(OR(P609&gt;=UserData!$D$21, UserData!$D$21=-1), OR(P609&lt;UserData!$D$22, UserData!$D$22=-1))</f>
        <v>1</v>
      </c>
      <c r="AZ609" t="b">
        <f>OR(Q609&lt;&gt;UserData!$D$24,UserData!$D$24=-1,UserData!$D$24=0)</f>
        <v>1</v>
      </c>
      <c r="BA609" s="12" t="b">
        <f>OR(R609=UserData!$D$23,UserData!$D$23=-1)</f>
        <v>1</v>
      </c>
      <c r="BB609" t="b">
        <f>AND(S609=1, UserData!$D$25=1)</f>
        <v>0</v>
      </c>
      <c r="BC609" t="b">
        <f>AND(T609=1, UserData!$D$26=1)</f>
        <v>0</v>
      </c>
      <c r="BD609" t="b">
        <f>AND(U609=1, UserData!$D$27=1)</f>
        <v>0</v>
      </c>
      <c r="BE609" t="b">
        <f>AND(V609=1, UserData!$D$28=1)</f>
        <v>0</v>
      </c>
      <c r="BF609" t="b">
        <f>AND(W609=1, UserData!$D$29=1)</f>
        <v>0</v>
      </c>
      <c r="BG609" t="b">
        <f>AND(X609=1, UserData!$D$30=1)</f>
        <v>0</v>
      </c>
      <c r="BH609" t="b">
        <f>AND(Y609=1, UserData!$D$31=1)</f>
        <v>0</v>
      </c>
      <c r="BI609" t="b">
        <f>AND(Z609=1, UserData!$D$32=1)</f>
        <v>0</v>
      </c>
      <c r="BJ609" t="b">
        <f>AND(AA609=1, UserData!$D$33=1)</f>
        <v>0</v>
      </c>
      <c r="BK609" t="b">
        <f>AND(AB609=1, UserData!$D$34=1)</f>
        <v>0</v>
      </c>
      <c r="BL609" t="b">
        <f>UserData!$C$25=-1</f>
        <v>1</v>
      </c>
      <c r="BN609">
        <f>IF(AK609=TRUE, COUNTIF(AJ609:AK609,TRUE)/2 * UserData!$D$35 + COUNTIF(AL609:AO609,TRUE)/4 * UserData!$D$36 + COUNTIF(AP609:AS609,TRUE)/4 * UserData!$D$37 + COUNTIF(AT609:AW609,TRUE)/4 * UserData!$D$38 + COUNTIF(AX609:BA609,TRUE)/4 * UserData!$D$39 + COUNTIF(BB609:BL609,TRUE) * UserData!$D$40, 0)</f>
        <v>30</v>
      </c>
    </row>
    <row r="610" spans="1:66" x14ac:dyDescent="0.2">
      <c r="A610">
        <v>1017</v>
      </c>
      <c r="B610" s="3">
        <v>2</v>
      </c>
      <c r="C610" s="28">
        <v>177369.02022891978</v>
      </c>
      <c r="D610">
        <v>64</v>
      </c>
      <c r="E610">
        <v>34</v>
      </c>
      <c r="F610">
        <v>12</v>
      </c>
      <c r="G610">
        <v>6.3180889999999996</v>
      </c>
      <c r="H610">
        <v>8</v>
      </c>
      <c r="I610">
        <v>1</v>
      </c>
      <c r="J610">
        <v>0</v>
      </c>
      <c r="K610">
        <v>1</v>
      </c>
      <c r="L610">
        <v>0</v>
      </c>
      <c r="M610">
        <v>1</v>
      </c>
      <c r="N610">
        <v>0</v>
      </c>
      <c r="O610">
        <v>8</v>
      </c>
      <c r="P610">
        <v>3</v>
      </c>
      <c r="Q610">
        <v>0</v>
      </c>
      <c r="R610">
        <v>0</v>
      </c>
      <c r="S610">
        <v>1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1</v>
      </c>
      <c r="AD610">
        <v>1</v>
      </c>
      <c r="AE610">
        <v>18</v>
      </c>
      <c r="AF610">
        <v>71</v>
      </c>
      <c r="AG610">
        <v>26</v>
      </c>
      <c r="AH610">
        <v>7.4</v>
      </c>
      <c r="AJ610" t="b">
        <f>OR(AND(B610=1,UserData!$D$4=1), AND(B610=2,UserData!$D$5=1), AND(B610=3,UserData!$D$6=1), UserData!$D$4=-1)</f>
        <v>1</v>
      </c>
      <c r="AK610" t="b">
        <f>OR(AND(C610&lt;=UserData!$D$3,C610&gt;=UserData!$D$2),UserData!$D$2=-1)</f>
        <v>1</v>
      </c>
      <c r="AL610" s="12" t="b">
        <f>AND(OR(D610&gt;=UserData!$D$7, UserData!$D$7=-1), OR(D610&lt;UserData!$D$8, UserData!$D$8=-1))</f>
        <v>1</v>
      </c>
      <c r="AM610" s="12" t="b">
        <f>OR(AND(UserData!$D$9=1,E610&lt;=20),AND(UserData!$D$9=2,E610&gt;=20, E610&lt;=27),AND(UserData!$D$9=3,E610&gt;=28, E610&lt;=34),AND(UserData!$D$9=4,E610&gt;=35, E610&lt;=42),AND(UserData!$D$9=5,E610&gt;42),UserData!$D$9=-1)</f>
        <v>1</v>
      </c>
      <c r="AN610" s="12" t="b">
        <f>OR(AND(UserData!$D$11=1,F610&lt;=5),AND(UserData!$D$11=2,F610&gt;=6, F610&lt;=7),AND(UserData!$D$11=3,F610&gt;=8,F610&lt;=9),AND(UserData!$D$11=4,F610&gt;=10, F610&lt;=11),AND(UserData!$D$11=5,F610&gt;11),UserData!$D$11=-1)</f>
        <v>1</v>
      </c>
      <c r="AO610" t="b">
        <f>OR(AND(UserData!$D$10=1,AE610&lt;=6),AND(UserData!$D$10=2,AE610&gt;=7, AE610&lt;=8),AND(UserData!$D$10=3,AE610&gt;=9,AE610&lt;=14),AND(UserData!$D$10=4,AE610&gt;=15, AE610&lt;=19),AND(UserData!$D$10=5,AE610&gt;19),UserData!$D$10=-1)</f>
        <v>1</v>
      </c>
      <c r="AP610" s="12" t="b">
        <f>OR(G610&lt;=UserData!$D$12, UserData!$D$12=-1)</f>
        <v>1</v>
      </c>
      <c r="AQ610" t="b">
        <f>OR(H610&lt;=UserData!$D$14, UserData!$D$14=-1)</f>
        <v>1</v>
      </c>
      <c r="AR610" t="b">
        <f>OR(AH610&lt;=UserData!$D$13, UserData!$D$13=-1)</f>
        <v>1</v>
      </c>
      <c r="AS610" t="b">
        <f>AND(AQ610=TRUE,OR(I610=UserData!$D$15, UserData!$D$15=-1, UserData!$D$15=1))</f>
        <v>1</v>
      </c>
      <c r="AT610" t="b">
        <f>OR(J610=UserData!$D$19, UserData!$D$19=-1)</f>
        <v>1</v>
      </c>
      <c r="AU610" t="b">
        <f>OR(K610=UserData!$D$17, UserData!$D$17=-1)</f>
        <v>1</v>
      </c>
      <c r="AV610" t="b">
        <f>OR(L610=UserData!$D$18, UserData!$D$18=-1)</f>
        <v>1</v>
      </c>
      <c r="AW610" t="b">
        <f>OR(N610=UserData!$D$16, UserData!$D$16=-1)</f>
        <v>1</v>
      </c>
      <c r="AX610" t="b">
        <f>OR(O610&gt;=UserData!$D$20, UserData!$D$20=-1)</f>
        <v>1</v>
      </c>
      <c r="AY610" t="b">
        <f>AND(OR(P610&gt;=UserData!$D$21, UserData!$D$21=-1), OR(P610&lt;UserData!$D$22, UserData!$D$22=-1))</f>
        <v>1</v>
      </c>
      <c r="AZ610" t="b">
        <f>OR(Q610&lt;&gt;UserData!$D$24,UserData!$D$24=-1,UserData!$D$24=0)</f>
        <v>1</v>
      </c>
      <c r="BA610" s="12" t="b">
        <f>OR(R610=UserData!$D$23,UserData!$D$23=-1)</f>
        <v>1</v>
      </c>
      <c r="BB610" t="b">
        <f>AND(S610=1, UserData!$D$25=1)</f>
        <v>0</v>
      </c>
      <c r="BC610" t="b">
        <f>AND(T610=1, UserData!$D$26=1)</f>
        <v>0</v>
      </c>
      <c r="BD610" t="b">
        <f>AND(U610=1, UserData!$D$27=1)</f>
        <v>0</v>
      </c>
      <c r="BE610" t="b">
        <f>AND(V610=1, UserData!$D$28=1)</f>
        <v>0</v>
      </c>
      <c r="BF610" t="b">
        <f>AND(W610=1, UserData!$D$29=1)</f>
        <v>0</v>
      </c>
      <c r="BG610" t="b">
        <f>AND(X610=1, UserData!$D$30=1)</f>
        <v>0</v>
      </c>
      <c r="BH610" t="b">
        <f>AND(Y610=1, UserData!$D$31=1)</f>
        <v>0</v>
      </c>
      <c r="BI610" t="b">
        <f>AND(Z610=1, UserData!$D$32=1)</f>
        <v>0</v>
      </c>
      <c r="BJ610" t="b">
        <f>AND(AA610=1, UserData!$D$33=1)</f>
        <v>0</v>
      </c>
      <c r="BK610" t="b">
        <f>AND(AB610=1, UserData!$D$34=1)</f>
        <v>0</v>
      </c>
      <c r="BL610" t="b">
        <f>UserData!$C$25=-1</f>
        <v>1</v>
      </c>
      <c r="BN610">
        <f>IF(AK610=TRUE, COUNTIF(AJ610:AK610,TRUE)/2 * UserData!$D$35 + COUNTIF(AL610:AO610,TRUE)/4 * UserData!$D$36 + COUNTIF(AP610:AS610,TRUE)/4 * UserData!$D$37 + COUNTIF(AT610:AW610,TRUE)/4 * UserData!$D$38 + COUNTIF(AX610:BA610,TRUE)/4 * UserData!$D$39 + COUNTIF(BB610:BL610,TRUE) * UserData!$D$40, 0)</f>
        <v>30</v>
      </c>
    </row>
    <row r="611" spans="1:66" x14ac:dyDescent="0.2">
      <c r="A611">
        <v>226</v>
      </c>
      <c r="B611" s="3">
        <v>2</v>
      </c>
      <c r="C611" s="28">
        <v>179885.0495187754</v>
      </c>
      <c r="D611">
        <v>60</v>
      </c>
      <c r="E611">
        <v>38</v>
      </c>
      <c r="F611">
        <v>9</v>
      </c>
      <c r="G611">
        <v>7.2383499999999996</v>
      </c>
      <c r="H611">
        <v>10</v>
      </c>
      <c r="I611">
        <v>1</v>
      </c>
      <c r="J611">
        <v>0</v>
      </c>
      <c r="K611">
        <v>1</v>
      </c>
      <c r="L611">
        <v>1</v>
      </c>
      <c r="M611">
        <v>1</v>
      </c>
      <c r="N611">
        <v>0</v>
      </c>
      <c r="O611">
        <v>8</v>
      </c>
      <c r="P611">
        <v>7</v>
      </c>
      <c r="Q611">
        <v>0</v>
      </c>
      <c r="R611">
        <v>0</v>
      </c>
      <c r="S611">
        <v>0</v>
      </c>
      <c r="T611">
        <v>1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2</v>
      </c>
      <c r="AD611">
        <v>1</v>
      </c>
      <c r="AE611">
        <v>13</v>
      </c>
      <c r="AF611">
        <v>15</v>
      </c>
      <c r="AG611">
        <v>29</v>
      </c>
      <c r="AH611">
        <v>8.8000000000000007</v>
      </c>
      <c r="AJ611" t="b">
        <f>OR(AND(B611=1,UserData!$D$4=1), AND(B611=2,UserData!$D$5=1), AND(B611=3,UserData!$D$6=1), UserData!$D$4=-1)</f>
        <v>1</v>
      </c>
      <c r="AK611" t="b">
        <f>OR(AND(C611&lt;=UserData!$D$3,C611&gt;=UserData!$D$2),UserData!$D$2=-1)</f>
        <v>1</v>
      </c>
      <c r="AL611" s="12" t="b">
        <f>AND(OR(D611&gt;=UserData!$D$7, UserData!$D$7=-1), OR(D611&lt;UserData!$D$8, UserData!$D$8=-1))</f>
        <v>1</v>
      </c>
      <c r="AM611" s="12" t="b">
        <f>OR(AND(UserData!$D$9=1,E611&lt;=20),AND(UserData!$D$9=2,E611&gt;=20, E611&lt;=27),AND(UserData!$D$9=3,E611&gt;=28, E611&lt;=34),AND(UserData!$D$9=4,E611&gt;=35, E611&lt;=42),AND(UserData!$D$9=5,E611&gt;42),UserData!$D$9=-1)</f>
        <v>1</v>
      </c>
      <c r="AN611" s="12" t="b">
        <f>OR(AND(UserData!$D$11=1,F611&lt;=5),AND(UserData!$D$11=2,F611&gt;=6, F611&lt;=7),AND(UserData!$D$11=3,F611&gt;=8,F611&lt;=9),AND(UserData!$D$11=4,F611&gt;=10, F611&lt;=11),AND(UserData!$D$11=5,F611&gt;11),UserData!$D$11=-1)</f>
        <v>1</v>
      </c>
      <c r="AO611" t="b">
        <f>OR(AND(UserData!$D$10=1,AE611&lt;=6),AND(UserData!$D$10=2,AE611&gt;=7, AE611&lt;=8),AND(UserData!$D$10=3,AE611&gt;=9,AE611&lt;=14),AND(UserData!$D$10=4,AE611&gt;=15, AE611&lt;=19),AND(UserData!$D$10=5,AE611&gt;19),UserData!$D$10=-1)</f>
        <v>1</v>
      </c>
      <c r="AP611" s="12" t="b">
        <f>OR(G611&lt;=UserData!$D$12, UserData!$D$12=-1)</f>
        <v>1</v>
      </c>
      <c r="AQ611" t="b">
        <f>OR(H611&lt;=UserData!$D$14, UserData!$D$14=-1)</f>
        <v>1</v>
      </c>
      <c r="AR611" t="b">
        <f>OR(AH611&lt;=UserData!$D$13, UserData!$D$13=-1)</f>
        <v>1</v>
      </c>
      <c r="AS611" t="b">
        <f>AND(AQ611=TRUE,OR(I611=UserData!$D$15, UserData!$D$15=-1, UserData!$D$15=1))</f>
        <v>1</v>
      </c>
      <c r="AT611" t="b">
        <f>OR(J611=UserData!$D$19, UserData!$D$19=-1)</f>
        <v>1</v>
      </c>
      <c r="AU611" t="b">
        <f>OR(K611=UserData!$D$17, UserData!$D$17=-1)</f>
        <v>1</v>
      </c>
      <c r="AV611" t="b">
        <f>OR(L611=UserData!$D$18, UserData!$D$18=-1)</f>
        <v>1</v>
      </c>
      <c r="AW611" t="b">
        <f>OR(N611=UserData!$D$16, UserData!$D$16=-1)</f>
        <v>1</v>
      </c>
      <c r="AX611" t="b">
        <f>OR(O611&gt;=UserData!$D$20, UserData!$D$20=-1)</f>
        <v>1</v>
      </c>
      <c r="AY611" t="b">
        <f>AND(OR(P611&gt;=UserData!$D$21, UserData!$D$21=-1), OR(P611&lt;UserData!$D$22, UserData!$D$22=-1))</f>
        <v>1</v>
      </c>
      <c r="AZ611" t="b">
        <f>OR(Q611&lt;&gt;UserData!$D$24,UserData!$D$24=-1,UserData!$D$24=0)</f>
        <v>1</v>
      </c>
      <c r="BA611" s="12" t="b">
        <f>OR(R611=UserData!$D$23,UserData!$D$23=-1)</f>
        <v>1</v>
      </c>
      <c r="BB611" t="b">
        <f>AND(S611=1, UserData!$D$25=1)</f>
        <v>0</v>
      </c>
      <c r="BC611" t="b">
        <f>AND(T611=1, UserData!$D$26=1)</f>
        <v>0</v>
      </c>
      <c r="BD611" t="b">
        <f>AND(U611=1, UserData!$D$27=1)</f>
        <v>0</v>
      </c>
      <c r="BE611" t="b">
        <f>AND(V611=1, UserData!$D$28=1)</f>
        <v>0</v>
      </c>
      <c r="BF611" t="b">
        <f>AND(W611=1, UserData!$D$29=1)</f>
        <v>0</v>
      </c>
      <c r="BG611" t="b">
        <f>AND(X611=1, UserData!$D$30=1)</f>
        <v>0</v>
      </c>
      <c r="BH611" t="b">
        <f>AND(Y611=1, UserData!$D$31=1)</f>
        <v>0</v>
      </c>
      <c r="BI611" t="b">
        <f>AND(Z611=1, UserData!$D$32=1)</f>
        <v>0</v>
      </c>
      <c r="BJ611" t="b">
        <f>AND(AA611=1, UserData!$D$33=1)</f>
        <v>0</v>
      </c>
      <c r="BK611" t="b">
        <f>AND(AB611=1, UserData!$D$34=1)</f>
        <v>0</v>
      </c>
      <c r="BL611" t="b">
        <f>UserData!$C$25=-1</f>
        <v>1</v>
      </c>
      <c r="BN611">
        <f>IF(AK611=TRUE, COUNTIF(AJ611:AK611,TRUE)/2 * UserData!$D$35 + COUNTIF(AL611:AO611,TRUE)/4 * UserData!$D$36 + COUNTIF(AP611:AS611,TRUE)/4 * UserData!$D$37 + COUNTIF(AT611:AW611,TRUE)/4 * UserData!$D$38 + COUNTIF(AX611:BA611,TRUE)/4 * UserData!$D$39 + COUNTIF(BB611:BL611,TRUE) * UserData!$D$40, 0)</f>
        <v>30</v>
      </c>
    </row>
    <row r="612" spans="1:66" x14ac:dyDescent="0.2">
      <c r="A612">
        <v>810</v>
      </c>
      <c r="B612" s="3">
        <v>2</v>
      </c>
      <c r="C612" s="28">
        <v>182401.5065079483</v>
      </c>
      <c r="D612">
        <v>54</v>
      </c>
      <c r="E612">
        <v>33</v>
      </c>
      <c r="F612">
        <v>8</v>
      </c>
      <c r="G612">
        <v>2.472845</v>
      </c>
      <c r="H612">
        <v>2</v>
      </c>
      <c r="I612">
        <v>1</v>
      </c>
      <c r="J612">
        <v>0</v>
      </c>
      <c r="K612">
        <v>0</v>
      </c>
      <c r="L612">
        <v>0</v>
      </c>
      <c r="M612">
        <v>1</v>
      </c>
      <c r="N612">
        <v>0</v>
      </c>
      <c r="O612">
        <v>9</v>
      </c>
      <c r="P612">
        <v>2</v>
      </c>
      <c r="Q612">
        <v>0</v>
      </c>
      <c r="R612">
        <v>0</v>
      </c>
      <c r="S612">
        <v>1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1</v>
      </c>
      <c r="AD612">
        <v>1</v>
      </c>
      <c r="AE612">
        <v>13</v>
      </c>
      <c r="AF612">
        <v>57</v>
      </c>
      <c r="AG612">
        <v>25</v>
      </c>
      <c r="AH612">
        <v>3.6</v>
      </c>
      <c r="AJ612" t="b">
        <f>OR(AND(B612=1,UserData!$D$4=1), AND(B612=2,UserData!$D$5=1), AND(B612=3,UserData!$D$6=1), UserData!$D$4=-1)</f>
        <v>1</v>
      </c>
      <c r="AK612" t="b">
        <f>OR(AND(C612&lt;=UserData!$D$3,C612&gt;=UserData!$D$2),UserData!$D$2=-1)</f>
        <v>1</v>
      </c>
      <c r="AL612" s="12" t="b">
        <f>AND(OR(D612&gt;=UserData!$D$7, UserData!$D$7=-1), OR(D612&lt;UserData!$D$8, UserData!$D$8=-1))</f>
        <v>1</v>
      </c>
      <c r="AM612" s="12" t="b">
        <f>OR(AND(UserData!$D$9=1,E612&lt;=20),AND(UserData!$D$9=2,E612&gt;=20, E612&lt;=27),AND(UserData!$D$9=3,E612&gt;=28, E612&lt;=34),AND(UserData!$D$9=4,E612&gt;=35, E612&lt;=42),AND(UserData!$D$9=5,E612&gt;42),UserData!$D$9=-1)</f>
        <v>1</v>
      </c>
      <c r="AN612" s="12" t="b">
        <f>OR(AND(UserData!$D$11=1,F612&lt;=5),AND(UserData!$D$11=2,F612&gt;=6, F612&lt;=7),AND(UserData!$D$11=3,F612&gt;=8,F612&lt;=9),AND(UserData!$D$11=4,F612&gt;=10, F612&lt;=11),AND(UserData!$D$11=5,F612&gt;11),UserData!$D$11=-1)</f>
        <v>1</v>
      </c>
      <c r="AO612" t="b">
        <f>OR(AND(UserData!$D$10=1,AE612&lt;=6),AND(UserData!$D$10=2,AE612&gt;=7, AE612&lt;=8),AND(UserData!$D$10=3,AE612&gt;=9,AE612&lt;=14),AND(UserData!$D$10=4,AE612&gt;=15, AE612&lt;=19),AND(UserData!$D$10=5,AE612&gt;19),UserData!$D$10=-1)</f>
        <v>1</v>
      </c>
      <c r="AP612" s="12" t="b">
        <f>OR(G612&lt;=UserData!$D$12, UserData!$D$12=-1)</f>
        <v>1</v>
      </c>
      <c r="AQ612" t="b">
        <f>OR(H612&lt;=UserData!$D$14, UserData!$D$14=-1)</f>
        <v>1</v>
      </c>
      <c r="AR612" t="b">
        <f>OR(AH612&lt;=UserData!$D$13, UserData!$D$13=-1)</f>
        <v>1</v>
      </c>
      <c r="AS612" t="b">
        <f>AND(AQ612=TRUE,OR(I612=UserData!$D$15, UserData!$D$15=-1, UserData!$D$15=1))</f>
        <v>1</v>
      </c>
      <c r="AT612" t="b">
        <f>OR(J612=UserData!$D$19, UserData!$D$19=-1)</f>
        <v>1</v>
      </c>
      <c r="AU612" t="b">
        <f>OR(K612=UserData!$D$17, UserData!$D$17=-1)</f>
        <v>1</v>
      </c>
      <c r="AV612" t="b">
        <f>OR(L612=UserData!$D$18, UserData!$D$18=-1)</f>
        <v>1</v>
      </c>
      <c r="AW612" t="b">
        <f>OR(N612=UserData!$D$16, UserData!$D$16=-1)</f>
        <v>1</v>
      </c>
      <c r="AX612" t="b">
        <f>OR(O612&gt;=UserData!$D$20, UserData!$D$20=-1)</f>
        <v>1</v>
      </c>
      <c r="AY612" t="b">
        <f>AND(OR(P612&gt;=UserData!$D$21, UserData!$D$21=-1), OR(P612&lt;UserData!$D$22, UserData!$D$22=-1))</f>
        <v>1</v>
      </c>
      <c r="AZ612" t="b">
        <f>OR(Q612&lt;&gt;UserData!$D$24,UserData!$D$24=-1,UserData!$D$24=0)</f>
        <v>1</v>
      </c>
      <c r="BA612" s="12" t="b">
        <f>OR(R612=UserData!$D$23,UserData!$D$23=-1)</f>
        <v>1</v>
      </c>
      <c r="BB612" t="b">
        <f>AND(S612=1, UserData!$D$25=1)</f>
        <v>0</v>
      </c>
      <c r="BC612" t="b">
        <f>AND(T612=1, UserData!$D$26=1)</f>
        <v>0</v>
      </c>
      <c r="BD612" t="b">
        <f>AND(U612=1, UserData!$D$27=1)</f>
        <v>0</v>
      </c>
      <c r="BE612" t="b">
        <f>AND(V612=1, UserData!$D$28=1)</f>
        <v>0</v>
      </c>
      <c r="BF612" t="b">
        <f>AND(W612=1, UserData!$D$29=1)</f>
        <v>0</v>
      </c>
      <c r="BG612" t="b">
        <f>AND(X612=1, UserData!$D$30=1)</f>
        <v>0</v>
      </c>
      <c r="BH612" t="b">
        <f>AND(Y612=1, UserData!$D$31=1)</f>
        <v>0</v>
      </c>
      <c r="BI612" t="b">
        <f>AND(Z612=1, UserData!$D$32=1)</f>
        <v>0</v>
      </c>
      <c r="BJ612" t="b">
        <f>AND(AA612=1, UserData!$D$33=1)</f>
        <v>0</v>
      </c>
      <c r="BK612" t="b">
        <f>AND(AB612=1, UserData!$D$34=1)</f>
        <v>0</v>
      </c>
      <c r="BL612" t="b">
        <f>UserData!$C$25=-1</f>
        <v>1</v>
      </c>
      <c r="BN612">
        <f>IF(AK612=TRUE, COUNTIF(AJ612:AK612,TRUE)/2 * UserData!$D$35 + COUNTIF(AL612:AO612,TRUE)/4 * UserData!$D$36 + COUNTIF(AP612:AS612,TRUE)/4 * UserData!$D$37 + COUNTIF(AT612:AW612,TRUE)/4 * UserData!$D$38 + COUNTIF(AX612:BA612,TRUE)/4 * UserData!$D$39 + COUNTIF(BB612:BL612,TRUE) * UserData!$D$40, 0)</f>
        <v>30</v>
      </c>
    </row>
    <row r="613" spans="1:66" x14ac:dyDescent="0.2">
      <c r="A613">
        <v>41</v>
      </c>
      <c r="B613" s="3">
        <v>2</v>
      </c>
      <c r="C613" s="28">
        <v>184917.05778091983</v>
      </c>
      <c r="D613">
        <v>56</v>
      </c>
      <c r="E613">
        <v>35</v>
      </c>
      <c r="F613">
        <v>10</v>
      </c>
      <c r="G613">
        <v>5.4308649999999998</v>
      </c>
      <c r="H613">
        <v>5</v>
      </c>
      <c r="I613">
        <v>1</v>
      </c>
      <c r="J613">
        <v>0</v>
      </c>
      <c r="K613">
        <v>1</v>
      </c>
      <c r="L613">
        <v>1</v>
      </c>
      <c r="M613">
        <v>1</v>
      </c>
      <c r="N613">
        <v>0</v>
      </c>
      <c r="O613">
        <v>11</v>
      </c>
      <c r="P613">
        <v>10</v>
      </c>
      <c r="Q613">
        <v>0</v>
      </c>
      <c r="R613">
        <v>0</v>
      </c>
      <c r="S613">
        <v>0</v>
      </c>
      <c r="T613">
        <v>1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2</v>
      </c>
      <c r="AD613">
        <v>1</v>
      </c>
      <c r="AE613">
        <v>11</v>
      </c>
      <c r="AF613">
        <v>3</v>
      </c>
      <c r="AG613">
        <v>29</v>
      </c>
      <c r="AH613">
        <v>8.6999999999999993</v>
      </c>
      <c r="AJ613" t="b">
        <f>OR(AND(B613=1,UserData!$D$4=1), AND(B613=2,UserData!$D$5=1), AND(B613=3,UserData!$D$6=1), UserData!$D$4=-1)</f>
        <v>1</v>
      </c>
      <c r="AK613" t="b">
        <f>OR(AND(C613&lt;=UserData!$D$3,C613&gt;=UserData!$D$2),UserData!$D$2=-1)</f>
        <v>1</v>
      </c>
      <c r="AL613" s="12" t="b">
        <f>AND(OR(D613&gt;=UserData!$D$7, UserData!$D$7=-1), OR(D613&lt;UserData!$D$8, UserData!$D$8=-1))</f>
        <v>1</v>
      </c>
      <c r="AM613" s="12" t="b">
        <f>OR(AND(UserData!$D$9=1,E613&lt;=20),AND(UserData!$D$9=2,E613&gt;=20, E613&lt;=27),AND(UserData!$D$9=3,E613&gt;=28, E613&lt;=34),AND(UserData!$D$9=4,E613&gt;=35, E613&lt;=42),AND(UserData!$D$9=5,E613&gt;42),UserData!$D$9=-1)</f>
        <v>1</v>
      </c>
      <c r="AN613" s="12" t="b">
        <f>OR(AND(UserData!$D$11=1,F613&lt;=5),AND(UserData!$D$11=2,F613&gt;=6, F613&lt;=7),AND(UserData!$D$11=3,F613&gt;=8,F613&lt;=9),AND(UserData!$D$11=4,F613&gt;=10, F613&lt;=11),AND(UserData!$D$11=5,F613&gt;11),UserData!$D$11=-1)</f>
        <v>1</v>
      </c>
      <c r="AO613" t="b">
        <f>OR(AND(UserData!$D$10=1,AE613&lt;=6),AND(UserData!$D$10=2,AE613&gt;=7, AE613&lt;=8),AND(UserData!$D$10=3,AE613&gt;=9,AE613&lt;=14),AND(UserData!$D$10=4,AE613&gt;=15, AE613&lt;=19),AND(UserData!$D$10=5,AE613&gt;19),UserData!$D$10=-1)</f>
        <v>1</v>
      </c>
      <c r="AP613" s="12" t="b">
        <f>OR(G613&lt;=UserData!$D$12, UserData!$D$12=-1)</f>
        <v>1</v>
      </c>
      <c r="AQ613" t="b">
        <f>OR(H613&lt;=UserData!$D$14, UserData!$D$14=-1)</f>
        <v>1</v>
      </c>
      <c r="AR613" t="b">
        <f>OR(AH613&lt;=UserData!$D$13, UserData!$D$13=-1)</f>
        <v>1</v>
      </c>
      <c r="AS613" t="b">
        <f>AND(AQ613=TRUE,OR(I613=UserData!$D$15, UserData!$D$15=-1, UserData!$D$15=1))</f>
        <v>1</v>
      </c>
      <c r="AT613" t="b">
        <f>OR(J613=UserData!$D$19, UserData!$D$19=-1)</f>
        <v>1</v>
      </c>
      <c r="AU613" t="b">
        <f>OR(K613=UserData!$D$17, UserData!$D$17=-1)</f>
        <v>1</v>
      </c>
      <c r="AV613" t="b">
        <f>OR(L613=UserData!$D$18, UserData!$D$18=-1)</f>
        <v>1</v>
      </c>
      <c r="AW613" t="b">
        <f>OR(N613=UserData!$D$16, UserData!$D$16=-1)</f>
        <v>1</v>
      </c>
      <c r="AX613" t="b">
        <f>OR(O613&gt;=UserData!$D$20, UserData!$D$20=-1)</f>
        <v>1</v>
      </c>
      <c r="AY613" t="b">
        <f>AND(OR(P613&gt;=UserData!$D$21, UserData!$D$21=-1), OR(P613&lt;UserData!$D$22, UserData!$D$22=-1))</f>
        <v>1</v>
      </c>
      <c r="AZ613" t="b">
        <f>OR(Q613&lt;&gt;UserData!$D$24,UserData!$D$24=-1,UserData!$D$24=0)</f>
        <v>1</v>
      </c>
      <c r="BA613" s="12" t="b">
        <f>OR(R613=UserData!$D$23,UserData!$D$23=-1)</f>
        <v>1</v>
      </c>
      <c r="BB613" t="b">
        <f>AND(S613=1, UserData!$D$25=1)</f>
        <v>0</v>
      </c>
      <c r="BC613" t="b">
        <f>AND(T613=1, UserData!$D$26=1)</f>
        <v>0</v>
      </c>
      <c r="BD613" t="b">
        <f>AND(U613=1, UserData!$D$27=1)</f>
        <v>0</v>
      </c>
      <c r="BE613" t="b">
        <f>AND(V613=1, UserData!$D$28=1)</f>
        <v>0</v>
      </c>
      <c r="BF613" t="b">
        <f>AND(W613=1, UserData!$D$29=1)</f>
        <v>0</v>
      </c>
      <c r="BG613" t="b">
        <f>AND(X613=1, UserData!$D$30=1)</f>
        <v>0</v>
      </c>
      <c r="BH613" t="b">
        <f>AND(Y613=1, UserData!$D$31=1)</f>
        <v>0</v>
      </c>
      <c r="BI613" t="b">
        <f>AND(Z613=1, UserData!$D$32=1)</f>
        <v>0</v>
      </c>
      <c r="BJ613" t="b">
        <f>AND(AA613=1, UserData!$D$33=1)</f>
        <v>0</v>
      </c>
      <c r="BK613" t="b">
        <f>AND(AB613=1, UserData!$D$34=1)</f>
        <v>0</v>
      </c>
      <c r="BL613" t="b">
        <f>UserData!$C$25=-1</f>
        <v>1</v>
      </c>
      <c r="BN613">
        <f>IF(AK613=TRUE, COUNTIF(AJ613:AK613,TRUE)/2 * UserData!$D$35 + COUNTIF(AL613:AO613,TRUE)/4 * UserData!$D$36 + COUNTIF(AP613:AS613,TRUE)/4 * UserData!$D$37 + COUNTIF(AT613:AW613,TRUE)/4 * UserData!$D$38 + COUNTIF(AX613:BA613,TRUE)/4 * UserData!$D$39 + COUNTIF(BB613:BL613,TRUE) * UserData!$D$40, 0)</f>
        <v>30</v>
      </c>
    </row>
    <row r="614" spans="1:66" x14ac:dyDescent="0.2">
      <c r="A614">
        <v>241</v>
      </c>
      <c r="B614" s="3">
        <v>2</v>
      </c>
      <c r="C614" s="28">
        <v>184917.39742449537</v>
      </c>
      <c r="D614">
        <v>59</v>
      </c>
      <c r="E614">
        <v>34</v>
      </c>
      <c r="F614">
        <v>10</v>
      </c>
      <c r="G614">
        <v>6.530411</v>
      </c>
      <c r="H614">
        <v>11</v>
      </c>
      <c r="I614">
        <v>1</v>
      </c>
      <c r="J614">
        <v>0</v>
      </c>
      <c r="K614">
        <v>1</v>
      </c>
      <c r="L614">
        <v>1</v>
      </c>
      <c r="M614">
        <v>1</v>
      </c>
      <c r="N614">
        <v>0</v>
      </c>
      <c r="O614">
        <v>22</v>
      </c>
      <c r="P614">
        <v>14</v>
      </c>
      <c r="Q614">
        <v>0</v>
      </c>
      <c r="R614">
        <v>0</v>
      </c>
      <c r="S614">
        <v>0</v>
      </c>
      <c r="T614">
        <v>1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2</v>
      </c>
      <c r="AD614">
        <v>1</v>
      </c>
      <c r="AE614">
        <v>15</v>
      </c>
      <c r="AF614">
        <v>15</v>
      </c>
      <c r="AG614">
        <v>29</v>
      </c>
      <c r="AH614">
        <v>8.8000000000000007</v>
      </c>
      <c r="AJ614" t="b">
        <f>OR(AND(B614=1,UserData!$D$4=1), AND(B614=2,UserData!$D$5=1), AND(B614=3,UserData!$D$6=1), UserData!$D$4=-1)</f>
        <v>1</v>
      </c>
      <c r="AK614" t="b">
        <f>OR(AND(C614&lt;=UserData!$D$3,C614&gt;=UserData!$D$2),UserData!$D$2=-1)</f>
        <v>1</v>
      </c>
      <c r="AL614" s="12" t="b">
        <f>AND(OR(D614&gt;=UserData!$D$7, UserData!$D$7=-1), OR(D614&lt;UserData!$D$8, UserData!$D$8=-1))</f>
        <v>1</v>
      </c>
      <c r="AM614" s="12" t="b">
        <f>OR(AND(UserData!$D$9=1,E614&lt;=20),AND(UserData!$D$9=2,E614&gt;=20, E614&lt;=27),AND(UserData!$D$9=3,E614&gt;=28, E614&lt;=34),AND(UserData!$D$9=4,E614&gt;=35, E614&lt;=42),AND(UserData!$D$9=5,E614&gt;42),UserData!$D$9=-1)</f>
        <v>1</v>
      </c>
      <c r="AN614" s="12" t="b">
        <f>OR(AND(UserData!$D$11=1,F614&lt;=5),AND(UserData!$D$11=2,F614&gt;=6, F614&lt;=7),AND(UserData!$D$11=3,F614&gt;=8,F614&lt;=9),AND(UserData!$D$11=4,F614&gt;=10, F614&lt;=11),AND(UserData!$D$11=5,F614&gt;11),UserData!$D$11=-1)</f>
        <v>1</v>
      </c>
      <c r="AO614" t="b">
        <f>OR(AND(UserData!$D$10=1,AE614&lt;=6),AND(UserData!$D$10=2,AE614&gt;=7, AE614&lt;=8),AND(UserData!$D$10=3,AE614&gt;=9,AE614&lt;=14),AND(UserData!$D$10=4,AE614&gt;=15, AE614&lt;=19),AND(UserData!$D$10=5,AE614&gt;19),UserData!$D$10=-1)</f>
        <v>1</v>
      </c>
      <c r="AP614" s="12" t="b">
        <f>OR(G614&lt;=UserData!$D$12, UserData!$D$12=-1)</f>
        <v>1</v>
      </c>
      <c r="AQ614" t="b">
        <f>OR(H614&lt;=UserData!$D$14, UserData!$D$14=-1)</f>
        <v>1</v>
      </c>
      <c r="AR614" t="b">
        <f>OR(AH614&lt;=UserData!$D$13, UserData!$D$13=-1)</f>
        <v>1</v>
      </c>
      <c r="AS614" t="b">
        <f>AND(AQ614=TRUE,OR(I614=UserData!$D$15, UserData!$D$15=-1, UserData!$D$15=1))</f>
        <v>1</v>
      </c>
      <c r="AT614" t="b">
        <f>OR(J614=UserData!$D$19, UserData!$D$19=-1)</f>
        <v>1</v>
      </c>
      <c r="AU614" t="b">
        <f>OR(K614=UserData!$D$17, UserData!$D$17=-1)</f>
        <v>1</v>
      </c>
      <c r="AV614" t="b">
        <f>OR(L614=UserData!$D$18, UserData!$D$18=-1)</f>
        <v>1</v>
      </c>
      <c r="AW614" t="b">
        <f>OR(N614=UserData!$D$16, UserData!$D$16=-1)</f>
        <v>1</v>
      </c>
      <c r="AX614" t="b">
        <f>OR(O614&gt;=UserData!$D$20, UserData!$D$20=-1)</f>
        <v>1</v>
      </c>
      <c r="AY614" t="b">
        <f>AND(OR(P614&gt;=UserData!$D$21, UserData!$D$21=-1), OR(P614&lt;UserData!$D$22, UserData!$D$22=-1))</f>
        <v>1</v>
      </c>
      <c r="AZ614" t="b">
        <f>OR(Q614&lt;&gt;UserData!$D$24,UserData!$D$24=-1,UserData!$D$24=0)</f>
        <v>1</v>
      </c>
      <c r="BA614" s="12" t="b">
        <f>OR(R614=UserData!$D$23,UserData!$D$23=-1)</f>
        <v>1</v>
      </c>
      <c r="BB614" t="b">
        <f>AND(S614=1, UserData!$D$25=1)</f>
        <v>0</v>
      </c>
      <c r="BC614" t="b">
        <f>AND(T614=1, UserData!$D$26=1)</f>
        <v>0</v>
      </c>
      <c r="BD614" t="b">
        <f>AND(U614=1, UserData!$D$27=1)</f>
        <v>0</v>
      </c>
      <c r="BE614" t="b">
        <f>AND(V614=1, UserData!$D$28=1)</f>
        <v>0</v>
      </c>
      <c r="BF614" t="b">
        <f>AND(W614=1, UserData!$D$29=1)</f>
        <v>0</v>
      </c>
      <c r="BG614" t="b">
        <f>AND(X614=1, UserData!$D$30=1)</f>
        <v>0</v>
      </c>
      <c r="BH614" t="b">
        <f>AND(Y614=1, UserData!$D$31=1)</f>
        <v>0</v>
      </c>
      <c r="BI614" t="b">
        <f>AND(Z614=1, UserData!$D$32=1)</f>
        <v>0</v>
      </c>
      <c r="BJ614" t="b">
        <f>AND(AA614=1, UserData!$D$33=1)</f>
        <v>0</v>
      </c>
      <c r="BK614" t="b">
        <f>AND(AB614=1, UserData!$D$34=1)</f>
        <v>0</v>
      </c>
      <c r="BL614" t="b">
        <f>UserData!$C$25=-1</f>
        <v>1</v>
      </c>
      <c r="BN614">
        <f>IF(AK614=TRUE, COUNTIF(AJ614:AK614,TRUE)/2 * UserData!$D$35 + COUNTIF(AL614:AO614,TRUE)/4 * UserData!$D$36 + COUNTIF(AP614:AS614,TRUE)/4 * UserData!$D$37 + COUNTIF(AT614:AW614,TRUE)/4 * UserData!$D$38 + COUNTIF(AX614:BA614,TRUE)/4 * UserData!$D$39 + COUNTIF(BB614:BL614,TRUE) * UserData!$D$40, 0)</f>
        <v>30</v>
      </c>
    </row>
    <row r="615" spans="1:66" x14ac:dyDescent="0.2">
      <c r="A615">
        <v>39</v>
      </c>
      <c r="B615" s="3">
        <v>2</v>
      </c>
      <c r="C615" s="28">
        <v>185168.57013828526</v>
      </c>
      <c r="D615">
        <v>58</v>
      </c>
      <c r="E615">
        <v>34</v>
      </c>
      <c r="F615">
        <v>10</v>
      </c>
      <c r="G615">
        <v>6.530411</v>
      </c>
      <c r="H615">
        <v>10</v>
      </c>
      <c r="I615">
        <v>1</v>
      </c>
      <c r="J615">
        <v>0</v>
      </c>
      <c r="K615">
        <v>1</v>
      </c>
      <c r="L615">
        <v>1</v>
      </c>
      <c r="M615">
        <v>1</v>
      </c>
      <c r="N615">
        <v>0</v>
      </c>
      <c r="O615">
        <v>19</v>
      </c>
      <c r="P615">
        <v>14</v>
      </c>
      <c r="Q615">
        <v>0</v>
      </c>
      <c r="R615">
        <v>0</v>
      </c>
      <c r="S615">
        <v>0</v>
      </c>
      <c r="T615">
        <v>1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2</v>
      </c>
      <c r="AD615">
        <v>1</v>
      </c>
      <c r="AE615">
        <v>14</v>
      </c>
      <c r="AF615">
        <v>3</v>
      </c>
      <c r="AG615">
        <v>29</v>
      </c>
      <c r="AH615">
        <v>8.6999999999999993</v>
      </c>
      <c r="AJ615" t="b">
        <f>OR(AND(B615=1,UserData!$D$4=1), AND(B615=2,UserData!$D$5=1), AND(B615=3,UserData!$D$6=1), UserData!$D$4=-1)</f>
        <v>1</v>
      </c>
      <c r="AK615" t="b">
        <f>OR(AND(C615&lt;=UserData!$D$3,C615&gt;=UserData!$D$2),UserData!$D$2=-1)</f>
        <v>1</v>
      </c>
      <c r="AL615" s="12" t="b">
        <f>AND(OR(D615&gt;=UserData!$D$7, UserData!$D$7=-1), OR(D615&lt;UserData!$D$8, UserData!$D$8=-1))</f>
        <v>1</v>
      </c>
      <c r="AM615" s="12" t="b">
        <f>OR(AND(UserData!$D$9=1,E615&lt;=20),AND(UserData!$D$9=2,E615&gt;=20, E615&lt;=27),AND(UserData!$D$9=3,E615&gt;=28, E615&lt;=34),AND(UserData!$D$9=4,E615&gt;=35, E615&lt;=42),AND(UserData!$D$9=5,E615&gt;42),UserData!$D$9=-1)</f>
        <v>1</v>
      </c>
      <c r="AN615" s="12" t="b">
        <f>OR(AND(UserData!$D$11=1,F615&lt;=5),AND(UserData!$D$11=2,F615&gt;=6, F615&lt;=7),AND(UserData!$D$11=3,F615&gt;=8,F615&lt;=9),AND(UserData!$D$11=4,F615&gt;=10, F615&lt;=11),AND(UserData!$D$11=5,F615&gt;11),UserData!$D$11=-1)</f>
        <v>1</v>
      </c>
      <c r="AO615" t="b">
        <f>OR(AND(UserData!$D$10=1,AE615&lt;=6),AND(UserData!$D$10=2,AE615&gt;=7, AE615&lt;=8),AND(UserData!$D$10=3,AE615&gt;=9,AE615&lt;=14),AND(UserData!$D$10=4,AE615&gt;=15, AE615&lt;=19),AND(UserData!$D$10=5,AE615&gt;19),UserData!$D$10=-1)</f>
        <v>1</v>
      </c>
      <c r="AP615" s="12" t="b">
        <f>OR(G615&lt;=UserData!$D$12, UserData!$D$12=-1)</f>
        <v>1</v>
      </c>
      <c r="AQ615" t="b">
        <f>OR(H615&lt;=UserData!$D$14, UserData!$D$14=-1)</f>
        <v>1</v>
      </c>
      <c r="AR615" t="b">
        <f>OR(AH615&lt;=UserData!$D$13, UserData!$D$13=-1)</f>
        <v>1</v>
      </c>
      <c r="AS615" t="b">
        <f>AND(AQ615=TRUE,OR(I615=UserData!$D$15, UserData!$D$15=-1, UserData!$D$15=1))</f>
        <v>1</v>
      </c>
      <c r="AT615" t="b">
        <f>OR(J615=UserData!$D$19, UserData!$D$19=-1)</f>
        <v>1</v>
      </c>
      <c r="AU615" t="b">
        <f>OR(K615=UserData!$D$17, UserData!$D$17=-1)</f>
        <v>1</v>
      </c>
      <c r="AV615" t="b">
        <f>OR(L615=UserData!$D$18, UserData!$D$18=-1)</f>
        <v>1</v>
      </c>
      <c r="AW615" t="b">
        <f>OR(N615=UserData!$D$16, UserData!$D$16=-1)</f>
        <v>1</v>
      </c>
      <c r="AX615" t="b">
        <f>OR(O615&gt;=UserData!$D$20, UserData!$D$20=-1)</f>
        <v>1</v>
      </c>
      <c r="AY615" t="b">
        <f>AND(OR(P615&gt;=UserData!$D$21, UserData!$D$21=-1), OR(P615&lt;UserData!$D$22, UserData!$D$22=-1))</f>
        <v>1</v>
      </c>
      <c r="AZ615" t="b">
        <f>OR(Q615&lt;&gt;UserData!$D$24,UserData!$D$24=-1,UserData!$D$24=0)</f>
        <v>1</v>
      </c>
      <c r="BA615" s="12" t="b">
        <f>OR(R615=UserData!$D$23,UserData!$D$23=-1)</f>
        <v>1</v>
      </c>
      <c r="BB615" t="b">
        <f>AND(S615=1, UserData!$D$25=1)</f>
        <v>0</v>
      </c>
      <c r="BC615" t="b">
        <f>AND(T615=1, UserData!$D$26=1)</f>
        <v>0</v>
      </c>
      <c r="BD615" t="b">
        <f>AND(U615=1, UserData!$D$27=1)</f>
        <v>0</v>
      </c>
      <c r="BE615" t="b">
        <f>AND(V615=1, UserData!$D$28=1)</f>
        <v>0</v>
      </c>
      <c r="BF615" t="b">
        <f>AND(W615=1, UserData!$D$29=1)</f>
        <v>0</v>
      </c>
      <c r="BG615" t="b">
        <f>AND(X615=1, UserData!$D$30=1)</f>
        <v>0</v>
      </c>
      <c r="BH615" t="b">
        <f>AND(Y615=1, UserData!$D$31=1)</f>
        <v>0</v>
      </c>
      <c r="BI615" t="b">
        <f>AND(Z615=1, UserData!$D$32=1)</f>
        <v>0</v>
      </c>
      <c r="BJ615" t="b">
        <f>AND(AA615=1, UserData!$D$33=1)</f>
        <v>0</v>
      </c>
      <c r="BK615" t="b">
        <f>AND(AB615=1, UserData!$D$34=1)</f>
        <v>0</v>
      </c>
      <c r="BL615" t="b">
        <f>UserData!$C$25=-1</f>
        <v>1</v>
      </c>
      <c r="BN615">
        <f>IF(AK615=TRUE, COUNTIF(AJ615:AK615,TRUE)/2 * UserData!$D$35 + COUNTIF(AL615:AO615,TRUE)/4 * UserData!$D$36 + COUNTIF(AP615:AS615,TRUE)/4 * UserData!$D$37 + COUNTIF(AT615:AW615,TRUE)/4 * UserData!$D$38 + COUNTIF(AX615:BA615,TRUE)/4 * UserData!$D$39 + COUNTIF(BB615:BL615,TRUE) * UserData!$D$40, 0)</f>
        <v>30</v>
      </c>
    </row>
    <row r="616" spans="1:66" x14ac:dyDescent="0.2">
      <c r="A616">
        <v>237</v>
      </c>
      <c r="B616" s="3">
        <v>2</v>
      </c>
      <c r="C616" s="28">
        <v>185168.57013828526</v>
      </c>
      <c r="D616">
        <v>58</v>
      </c>
      <c r="E616">
        <v>34</v>
      </c>
      <c r="F616">
        <v>10</v>
      </c>
      <c r="G616">
        <v>6.530411</v>
      </c>
      <c r="H616">
        <v>10</v>
      </c>
      <c r="I616">
        <v>1</v>
      </c>
      <c r="J616">
        <v>0</v>
      </c>
      <c r="K616">
        <v>0</v>
      </c>
      <c r="L616">
        <v>1</v>
      </c>
      <c r="M616">
        <v>1</v>
      </c>
      <c r="N616">
        <v>0</v>
      </c>
      <c r="O616">
        <v>19</v>
      </c>
      <c r="P616">
        <v>14</v>
      </c>
      <c r="Q616">
        <v>0</v>
      </c>
      <c r="R616">
        <v>0</v>
      </c>
      <c r="S616">
        <v>0</v>
      </c>
      <c r="T616">
        <v>1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2</v>
      </c>
      <c r="AD616">
        <v>1</v>
      </c>
      <c r="AE616">
        <v>14</v>
      </c>
      <c r="AF616">
        <v>15</v>
      </c>
      <c r="AG616">
        <v>29</v>
      </c>
      <c r="AH616">
        <v>8.8000000000000007</v>
      </c>
      <c r="AJ616" t="b">
        <f>OR(AND(B616=1,UserData!$D$4=1), AND(B616=2,UserData!$D$5=1), AND(B616=3,UserData!$D$6=1), UserData!$D$4=-1)</f>
        <v>1</v>
      </c>
      <c r="AK616" t="b">
        <f>OR(AND(C616&lt;=UserData!$D$3,C616&gt;=UserData!$D$2),UserData!$D$2=-1)</f>
        <v>1</v>
      </c>
      <c r="AL616" s="12" t="b">
        <f>AND(OR(D616&gt;=UserData!$D$7, UserData!$D$7=-1), OR(D616&lt;UserData!$D$8, UserData!$D$8=-1))</f>
        <v>1</v>
      </c>
      <c r="AM616" s="12" t="b">
        <f>OR(AND(UserData!$D$9=1,E616&lt;=20),AND(UserData!$D$9=2,E616&gt;=20, E616&lt;=27),AND(UserData!$D$9=3,E616&gt;=28, E616&lt;=34),AND(UserData!$D$9=4,E616&gt;=35, E616&lt;=42),AND(UserData!$D$9=5,E616&gt;42),UserData!$D$9=-1)</f>
        <v>1</v>
      </c>
      <c r="AN616" s="12" t="b">
        <f>OR(AND(UserData!$D$11=1,F616&lt;=5),AND(UserData!$D$11=2,F616&gt;=6, F616&lt;=7),AND(UserData!$D$11=3,F616&gt;=8,F616&lt;=9),AND(UserData!$D$11=4,F616&gt;=10, F616&lt;=11),AND(UserData!$D$11=5,F616&gt;11),UserData!$D$11=-1)</f>
        <v>1</v>
      </c>
      <c r="AO616" t="b">
        <f>OR(AND(UserData!$D$10=1,AE616&lt;=6),AND(UserData!$D$10=2,AE616&gt;=7, AE616&lt;=8),AND(UserData!$D$10=3,AE616&gt;=9,AE616&lt;=14),AND(UserData!$D$10=4,AE616&gt;=15, AE616&lt;=19),AND(UserData!$D$10=5,AE616&gt;19),UserData!$D$10=-1)</f>
        <v>1</v>
      </c>
      <c r="AP616" s="12" t="b">
        <f>OR(G616&lt;=UserData!$D$12, UserData!$D$12=-1)</f>
        <v>1</v>
      </c>
      <c r="AQ616" t="b">
        <f>OR(H616&lt;=UserData!$D$14, UserData!$D$14=-1)</f>
        <v>1</v>
      </c>
      <c r="AR616" t="b">
        <f>OR(AH616&lt;=UserData!$D$13, UserData!$D$13=-1)</f>
        <v>1</v>
      </c>
      <c r="AS616" t="b">
        <f>AND(AQ616=TRUE,OR(I616=UserData!$D$15, UserData!$D$15=-1, UserData!$D$15=1))</f>
        <v>1</v>
      </c>
      <c r="AT616" t="b">
        <f>OR(J616=UserData!$D$19, UserData!$D$19=-1)</f>
        <v>1</v>
      </c>
      <c r="AU616" t="b">
        <f>OR(K616=UserData!$D$17, UserData!$D$17=-1)</f>
        <v>1</v>
      </c>
      <c r="AV616" t="b">
        <f>OR(L616=UserData!$D$18, UserData!$D$18=-1)</f>
        <v>1</v>
      </c>
      <c r="AW616" t="b">
        <f>OR(N616=UserData!$D$16, UserData!$D$16=-1)</f>
        <v>1</v>
      </c>
      <c r="AX616" t="b">
        <f>OR(O616&gt;=UserData!$D$20, UserData!$D$20=-1)</f>
        <v>1</v>
      </c>
      <c r="AY616" t="b">
        <f>AND(OR(P616&gt;=UserData!$D$21, UserData!$D$21=-1), OR(P616&lt;UserData!$D$22, UserData!$D$22=-1))</f>
        <v>1</v>
      </c>
      <c r="AZ616" t="b">
        <f>OR(Q616&lt;&gt;UserData!$D$24,UserData!$D$24=-1,UserData!$D$24=0)</f>
        <v>1</v>
      </c>
      <c r="BA616" s="12" t="b">
        <f>OR(R616=UserData!$D$23,UserData!$D$23=-1)</f>
        <v>1</v>
      </c>
      <c r="BB616" t="b">
        <f>AND(S616=1, UserData!$D$25=1)</f>
        <v>0</v>
      </c>
      <c r="BC616" t="b">
        <f>AND(T616=1, UserData!$D$26=1)</f>
        <v>0</v>
      </c>
      <c r="BD616" t="b">
        <f>AND(U616=1, UserData!$D$27=1)</f>
        <v>0</v>
      </c>
      <c r="BE616" t="b">
        <f>AND(V616=1, UserData!$D$28=1)</f>
        <v>0</v>
      </c>
      <c r="BF616" t="b">
        <f>AND(W616=1, UserData!$D$29=1)</f>
        <v>0</v>
      </c>
      <c r="BG616" t="b">
        <f>AND(X616=1, UserData!$D$30=1)</f>
        <v>0</v>
      </c>
      <c r="BH616" t="b">
        <f>AND(Y616=1, UserData!$D$31=1)</f>
        <v>0</v>
      </c>
      <c r="BI616" t="b">
        <f>AND(Z616=1, UserData!$D$32=1)</f>
        <v>0</v>
      </c>
      <c r="BJ616" t="b">
        <f>AND(AA616=1, UserData!$D$33=1)</f>
        <v>0</v>
      </c>
      <c r="BK616" t="b">
        <f>AND(AB616=1, UserData!$D$34=1)</f>
        <v>0</v>
      </c>
      <c r="BL616" t="b">
        <f>UserData!$C$25=-1</f>
        <v>1</v>
      </c>
      <c r="BN616">
        <f>IF(AK616=TRUE, COUNTIF(AJ616:AK616,TRUE)/2 * UserData!$D$35 + COUNTIF(AL616:AO616,TRUE)/4 * UserData!$D$36 + COUNTIF(AP616:AS616,TRUE)/4 * UserData!$D$37 + COUNTIF(AT616:AW616,TRUE)/4 * UserData!$D$38 + COUNTIF(AX616:BA616,TRUE)/4 * UserData!$D$39 + COUNTIF(BB616:BL616,TRUE) * UserData!$D$40, 0)</f>
        <v>30</v>
      </c>
    </row>
    <row r="617" spans="1:66" x14ac:dyDescent="0.2">
      <c r="A617">
        <v>35</v>
      </c>
      <c r="B617" s="3">
        <v>3</v>
      </c>
      <c r="C617" s="28">
        <v>185545.77577737498</v>
      </c>
      <c r="D617">
        <v>70</v>
      </c>
      <c r="E617">
        <v>35</v>
      </c>
      <c r="F617">
        <v>15</v>
      </c>
      <c r="G617">
        <v>6.2453469999999998</v>
      </c>
      <c r="H617">
        <v>10</v>
      </c>
      <c r="I617">
        <v>1</v>
      </c>
      <c r="J617">
        <v>1</v>
      </c>
      <c r="K617">
        <v>1</v>
      </c>
      <c r="L617">
        <v>0</v>
      </c>
      <c r="M617">
        <v>1</v>
      </c>
      <c r="N617">
        <v>0</v>
      </c>
      <c r="O617">
        <v>10</v>
      </c>
      <c r="P617">
        <v>8</v>
      </c>
      <c r="Q617">
        <v>0</v>
      </c>
      <c r="R617">
        <v>0</v>
      </c>
      <c r="S617">
        <v>0</v>
      </c>
      <c r="T617">
        <v>1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2</v>
      </c>
      <c r="AD617">
        <v>1</v>
      </c>
      <c r="AE617">
        <v>20</v>
      </c>
      <c r="AF617">
        <v>3</v>
      </c>
      <c r="AG617">
        <v>29</v>
      </c>
      <c r="AH617">
        <v>8.6999999999999993</v>
      </c>
      <c r="AJ617" t="b">
        <f>OR(AND(B617=1,UserData!$D$4=1), AND(B617=2,UserData!$D$5=1), AND(B617=3,UserData!$D$6=1), UserData!$D$4=-1)</f>
        <v>1</v>
      </c>
      <c r="AK617" t="b">
        <f>OR(AND(C617&lt;=UserData!$D$3,C617&gt;=UserData!$D$2),UserData!$D$2=-1)</f>
        <v>1</v>
      </c>
      <c r="AL617" s="12" t="b">
        <f>AND(OR(D617&gt;=UserData!$D$7, UserData!$D$7=-1), OR(D617&lt;UserData!$D$8, UserData!$D$8=-1))</f>
        <v>1</v>
      </c>
      <c r="AM617" s="12" t="b">
        <f>OR(AND(UserData!$D$9=1,E617&lt;=20),AND(UserData!$D$9=2,E617&gt;=20, E617&lt;=27),AND(UserData!$D$9=3,E617&gt;=28, E617&lt;=34),AND(UserData!$D$9=4,E617&gt;=35, E617&lt;=42),AND(UserData!$D$9=5,E617&gt;42),UserData!$D$9=-1)</f>
        <v>1</v>
      </c>
      <c r="AN617" s="12" t="b">
        <f>OR(AND(UserData!$D$11=1,F617&lt;=5),AND(UserData!$D$11=2,F617&gt;=6, F617&lt;=7),AND(UserData!$D$11=3,F617&gt;=8,F617&lt;=9),AND(UserData!$D$11=4,F617&gt;=10, F617&lt;=11),AND(UserData!$D$11=5,F617&gt;11),UserData!$D$11=-1)</f>
        <v>1</v>
      </c>
      <c r="AO617" t="b">
        <f>OR(AND(UserData!$D$10=1,AE617&lt;=6),AND(UserData!$D$10=2,AE617&gt;=7, AE617&lt;=8),AND(UserData!$D$10=3,AE617&gt;=9,AE617&lt;=14),AND(UserData!$D$10=4,AE617&gt;=15, AE617&lt;=19),AND(UserData!$D$10=5,AE617&gt;19),UserData!$D$10=-1)</f>
        <v>1</v>
      </c>
      <c r="AP617" s="12" t="b">
        <f>OR(G617&lt;=UserData!$D$12, UserData!$D$12=-1)</f>
        <v>1</v>
      </c>
      <c r="AQ617" t="b">
        <f>OR(H617&lt;=UserData!$D$14, UserData!$D$14=-1)</f>
        <v>1</v>
      </c>
      <c r="AR617" t="b">
        <f>OR(AH617&lt;=UserData!$D$13, UserData!$D$13=-1)</f>
        <v>1</v>
      </c>
      <c r="AS617" t="b">
        <f>AND(AQ617=TRUE,OR(I617=UserData!$D$15, UserData!$D$15=-1, UserData!$D$15=1))</f>
        <v>1</v>
      </c>
      <c r="AT617" t="b">
        <f>OR(J617=UserData!$D$19, UserData!$D$19=-1)</f>
        <v>1</v>
      </c>
      <c r="AU617" t="b">
        <f>OR(K617=UserData!$D$17, UserData!$D$17=-1)</f>
        <v>1</v>
      </c>
      <c r="AV617" t="b">
        <f>OR(L617=UserData!$D$18, UserData!$D$18=-1)</f>
        <v>1</v>
      </c>
      <c r="AW617" t="b">
        <f>OR(N617=UserData!$D$16, UserData!$D$16=-1)</f>
        <v>1</v>
      </c>
      <c r="AX617" t="b">
        <f>OR(O617&gt;=UserData!$D$20, UserData!$D$20=-1)</f>
        <v>1</v>
      </c>
      <c r="AY617" t="b">
        <f>AND(OR(P617&gt;=UserData!$D$21, UserData!$D$21=-1), OR(P617&lt;UserData!$D$22, UserData!$D$22=-1))</f>
        <v>1</v>
      </c>
      <c r="AZ617" t="b">
        <f>OR(Q617&lt;&gt;UserData!$D$24,UserData!$D$24=-1,UserData!$D$24=0)</f>
        <v>1</v>
      </c>
      <c r="BA617" s="12" t="b">
        <f>OR(R617=UserData!$D$23,UserData!$D$23=-1)</f>
        <v>1</v>
      </c>
      <c r="BB617" t="b">
        <f>AND(S617=1, UserData!$D$25=1)</f>
        <v>0</v>
      </c>
      <c r="BC617" t="b">
        <f>AND(T617=1, UserData!$D$26=1)</f>
        <v>0</v>
      </c>
      <c r="BD617" t="b">
        <f>AND(U617=1, UserData!$D$27=1)</f>
        <v>0</v>
      </c>
      <c r="BE617" t="b">
        <f>AND(V617=1, UserData!$D$28=1)</f>
        <v>0</v>
      </c>
      <c r="BF617" t="b">
        <f>AND(W617=1, UserData!$D$29=1)</f>
        <v>0</v>
      </c>
      <c r="BG617" t="b">
        <f>AND(X617=1, UserData!$D$30=1)</f>
        <v>0</v>
      </c>
      <c r="BH617" t="b">
        <f>AND(Y617=1, UserData!$D$31=1)</f>
        <v>0</v>
      </c>
      <c r="BI617" t="b">
        <f>AND(Z617=1, UserData!$D$32=1)</f>
        <v>0</v>
      </c>
      <c r="BJ617" t="b">
        <f>AND(AA617=1, UserData!$D$33=1)</f>
        <v>0</v>
      </c>
      <c r="BK617" t="b">
        <f>AND(AB617=1, UserData!$D$34=1)</f>
        <v>0</v>
      </c>
      <c r="BL617" t="b">
        <f>UserData!$C$25=-1</f>
        <v>1</v>
      </c>
      <c r="BN617">
        <f>IF(AK617=TRUE, COUNTIF(AJ617:AK617,TRUE)/2 * UserData!$D$35 + COUNTIF(AL617:AO617,TRUE)/4 * UserData!$D$36 + COUNTIF(AP617:AS617,TRUE)/4 * UserData!$D$37 + COUNTIF(AT617:AW617,TRUE)/4 * UserData!$D$38 + COUNTIF(AX617:BA617,TRUE)/4 * UserData!$D$39 + COUNTIF(BB617:BL617,TRUE) * UserData!$D$40, 0)</f>
        <v>30</v>
      </c>
    </row>
    <row r="618" spans="1:66" x14ac:dyDescent="0.2">
      <c r="A618">
        <v>809</v>
      </c>
      <c r="B618" s="3">
        <v>2</v>
      </c>
      <c r="C618" s="28">
        <v>185545.77577737498</v>
      </c>
      <c r="D618">
        <v>58</v>
      </c>
      <c r="E618">
        <v>34</v>
      </c>
      <c r="F618">
        <v>10</v>
      </c>
      <c r="G618">
        <v>2.8490760000000002</v>
      </c>
      <c r="H618">
        <v>5</v>
      </c>
      <c r="I618">
        <v>1</v>
      </c>
      <c r="J618">
        <v>1</v>
      </c>
      <c r="K618">
        <v>1</v>
      </c>
      <c r="L618">
        <v>1</v>
      </c>
      <c r="M618">
        <v>1</v>
      </c>
      <c r="N618">
        <v>0</v>
      </c>
      <c r="O618">
        <v>10</v>
      </c>
      <c r="P618">
        <v>5</v>
      </c>
      <c r="Q618">
        <v>0</v>
      </c>
      <c r="R618">
        <v>0</v>
      </c>
      <c r="S618">
        <v>1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1</v>
      </c>
      <c r="AD618">
        <v>1</v>
      </c>
      <c r="AE618">
        <v>14</v>
      </c>
      <c r="AF618">
        <v>57</v>
      </c>
      <c r="AG618">
        <v>25</v>
      </c>
      <c r="AH618">
        <v>3.6</v>
      </c>
      <c r="AJ618" t="b">
        <f>OR(AND(B618=1,UserData!$D$4=1), AND(B618=2,UserData!$D$5=1), AND(B618=3,UserData!$D$6=1), UserData!$D$4=-1)</f>
        <v>1</v>
      </c>
      <c r="AK618" t="b">
        <f>OR(AND(C618&lt;=UserData!$D$3,C618&gt;=UserData!$D$2),UserData!$D$2=-1)</f>
        <v>1</v>
      </c>
      <c r="AL618" s="12" t="b">
        <f>AND(OR(D618&gt;=UserData!$D$7, UserData!$D$7=-1), OR(D618&lt;UserData!$D$8, UserData!$D$8=-1))</f>
        <v>1</v>
      </c>
      <c r="AM618" s="12" t="b">
        <f>OR(AND(UserData!$D$9=1,E618&lt;=20),AND(UserData!$D$9=2,E618&gt;=20, E618&lt;=27),AND(UserData!$D$9=3,E618&gt;=28, E618&lt;=34),AND(UserData!$D$9=4,E618&gt;=35, E618&lt;=42),AND(UserData!$D$9=5,E618&gt;42),UserData!$D$9=-1)</f>
        <v>1</v>
      </c>
      <c r="AN618" s="12" t="b">
        <f>OR(AND(UserData!$D$11=1,F618&lt;=5),AND(UserData!$D$11=2,F618&gt;=6, F618&lt;=7),AND(UserData!$D$11=3,F618&gt;=8,F618&lt;=9),AND(UserData!$D$11=4,F618&gt;=10, F618&lt;=11),AND(UserData!$D$11=5,F618&gt;11),UserData!$D$11=-1)</f>
        <v>1</v>
      </c>
      <c r="AO618" t="b">
        <f>OR(AND(UserData!$D$10=1,AE618&lt;=6),AND(UserData!$D$10=2,AE618&gt;=7, AE618&lt;=8),AND(UserData!$D$10=3,AE618&gt;=9,AE618&lt;=14),AND(UserData!$D$10=4,AE618&gt;=15, AE618&lt;=19),AND(UserData!$D$10=5,AE618&gt;19),UserData!$D$10=-1)</f>
        <v>1</v>
      </c>
      <c r="AP618" s="12" t="b">
        <f>OR(G618&lt;=UserData!$D$12, UserData!$D$12=-1)</f>
        <v>1</v>
      </c>
      <c r="AQ618" t="b">
        <f>OR(H618&lt;=UserData!$D$14, UserData!$D$14=-1)</f>
        <v>1</v>
      </c>
      <c r="AR618" t="b">
        <f>OR(AH618&lt;=UserData!$D$13, UserData!$D$13=-1)</f>
        <v>1</v>
      </c>
      <c r="AS618" t="b">
        <f>AND(AQ618=TRUE,OR(I618=UserData!$D$15, UserData!$D$15=-1, UserData!$D$15=1))</f>
        <v>1</v>
      </c>
      <c r="AT618" t="b">
        <f>OR(J618=UserData!$D$19, UserData!$D$19=-1)</f>
        <v>1</v>
      </c>
      <c r="AU618" t="b">
        <f>OR(K618=UserData!$D$17, UserData!$D$17=-1)</f>
        <v>1</v>
      </c>
      <c r="AV618" t="b">
        <f>OR(L618=UserData!$D$18, UserData!$D$18=-1)</f>
        <v>1</v>
      </c>
      <c r="AW618" t="b">
        <f>OR(N618=UserData!$D$16, UserData!$D$16=-1)</f>
        <v>1</v>
      </c>
      <c r="AX618" t="b">
        <f>OR(O618&gt;=UserData!$D$20, UserData!$D$20=-1)</f>
        <v>1</v>
      </c>
      <c r="AY618" t="b">
        <f>AND(OR(P618&gt;=UserData!$D$21, UserData!$D$21=-1), OR(P618&lt;UserData!$D$22, UserData!$D$22=-1))</f>
        <v>1</v>
      </c>
      <c r="AZ618" t="b">
        <f>OR(Q618&lt;&gt;UserData!$D$24,UserData!$D$24=-1,UserData!$D$24=0)</f>
        <v>1</v>
      </c>
      <c r="BA618" s="12" t="b">
        <f>OR(R618=UserData!$D$23,UserData!$D$23=-1)</f>
        <v>1</v>
      </c>
      <c r="BB618" t="b">
        <f>AND(S618=1, UserData!$D$25=1)</f>
        <v>0</v>
      </c>
      <c r="BC618" t="b">
        <f>AND(T618=1, UserData!$D$26=1)</f>
        <v>0</v>
      </c>
      <c r="BD618" t="b">
        <f>AND(U618=1, UserData!$D$27=1)</f>
        <v>0</v>
      </c>
      <c r="BE618" t="b">
        <f>AND(V618=1, UserData!$D$28=1)</f>
        <v>0</v>
      </c>
      <c r="BF618" t="b">
        <f>AND(W618=1, UserData!$D$29=1)</f>
        <v>0</v>
      </c>
      <c r="BG618" t="b">
        <f>AND(X618=1, UserData!$D$30=1)</f>
        <v>0</v>
      </c>
      <c r="BH618" t="b">
        <f>AND(Y618=1, UserData!$D$31=1)</f>
        <v>0</v>
      </c>
      <c r="BI618" t="b">
        <f>AND(Z618=1, UserData!$D$32=1)</f>
        <v>0</v>
      </c>
      <c r="BJ618" t="b">
        <f>AND(AA618=1, UserData!$D$33=1)</f>
        <v>0</v>
      </c>
      <c r="BK618" t="b">
        <f>AND(AB618=1, UserData!$D$34=1)</f>
        <v>0</v>
      </c>
      <c r="BL618" t="b">
        <f>UserData!$C$25=-1</f>
        <v>1</v>
      </c>
      <c r="BN618">
        <f>IF(AK618=TRUE, COUNTIF(AJ618:AK618,TRUE)/2 * UserData!$D$35 + COUNTIF(AL618:AO618,TRUE)/4 * UserData!$D$36 + COUNTIF(AP618:AS618,TRUE)/4 * UserData!$D$37 + COUNTIF(AT618:AW618,TRUE)/4 * UserData!$D$38 + COUNTIF(AX618:BA618,TRUE)/4 * UserData!$D$39 + COUNTIF(BB618:BL618,TRUE) * UserData!$D$40, 0)</f>
        <v>30</v>
      </c>
    </row>
    <row r="619" spans="1:66" x14ac:dyDescent="0.2">
      <c r="A619">
        <v>285</v>
      </c>
      <c r="B619" s="3">
        <v>3</v>
      </c>
      <c r="C619" s="28">
        <v>185909.44599101078</v>
      </c>
      <c r="D619">
        <v>70</v>
      </c>
      <c r="E619">
        <v>38</v>
      </c>
      <c r="F619">
        <v>12</v>
      </c>
      <c r="G619">
        <v>7.5039569999999998</v>
      </c>
      <c r="H619">
        <v>7</v>
      </c>
      <c r="I619">
        <v>1</v>
      </c>
      <c r="J619">
        <v>0</v>
      </c>
      <c r="K619">
        <v>1</v>
      </c>
      <c r="L619">
        <v>1</v>
      </c>
      <c r="M619">
        <v>1</v>
      </c>
      <c r="N619">
        <v>0</v>
      </c>
      <c r="O619">
        <v>17</v>
      </c>
      <c r="P619">
        <v>11</v>
      </c>
      <c r="Q619">
        <v>0</v>
      </c>
      <c r="R619">
        <v>0</v>
      </c>
      <c r="S619">
        <v>1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1</v>
      </c>
      <c r="AD619">
        <v>1</v>
      </c>
      <c r="AE619">
        <v>20</v>
      </c>
      <c r="AF619">
        <v>19</v>
      </c>
      <c r="AG619">
        <v>31</v>
      </c>
      <c r="AH619">
        <v>5.4</v>
      </c>
      <c r="AJ619" t="b">
        <f>OR(AND(B619=1,UserData!$D$4=1), AND(B619=2,UserData!$D$5=1), AND(B619=3,UserData!$D$6=1), UserData!$D$4=-1)</f>
        <v>1</v>
      </c>
      <c r="AK619" t="b">
        <f>OR(AND(C619&lt;=UserData!$D$3,C619&gt;=UserData!$D$2),UserData!$D$2=-1)</f>
        <v>1</v>
      </c>
      <c r="AL619" s="12" t="b">
        <f>AND(OR(D619&gt;=UserData!$D$7, UserData!$D$7=-1), OR(D619&lt;UserData!$D$8, UserData!$D$8=-1))</f>
        <v>1</v>
      </c>
      <c r="AM619" s="12" t="b">
        <f>OR(AND(UserData!$D$9=1,E619&lt;=20),AND(UserData!$D$9=2,E619&gt;=20, E619&lt;=27),AND(UserData!$D$9=3,E619&gt;=28, E619&lt;=34),AND(UserData!$D$9=4,E619&gt;=35, E619&lt;=42),AND(UserData!$D$9=5,E619&gt;42),UserData!$D$9=-1)</f>
        <v>1</v>
      </c>
      <c r="AN619" s="12" t="b">
        <f>OR(AND(UserData!$D$11=1,F619&lt;=5),AND(UserData!$D$11=2,F619&gt;=6, F619&lt;=7),AND(UserData!$D$11=3,F619&gt;=8,F619&lt;=9),AND(UserData!$D$11=4,F619&gt;=10, F619&lt;=11),AND(UserData!$D$11=5,F619&gt;11),UserData!$D$11=-1)</f>
        <v>1</v>
      </c>
      <c r="AO619" t="b">
        <f>OR(AND(UserData!$D$10=1,AE619&lt;=6),AND(UserData!$D$10=2,AE619&gt;=7, AE619&lt;=8),AND(UserData!$D$10=3,AE619&gt;=9,AE619&lt;=14),AND(UserData!$D$10=4,AE619&gt;=15, AE619&lt;=19),AND(UserData!$D$10=5,AE619&gt;19),UserData!$D$10=-1)</f>
        <v>1</v>
      </c>
      <c r="AP619" s="12" t="b">
        <f>OR(G619&lt;=UserData!$D$12, UserData!$D$12=-1)</f>
        <v>1</v>
      </c>
      <c r="AQ619" t="b">
        <f>OR(H619&lt;=UserData!$D$14, UserData!$D$14=-1)</f>
        <v>1</v>
      </c>
      <c r="AR619" t="b">
        <f>OR(AH619&lt;=UserData!$D$13, UserData!$D$13=-1)</f>
        <v>1</v>
      </c>
      <c r="AS619" t="b">
        <f>AND(AQ619=TRUE,OR(I619=UserData!$D$15, UserData!$D$15=-1, UserData!$D$15=1))</f>
        <v>1</v>
      </c>
      <c r="AT619" t="b">
        <f>OR(J619=UserData!$D$19, UserData!$D$19=-1)</f>
        <v>1</v>
      </c>
      <c r="AU619" t="b">
        <f>OR(K619=UserData!$D$17, UserData!$D$17=-1)</f>
        <v>1</v>
      </c>
      <c r="AV619" t="b">
        <f>OR(L619=UserData!$D$18, UserData!$D$18=-1)</f>
        <v>1</v>
      </c>
      <c r="AW619" t="b">
        <f>OR(N619=UserData!$D$16, UserData!$D$16=-1)</f>
        <v>1</v>
      </c>
      <c r="AX619" t="b">
        <f>OR(O619&gt;=UserData!$D$20, UserData!$D$20=-1)</f>
        <v>1</v>
      </c>
      <c r="AY619" t="b">
        <f>AND(OR(P619&gt;=UserData!$D$21, UserData!$D$21=-1), OR(P619&lt;UserData!$D$22, UserData!$D$22=-1))</f>
        <v>1</v>
      </c>
      <c r="AZ619" t="b">
        <f>OR(Q619&lt;&gt;UserData!$D$24,UserData!$D$24=-1,UserData!$D$24=0)</f>
        <v>1</v>
      </c>
      <c r="BA619" s="12" t="b">
        <f>OR(R619=UserData!$D$23,UserData!$D$23=-1)</f>
        <v>1</v>
      </c>
      <c r="BB619" t="b">
        <f>AND(S619=1, UserData!$D$25=1)</f>
        <v>0</v>
      </c>
      <c r="BC619" t="b">
        <f>AND(T619=1, UserData!$D$26=1)</f>
        <v>0</v>
      </c>
      <c r="BD619" t="b">
        <f>AND(U619=1, UserData!$D$27=1)</f>
        <v>0</v>
      </c>
      <c r="BE619" t="b">
        <f>AND(V619=1, UserData!$D$28=1)</f>
        <v>0</v>
      </c>
      <c r="BF619" t="b">
        <f>AND(W619=1, UserData!$D$29=1)</f>
        <v>0</v>
      </c>
      <c r="BG619" t="b">
        <f>AND(X619=1, UserData!$D$30=1)</f>
        <v>0</v>
      </c>
      <c r="BH619" t="b">
        <f>AND(Y619=1, UserData!$D$31=1)</f>
        <v>0</v>
      </c>
      <c r="BI619" t="b">
        <f>AND(Z619=1, UserData!$D$32=1)</f>
        <v>0</v>
      </c>
      <c r="BJ619" t="b">
        <f>AND(AA619=1, UserData!$D$33=1)</f>
        <v>0</v>
      </c>
      <c r="BK619" t="b">
        <f>AND(AB619=1, UserData!$D$34=1)</f>
        <v>0</v>
      </c>
      <c r="BL619" t="b">
        <f>UserData!$C$25=-1</f>
        <v>1</v>
      </c>
      <c r="BN619">
        <f>IF(AK619=TRUE, COUNTIF(AJ619:AK619,TRUE)/2 * UserData!$D$35 + COUNTIF(AL619:AO619,TRUE)/4 * UserData!$D$36 + COUNTIF(AP619:AS619,TRUE)/4 * UserData!$D$37 + COUNTIF(AT619:AW619,TRUE)/4 * UserData!$D$38 + COUNTIF(AX619:BA619,TRUE)/4 * UserData!$D$39 + COUNTIF(BB619:BL619,TRUE) * UserData!$D$40, 0)</f>
        <v>30</v>
      </c>
    </row>
    <row r="620" spans="1:66" x14ac:dyDescent="0.2">
      <c r="A620">
        <v>152</v>
      </c>
      <c r="B620" s="3">
        <v>2</v>
      </c>
      <c r="C620" s="28">
        <v>187250.78652646515</v>
      </c>
      <c r="D620">
        <v>65</v>
      </c>
      <c r="E620">
        <v>40</v>
      </c>
      <c r="F620">
        <v>10</v>
      </c>
      <c r="G620">
        <v>3.346838</v>
      </c>
      <c r="H620">
        <v>12</v>
      </c>
      <c r="I620">
        <v>1</v>
      </c>
      <c r="J620">
        <v>0</v>
      </c>
      <c r="K620">
        <v>1</v>
      </c>
      <c r="L620">
        <v>0</v>
      </c>
      <c r="M620">
        <v>1</v>
      </c>
      <c r="N620">
        <v>0</v>
      </c>
      <c r="O620">
        <v>8</v>
      </c>
      <c r="P620">
        <v>2</v>
      </c>
      <c r="Q620">
        <v>0</v>
      </c>
      <c r="R620">
        <v>0</v>
      </c>
      <c r="S620">
        <v>1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1</v>
      </c>
      <c r="AD620">
        <v>1</v>
      </c>
      <c r="AE620">
        <v>15</v>
      </c>
      <c r="AF620">
        <v>10</v>
      </c>
      <c r="AG620">
        <v>33</v>
      </c>
      <c r="AH620">
        <v>9.6999999999999993</v>
      </c>
      <c r="AJ620" t="b">
        <f>OR(AND(B620=1,UserData!$D$4=1), AND(B620=2,UserData!$D$5=1), AND(B620=3,UserData!$D$6=1), UserData!$D$4=-1)</f>
        <v>1</v>
      </c>
      <c r="AK620" t="b">
        <f>OR(AND(C620&lt;=UserData!$D$3,C620&gt;=UserData!$D$2),UserData!$D$2=-1)</f>
        <v>1</v>
      </c>
      <c r="AL620" s="12" t="b">
        <f>AND(OR(D620&gt;=UserData!$D$7, UserData!$D$7=-1), OR(D620&lt;UserData!$D$8, UserData!$D$8=-1))</f>
        <v>1</v>
      </c>
      <c r="AM620" s="12" t="b">
        <f>OR(AND(UserData!$D$9=1,E620&lt;=20),AND(UserData!$D$9=2,E620&gt;=20, E620&lt;=27),AND(UserData!$D$9=3,E620&gt;=28, E620&lt;=34),AND(UserData!$D$9=4,E620&gt;=35, E620&lt;=42),AND(UserData!$D$9=5,E620&gt;42),UserData!$D$9=-1)</f>
        <v>1</v>
      </c>
      <c r="AN620" s="12" t="b">
        <f>OR(AND(UserData!$D$11=1,F620&lt;=5),AND(UserData!$D$11=2,F620&gt;=6, F620&lt;=7),AND(UserData!$D$11=3,F620&gt;=8,F620&lt;=9),AND(UserData!$D$11=4,F620&gt;=10, F620&lt;=11),AND(UserData!$D$11=5,F620&gt;11),UserData!$D$11=-1)</f>
        <v>1</v>
      </c>
      <c r="AO620" t="b">
        <f>OR(AND(UserData!$D$10=1,AE620&lt;=6),AND(UserData!$D$10=2,AE620&gt;=7, AE620&lt;=8),AND(UserData!$D$10=3,AE620&gt;=9,AE620&lt;=14),AND(UserData!$D$10=4,AE620&gt;=15, AE620&lt;=19),AND(UserData!$D$10=5,AE620&gt;19),UserData!$D$10=-1)</f>
        <v>1</v>
      </c>
      <c r="AP620" s="12" t="b">
        <f>OR(G620&lt;=UserData!$D$12, UserData!$D$12=-1)</f>
        <v>1</v>
      </c>
      <c r="AQ620" t="b">
        <f>OR(H620&lt;=UserData!$D$14, UserData!$D$14=-1)</f>
        <v>1</v>
      </c>
      <c r="AR620" t="b">
        <f>OR(AH620&lt;=UserData!$D$13, UserData!$D$13=-1)</f>
        <v>1</v>
      </c>
      <c r="AS620" t="b">
        <f>AND(AQ620=TRUE,OR(I620=UserData!$D$15, UserData!$D$15=-1, UserData!$D$15=1))</f>
        <v>1</v>
      </c>
      <c r="AT620" t="b">
        <f>OR(J620=UserData!$D$19, UserData!$D$19=-1)</f>
        <v>1</v>
      </c>
      <c r="AU620" t="b">
        <f>OR(K620=UserData!$D$17, UserData!$D$17=-1)</f>
        <v>1</v>
      </c>
      <c r="AV620" t="b">
        <f>OR(L620=UserData!$D$18, UserData!$D$18=-1)</f>
        <v>1</v>
      </c>
      <c r="AW620" t="b">
        <f>OR(N620=UserData!$D$16, UserData!$D$16=-1)</f>
        <v>1</v>
      </c>
      <c r="AX620" t="b">
        <f>OR(O620&gt;=UserData!$D$20, UserData!$D$20=-1)</f>
        <v>1</v>
      </c>
      <c r="AY620" t="b">
        <f>AND(OR(P620&gt;=UserData!$D$21, UserData!$D$21=-1), OR(P620&lt;UserData!$D$22, UserData!$D$22=-1))</f>
        <v>1</v>
      </c>
      <c r="AZ620" t="b">
        <f>OR(Q620&lt;&gt;UserData!$D$24,UserData!$D$24=-1,UserData!$D$24=0)</f>
        <v>1</v>
      </c>
      <c r="BA620" s="12" t="b">
        <f>OR(R620=UserData!$D$23,UserData!$D$23=-1)</f>
        <v>1</v>
      </c>
      <c r="BB620" t="b">
        <f>AND(S620=1, UserData!$D$25=1)</f>
        <v>0</v>
      </c>
      <c r="BC620" t="b">
        <f>AND(T620=1, UserData!$D$26=1)</f>
        <v>0</v>
      </c>
      <c r="BD620" t="b">
        <f>AND(U620=1, UserData!$D$27=1)</f>
        <v>0</v>
      </c>
      <c r="BE620" t="b">
        <f>AND(V620=1, UserData!$D$28=1)</f>
        <v>0</v>
      </c>
      <c r="BF620" t="b">
        <f>AND(W620=1, UserData!$D$29=1)</f>
        <v>0</v>
      </c>
      <c r="BG620" t="b">
        <f>AND(X620=1, UserData!$D$30=1)</f>
        <v>0</v>
      </c>
      <c r="BH620" t="b">
        <f>AND(Y620=1, UserData!$D$31=1)</f>
        <v>0</v>
      </c>
      <c r="BI620" t="b">
        <f>AND(Z620=1, UserData!$D$32=1)</f>
        <v>0</v>
      </c>
      <c r="BJ620" t="b">
        <f>AND(AA620=1, UserData!$D$33=1)</f>
        <v>0</v>
      </c>
      <c r="BK620" t="b">
        <f>AND(AB620=1, UserData!$D$34=1)</f>
        <v>0</v>
      </c>
      <c r="BL620" t="b">
        <f>UserData!$C$25=-1</f>
        <v>1</v>
      </c>
      <c r="BN620">
        <f>IF(AK620=TRUE, COUNTIF(AJ620:AK620,TRUE)/2 * UserData!$D$35 + COUNTIF(AL620:AO620,TRUE)/4 * UserData!$D$36 + COUNTIF(AP620:AS620,TRUE)/4 * UserData!$D$37 + COUNTIF(AT620:AW620,TRUE)/4 * UserData!$D$38 + COUNTIF(AX620:BA620,TRUE)/4 * UserData!$D$39 + COUNTIF(BB620:BL620,TRUE) * UserData!$D$40, 0)</f>
        <v>30</v>
      </c>
    </row>
    <row r="621" spans="1:66" x14ac:dyDescent="0.2">
      <c r="A621">
        <v>93</v>
      </c>
      <c r="B621" s="3">
        <v>2</v>
      </c>
      <c r="C621" s="28">
        <v>187432.6845302415</v>
      </c>
      <c r="D621">
        <v>60</v>
      </c>
      <c r="E621">
        <v>33</v>
      </c>
      <c r="F621">
        <v>9</v>
      </c>
      <c r="G621">
        <v>5.1515129999999996</v>
      </c>
      <c r="H621">
        <v>15</v>
      </c>
      <c r="I621">
        <v>1</v>
      </c>
      <c r="J621">
        <v>1</v>
      </c>
      <c r="K621">
        <v>0</v>
      </c>
      <c r="L621">
        <v>1</v>
      </c>
      <c r="M621">
        <v>1</v>
      </c>
      <c r="N621">
        <v>0</v>
      </c>
      <c r="O621">
        <v>8</v>
      </c>
      <c r="P621">
        <v>7</v>
      </c>
      <c r="Q621">
        <v>0</v>
      </c>
      <c r="R621">
        <v>0</v>
      </c>
      <c r="S621">
        <v>1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1</v>
      </c>
      <c r="AD621">
        <v>1</v>
      </c>
      <c r="AE621">
        <v>18</v>
      </c>
      <c r="AF621">
        <v>7</v>
      </c>
      <c r="AG621">
        <v>21</v>
      </c>
      <c r="AH621">
        <v>5.0999999999999996</v>
      </c>
      <c r="AJ621" t="b">
        <f>OR(AND(B621=1,UserData!$D$4=1), AND(B621=2,UserData!$D$5=1), AND(B621=3,UserData!$D$6=1), UserData!$D$4=-1)</f>
        <v>1</v>
      </c>
      <c r="AK621" t="b">
        <f>OR(AND(C621&lt;=UserData!$D$3,C621&gt;=UserData!$D$2),UserData!$D$2=-1)</f>
        <v>1</v>
      </c>
      <c r="AL621" s="12" t="b">
        <f>AND(OR(D621&gt;=UserData!$D$7, UserData!$D$7=-1), OR(D621&lt;UserData!$D$8, UserData!$D$8=-1))</f>
        <v>1</v>
      </c>
      <c r="AM621" s="12" t="b">
        <f>OR(AND(UserData!$D$9=1,E621&lt;=20),AND(UserData!$D$9=2,E621&gt;=20, E621&lt;=27),AND(UserData!$D$9=3,E621&gt;=28, E621&lt;=34),AND(UserData!$D$9=4,E621&gt;=35, E621&lt;=42),AND(UserData!$D$9=5,E621&gt;42),UserData!$D$9=-1)</f>
        <v>1</v>
      </c>
      <c r="AN621" s="12" t="b">
        <f>OR(AND(UserData!$D$11=1,F621&lt;=5),AND(UserData!$D$11=2,F621&gt;=6, F621&lt;=7),AND(UserData!$D$11=3,F621&gt;=8,F621&lt;=9),AND(UserData!$D$11=4,F621&gt;=10, F621&lt;=11),AND(UserData!$D$11=5,F621&gt;11),UserData!$D$11=-1)</f>
        <v>1</v>
      </c>
      <c r="AO621" t="b">
        <f>OR(AND(UserData!$D$10=1,AE621&lt;=6),AND(UserData!$D$10=2,AE621&gt;=7, AE621&lt;=8),AND(UserData!$D$10=3,AE621&gt;=9,AE621&lt;=14),AND(UserData!$D$10=4,AE621&gt;=15, AE621&lt;=19),AND(UserData!$D$10=5,AE621&gt;19),UserData!$D$10=-1)</f>
        <v>1</v>
      </c>
      <c r="AP621" s="12" t="b">
        <f>OR(G621&lt;=UserData!$D$12, UserData!$D$12=-1)</f>
        <v>1</v>
      </c>
      <c r="AQ621" t="b">
        <f>OR(H621&lt;=UserData!$D$14, UserData!$D$14=-1)</f>
        <v>1</v>
      </c>
      <c r="AR621" t="b">
        <f>OR(AH621&lt;=UserData!$D$13, UserData!$D$13=-1)</f>
        <v>1</v>
      </c>
      <c r="AS621" t="b">
        <f>AND(AQ621=TRUE,OR(I621=UserData!$D$15, UserData!$D$15=-1, UserData!$D$15=1))</f>
        <v>1</v>
      </c>
      <c r="AT621" t="b">
        <f>OR(J621=UserData!$D$19, UserData!$D$19=-1)</f>
        <v>1</v>
      </c>
      <c r="AU621" t="b">
        <f>OR(K621=UserData!$D$17, UserData!$D$17=-1)</f>
        <v>1</v>
      </c>
      <c r="AV621" t="b">
        <f>OR(L621=UserData!$D$18, UserData!$D$18=-1)</f>
        <v>1</v>
      </c>
      <c r="AW621" t="b">
        <f>OR(N621=UserData!$D$16, UserData!$D$16=-1)</f>
        <v>1</v>
      </c>
      <c r="AX621" t="b">
        <f>OR(O621&gt;=UserData!$D$20, UserData!$D$20=-1)</f>
        <v>1</v>
      </c>
      <c r="AY621" t="b">
        <f>AND(OR(P621&gt;=UserData!$D$21, UserData!$D$21=-1), OR(P621&lt;UserData!$D$22, UserData!$D$22=-1))</f>
        <v>1</v>
      </c>
      <c r="AZ621" t="b">
        <f>OR(Q621&lt;&gt;UserData!$D$24,UserData!$D$24=-1,UserData!$D$24=0)</f>
        <v>1</v>
      </c>
      <c r="BA621" s="12" t="b">
        <f>OR(R621=UserData!$D$23,UserData!$D$23=-1)</f>
        <v>1</v>
      </c>
      <c r="BB621" t="b">
        <f>AND(S621=1, UserData!$D$25=1)</f>
        <v>0</v>
      </c>
      <c r="BC621" t="b">
        <f>AND(T621=1, UserData!$D$26=1)</f>
        <v>0</v>
      </c>
      <c r="BD621" t="b">
        <f>AND(U621=1, UserData!$D$27=1)</f>
        <v>0</v>
      </c>
      <c r="BE621" t="b">
        <f>AND(V621=1, UserData!$D$28=1)</f>
        <v>0</v>
      </c>
      <c r="BF621" t="b">
        <f>AND(W621=1, UserData!$D$29=1)</f>
        <v>0</v>
      </c>
      <c r="BG621" t="b">
        <f>AND(X621=1, UserData!$D$30=1)</f>
        <v>0</v>
      </c>
      <c r="BH621" t="b">
        <f>AND(Y621=1, UserData!$D$31=1)</f>
        <v>0</v>
      </c>
      <c r="BI621" t="b">
        <f>AND(Z621=1, UserData!$D$32=1)</f>
        <v>0</v>
      </c>
      <c r="BJ621" t="b">
        <f>AND(AA621=1, UserData!$D$33=1)</f>
        <v>0</v>
      </c>
      <c r="BK621" t="b">
        <f>AND(AB621=1, UserData!$D$34=1)</f>
        <v>0</v>
      </c>
      <c r="BL621" t="b">
        <f>UserData!$C$25=-1</f>
        <v>1</v>
      </c>
      <c r="BN621">
        <f>IF(AK621=TRUE, COUNTIF(AJ621:AK621,TRUE)/2 * UserData!$D$35 + COUNTIF(AL621:AO621,TRUE)/4 * UserData!$D$36 + COUNTIF(AP621:AS621,TRUE)/4 * UserData!$D$37 + COUNTIF(AT621:AW621,TRUE)/4 * UserData!$D$38 + COUNTIF(AX621:BA621,TRUE)/4 * UserData!$D$39 + COUNTIF(BB621:BL621,TRUE) * UserData!$D$40, 0)</f>
        <v>30</v>
      </c>
    </row>
    <row r="622" spans="1:66" x14ac:dyDescent="0.2">
      <c r="A622">
        <v>759</v>
      </c>
      <c r="B622" s="3">
        <v>2</v>
      </c>
      <c r="C622" s="28">
        <v>187678.23425594787</v>
      </c>
      <c r="D622">
        <v>53</v>
      </c>
      <c r="E622">
        <v>42</v>
      </c>
      <c r="F622">
        <v>10</v>
      </c>
      <c r="G622">
        <v>6.9654870000000004</v>
      </c>
      <c r="H622">
        <v>10</v>
      </c>
      <c r="I622">
        <v>1</v>
      </c>
      <c r="J622">
        <v>1</v>
      </c>
      <c r="K622">
        <v>1</v>
      </c>
      <c r="L622">
        <v>1</v>
      </c>
      <c r="M622">
        <v>1</v>
      </c>
      <c r="N622">
        <v>1</v>
      </c>
      <c r="O622">
        <v>28</v>
      </c>
      <c r="P622">
        <v>7</v>
      </c>
      <c r="Q622">
        <v>0</v>
      </c>
      <c r="R622">
        <v>0</v>
      </c>
      <c r="S622">
        <v>1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1</v>
      </c>
      <c r="AD622">
        <v>1</v>
      </c>
      <c r="AE622">
        <v>1</v>
      </c>
      <c r="AF622">
        <v>54</v>
      </c>
      <c r="AG622">
        <v>23</v>
      </c>
      <c r="AH622">
        <v>4.4000000000000004</v>
      </c>
      <c r="AJ622" t="b">
        <f>OR(AND(B622=1,UserData!$D$4=1), AND(B622=2,UserData!$D$5=1), AND(B622=3,UserData!$D$6=1), UserData!$D$4=-1)</f>
        <v>1</v>
      </c>
      <c r="AK622" t="b">
        <f>OR(AND(C622&lt;=UserData!$D$3,C622&gt;=UserData!$D$2),UserData!$D$2=-1)</f>
        <v>1</v>
      </c>
      <c r="AL622" s="12" t="b">
        <f>AND(OR(D622&gt;=UserData!$D$7, UserData!$D$7=-1), OR(D622&lt;UserData!$D$8, UserData!$D$8=-1))</f>
        <v>1</v>
      </c>
      <c r="AM622" s="12" t="b">
        <f>OR(AND(UserData!$D$9=1,E622&lt;=20),AND(UserData!$D$9=2,E622&gt;=20, E622&lt;=27),AND(UserData!$D$9=3,E622&gt;=28, E622&lt;=34),AND(UserData!$D$9=4,E622&gt;=35, E622&lt;=42),AND(UserData!$D$9=5,E622&gt;42),UserData!$D$9=-1)</f>
        <v>1</v>
      </c>
      <c r="AN622" s="12" t="b">
        <f>OR(AND(UserData!$D$11=1,F622&lt;=5),AND(UserData!$D$11=2,F622&gt;=6, F622&lt;=7),AND(UserData!$D$11=3,F622&gt;=8,F622&lt;=9),AND(UserData!$D$11=4,F622&gt;=10, F622&lt;=11),AND(UserData!$D$11=5,F622&gt;11),UserData!$D$11=-1)</f>
        <v>1</v>
      </c>
      <c r="AO622" t="b">
        <f>OR(AND(UserData!$D$10=1,AE622&lt;=6),AND(UserData!$D$10=2,AE622&gt;=7, AE622&lt;=8),AND(UserData!$D$10=3,AE622&gt;=9,AE622&lt;=14),AND(UserData!$D$10=4,AE622&gt;=15, AE622&lt;=19),AND(UserData!$D$10=5,AE622&gt;19),UserData!$D$10=-1)</f>
        <v>1</v>
      </c>
      <c r="AP622" s="12" t="b">
        <f>OR(G622&lt;=UserData!$D$12, UserData!$D$12=-1)</f>
        <v>1</v>
      </c>
      <c r="AQ622" t="b">
        <f>OR(H622&lt;=UserData!$D$14, UserData!$D$14=-1)</f>
        <v>1</v>
      </c>
      <c r="AR622" t="b">
        <f>OR(AH622&lt;=UserData!$D$13, UserData!$D$13=-1)</f>
        <v>1</v>
      </c>
      <c r="AS622" t="b">
        <f>AND(AQ622=TRUE,OR(I622=UserData!$D$15, UserData!$D$15=-1, UserData!$D$15=1))</f>
        <v>1</v>
      </c>
      <c r="AT622" t="b">
        <f>OR(J622=UserData!$D$19, UserData!$D$19=-1)</f>
        <v>1</v>
      </c>
      <c r="AU622" t="b">
        <f>OR(K622=UserData!$D$17, UserData!$D$17=-1)</f>
        <v>1</v>
      </c>
      <c r="AV622" t="b">
        <f>OR(L622=UserData!$D$18, UserData!$D$18=-1)</f>
        <v>1</v>
      </c>
      <c r="AW622" t="b">
        <f>OR(N622=UserData!$D$16, UserData!$D$16=-1)</f>
        <v>1</v>
      </c>
      <c r="AX622" t="b">
        <f>OR(O622&gt;=UserData!$D$20, UserData!$D$20=-1)</f>
        <v>1</v>
      </c>
      <c r="AY622" t="b">
        <f>AND(OR(P622&gt;=UserData!$D$21, UserData!$D$21=-1), OR(P622&lt;UserData!$D$22, UserData!$D$22=-1))</f>
        <v>1</v>
      </c>
      <c r="AZ622" t="b">
        <f>OR(Q622&lt;&gt;UserData!$D$24,UserData!$D$24=-1,UserData!$D$24=0)</f>
        <v>1</v>
      </c>
      <c r="BA622" s="12" t="b">
        <f>OR(R622=UserData!$D$23,UserData!$D$23=-1)</f>
        <v>1</v>
      </c>
      <c r="BB622" t="b">
        <f>AND(S622=1, UserData!$D$25=1)</f>
        <v>0</v>
      </c>
      <c r="BC622" t="b">
        <f>AND(T622=1, UserData!$D$26=1)</f>
        <v>0</v>
      </c>
      <c r="BD622" t="b">
        <f>AND(U622=1, UserData!$D$27=1)</f>
        <v>0</v>
      </c>
      <c r="BE622" t="b">
        <f>AND(V622=1, UserData!$D$28=1)</f>
        <v>0</v>
      </c>
      <c r="BF622" t="b">
        <f>AND(W622=1, UserData!$D$29=1)</f>
        <v>0</v>
      </c>
      <c r="BG622" t="b">
        <f>AND(X622=1, UserData!$D$30=1)</f>
        <v>0</v>
      </c>
      <c r="BH622" t="b">
        <f>AND(Y622=1, UserData!$D$31=1)</f>
        <v>0</v>
      </c>
      <c r="BI622" t="b">
        <f>AND(Z622=1, UserData!$D$32=1)</f>
        <v>0</v>
      </c>
      <c r="BJ622" t="b">
        <f>AND(AA622=1, UserData!$D$33=1)</f>
        <v>0</v>
      </c>
      <c r="BK622" t="b">
        <f>AND(AB622=1, UserData!$D$34=1)</f>
        <v>0</v>
      </c>
      <c r="BL622" t="b">
        <f>UserData!$C$25=-1</f>
        <v>1</v>
      </c>
      <c r="BN622">
        <f>IF(AK622=TRUE, COUNTIF(AJ622:AK622,TRUE)/2 * UserData!$D$35 + COUNTIF(AL622:AO622,TRUE)/4 * UserData!$D$36 + COUNTIF(AP622:AS622,TRUE)/4 * UserData!$D$37 + COUNTIF(AT622:AW622,TRUE)/4 * UserData!$D$38 + COUNTIF(AX622:BA622,TRUE)/4 * UserData!$D$39 + COUNTIF(BB622:BL622,TRUE) * UserData!$D$40, 0)</f>
        <v>30</v>
      </c>
    </row>
    <row r="623" spans="1:66" x14ac:dyDescent="0.2">
      <c r="A623">
        <v>1116</v>
      </c>
      <c r="B623" s="3">
        <v>3</v>
      </c>
      <c r="C623" s="28">
        <v>188061.59121757193</v>
      </c>
      <c r="D623">
        <v>75</v>
      </c>
      <c r="E623">
        <v>47</v>
      </c>
      <c r="F623">
        <v>15</v>
      </c>
      <c r="G623">
        <v>6.7602279999999997</v>
      </c>
      <c r="H623">
        <v>9</v>
      </c>
      <c r="I623">
        <v>1</v>
      </c>
      <c r="J623">
        <v>1</v>
      </c>
      <c r="K623">
        <v>0</v>
      </c>
      <c r="L623">
        <v>1</v>
      </c>
      <c r="M623">
        <v>1</v>
      </c>
      <c r="N623">
        <v>0</v>
      </c>
      <c r="O623">
        <v>17</v>
      </c>
      <c r="P623">
        <v>15</v>
      </c>
      <c r="Q623">
        <v>0</v>
      </c>
      <c r="R623">
        <v>0</v>
      </c>
      <c r="S623">
        <v>0</v>
      </c>
      <c r="T623">
        <v>0</v>
      </c>
      <c r="U623">
        <v>1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3</v>
      </c>
      <c r="AD623">
        <v>1</v>
      </c>
      <c r="AE623">
        <v>13</v>
      </c>
      <c r="AF623">
        <v>81</v>
      </c>
      <c r="AG623">
        <v>39</v>
      </c>
      <c r="AH623">
        <v>9.5</v>
      </c>
      <c r="AJ623" t="b">
        <f>OR(AND(B623=1,UserData!$D$4=1), AND(B623=2,UserData!$D$5=1), AND(B623=3,UserData!$D$6=1), UserData!$D$4=-1)</f>
        <v>1</v>
      </c>
      <c r="AK623" t="b">
        <f>OR(AND(C623&lt;=UserData!$D$3,C623&gt;=UserData!$D$2),UserData!$D$2=-1)</f>
        <v>1</v>
      </c>
      <c r="AL623" s="12" t="b">
        <f>AND(OR(D623&gt;=UserData!$D$7, UserData!$D$7=-1), OR(D623&lt;UserData!$D$8, UserData!$D$8=-1))</f>
        <v>1</v>
      </c>
      <c r="AM623" s="12" t="b">
        <f>OR(AND(UserData!$D$9=1,E623&lt;=20),AND(UserData!$D$9=2,E623&gt;=20, E623&lt;=27),AND(UserData!$D$9=3,E623&gt;=28, E623&lt;=34),AND(UserData!$D$9=4,E623&gt;=35, E623&lt;=42),AND(UserData!$D$9=5,E623&gt;42),UserData!$D$9=-1)</f>
        <v>1</v>
      </c>
      <c r="AN623" s="12" t="b">
        <f>OR(AND(UserData!$D$11=1,F623&lt;=5),AND(UserData!$D$11=2,F623&gt;=6, F623&lt;=7),AND(UserData!$D$11=3,F623&gt;=8,F623&lt;=9),AND(UserData!$D$11=4,F623&gt;=10, F623&lt;=11),AND(UserData!$D$11=5,F623&gt;11),UserData!$D$11=-1)</f>
        <v>1</v>
      </c>
      <c r="AO623" t="b">
        <f>OR(AND(UserData!$D$10=1,AE623&lt;=6),AND(UserData!$D$10=2,AE623&gt;=7, AE623&lt;=8),AND(UserData!$D$10=3,AE623&gt;=9,AE623&lt;=14),AND(UserData!$D$10=4,AE623&gt;=15, AE623&lt;=19),AND(UserData!$D$10=5,AE623&gt;19),UserData!$D$10=-1)</f>
        <v>1</v>
      </c>
      <c r="AP623" s="12" t="b">
        <f>OR(G623&lt;=UserData!$D$12, UserData!$D$12=-1)</f>
        <v>1</v>
      </c>
      <c r="AQ623" t="b">
        <f>OR(H623&lt;=UserData!$D$14, UserData!$D$14=-1)</f>
        <v>1</v>
      </c>
      <c r="AR623" t="b">
        <f>OR(AH623&lt;=UserData!$D$13, UserData!$D$13=-1)</f>
        <v>1</v>
      </c>
      <c r="AS623" t="b">
        <f>AND(AQ623=TRUE,OR(I623=UserData!$D$15, UserData!$D$15=-1, UserData!$D$15=1))</f>
        <v>1</v>
      </c>
      <c r="AT623" t="b">
        <f>OR(J623=UserData!$D$19, UserData!$D$19=-1)</f>
        <v>1</v>
      </c>
      <c r="AU623" t="b">
        <f>OR(K623=UserData!$D$17, UserData!$D$17=-1)</f>
        <v>1</v>
      </c>
      <c r="AV623" t="b">
        <f>OR(L623=UserData!$D$18, UserData!$D$18=-1)</f>
        <v>1</v>
      </c>
      <c r="AW623" t="b">
        <f>OR(N623=UserData!$D$16, UserData!$D$16=-1)</f>
        <v>1</v>
      </c>
      <c r="AX623" t="b">
        <f>OR(O623&gt;=UserData!$D$20, UserData!$D$20=-1)</f>
        <v>1</v>
      </c>
      <c r="AY623" t="b">
        <f>AND(OR(P623&gt;=UserData!$D$21, UserData!$D$21=-1), OR(P623&lt;UserData!$D$22, UserData!$D$22=-1))</f>
        <v>1</v>
      </c>
      <c r="AZ623" t="b">
        <f>OR(Q623&lt;&gt;UserData!$D$24,UserData!$D$24=-1,UserData!$D$24=0)</f>
        <v>1</v>
      </c>
      <c r="BA623" s="12" t="b">
        <f>OR(R623=UserData!$D$23,UserData!$D$23=-1)</f>
        <v>1</v>
      </c>
      <c r="BB623" t="b">
        <f>AND(S623=1, UserData!$D$25=1)</f>
        <v>0</v>
      </c>
      <c r="BC623" t="b">
        <f>AND(T623=1, UserData!$D$26=1)</f>
        <v>0</v>
      </c>
      <c r="BD623" t="b">
        <f>AND(U623=1, UserData!$D$27=1)</f>
        <v>0</v>
      </c>
      <c r="BE623" t="b">
        <f>AND(V623=1, UserData!$D$28=1)</f>
        <v>0</v>
      </c>
      <c r="BF623" t="b">
        <f>AND(W623=1, UserData!$D$29=1)</f>
        <v>0</v>
      </c>
      <c r="BG623" t="b">
        <f>AND(X623=1, UserData!$D$30=1)</f>
        <v>0</v>
      </c>
      <c r="BH623" t="b">
        <f>AND(Y623=1, UserData!$D$31=1)</f>
        <v>0</v>
      </c>
      <c r="BI623" t="b">
        <f>AND(Z623=1, UserData!$D$32=1)</f>
        <v>0</v>
      </c>
      <c r="BJ623" t="b">
        <f>AND(AA623=1, UserData!$D$33=1)</f>
        <v>0</v>
      </c>
      <c r="BK623" t="b">
        <f>AND(AB623=1, UserData!$D$34=1)</f>
        <v>0</v>
      </c>
      <c r="BL623" t="b">
        <f>UserData!$C$25=-1</f>
        <v>1</v>
      </c>
      <c r="BN623">
        <f>IF(AK623=TRUE, COUNTIF(AJ623:AK623,TRUE)/2 * UserData!$D$35 + COUNTIF(AL623:AO623,TRUE)/4 * UserData!$D$36 + COUNTIF(AP623:AS623,TRUE)/4 * UserData!$D$37 + COUNTIF(AT623:AW623,TRUE)/4 * UserData!$D$38 + COUNTIF(AX623:BA623,TRUE)/4 * UserData!$D$39 + COUNTIF(BB623:BL623,TRUE) * UserData!$D$40, 0)</f>
        <v>30</v>
      </c>
    </row>
    <row r="624" spans="1:66" x14ac:dyDescent="0.2">
      <c r="A624">
        <v>223</v>
      </c>
      <c r="B624" s="3">
        <v>2</v>
      </c>
      <c r="C624" s="28">
        <v>188690.68659577763</v>
      </c>
      <c r="D624">
        <v>55</v>
      </c>
      <c r="E624">
        <v>33</v>
      </c>
      <c r="F624">
        <v>9</v>
      </c>
      <c r="G624">
        <v>7.8229090000000001</v>
      </c>
      <c r="H624">
        <v>5</v>
      </c>
      <c r="I624">
        <v>1</v>
      </c>
      <c r="J624">
        <v>1</v>
      </c>
      <c r="K624">
        <v>1</v>
      </c>
      <c r="L624">
        <v>1</v>
      </c>
      <c r="M624">
        <v>1</v>
      </c>
      <c r="N624">
        <v>0</v>
      </c>
      <c r="O624">
        <v>10</v>
      </c>
      <c r="P624">
        <v>4</v>
      </c>
      <c r="Q624">
        <v>0</v>
      </c>
      <c r="R624">
        <v>0</v>
      </c>
      <c r="S624">
        <v>0</v>
      </c>
      <c r="T624">
        <v>1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2</v>
      </c>
      <c r="AD624">
        <v>1</v>
      </c>
      <c r="AE624">
        <v>13</v>
      </c>
      <c r="AF624">
        <v>15</v>
      </c>
      <c r="AG624">
        <v>29</v>
      </c>
      <c r="AH624">
        <v>8.8000000000000007</v>
      </c>
      <c r="AJ624" t="b">
        <f>OR(AND(B624=1,UserData!$D$4=1), AND(B624=2,UserData!$D$5=1), AND(B624=3,UserData!$D$6=1), UserData!$D$4=-1)</f>
        <v>1</v>
      </c>
      <c r="AK624" t="b">
        <f>OR(AND(C624&lt;=UserData!$D$3,C624&gt;=UserData!$D$2),UserData!$D$2=-1)</f>
        <v>1</v>
      </c>
      <c r="AL624" s="12" t="b">
        <f>AND(OR(D624&gt;=UserData!$D$7, UserData!$D$7=-1), OR(D624&lt;UserData!$D$8, UserData!$D$8=-1))</f>
        <v>1</v>
      </c>
      <c r="AM624" s="12" t="b">
        <f>OR(AND(UserData!$D$9=1,E624&lt;=20),AND(UserData!$D$9=2,E624&gt;=20, E624&lt;=27),AND(UserData!$D$9=3,E624&gt;=28, E624&lt;=34),AND(UserData!$D$9=4,E624&gt;=35, E624&lt;=42),AND(UserData!$D$9=5,E624&gt;42),UserData!$D$9=-1)</f>
        <v>1</v>
      </c>
      <c r="AN624" s="12" t="b">
        <f>OR(AND(UserData!$D$11=1,F624&lt;=5),AND(UserData!$D$11=2,F624&gt;=6, F624&lt;=7),AND(UserData!$D$11=3,F624&gt;=8,F624&lt;=9),AND(UserData!$D$11=4,F624&gt;=10, F624&lt;=11),AND(UserData!$D$11=5,F624&gt;11),UserData!$D$11=-1)</f>
        <v>1</v>
      </c>
      <c r="AO624" t="b">
        <f>OR(AND(UserData!$D$10=1,AE624&lt;=6),AND(UserData!$D$10=2,AE624&gt;=7, AE624&lt;=8),AND(UserData!$D$10=3,AE624&gt;=9,AE624&lt;=14),AND(UserData!$D$10=4,AE624&gt;=15, AE624&lt;=19),AND(UserData!$D$10=5,AE624&gt;19),UserData!$D$10=-1)</f>
        <v>1</v>
      </c>
      <c r="AP624" s="12" t="b">
        <f>OR(G624&lt;=UserData!$D$12, UserData!$D$12=-1)</f>
        <v>1</v>
      </c>
      <c r="AQ624" t="b">
        <f>OR(H624&lt;=UserData!$D$14, UserData!$D$14=-1)</f>
        <v>1</v>
      </c>
      <c r="AR624" t="b">
        <f>OR(AH624&lt;=UserData!$D$13, UserData!$D$13=-1)</f>
        <v>1</v>
      </c>
      <c r="AS624" t="b">
        <f>AND(AQ624=TRUE,OR(I624=UserData!$D$15, UserData!$D$15=-1, UserData!$D$15=1))</f>
        <v>1</v>
      </c>
      <c r="AT624" t="b">
        <f>OR(J624=UserData!$D$19, UserData!$D$19=-1)</f>
        <v>1</v>
      </c>
      <c r="AU624" t="b">
        <f>OR(K624=UserData!$D$17, UserData!$D$17=-1)</f>
        <v>1</v>
      </c>
      <c r="AV624" t="b">
        <f>OR(L624=UserData!$D$18, UserData!$D$18=-1)</f>
        <v>1</v>
      </c>
      <c r="AW624" t="b">
        <f>OR(N624=UserData!$D$16, UserData!$D$16=-1)</f>
        <v>1</v>
      </c>
      <c r="AX624" t="b">
        <f>OR(O624&gt;=UserData!$D$20, UserData!$D$20=-1)</f>
        <v>1</v>
      </c>
      <c r="AY624" t="b">
        <f>AND(OR(P624&gt;=UserData!$D$21, UserData!$D$21=-1), OR(P624&lt;UserData!$D$22, UserData!$D$22=-1))</f>
        <v>1</v>
      </c>
      <c r="AZ624" t="b">
        <f>OR(Q624&lt;&gt;UserData!$D$24,UserData!$D$24=-1,UserData!$D$24=0)</f>
        <v>1</v>
      </c>
      <c r="BA624" s="12" t="b">
        <f>OR(R624=UserData!$D$23,UserData!$D$23=-1)</f>
        <v>1</v>
      </c>
      <c r="BB624" t="b">
        <f>AND(S624=1, UserData!$D$25=1)</f>
        <v>0</v>
      </c>
      <c r="BC624" t="b">
        <f>AND(T624=1, UserData!$D$26=1)</f>
        <v>0</v>
      </c>
      <c r="BD624" t="b">
        <f>AND(U624=1, UserData!$D$27=1)</f>
        <v>0</v>
      </c>
      <c r="BE624" t="b">
        <f>AND(V624=1, UserData!$D$28=1)</f>
        <v>0</v>
      </c>
      <c r="BF624" t="b">
        <f>AND(W624=1, UserData!$D$29=1)</f>
        <v>0</v>
      </c>
      <c r="BG624" t="b">
        <f>AND(X624=1, UserData!$D$30=1)</f>
        <v>0</v>
      </c>
      <c r="BH624" t="b">
        <f>AND(Y624=1, UserData!$D$31=1)</f>
        <v>0</v>
      </c>
      <c r="BI624" t="b">
        <f>AND(Z624=1, UserData!$D$32=1)</f>
        <v>0</v>
      </c>
      <c r="BJ624" t="b">
        <f>AND(AA624=1, UserData!$D$33=1)</f>
        <v>0</v>
      </c>
      <c r="BK624" t="b">
        <f>AND(AB624=1, UserData!$D$34=1)</f>
        <v>0</v>
      </c>
      <c r="BL624" t="b">
        <f>UserData!$C$25=-1</f>
        <v>1</v>
      </c>
      <c r="BN624">
        <f>IF(AK624=TRUE, COUNTIF(AJ624:AK624,TRUE)/2 * UserData!$D$35 + COUNTIF(AL624:AO624,TRUE)/4 * UserData!$D$36 + COUNTIF(AP624:AS624,TRUE)/4 * UserData!$D$37 + COUNTIF(AT624:AW624,TRUE)/4 * UserData!$D$38 + COUNTIF(AX624:BA624,TRUE)/4 * UserData!$D$39 + COUNTIF(BB624:BL624,TRUE) * UserData!$D$40, 0)</f>
        <v>30</v>
      </c>
    </row>
    <row r="625" spans="1:66" x14ac:dyDescent="0.2">
      <c r="A625">
        <v>552</v>
      </c>
      <c r="B625" s="3">
        <v>2</v>
      </c>
      <c r="C625" s="28">
        <v>188691.15203326999</v>
      </c>
      <c r="D625">
        <v>61</v>
      </c>
      <c r="E625">
        <v>33</v>
      </c>
      <c r="F625">
        <v>14</v>
      </c>
      <c r="G625">
        <v>4.7554780000000001</v>
      </c>
      <c r="H625">
        <v>5</v>
      </c>
      <c r="I625">
        <v>1</v>
      </c>
      <c r="J625">
        <v>1</v>
      </c>
      <c r="K625">
        <v>0</v>
      </c>
      <c r="L625">
        <v>1</v>
      </c>
      <c r="M625">
        <v>1</v>
      </c>
      <c r="N625">
        <v>0</v>
      </c>
      <c r="O625">
        <v>17</v>
      </c>
      <c r="P625">
        <v>14</v>
      </c>
      <c r="Q625">
        <v>0</v>
      </c>
      <c r="R625">
        <v>0</v>
      </c>
      <c r="S625">
        <v>0</v>
      </c>
      <c r="T625">
        <v>1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2</v>
      </c>
      <c r="AD625">
        <v>1</v>
      </c>
      <c r="AE625">
        <v>14</v>
      </c>
      <c r="AF625">
        <v>39</v>
      </c>
      <c r="AG625">
        <v>34</v>
      </c>
      <c r="AH625">
        <v>5</v>
      </c>
      <c r="AJ625" t="b">
        <f>OR(AND(B625=1,UserData!$D$4=1), AND(B625=2,UserData!$D$5=1), AND(B625=3,UserData!$D$6=1), UserData!$D$4=-1)</f>
        <v>1</v>
      </c>
      <c r="AK625" t="b">
        <f>OR(AND(C625&lt;=UserData!$D$3,C625&gt;=UserData!$D$2),UserData!$D$2=-1)</f>
        <v>1</v>
      </c>
      <c r="AL625" s="12" t="b">
        <f>AND(OR(D625&gt;=UserData!$D$7, UserData!$D$7=-1), OR(D625&lt;UserData!$D$8, UserData!$D$8=-1))</f>
        <v>1</v>
      </c>
      <c r="AM625" s="12" t="b">
        <f>OR(AND(UserData!$D$9=1,E625&lt;=20),AND(UserData!$D$9=2,E625&gt;=20, E625&lt;=27),AND(UserData!$D$9=3,E625&gt;=28, E625&lt;=34),AND(UserData!$D$9=4,E625&gt;=35, E625&lt;=42),AND(UserData!$D$9=5,E625&gt;42),UserData!$D$9=-1)</f>
        <v>1</v>
      </c>
      <c r="AN625" s="12" t="b">
        <f>OR(AND(UserData!$D$11=1,F625&lt;=5),AND(UserData!$D$11=2,F625&gt;=6, F625&lt;=7),AND(UserData!$D$11=3,F625&gt;=8,F625&lt;=9),AND(UserData!$D$11=4,F625&gt;=10, F625&lt;=11),AND(UserData!$D$11=5,F625&gt;11),UserData!$D$11=-1)</f>
        <v>1</v>
      </c>
      <c r="AO625" t="b">
        <f>OR(AND(UserData!$D$10=1,AE625&lt;=6),AND(UserData!$D$10=2,AE625&gt;=7, AE625&lt;=8),AND(UserData!$D$10=3,AE625&gt;=9,AE625&lt;=14),AND(UserData!$D$10=4,AE625&gt;=15, AE625&lt;=19),AND(UserData!$D$10=5,AE625&gt;19),UserData!$D$10=-1)</f>
        <v>1</v>
      </c>
      <c r="AP625" s="12" t="b">
        <f>OR(G625&lt;=UserData!$D$12, UserData!$D$12=-1)</f>
        <v>1</v>
      </c>
      <c r="AQ625" t="b">
        <f>OR(H625&lt;=UserData!$D$14, UserData!$D$14=-1)</f>
        <v>1</v>
      </c>
      <c r="AR625" t="b">
        <f>OR(AH625&lt;=UserData!$D$13, UserData!$D$13=-1)</f>
        <v>1</v>
      </c>
      <c r="AS625" t="b">
        <f>AND(AQ625=TRUE,OR(I625=UserData!$D$15, UserData!$D$15=-1, UserData!$D$15=1))</f>
        <v>1</v>
      </c>
      <c r="AT625" t="b">
        <f>OR(J625=UserData!$D$19, UserData!$D$19=-1)</f>
        <v>1</v>
      </c>
      <c r="AU625" t="b">
        <f>OR(K625=UserData!$D$17, UserData!$D$17=-1)</f>
        <v>1</v>
      </c>
      <c r="AV625" t="b">
        <f>OR(L625=UserData!$D$18, UserData!$D$18=-1)</f>
        <v>1</v>
      </c>
      <c r="AW625" t="b">
        <f>OR(N625=UserData!$D$16, UserData!$D$16=-1)</f>
        <v>1</v>
      </c>
      <c r="AX625" t="b">
        <f>OR(O625&gt;=UserData!$D$20, UserData!$D$20=-1)</f>
        <v>1</v>
      </c>
      <c r="AY625" t="b">
        <f>AND(OR(P625&gt;=UserData!$D$21, UserData!$D$21=-1), OR(P625&lt;UserData!$D$22, UserData!$D$22=-1))</f>
        <v>1</v>
      </c>
      <c r="AZ625" t="b">
        <f>OR(Q625&lt;&gt;UserData!$D$24,UserData!$D$24=-1,UserData!$D$24=0)</f>
        <v>1</v>
      </c>
      <c r="BA625" s="12" t="b">
        <f>OR(R625=UserData!$D$23,UserData!$D$23=-1)</f>
        <v>1</v>
      </c>
      <c r="BB625" t="b">
        <f>AND(S625=1, UserData!$D$25=1)</f>
        <v>0</v>
      </c>
      <c r="BC625" t="b">
        <f>AND(T625=1, UserData!$D$26=1)</f>
        <v>0</v>
      </c>
      <c r="BD625" t="b">
        <f>AND(U625=1, UserData!$D$27=1)</f>
        <v>0</v>
      </c>
      <c r="BE625" t="b">
        <f>AND(V625=1, UserData!$D$28=1)</f>
        <v>0</v>
      </c>
      <c r="BF625" t="b">
        <f>AND(W625=1, UserData!$D$29=1)</f>
        <v>0</v>
      </c>
      <c r="BG625" t="b">
        <f>AND(X625=1, UserData!$D$30=1)</f>
        <v>0</v>
      </c>
      <c r="BH625" t="b">
        <f>AND(Y625=1, UserData!$D$31=1)</f>
        <v>0</v>
      </c>
      <c r="BI625" t="b">
        <f>AND(Z625=1, UserData!$D$32=1)</f>
        <v>0</v>
      </c>
      <c r="BJ625" t="b">
        <f>AND(AA625=1, UserData!$D$33=1)</f>
        <v>0</v>
      </c>
      <c r="BK625" t="b">
        <f>AND(AB625=1, UserData!$D$34=1)</f>
        <v>0</v>
      </c>
      <c r="BL625" t="b">
        <f>UserData!$C$25=-1</f>
        <v>1</v>
      </c>
      <c r="BN625">
        <f>IF(AK625=TRUE, COUNTIF(AJ625:AK625,TRUE)/2 * UserData!$D$35 + COUNTIF(AL625:AO625,TRUE)/4 * UserData!$D$36 + COUNTIF(AP625:AS625,TRUE)/4 * UserData!$D$37 + COUNTIF(AT625:AW625,TRUE)/4 * UserData!$D$38 + COUNTIF(AX625:BA625,TRUE)/4 * UserData!$D$39 + COUNTIF(BB625:BL625,TRUE) * UserData!$D$40, 0)</f>
        <v>30</v>
      </c>
    </row>
    <row r="626" spans="1:66" x14ac:dyDescent="0.2">
      <c r="A626">
        <v>151</v>
      </c>
      <c r="B626" s="3">
        <v>2</v>
      </c>
      <c r="C626" s="28">
        <v>188691.17719205335</v>
      </c>
      <c r="D626">
        <v>52</v>
      </c>
      <c r="E626">
        <v>35</v>
      </c>
      <c r="F626">
        <v>8</v>
      </c>
      <c r="G626">
        <v>3.0172409999999998</v>
      </c>
      <c r="H626">
        <v>8</v>
      </c>
      <c r="I626">
        <v>1</v>
      </c>
      <c r="J626">
        <v>0</v>
      </c>
      <c r="K626">
        <v>1</v>
      </c>
      <c r="L626">
        <v>1</v>
      </c>
      <c r="M626">
        <v>1</v>
      </c>
      <c r="N626">
        <v>0</v>
      </c>
      <c r="O626">
        <v>12</v>
      </c>
      <c r="P626">
        <v>5</v>
      </c>
      <c r="Q626">
        <v>0</v>
      </c>
      <c r="R626">
        <v>0</v>
      </c>
      <c r="S626">
        <v>1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1</v>
      </c>
      <c r="AD626">
        <v>0</v>
      </c>
      <c r="AE626">
        <v>9</v>
      </c>
      <c r="AF626">
        <v>10</v>
      </c>
      <c r="AG626">
        <v>33</v>
      </c>
      <c r="AH626">
        <v>9.6999999999999993</v>
      </c>
      <c r="AJ626" t="b">
        <f>OR(AND(B626=1,UserData!$D$4=1), AND(B626=2,UserData!$D$5=1), AND(B626=3,UserData!$D$6=1), UserData!$D$4=-1)</f>
        <v>1</v>
      </c>
      <c r="AK626" t="b">
        <f>OR(AND(C626&lt;=UserData!$D$3,C626&gt;=UserData!$D$2),UserData!$D$2=-1)</f>
        <v>1</v>
      </c>
      <c r="AL626" s="12" t="b">
        <f>AND(OR(D626&gt;=UserData!$D$7, UserData!$D$7=-1), OR(D626&lt;UserData!$D$8, UserData!$D$8=-1))</f>
        <v>1</v>
      </c>
      <c r="AM626" s="12" t="b">
        <f>OR(AND(UserData!$D$9=1,E626&lt;=20),AND(UserData!$D$9=2,E626&gt;=20, E626&lt;=27),AND(UserData!$D$9=3,E626&gt;=28, E626&lt;=34),AND(UserData!$D$9=4,E626&gt;=35, E626&lt;=42),AND(UserData!$D$9=5,E626&gt;42),UserData!$D$9=-1)</f>
        <v>1</v>
      </c>
      <c r="AN626" s="12" t="b">
        <f>OR(AND(UserData!$D$11=1,F626&lt;=5),AND(UserData!$D$11=2,F626&gt;=6, F626&lt;=7),AND(UserData!$D$11=3,F626&gt;=8,F626&lt;=9),AND(UserData!$D$11=4,F626&gt;=10, F626&lt;=11),AND(UserData!$D$11=5,F626&gt;11),UserData!$D$11=-1)</f>
        <v>1</v>
      </c>
      <c r="AO626" t="b">
        <f>OR(AND(UserData!$D$10=1,AE626&lt;=6),AND(UserData!$D$10=2,AE626&gt;=7, AE626&lt;=8),AND(UserData!$D$10=3,AE626&gt;=9,AE626&lt;=14),AND(UserData!$D$10=4,AE626&gt;=15, AE626&lt;=19),AND(UserData!$D$10=5,AE626&gt;19),UserData!$D$10=-1)</f>
        <v>1</v>
      </c>
      <c r="AP626" s="12" t="b">
        <f>OR(G626&lt;=UserData!$D$12, UserData!$D$12=-1)</f>
        <v>1</v>
      </c>
      <c r="AQ626" t="b">
        <f>OR(H626&lt;=UserData!$D$14, UserData!$D$14=-1)</f>
        <v>1</v>
      </c>
      <c r="AR626" t="b">
        <f>OR(AH626&lt;=UserData!$D$13, UserData!$D$13=-1)</f>
        <v>1</v>
      </c>
      <c r="AS626" t="b">
        <f>AND(AQ626=TRUE,OR(I626=UserData!$D$15, UserData!$D$15=-1, UserData!$D$15=1))</f>
        <v>1</v>
      </c>
      <c r="AT626" t="b">
        <f>OR(J626=UserData!$D$19, UserData!$D$19=-1)</f>
        <v>1</v>
      </c>
      <c r="AU626" t="b">
        <f>OR(K626=UserData!$D$17, UserData!$D$17=-1)</f>
        <v>1</v>
      </c>
      <c r="AV626" t="b">
        <f>OR(L626=UserData!$D$18, UserData!$D$18=-1)</f>
        <v>1</v>
      </c>
      <c r="AW626" t="b">
        <f>OR(N626=UserData!$D$16, UserData!$D$16=-1)</f>
        <v>1</v>
      </c>
      <c r="AX626" t="b">
        <f>OR(O626&gt;=UserData!$D$20, UserData!$D$20=-1)</f>
        <v>1</v>
      </c>
      <c r="AY626" t="b">
        <f>AND(OR(P626&gt;=UserData!$D$21, UserData!$D$21=-1), OR(P626&lt;UserData!$D$22, UserData!$D$22=-1))</f>
        <v>1</v>
      </c>
      <c r="AZ626" t="b">
        <f>OR(Q626&lt;&gt;UserData!$D$24,UserData!$D$24=-1,UserData!$D$24=0)</f>
        <v>1</v>
      </c>
      <c r="BA626" s="12" t="b">
        <f>OR(R626=UserData!$D$23,UserData!$D$23=-1)</f>
        <v>1</v>
      </c>
      <c r="BB626" t="b">
        <f>AND(S626=1, UserData!$D$25=1)</f>
        <v>0</v>
      </c>
      <c r="BC626" t="b">
        <f>AND(T626=1, UserData!$D$26=1)</f>
        <v>0</v>
      </c>
      <c r="BD626" t="b">
        <f>AND(U626=1, UserData!$D$27=1)</f>
        <v>0</v>
      </c>
      <c r="BE626" t="b">
        <f>AND(V626=1, UserData!$D$28=1)</f>
        <v>0</v>
      </c>
      <c r="BF626" t="b">
        <f>AND(W626=1, UserData!$D$29=1)</f>
        <v>0</v>
      </c>
      <c r="BG626" t="b">
        <f>AND(X626=1, UserData!$D$30=1)</f>
        <v>0</v>
      </c>
      <c r="BH626" t="b">
        <f>AND(Y626=1, UserData!$D$31=1)</f>
        <v>0</v>
      </c>
      <c r="BI626" t="b">
        <f>AND(Z626=1, UserData!$D$32=1)</f>
        <v>0</v>
      </c>
      <c r="BJ626" t="b">
        <f>AND(AA626=1, UserData!$D$33=1)</f>
        <v>0</v>
      </c>
      <c r="BK626" t="b">
        <f>AND(AB626=1, UserData!$D$34=1)</f>
        <v>0</v>
      </c>
      <c r="BL626" t="b">
        <f>UserData!$C$25=-1</f>
        <v>1</v>
      </c>
      <c r="BN626">
        <f>IF(AK626=TRUE, COUNTIF(AJ626:AK626,TRUE)/2 * UserData!$D$35 + COUNTIF(AL626:AO626,TRUE)/4 * UserData!$D$36 + COUNTIF(AP626:AS626,TRUE)/4 * UserData!$D$37 + COUNTIF(AT626:AW626,TRUE)/4 * UserData!$D$38 + COUNTIF(AX626:BA626,TRUE)/4 * UserData!$D$39 + COUNTIF(BB626:BL626,TRUE) * UserData!$D$40, 0)</f>
        <v>30</v>
      </c>
    </row>
    <row r="627" spans="1:66" x14ac:dyDescent="0.2">
      <c r="A627">
        <v>401</v>
      </c>
      <c r="B627" s="3">
        <v>2</v>
      </c>
      <c r="C627" s="28">
        <v>190371.63296857293</v>
      </c>
      <c r="D627">
        <v>52</v>
      </c>
      <c r="E627">
        <v>29</v>
      </c>
      <c r="F627">
        <v>6</v>
      </c>
      <c r="G627">
        <v>6.2867110000000004</v>
      </c>
      <c r="H627">
        <v>5</v>
      </c>
      <c r="I627">
        <v>1</v>
      </c>
      <c r="J627">
        <v>0</v>
      </c>
      <c r="K627">
        <v>1</v>
      </c>
      <c r="L627">
        <v>1</v>
      </c>
      <c r="M627">
        <v>0</v>
      </c>
      <c r="N627">
        <v>0</v>
      </c>
      <c r="O627">
        <v>8</v>
      </c>
      <c r="P627">
        <v>8</v>
      </c>
      <c r="Q627">
        <v>0</v>
      </c>
      <c r="R627">
        <v>1</v>
      </c>
      <c r="S627">
        <v>1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1</v>
      </c>
      <c r="AD627">
        <v>1</v>
      </c>
      <c r="AE627">
        <v>17</v>
      </c>
      <c r="AF627">
        <v>23</v>
      </c>
      <c r="AG627">
        <v>23</v>
      </c>
      <c r="AH627">
        <v>8.8000000000000007</v>
      </c>
      <c r="AJ627" t="b">
        <f>OR(AND(B627=1,UserData!$D$4=1), AND(B627=2,UserData!$D$5=1), AND(B627=3,UserData!$D$6=1), UserData!$D$4=-1)</f>
        <v>1</v>
      </c>
      <c r="AK627" t="b">
        <f>OR(AND(C627&lt;=UserData!$D$3,C627&gt;=UserData!$D$2),UserData!$D$2=-1)</f>
        <v>1</v>
      </c>
      <c r="AL627" s="12" t="b">
        <f>AND(OR(D627&gt;=UserData!$D$7, UserData!$D$7=-1), OR(D627&lt;UserData!$D$8, UserData!$D$8=-1))</f>
        <v>1</v>
      </c>
      <c r="AM627" s="12" t="b">
        <f>OR(AND(UserData!$D$9=1,E627&lt;=20),AND(UserData!$D$9=2,E627&gt;=20, E627&lt;=27),AND(UserData!$D$9=3,E627&gt;=28, E627&lt;=34),AND(UserData!$D$9=4,E627&gt;=35, E627&lt;=42),AND(UserData!$D$9=5,E627&gt;42),UserData!$D$9=-1)</f>
        <v>1</v>
      </c>
      <c r="AN627" s="12" t="b">
        <f>OR(AND(UserData!$D$11=1,F627&lt;=5),AND(UserData!$D$11=2,F627&gt;=6, F627&lt;=7),AND(UserData!$D$11=3,F627&gt;=8,F627&lt;=9),AND(UserData!$D$11=4,F627&gt;=10, F627&lt;=11),AND(UserData!$D$11=5,F627&gt;11),UserData!$D$11=-1)</f>
        <v>1</v>
      </c>
      <c r="AO627" t="b">
        <f>OR(AND(UserData!$D$10=1,AE627&lt;=6),AND(UserData!$D$10=2,AE627&gt;=7, AE627&lt;=8),AND(UserData!$D$10=3,AE627&gt;=9,AE627&lt;=14),AND(UserData!$D$10=4,AE627&gt;=15, AE627&lt;=19),AND(UserData!$D$10=5,AE627&gt;19),UserData!$D$10=-1)</f>
        <v>1</v>
      </c>
      <c r="AP627" s="12" t="b">
        <f>OR(G627&lt;=UserData!$D$12, UserData!$D$12=-1)</f>
        <v>1</v>
      </c>
      <c r="AQ627" t="b">
        <f>OR(H627&lt;=UserData!$D$14, UserData!$D$14=-1)</f>
        <v>1</v>
      </c>
      <c r="AR627" t="b">
        <f>OR(AH627&lt;=UserData!$D$13, UserData!$D$13=-1)</f>
        <v>1</v>
      </c>
      <c r="AS627" t="b">
        <f>AND(AQ627=TRUE,OR(I627=UserData!$D$15, UserData!$D$15=-1, UserData!$D$15=1))</f>
        <v>1</v>
      </c>
      <c r="AT627" t="b">
        <f>OR(J627=UserData!$D$19, UserData!$D$19=-1)</f>
        <v>1</v>
      </c>
      <c r="AU627" t="b">
        <f>OR(K627=UserData!$D$17, UserData!$D$17=-1)</f>
        <v>1</v>
      </c>
      <c r="AV627" t="b">
        <f>OR(L627=UserData!$D$18, UserData!$D$18=-1)</f>
        <v>1</v>
      </c>
      <c r="AW627" t="b">
        <f>OR(N627=UserData!$D$16, UserData!$D$16=-1)</f>
        <v>1</v>
      </c>
      <c r="AX627" t="b">
        <f>OR(O627&gt;=UserData!$D$20, UserData!$D$20=-1)</f>
        <v>1</v>
      </c>
      <c r="AY627" t="b">
        <f>AND(OR(P627&gt;=UserData!$D$21, UserData!$D$21=-1), OR(P627&lt;UserData!$D$22, UserData!$D$22=-1))</f>
        <v>1</v>
      </c>
      <c r="AZ627" t="b">
        <f>OR(Q627&lt;&gt;UserData!$D$24,UserData!$D$24=-1,UserData!$D$24=0)</f>
        <v>1</v>
      </c>
      <c r="BA627" s="12" t="b">
        <f>OR(R627=UserData!$D$23,UserData!$D$23=-1)</f>
        <v>1</v>
      </c>
      <c r="BB627" t="b">
        <f>AND(S627=1, UserData!$D$25=1)</f>
        <v>0</v>
      </c>
      <c r="BC627" t="b">
        <f>AND(T627=1, UserData!$D$26=1)</f>
        <v>0</v>
      </c>
      <c r="BD627" t="b">
        <f>AND(U627=1, UserData!$D$27=1)</f>
        <v>0</v>
      </c>
      <c r="BE627" t="b">
        <f>AND(V627=1, UserData!$D$28=1)</f>
        <v>0</v>
      </c>
      <c r="BF627" t="b">
        <f>AND(W627=1, UserData!$D$29=1)</f>
        <v>0</v>
      </c>
      <c r="BG627" t="b">
        <f>AND(X627=1, UserData!$D$30=1)</f>
        <v>0</v>
      </c>
      <c r="BH627" t="b">
        <f>AND(Y627=1, UserData!$D$31=1)</f>
        <v>0</v>
      </c>
      <c r="BI627" t="b">
        <f>AND(Z627=1, UserData!$D$32=1)</f>
        <v>0</v>
      </c>
      <c r="BJ627" t="b">
        <f>AND(AA627=1, UserData!$D$33=1)</f>
        <v>0</v>
      </c>
      <c r="BK627" t="b">
        <f>AND(AB627=1, UserData!$D$34=1)</f>
        <v>0</v>
      </c>
      <c r="BL627" t="b">
        <f>UserData!$C$25=-1</f>
        <v>1</v>
      </c>
      <c r="BN627">
        <f>IF(AK627=TRUE, COUNTIF(AJ627:AK627,TRUE)/2 * UserData!$D$35 + COUNTIF(AL627:AO627,TRUE)/4 * UserData!$D$36 + COUNTIF(AP627:AS627,TRUE)/4 * UserData!$D$37 + COUNTIF(AT627:AW627,TRUE)/4 * UserData!$D$38 + COUNTIF(AX627:BA627,TRUE)/4 * UserData!$D$39 + COUNTIF(BB627:BL627,TRUE) * UserData!$D$40, 0)</f>
        <v>30</v>
      </c>
    </row>
    <row r="628" spans="1:66" x14ac:dyDescent="0.2">
      <c r="A628">
        <v>770</v>
      </c>
      <c r="B628" s="3">
        <v>2</v>
      </c>
      <c r="C628" s="28">
        <v>192980.44785150283</v>
      </c>
      <c r="D628">
        <v>58</v>
      </c>
      <c r="E628">
        <v>46</v>
      </c>
      <c r="F628">
        <v>11</v>
      </c>
      <c r="G628">
        <v>6.9654870000000004</v>
      </c>
      <c r="H628">
        <v>10</v>
      </c>
      <c r="I628">
        <v>1</v>
      </c>
      <c r="J628">
        <v>1</v>
      </c>
      <c r="K628">
        <v>1</v>
      </c>
      <c r="L628">
        <v>1</v>
      </c>
      <c r="M628">
        <v>1</v>
      </c>
      <c r="N628">
        <v>1</v>
      </c>
      <c r="O628">
        <v>28</v>
      </c>
      <c r="P628">
        <v>21</v>
      </c>
      <c r="Q628">
        <v>0</v>
      </c>
      <c r="R628">
        <v>0</v>
      </c>
      <c r="S628">
        <v>1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1</v>
      </c>
      <c r="AD628">
        <v>1</v>
      </c>
      <c r="AE628">
        <v>1</v>
      </c>
      <c r="AF628">
        <v>54</v>
      </c>
      <c r="AG628">
        <v>23</v>
      </c>
      <c r="AH628">
        <v>4.4000000000000004</v>
      </c>
      <c r="AJ628" t="b">
        <f>OR(AND(B628=1,UserData!$D$4=1), AND(B628=2,UserData!$D$5=1), AND(B628=3,UserData!$D$6=1), UserData!$D$4=-1)</f>
        <v>1</v>
      </c>
      <c r="AK628" t="b">
        <f>OR(AND(C628&lt;=UserData!$D$3,C628&gt;=UserData!$D$2),UserData!$D$2=-1)</f>
        <v>1</v>
      </c>
      <c r="AL628" s="12" t="b">
        <f>AND(OR(D628&gt;=UserData!$D$7, UserData!$D$7=-1), OR(D628&lt;UserData!$D$8, UserData!$D$8=-1))</f>
        <v>1</v>
      </c>
      <c r="AM628" s="12" t="b">
        <f>OR(AND(UserData!$D$9=1,E628&lt;=20),AND(UserData!$D$9=2,E628&gt;=20, E628&lt;=27),AND(UserData!$D$9=3,E628&gt;=28, E628&lt;=34),AND(UserData!$D$9=4,E628&gt;=35, E628&lt;=42),AND(UserData!$D$9=5,E628&gt;42),UserData!$D$9=-1)</f>
        <v>1</v>
      </c>
      <c r="AN628" s="12" t="b">
        <f>OR(AND(UserData!$D$11=1,F628&lt;=5),AND(UserData!$D$11=2,F628&gt;=6, F628&lt;=7),AND(UserData!$D$11=3,F628&gt;=8,F628&lt;=9),AND(UserData!$D$11=4,F628&gt;=10, F628&lt;=11),AND(UserData!$D$11=5,F628&gt;11),UserData!$D$11=-1)</f>
        <v>1</v>
      </c>
      <c r="AO628" t="b">
        <f>OR(AND(UserData!$D$10=1,AE628&lt;=6),AND(UserData!$D$10=2,AE628&gt;=7, AE628&lt;=8),AND(UserData!$D$10=3,AE628&gt;=9,AE628&lt;=14),AND(UserData!$D$10=4,AE628&gt;=15, AE628&lt;=19),AND(UserData!$D$10=5,AE628&gt;19),UserData!$D$10=-1)</f>
        <v>1</v>
      </c>
      <c r="AP628" s="12" t="b">
        <f>OR(G628&lt;=UserData!$D$12, UserData!$D$12=-1)</f>
        <v>1</v>
      </c>
      <c r="AQ628" t="b">
        <f>OR(H628&lt;=UserData!$D$14, UserData!$D$14=-1)</f>
        <v>1</v>
      </c>
      <c r="AR628" t="b">
        <f>OR(AH628&lt;=UserData!$D$13, UserData!$D$13=-1)</f>
        <v>1</v>
      </c>
      <c r="AS628" t="b">
        <f>AND(AQ628=TRUE,OR(I628=UserData!$D$15, UserData!$D$15=-1, UserData!$D$15=1))</f>
        <v>1</v>
      </c>
      <c r="AT628" t="b">
        <f>OR(J628=UserData!$D$19, UserData!$D$19=-1)</f>
        <v>1</v>
      </c>
      <c r="AU628" t="b">
        <f>OR(K628=UserData!$D$17, UserData!$D$17=-1)</f>
        <v>1</v>
      </c>
      <c r="AV628" t="b">
        <f>OR(L628=UserData!$D$18, UserData!$D$18=-1)</f>
        <v>1</v>
      </c>
      <c r="AW628" t="b">
        <f>OR(N628=UserData!$D$16, UserData!$D$16=-1)</f>
        <v>1</v>
      </c>
      <c r="AX628" t="b">
        <f>OR(O628&gt;=UserData!$D$20, UserData!$D$20=-1)</f>
        <v>1</v>
      </c>
      <c r="AY628" t="b">
        <f>AND(OR(P628&gt;=UserData!$D$21, UserData!$D$21=-1), OR(P628&lt;UserData!$D$22, UserData!$D$22=-1))</f>
        <v>1</v>
      </c>
      <c r="AZ628" t="b">
        <f>OR(Q628&lt;&gt;UserData!$D$24,UserData!$D$24=-1,UserData!$D$24=0)</f>
        <v>1</v>
      </c>
      <c r="BA628" s="12" t="b">
        <f>OR(R628=UserData!$D$23,UserData!$D$23=-1)</f>
        <v>1</v>
      </c>
      <c r="BB628" t="b">
        <f>AND(S628=1, UserData!$D$25=1)</f>
        <v>0</v>
      </c>
      <c r="BC628" t="b">
        <f>AND(T628=1, UserData!$D$26=1)</f>
        <v>0</v>
      </c>
      <c r="BD628" t="b">
        <f>AND(U628=1, UserData!$D$27=1)</f>
        <v>0</v>
      </c>
      <c r="BE628" t="b">
        <f>AND(V628=1, UserData!$D$28=1)</f>
        <v>0</v>
      </c>
      <c r="BF628" t="b">
        <f>AND(W628=1, UserData!$D$29=1)</f>
        <v>0</v>
      </c>
      <c r="BG628" t="b">
        <f>AND(X628=1, UserData!$D$30=1)</f>
        <v>0</v>
      </c>
      <c r="BH628" t="b">
        <f>AND(Y628=1, UserData!$D$31=1)</f>
        <v>0</v>
      </c>
      <c r="BI628" t="b">
        <f>AND(Z628=1, UserData!$D$32=1)</f>
        <v>0</v>
      </c>
      <c r="BJ628" t="b">
        <f>AND(AA628=1, UserData!$D$33=1)</f>
        <v>0</v>
      </c>
      <c r="BK628" t="b">
        <f>AND(AB628=1, UserData!$D$34=1)</f>
        <v>0</v>
      </c>
      <c r="BL628" t="b">
        <f>UserData!$C$25=-1</f>
        <v>1</v>
      </c>
      <c r="BN628">
        <f>IF(AK628=TRUE, COUNTIF(AJ628:AK628,TRUE)/2 * UserData!$D$35 + COUNTIF(AL628:AO628,TRUE)/4 * UserData!$D$36 + COUNTIF(AP628:AS628,TRUE)/4 * UserData!$D$37 + COUNTIF(AT628:AW628,TRUE)/4 * UserData!$D$38 + COUNTIF(AX628:BA628,TRUE)/4 * UserData!$D$39 + COUNTIF(BB628:BL628,TRUE) * UserData!$D$40, 0)</f>
        <v>30</v>
      </c>
    </row>
    <row r="629" spans="1:66" x14ac:dyDescent="0.2">
      <c r="A629">
        <v>242</v>
      </c>
      <c r="B629" s="3">
        <v>3</v>
      </c>
      <c r="C629" s="28">
        <v>194034.27381058707</v>
      </c>
      <c r="D629">
        <v>82</v>
      </c>
      <c r="E629">
        <v>56</v>
      </c>
      <c r="F629">
        <v>17</v>
      </c>
      <c r="G629">
        <v>8.5842559999999999</v>
      </c>
      <c r="H629">
        <v>24</v>
      </c>
      <c r="I629">
        <v>1</v>
      </c>
      <c r="J629">
        <v>1</v>
      </c>
      <c r="K629">
        <v>0</v>
      </c>
      <c r="L629">
        <v>0</v>
      </c>
      <c r="M629">
        <v>1</v>
      </c>
      <c r="N629">
        <v>0</v>
      </c>
      <c r="O629">
        <v>56</v>
      </c>
      <c r="P629">
        <v>20</v>
      </c>
      <c r="Q629">
        <v>0</v>
      </c>
      <c r="R629">
        <v>0</v>
      </c>
      <c r="S629">
        <v>0</v>
      </c>
      <c r="T629">
        <v>1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2</v>
      </c>
      <c r="AD629">
        <v>1</v>
      </c>
      <c r="AE629">
        <v>9</v>
      </c>
      <c r="AF629">
        <v>15</v>
      </c>
      <c r="AG629">
        <v>29</v>
      </c>
      <c r="AH629">
        <v>8.8000000000000007</v>
      </c>
      <c r="AJ629" t="b">
        <f>OR(AND(B629=1,UserData!$D$4=1), AND(B629=2,UserData!$D$5=1), AND(B629=3,UserData!$D$6=1), UserData!$D$4=-1)</f>
        <v>1</v>
      </c>
      <c r="AK629" t="b">
        <f>OR(AND(C629&lt;=UserData!$D$3,C629&gt;=UserData!$D$2),UserData!$D$2=-1)</f>
        <v>1</v>
      </c>
      <c r="AL629" s="12" t="b">
        <f>AND(OR(D629&gt;=UserData!$D$7, UserData!$D$7=-1), OR(D629&lt;UserData!$D$8, UserData!$D$8=-1))</f>
        <v>1</v>
      </c>
      <c r="AM629" s="12" t="b">
        <f>OR(AND(UserData!$D$9=1,E629&lt;=20),AND(UserData!$D$9=2,E629&gt;=20, E629&lt;=27),AND(UserData!$D$9=3,E629&gt;=28, E629&lt;=34),AND(UserData!$D$9=4,E629&gt;=35, E629&lt;=42),AND(UserData!$D$9=5,E629&gt;42),UserData!$D$9=-1)</f>
        <v>1</v>
      </c>
      <c r="AN629" s="12" t="b">
        <f>OR(AND(UserData!$D$11=1,F629&lt;=5),AND(UserData!$D$11=2,F629&gt;=6, F629&lt;=7),AND(UserData!$D$11=3,F629&gt;=8,F629&lt;=9),AND(UserData!$D$11=4,F629&gt;=10, F629&lt;=11),AND(UserData!$D$11=5,F629&gt;11),UserData!$D$11=-1)</f>
        <v>1</v>
      </c>
      <c r="AO629" t="b">
        <f>OR(AND(UserData!$D$10=1,AE629&lt;=6),AND(UserData!$D$10=2,AE629&gt;=7, AE629&lt;=8),AND(UserData!$D$10=3,AE629&gt;=9,AE629&lt;=14),AND(UserData!$D$10=4,AE629&gt;=15, AE629&lt;=19),AND(UserData!$D$10=5,AE629&gt;19),UserData!$D$10=-1)</f>
        <v>1</v>
      </c>
      <c r="AP629" s="12" t="b">
        <f>OR(G629&lt;=UserData!$D$12, UserData!$D$12=-1)</f>
        <v>1</v>
      </c>
      <c r="AQ629" t="b">
        <f>OR(H629&lt;=UserData!$D$14, UserData!$D$14=-1)</f>
        <v>1</v>
      </c>
      <c r="AR629" t="b">
        <f>OR(AH629&lt;=UserData!$D$13, UserData!$D$13=-1)</f>
        <v>1</v>
      </c>
      <c r="AS629" t="b">
        <f>AND(AQ629=TRUE,OR(I629=UserData!$D$15, UserData!$D$15=-1, UserData!$D$15=1))</f>
        <v>1</v>
      </c>
      <c r="AT629" t="b">
        <f>OR(J629=UserData!$D$19, UserData!$D$19=-1)</f>
        <v>1</v>
      </c>
      <c r="AU629" t="b">
        <f>OR(K629=UserData!$D$17, UserData!$D$17=-1)</f>
        <v>1</v>
      </c>
      <c r="AV629" t="b">
        <f>OR(L629=UserData!$D$18, UserData!$D$18=-1)</f>
        <v>1</v>
      </c>
      <c r="AW629" t="b">
        <f>OR(N629=UserData!$D$16, UserData!$D$16=-1)</f>
        <v>1</v>
      </c>
      <c r="AX629" t="b">
        <f>OR(O629&gt;=UserData!$D$20, UserData!$D$20=-1)</f>
        <v>1</v>
      </c>
      <c r="AY629" t="b">
        <f>AND(OR(P629&gt;=UserData!$D$21, UserData!$D$21=-1), OR(P629&lt;UserData!$D$22, UserData!$D$22=-1))</f>
        <v>1</v>
      </c>
      <c r="AZ629" t="b">
        <f>OR(Q629&lt;&gt;UserData!$D$24,UserData!$D$24=-1,UserData!$D$24=0)</f>
        <v>1</v>
      </c>
      <c r="BA629" s="12" t="b">
        <f>OR(R629=UserData!$D$23,UserData!$D$23=-1)</f>
        <v>1</v>
      </c>
      <c r="BB629" t="b">
        <f>AND(S629=1, UserData!$D$25=1)</f>
        <v>0</v>
      </c>
      <c r="BC629" t="b">
        <f>AND(T629=1, UserData!$D$26=1)</f>
        <v>0</v>
      </c>
      <c r="BD629" t="b">
        <f>AND(U629=1, UserData!$D$27=1)</f>
        <v>0</v>
      </c>
      <c r="BE629" t="b">
        <f>AND(V629=1, UserData!$D$28=1)</f>
        <v>0</v>
      </c>
      <c r="BF629" t="b">
        <f>AND(W629=1, UserData!$D$29=1)</f>
        <v>0</v>
      </c>
      <c r="BG629" t="b">
        <f>AND(X629=1, UserData!$D$30=1)</f>
        <v>0</v>
      </c>
      <c r="BH629" t="b">
        <f>AND(Y629=1, UserData!$D$31=1)</f>
        <v>0</v>
      </c>
      <c r="BI629" t="b">
        <f>AND(Z629=1, UserData!$D$32=1)</f>
        <v>0</v>
      </c>
      <c r="BJ629" t="b">
        <f>AND(AA629=1, UserData!$D$33=1)</f>
        <v>0</v>
      </c>
      <c r="BK629" t="b">
        <f>AND(AB629=1, UserData!$D$34=1)</f>
        <v>0</v>
      </c>
      <c r="BL629" t="b">
        <f>UserData!$C$25=-1</f>
        <v>1</v>
      </c>
      <c r="BN629">
        <f>IF(AK629=TRUE, COUNTIF(AJ629:AK629,TRUE)/2 * UserData!$D$35 + COUNTIF(AL629:AO629,TRUE)/4 * UserData!$D$36 + COUNTIF(AP629:AS629,TRUE)/4 * UserData!$D$37 + COUNTIF(AT629:AW629,TRUE)/4 * UserData!$D$38 + COUNTIF(AX629:BA629,TRUE)/4 * UserData!$D$39 + COUNTIF(BB629:BL629,TRUE) * UserData!$D$40, 0)</f>
        <v>30</v>
      </c>
    </row>
    <row r="630" spans="1:66" x14ac:dyDescent="0.2">
      <c r="A630">
        <v>386</v>
      </c>
      <c r="B630" s="3">
        <v>2</v>
      </c>
      <c r="C630" s="28">
        <v>194980.29438292424</v>
      </c>
      <c r="D630">
        <v>61</v>
      </c>
      <c r="E630">
        <v>41</v>
      </c>
      <c r="F630">
        <v>9</v>
      </c>
      <c r="G630">
        <v>3.5020090000000001</v>
      </c>
      <c r="H630">
        <v>11</v>
      </c>
      <c r="I630">
        <v>1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5</v>
      </c>
      <c r="P630">
        <v>2</v>
      </c>
      <c r="Q630">
        <v>0</v>
      </c>
      <c r="R630">
        <v>0</v>
      </c>
      <c r="S630">
        <v>1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1</v>
      </c>
      <c r="AD630">
        <v>0</v>
      </c>
      <c r="AE630">
        <v>11</v>
      </c>
      <c r="AF630">
        <v>22</v>
      </c>
      <c r="AG630">
        <v>22</v>
      </c>
      <c r="AH630">
        <v>2.8</v>
      </c>
      <c r="AJ630" t="b">
        <f>OR(AND(B630=1,UserData!$D$4=1), AND(B630=2,UserData!$D$5=1), AND(B630=3,UserData!$D$6=1), UserData!$D$4=-1)</f>
        <v>1</v>
      </c>
      <c r="AK630" t="b">
        <f>OR(AND(C630&lt;=UserData!$D$3,C630&gt;=UserData!$D$2),UserData!$D$2=-1)</f>
        <v>1</v>
      </c>
      <c r="AL630" s="12" t="b">
        <f>AND(OR(D630&gt;=UserData!$D$7, UserData!$D$7=-1), OR(D630&lt;UserData!$D$8, UserData!$D$8=-1))</f>
        <v>1</v>
      </c>
      <c r="AM630" s="12" t="b">
        <f>OR(AND(UserData!$D$9=1,E630&lt;=20),AND(UserData!$D$9=2,E630&gt;=20, E630&lt;=27),AND(UserData!$D$9=3,E630&gt;=28, E630&lt;=34),AND(UserData!$D$9=4,E630&gt;=35, E630&lt;=42),AND(UserData!$D$9=5,E630&gt;42),UserData!$D$9=-1)</f>
        <v>1</v>
      </c>
      <c r="AN630" s="12" t="b">
        <f>OR(AND(UserData!$D$11=1,F630&lt;=5),AND(UserData!$D$11=2,F630&gt;=6, F630&lt;=7),AND(UserData!$D$11=3,F630&gt;=8,F630&lt;=9),AND(UserData!$D$11=4,F630&gt;=10, F630&lt;=11),AND(UserData!$D$11=5,F630&gt;11),UserData!$D$11=-1)</f>
        <v>1</v>
      </c>
      <c r="AO630" t="b">
        <f>OR(AND(UserData!$D$10=1,AE630&lt;=6),AND(UserData!$D$10=2,AE630&gt;=7, AE630&lt;=8),AND(UserData!$D$10=3,AE630&gt;=9,AE630&lt;=14),AND(UserData!$D$10=4,AE630&gt;=15, AE630&lt;=19),AND(UserData!$D$10=5,AE630&gt;19),UserData!$D$10=-1)</f>
        <v>1</v>
      </c>
      <c r="AP630" s="12" t="b">
        <f>OR(G630&lt;=UserData!$D$12, UserData!$D$12=-1)</f>
        <v>1</v>
      </c>
      <c r="AQ630" t="b">
        <f>OR(H630&lt;=UserData!$D$14, UserData!$D$14=-1)</f>
        <v>1</v>
      </c>
      <c r="AR630" t="b">
        <f>OR(AH630&lt;=UserData!$D$13, UserData!$D$13=-1)</f>
        <v>1</v>
      </c>
      <c r="AS630" t="b">
        <f>AND(AQ630=TRUE,OR(I630=UserData!$D$15, UserData!$D$15=-1, UserData!$D$15=1))</f>
        <v>1</v>
      </c>
      <c r="AT630" t="b">
        <f>OR(J630=UserData!$D$19, UserData!$D$19=-1)</f>
        <v>1</v>
      </c>
      <c r="AU630" t="b">
        <f>OR(K630=UserData!$D$17, UserData!$D$17=-1)</f>
        <v>1</v>
      </c>
      <c r="AV630" t="b">
        <f>OR(L630=UserData!$D$18, UserData!$D$18=-1)</f>
        <v>1</v>
      </c>
      <c r="AW630" t="b">
        <f>OR(N630=UserData!$D$16, UserData!$D$16=-1)</f>
        <v>1</v>
      </c>
      <c r="AX630" t="b">
        <f>OR(O630&gt;=UserData!$D$20, UserData!$D$20=-1)</f>
        <v>1</v>
      </c>
      <c r="AY630" t="b">
        <f>AND(OR(P630&gt;=UserData!$D$21, UserData!$D$21=-1), OR(P630&lt;UserData!$D$22, UserData!$D$22=-1))</f>
        <v>1</v>
      </c>
      <c r="AZ630" t="b">
        <f>OR(Q630&lt;&gt;UserData!$D$24,UserData!$D$24=-1,UserData!$D$24=0)</f>
        <v>1</v>
      </c>
      <c r="BA630" s="12" t="b">
        <f>OR(R630=UserData!$D$23,UserData!$D$23=-1)</f>
        <v>1</v>
      </c>
      <c r="BB630" t="b">
        <f>AND(S630=1, UserData!$D$25=1)</f>
        <v>0</v>
      </c>
      <c r="BC630" t="b">
        <f>AND(T630=1, UserData!$D$26=1)</f>
        <v>0</v>
      </c>
      <c r="BD630" t="b">
        <f>AND(U630=1, UserData!$D$27=1)</f>
        <v>0</v>
      </c>
      <c r="BE630" t="b">
        <f>AND(V630=1, UserData!$D$28=1)</f>
        <v>0</v>
      </c>
      <c r="BF630" t="b">
        <f>AND(W630=1, UserData!$D$29=1)</f>
        <v>0</v>
      </c>
      <c r="BG630" t="b">
        <f>AND(X630=1, UserData!$D$30=1)</f>
        <v>0</v>
      </c>
      <c r="BH630" t="b">
        <f>AND(Y630=1, UserData!$D$31=1)</f>
        <v>0</v>
      </c>
      <c r="BI630" t="b">
        <f>AND(Z630=1, UserData!$D$32=1)</f>
        <v>0</v>
      </c>
      <c r="BJ630" t="b">
        <f>AND(AA630=1, UserData!$D$33=1)</f>
        <v>0</v>
      </c>
      <c r="BK630" t="b">
        <f>AND(AB630=1, UserData!$D$34=1)</f>
        <v>0</v>
      </c>
      <c r="BL630" t="b">
        <f>UserData!$C$25=-1</f>
        <v>1</v>
      </c>
      <c r="BN630">
        <f>IF(AK630=TRUE, COUNTIF(AJ630:AK630,TRUE)/2 * UserData!$D$35 + COUNTIF(AL630:AO630,TRUE)/4 * UserData!$D$36 + COUNTIF(AP630:AS630,TRUE)/4 * UserData!$D$37 + COUNTIF(AT630:AW630,TRUE)/4 * UserData!$D$38 + COUNTIF(AX630:BA630,TRUE)/4 * UserData!$D$39 + COUNTIF(BB630:BL630,TRUE) * UserData!$D$40, 0)</f>
        <v>30</v>
      </c>
    </row>
    <row r="631" spans="1:66" x14ac:dyDescent="0.2">
      <c r="A631">
        <v>236</v>
      </c>
      <c r="B631" s="3">
        <v>2</v>
      </c>
      <c r="C631" s="28">
        <v>194980.54597075796</v>
      </c>
      <c r="D631">
        <v>54</v>
      </c>
      <c r="E631">
        <v>35</v>
      </c>
      <c r="F631">
        <v>9</v>
      </c>
      <c r="G631">
        <v>7.2318689999999997</v>
      </c>
      <c r="H631">
        <v>8</v>
      </c>
      <c r="I631">
        <v>1</v>
      </c>
      <c r="J631">
        <v>1</v>
      </c>
      <c r="K631">
        <v>0</v>
      </c>
      <c r="L631">
        <v>1</v>
      </c>
      <c r="M631">
        <v>1</v>
      </c>
      <c r="N631">
        <v>0</v>
      </c>
      <c r="O631">
        <v>6</v>
      </c>
      <c r="P631">
        <v>3</v>
      </c>
      <c r="Q631">
        <v>0</v>
      </c>
      <c r="R631">
        <v>0</v>
      </c>
      <c r="S631">
        <v>0</v>
      </c>
      <c r="T631">
        <v>1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2</v>
      </c>
      <c r="AD631">
        <v>1</v>
      </c>
      <c r="AE631">
        <v>10</v>
      </c>
      <c r="AF631">
        <v>15</v>
      </c>
      <c r="AG631">
        <v>29</v>
      </c>
      <c r="AH631">
        <v>8.8000000000000007</v>
      </c>
      <c r="AJ631" t="b">
        <f>OR(AND(B631=1,UserData!$D$4=1), AND(B631=2,UserData!$D$5=1), AND(B631=3,UserData!$D$6=1), UserData!$D$4=-1)</f>
        <v>1</v>
      </c>
      <c r="AK631" t="b">
        <f>OR(AND(C631&lt;=UserData!$D$3,C631&gt;=UserData!$D$2),UserData!$D$2=-1)</f>
        <v>1</v>
      </c>
      <c r="AL631" s="12" t="b">
        <f>AND(OR(D631&gt;=UserData!$D$7, UserData!$D$7=-1), OR(D631&lt;UserData!$D$8, UserData!$D$8=-1))</f>
        <v>1</v>
      </c>
      <c r="AM631" s="12" t="b">
        <f>OR(AND(UserData!$D$9=1,E631&lt;=20),AND(UserData!$D$9=2,E631&gt;=20, E631&lt;=27),AND(UserData!$D$9=3,E631&gt;=28, E631&lt;=34),AND(UserData!$D$9=4,E631&gt;=35, E631&lt;=42),AND(UserData!$D$9=5,E631&gt;42),UserData!$D$9=-1)</f>
        <v>1</v>
      </c>
      <c r="AN631" s="12" t="b">
        <f>OR(AND(UserData!$D$11=1,F631&lt;=5),AND(UserData!$D$11=2,F631&gt;=6, F631&lt;=7),AND(UserData!$D$11=3,F631&gt;=8,F631&lt;=9),AND(UserData!$D$11=4,F631&gt;=10, F631&lt;=11),AND(UserData!$D$11=5,F631&gt;11),UserData!$D$11=-1)</f>
        <v>1</v>
      </c>
      <c r="AO631" t="b">
        <f>OR(AND(UserData!$D$10=1,AE631&lt;=6),AND(UserData!$D$10=2,AE631&gt;=7, AE631&lt;=8),AND(UserData!$D$10=3,AE631&gt;=9,AE631&lt;=14),AND(UserData!$D$10=4,AE631&gt;=15, AE631&lt;=19),AND(UserData!$D$10=5,AE631&gt;19),UserData!$D$10=-1)</f>
        <v>1</v>
      </c>
      <c r="AP631" s="12" t="b">
        <f>OR(G631&lt;=UserData!$D$12, UserData!$D$12=-1)</f>
        <v>1</v>
      </c>
      <c r="AQ631" t="b">
        <f>OR(H631&lt;=UserData!$D$14, UserData!$D$14=-1)</f>
        <v>1</v>
      </c>
      <c r="AR631" t="b">
        <f>OR(AH631&lt;=UserData!$D$13, UserData!$D$13=-1)</f>
        <v>1</v>
      </c>
      <c r="AS631" t="b">
        <f>AND(AQ631=TRUE,OR(I631=UserData!$D$15, UserData!$D$15=-1, UserData!$D$15=1))</f>
        <v>1</v>
      </c>
      <c r="AT631" t="b">
        <f>OR(J631=UserData!$D$19, UserData!$D$19=-1)</f>
        <v>1</v>
      </c>
      <c r="AU631" t="b">
        <f>OR(K631=UserData!$D$17, UserData!$D$17=-1)</f>
        <v>1</v>
      </c>
      <c r="AV631" t="b">
        <f>OR(L631=UserData!$D$18, UserData!$D$18=-1)</f>
        <v>1</v>
      </c>
      <c r="AW631" t="b">
        <f>OR(N631=UserData!$D$16, UserData!$D$16=-1)</f>
        <v>1</v>
      </c>
      <c r="AX631" t="b">
        <f>OR(O631&gt;=UserData!$D$20, UserData!$D$20=-1)</f>
        <v>1</v>
      </c>
      <c r="AY631" t="b">
        <f>AND(OR(P631&gt;=UserData!$D$21, UserData!$D$21=-1), OR(P631&lt;UserData!$D$22, UserData!$D$22=-1))</f>
        <v>1</v>
      </c>
      <c r="AZ631" t="b">
        <f>OR(Q631&lt;&gt;UserData!$D$24,UserData!$D$24=-1,UserData!$D$24=0)</f>
        <v>1</v>
      </c>
      <c r="BA631" s="12" t="b">
        <f>OR(R631=UserData!$D$23,UserData!$D$23=-1)</f>
        <v>1</v>
      </c>
      <c r="BB631" t="b">
        <f>AND(S631=1, UserData!$D$25=1)</f>
        <v>0</v>
      </c>
      <c r="BC631" t="b">
        <f>AND(T631=1, UserData!$D$26=1)</f>
        <v>0</v>
      </c>
      <c r="BD631" t="b">
        <f>AND(U631=1, UserData!$D$27=1)</f>
        <v>0</v>
      </c>
      <c r="BE631" t="b">
        <f>AND(V631=1, UserData!$D$28=1)</f>
        <v>0</v>
      </c>
      <c r="BF631" t="b">
        <f>AND(W631=1, UserData!$D$29=1)</f>
        <v>0</v>
      </c>
      <c r="BG631" t="b">
        <f>AND(X631=1, UserData!$D$30=1)</f>
        <v>0</v>
      </c>
      <c r="BH631" t="b">
        <f>AND(Y631=1, UserData!$D$31=1)</f>
        <v>0</v>
      </c>
      <c r="BI631" t="b">
        <f>AND(Z631=1, UserData!$D$32=1)</f>
        <v>0</v>
      </c>
      <c r="BJ631" t="b">
        <f>AND(AA631=1, UserData!$D$33=1)</f>
        <v>0</v>
      </c>
      <c r="BK631" t="b">
        <f>AND(AB631=1, UserData!$D$34=1)</f>
        <v>0</v>
      </c>
      <c r="BL631" t="b">
        <f>UserData!$C$25=-1</f>
        <v>1</v>
      </c>
      <c r="BN631">
        <f>IF(AK631=TRUE, COUNTIF(AJ631:AK631,TRUE)/2 * UserData!$D$35 + COUNTIF(AL631:AO631,TRUE)/4 * UserData!$D$36 + COUNTIF(AP631:AS631,TRUE)/4 * UserData!$D$37 + COUNTIF(AT631:AW631,TRUE)/4 * UserData!$D$38 + COUNTIF(AX631:BA631,TRUE)/4 * UserData!$D$39 + COUNTIF(BB631:BL631,TRUE) * UserData!$D$40, 0)</f>
        <v>30</v>
      </c>
    </row>
    <row r="632" spans="1:66" x14ac:dyDescent="0.2">
      <c r="A632">
        <v>811</v>
      </c>
      <c r="B632" s="3">
        <v>2</v>
      </c>
      <c r="C632" s="28">
        <v>194980.97367007527</v>
      </c>
      <c r="D632">
        <v>64</v>
      </c>
      <c r="E632">
        <v>33</v>
      </c>
      <c r="F632">
        <v>12</v>
      </c>
      <c r="G632">
        <v>2.8573940000000002</v>
      </c>
      <c r="H632">
        <v>10</v>
      </c>
      <c r="I632">
        <v>1</v>
      </c>
      <c r="J632">
        <v>1</v>
      </c>
      <c r="K632">
        <v>1</v>
      </c>
      <c r="L632">
        <v>1</v>
      </c>
      <c r="M632">
        <v>1</v>
      </c>
      <c r="N632">
        <v>0</v>
      </c>
      <c r="O632">
        <v>17</v>
      </c>
      <c r="P632">
        <v>2</v>
      </c>
      <c r="Q632">
        <v>0</v>
      </c>
      <c r="R632">
        <v>0</v>
      </c>
      <c r="S632">
        <v>1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1</v>
      </c>
      <c r="AD632">
        <v>1</v>
      </c>
      <c r="AE632">
        <v>19</v>
      </c>
      <c r="AF632">
        <v>57</v>
      </c>
      <c r="AG632">
        <v>25</v>
      </c>
      <c r="AH632">
        <v>3.6</v>
      </c>
      <c r="AJ632" t="b">
        <f>OR(AND(B632=1,UserData!$D$4=1), AND(B632=2,UserData!$D$5=1), AND(B632=3,UserData!$D$6=1), UserData!$D$4=-1)</f>
        <v>1</v>
      </c>
      <c r="AK632" t="b">
        <f>OR(AND(C632&lt;=UserData!$D$3,C632&gt;=UserData!$D$2),UserData!$D$2=-1)</f>
        <v>1</v>
      </c>
      <c r="AL632" s="12" t="b">
        <f>AND(OR(D632&gt;=UserData!$D$7, UserData!$D$7=-1), OR(D632&lt;UserData!$D$8, UserData!$D$8=-1))</f>
        <v>1</v>
      </c>
      <c r="AM632" s="12" t="b">
        <f>OR(AND(UserData!$D$9=1,E632&lt;=20),AND(UserData!$D$9=2,E632&gt;=20, E632&lt;=27),AND(UserData!$D$9=3,E632&gt;=28, E632&lt;=34),AND(UserData!$D$9=4,E632&gt;=35, E632&lt;=42),AND(UserData!$D$9=5,E632&gt;42),UserData!$D$9=-1)</f>
        <v>1</v>
      </c>
      <c r="AN632" s="12" t="b">
        <f>OR(AND(UserData!$D$11=1,F632&lt;=5),AND(UserData!$D$11=2,F632&gt;=6, F632&lt;=7),AND(UserData!$D$11=3,F632&gt;=8,F632&lt;=9),AND(UserData!$D$11=4,F632&gt;=10, F632&lt;=11),AND(UserData!$D$11=5,F632&gt;11),UserData!$D$11=-1)</f>
        <v>1</v>
      </c>
      <c r="AO632" t="b">
        <f>OR(AND(UserData!$D$10=1,AE632&lt;=6),AND(UserData!$D$10=2,AE632&gt;=7, AE632&lt;=8),AND(UserData!$D$10=3,AE632&gt;=9,AE632&lt;=14),AND(UserData!$D$10=4,AE632&gt;=15, AE632&lt;=19),AND(UserData!$D$10=5,AE632&gt;19),UserData!$D$10=-1)</f>
        <v>1</v>
      </c>
      <c r="AP632" s="12" t="b">
        <f>OR(G632&lt;=UserData!$D$12, UserData!$D$12=-1)</f>
        <v>1</v>
      </c>
      <c r="AQ632" t="b">
        <f>OR(H632&lt;=UserData!$D$14, UserData!$D$14=-1)</f>
        <v>1</v>
      </c>
      <c r="AR632" t="b">
        <f>OR(AH632&lt;=UserData!$D$13, UserData!$D$13=-1)</f>
        <v>1</v>
      </c>
      <c r="AS632" t="b">
        <f>AND(AQ632=TRUE,OR(I632=UserData!$D$15, UserData!$D$15=-1, UserData!$D$15=1))</f>
        <v>1</v>
      </c>
      <c r="AT632" t="b">
        <f>OR(J632=UserData!$D$19, UserData!$D$19=-1)</f>
        <v>1</v>
      </c>
      <c r="AU632" t="b">
        <f>OR(K632=UserData!$D$17, UserData!$D$17=-1)</f>
        <v>1</v>
      </c>
      <c r="AV632" t="b">
        <f>OR(L632=UserData!$D$18, UserData!$D$18=-1)</f>
        <v>1</v>
      </c>
      <c r="AW632" t="b">
        <f>OR(N632=UserData!$D$16, UserData!$D$16=-1)</f>
        <v>1</v>
      </c>
      <c r="AX632" t="b">
        <f>OR(O632&gt;=UserData!$D$20, UserData!$D$20=-1)</f>
        <v>1</v>
      </c>
      <c r="AY632" t="b">
        <f>AND(OR(P632&gt;=UserData!$D$21, UserData!$D$21=-1), OR(P632&lt;UserData!$D$22, UserData!$D$22=-1))</f>
        <v>1</v>
      </c>
      <c r="AZ632" t="b">
        <f>OR(Q632&lt;&gt;UserData!$D$24,UserData!$D$24=-1,UserData!$D$24=0)</f>
        <v>1</v>
      </c>
      <c r="BA632" s="12" t="b">
        <f>OR(R632=UserData!$D$23,UserData!$D$23=-1)</f>
        <v>1</v>
      </c>
      <c r="BB632" t="b">
        <f>AND(S632=1, UserData!$D$25=1)</f>
        <v>0</v>
      </c>
      <c r="BC632" t="b">
        <f>AND(T632=1, UserData!$D$26=1)</f>
        <v>0</v>
      </c>
      <c r="BD632" t="b">
        <f>AND(U632=1, UserData!$D$27=1)</f>
        <v>0</v>
      </c>
      <c r="BE632" t="b">
        <f>AND(V632=1, UserData!$D$28=1)</f>
        <v>0</v>
      </c>
      <c r="BF632" t="b">
        <f>AND(W632=1, UserData!$D$29=1)</f>
        <v>0</v>
      </c>
      <c r="BG632" t="b">
        <f>AND(X632=1, UserData!$D$30=1)</f>
        <v>0</v>
      </c>
      <c r="BH632" t="b">
        <f>AND(Y632=1, UserData!$D$31=1)</f>
        <v>0</v>
      </c>
      <c r="BI632" t="b">
        <f>AND(Z632=1, UserData!$D$32=1)</f>
        <v>0</v>
      </c>
      <c r="BJ632" t="b">
        <f>AND(AA632=1, UserData!$D$33=1)</f>
        <v>0</v>
      </c>
      <c r="BK632" t="b">
        <f>AND(AB632=1, UserData!$D$34=1)</f>
        <v>0</v>
      </c>
      <c r="BL632" t="b">
        <f>UserData!$C$25=-1</f>
        <v>1</v>
      </c>
      <c r="BN632">
        <f>IF(AK632=TRUE, COUNTIF(AJ632:AK632,TRUE)/2 * UserData!$D$35 + COUNTIF(AL632:AO632,TRUE)/4 * UserData!$D$36 + COUNTIF(AP632:AS632,TRUE)/4 * UserData!$D$37 + COUNTIF(AT632:AW632,TRUE)/4 * UserData!$D$38 + COUNTIF(AX632:BA632,TRUE)/4 * UserData!$D$39 + COUNTIF(BB632:BL632,TRUE) * UserData!$D$40, 0)</f>
        <v>30</v>
      </c>
    </row>
    <row r="633" spans="1:66" x14ac:dyDescent="0.2">
      <c r="A633">
        <v>282</v>
      </c>
      <c r="B633" s="3">
        <v>3</v>
      </c>
      <c r="C633" s="28">
        <v>200012.32780385209</v>
      </c>
      <c r="D633">
        <v>80</v>
      </c>
      <c r="E633">
        <v>50</v>
      </c>
      <c r="F633">
        <v>14</v>
      </c>
      <c r="G633">
        <v>8.3981549999999991</v>
      </c>
      <c r="H633">
        <v>16</v>
      </c>
      <c r="I633">
        <v>1</v>
      </c>
      <c r="J633">
        <v>0</v>
      </c>
      <c r="K633">
        <v>0</v>
      </c>
      <c r="L633">
        <v>1</v>
      </c>
      <c r="M633">
        <v>1</v>
      </c>
      <c r="N633">
        <v>0</v>
      </c>
      <c r="O633">
        <v>24</v>
      </c>
      <c r="P633">
        <v>7</v>
      </c>
      <c r="Q633">
        <v>0</v>
      </c>
      <c r="R633">
        <v>0</v>
      </c>
      <c r="S633">
        <v>1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1</v>
      </c>
      <c r="AD633">
        <v>1</v>
      </c>
      <c r="AE633">
        <v>16</v>
      </c>
      <c r="AF633">
        <v>18</v>
      </c>
      <c r="AG633">
        <v>28</v>
      </c>
      <c r="AH633">
        <v>5.5</v>
      </c>
      <c r="AJ633" t="b">
        <f>OR(AND(B633=1,UserData!$D$4=1), AND(B633=2,UserData!$D$5=1), AND(B633=3,UserData!$D$6=1), UserData!$D$4=-1)</f>
        <v>1</v>
      </c>
      <c r="AK633" t="b">
        <f>OR(AND(C633&lt;=UserData!$D$3,C633&gt;=UserData!$D$2),UserData!$D$2=-1)</f>
        <v>1</v>
      </c>
      <c r="AL633" s="12" t="b">
        <f>AND(OR(D633&gt;=UserData!$D$7, UserData!$D$7=-1), OR(D633&lt;UserData!$D$8, UserData!$D$8=-1))</f>
        <v>1</v>
      </c>
      <c r="AM633" s="12" t="b">
        <f>OR(AND(UserData!$D$9=1,E633&lt;=20),AND(UserData!$D$9=2,E633&gt;=20, E633&lt;=27),AND(UserData!$D$9=3,E633&gt;=28, E633&lt;=34),AND(UserData!$D$9=4,E633&gt;=35, E633&lt;=42),AND(UserData!$D$9=5,E633&gt;42),UserData!$D$9=-1)</f>
        <v>1</v>
      </c>
      <c r="AN633" s="12" t="b">
        <f>OR(AND(UserData!$D$11=1,F633&lt;=5),AND(UserData!$D$11=2,F633&gt;=6, F633&lt;=7),AND(UserData!$D$11=3,F633&gt;=8,F633&lt;=9),AND(UserData!$D$11=4,F633&gt;=10, F633&lt;=11),AND(UserData!$D$11=5,F633&gt;11),UserData!$D$11=-1)</f>
        <v>1</v>
      </c>
      <c r="AO633" t="b">
        <f>OR(AND(UserData!$D$10=1,AE633&lt;=6),AND(UserData!$D$10=2,AE633&gt;=7, AE633&lt;=8),AND(UserData!$D$10=3,AE633&gt;=9,AE633&lt;=14),AND(UserData!$D$10=4,AE633&gt;=15, AE633&lt;=19),AND(UserData!$D$10=5,AE633&gt;19),UserData!$D$10=-1)</f>
        <v>1</v>
      </c>
      <c r="AP633" s="12" t="b">
        <f>OR(G633&lt;=UserData!$D$12, UserData!$D$12=-1)</f>
        <v>1</v>
      </c>
      <c r="AQ633" t="b">
        <f>OR(H633&lt;=UserData!$D$14, UserData!$D$14=-1)</f>
        <v>1</v>
      </c>
      <c r="AR633" t="b">
        <f>OR(AH633&lt;=UserData!$D$13, UserData!$D$13=-1)</f>
        <v>1</v>
      </c>
      <c r="AS633" t="b">
        <f>AND(AQ633=TRUE,OR(I633=UserData!$D$15, UserData!$D$15=-1, UserData!$D$15=1))</f>
        <v>1</v>
      </c>
      <c r="AT633" t="b">
        <f>OR(J633=UserData!$D$19, UserData!$D$19=-1)</f>
        <v>1</v>
      </c>
      <c r="AU633" t="b">
        <f>OR(K633=UserData!$D$17, UserData!$D$17=-1)</f>
        <v>1</v>
      </c>
      <c r="AV633" t="b">
        <f>OR(L633=UserData!$D$18, UserData!$D$18=-1)</f>
        <v>1</v>
      </c>
      <c r="AW633" t="b">
        <f>OR(N633=UserData!$D$16, UserData!$D$16=-1)</f>
        <v>1</v>
      </c>
      <c r="AX633" t="b">
        <f>OR(O633&gt;=UserData!$D$20, UserData!$D$20=-1)</f>
        <v>1</v>
      </c>
      <c r="AY633" t="b">
        <f>AND(OR(P633&gt;=UserData!$D$21, UserData!$D$21=-1), OR(P633&lt;UserData!$D$22, UserData!$D$22=-1))</f>
        <v>1</v>
      </c>
      <c r="AZ633" t="b">
        <f>OR(Q633&lt;&gt;UserData!$D$24,UserData!$D$24=-1,UserData!$D$24=0)</f>
        <v>1</v>
      </c>
      <c r="BA633" s="12" t="b">
        <f>OR(R633=UserData!$D$23,UserData!$D$23=-1)</f>
        <v>1</v>
      </c>
      <c r="BB633" t="b">
        <f>AND(S633=1, UserData!$D$25=1)</f>
        <v>0</v>
      </c>
      <c r="BC633" t="b">
        <f>AND(T633=1, UserData!$D$26=1)</f>
        <v>0</v>
      </c>
      <c r="BD633" t="b">
        <f>AND(U633=1, UserData!$D$27=1)</f>
        <v>0</v>
      </c>
      <c r="BE633" t="b">
        <f>AND(V633=1, UserData!$D$28=1)</f>
        <v>0</v>
      </c>
      <c r="BF633" t="b">
        <f>AND(W633=1, UserData!$D$29=1)</f>
        <v>0</v>
      </c>
      <c r="BG633" t="b">
        <f>AND(X633=1, UserData!$D$30=1)</f>
        <v>0</v>
      </c>
      <c r="BH633" t="b">
        <f>AND(Y633=1, UserData!$D$31=1)</f>
        <v>0</v>
      </c>
      <c r="BI633" t="b">
        <f>AND(Z633=1, UserData!$D$32=1)</f>
        <v>0</v>
      </c>
      <c r="BJ633" t="b">
        <f>AND(AA633=1, UserData!$D$33=1)</f>
        <v>0</v>
      </c>
      <c r="BK633" t="b">
        <f>AND(AB633=1, UserData!$D$34=1)</f>
        <v>0</v>
      </c>
      <c r="BL633" t="b">
        <f>UserData!$C$25=-1</f>
        <v>1</v>
      </c>
      <c r="BN633">
        <f>IF(AK633=TRUE, COUNTIF(AJ633:AK633,TRUE)/2 * UserData!$D$35 + COUNTIF(AL633:AO633,TRUE)/4 * UserData!$D$36 + COUNTIF(AP633:AS633,TRUE)/4 * UserData!$D$37 + COUNTIF(AT633:AW633,TRUE)/4 * UserData!$D$38 + COUNTIF(AX633:BA633,TRUE)/4 * UserData!$D$39 + COUNTIF(BB633:BL633,TRUE) * UserData!$D$40, 0)</f>
        <v>30</v>
      </c>
    </row>
    <row r="634" spans="1:66" x14ac:dyDescent="0.2">
      <c r="A634">
        <v>424</v>
      </c>
      <c r="B634" s="3">
        <v>2</v>
      </c>
      <c r="C634" s="28">
        <v>200641.23449118249</v>
      </c>
      <c r="D634">
        <v>51</v>
      </c>
      <c r="E634">
        <v>27</v>
      </c>
      <c r="F634">
        <v>8</v>
      </c>
      <c r="G634">
        <v>3.2472370000000002</v>
      </c>
      <c r="H634">
        <v>5</v>
      </c>
      <c r="I634">
        <v>1</v>
      </c>
      <c r="J634">
        <v>0</v>
      </c>
      <c r="K634">
        <v>0</v>
      </c>
      <c r="L634">
        <v>1</v>
      </c>
      <c r="M634">
        <v>1</v>
      </c>
      <c r="N634">
        <v>0</v>
      </c>
      <c r="O634">
        <v>15</v>
      </c>
      <c r="P634">
        <v>3</v>
      </c>
      <c r="Q634">
        <v>0</v>
      </c>
      <c r="R634">
        <v>0</v>
      </c>
      <c r="S634">
        <v>0</v>
      </c>
      <c r="T634">
        <v>1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2</v>
      </c>
      <c r="AD634">
        <v>1</v>
      </c>
      <c r="AE634">
        <v>16</v>
      </c>
      <c r="AF634">
        <v>25</v>
      </c>
      <c r="AG634">
        <v>37</v>
      </c>
      <c r="AH634">
        <v>6.2</v>
      </c>
      <c r="AJ634" t="b">
        <f>OR(AND(B634=1,UserData!$D$4=1), AND(B634=2,UserData!$D$5=1), AND(B634=3,UserData!$D$6=1), UserData!$D$4=-1)</f>
        <v>1</v>
      </c>
      <c r="AK634" t="b">
        <f>OR(AND(C634&lt;=UserData!$D$3,C634&gt;=UserData!$D$2),UserData!$D$2=-1)</f>
        <v>1</v>
      </c>
      <c r="AL634" s="12" t="b">
        <f>AND(OR(D634&gt;=UserData!$D$7, UserData!$D$7=-1), OR(D634&lt;UserData!$D$8, UserData!$D$8=-1))</f>
        <v>1</v>
      </c>
      <c r="AM634" s="12" t="b">
        <f>OR(AND(UserData!$D$9=1,E634&lt;=20),AND(UserData!$D$9=2,E634&gt;=20, E634&lt;=27),AND(UserData!$D$9=3,E634&gt;=28, E634&lt;=34),AND(UserData!$D$9=4,E634&gt;=35, E634&lt;=42),AND(UserData!$D$9=5,E634&gt;42),UserData!$D$9=-1)</f>
        <v>1</v>
      </c>
      <c r="AN634" s="12" t="b">
        <f>OR(AND(UserData!$D$11=1,F634&lt;=5),AND(UserData!$D$11=2,F634&gt;=6, F634&lt;=7),AND(UserData!$D$11=3,F634&gt;=8,F634&lt;=9),AND(UserData!$D$11=4,F634&gt;=10, F634&lt;=11),AND(UserData!$D$11=5,F634&gt;11),UserData!$D$11=-1)</f>
        <v>1</v>
      </c>
      <c r="AO634" t="b">
        <f>OR(AND(UserData!$D$10=1,AE634&lt;=6),AND(UserData!$D$10=2,AE634&gt;=7, AE634&lt;=8),AND(UserData!$D$10=3,AE634&gt;=9,AE634&lt;=14),AND(UserData!$D$10=4,AE634&gt;=15, AE634&lt;=19),AND(UserData!$D$10=5,AE634&gt;19),UserData!$D$10=-1)</f>
        <v>1</v>
      </c>
      <c r="AP634" s="12" t="b">
        <f>OR(G634&lt;=UserData!$D$12, UserData!$D$12=-1)</f>
        <v>1</v>
      </c>
      <c r="AQ634" t="b">
        <f>OR(H634&lt;=UserData!$D$14, UserData!$D$14=-1)</f>
        <v>1</v>
      </c>
      <c r="AR634" t="b">
        <f>OR(AH634&lt;=UserData!$D$13, UserData!$D$13=-1)</f>
        <v>1</v>
      </c>
      <c r="AS634" t="b">
        <f>AND(AQ634=TRUE,OR(I634=UserData!$D$15, UserData!$D$15=-1, UserData!$D$15=1))</f>
        <v>1</v>
      </c>
      <c r="AT634" t="b">
        <f>OR(J634=UserData!$D$19, UserData!$D$19=-1)</f>
        <v>1</v>
      </c>
      <c r="AU634" t="b">
        <f>OR(K634=UserData!$D$17, UserData!$D$17=-1)</f>
        <v>1</v>
      </c>
      <c r="AV634" t="b">
        <f>OR(L634=UserData!$D$18, UserData!$D$18=-1)</f>
        <v>1</v>
      </c>
      <c r="AW634" t="b">
        <f>OR(N634=UserData!$D$16, UserData!$D$16=-1)</f>
        <v>1</v>
      </c>
      <c r="AX634" t="b">
        <f>OR(O634&gt;=UserData!$D$20, UserData!$D$20=-1)</f>
        <v>1</v>
      </c>
      <c r="AY634" t="b">
        <f>AND(OR(P634&gt;=UserData!$D$21, UserData!$D$21=-1), OR(P634&lt;UserData!$D$22, UserData!$D$22=-1))</f>
        <v>1</v>
      </c>
      <c r="AZ634" t="b">
        <f>OR(Q634&lt;&gt;UserData!$D$24,UserData!$D$24=-1,UserData!$D$24=0)</f>
        <v>1</v>
      </c>
      <c r="BA634" s="12" t="b">
        <f>OR(R634=UserData!$D$23,UserData!$D$23=-1)</f>
        <v>1</v>
      </c>
      <c r="BB634" t="b">
        <f>AND(S634=1, UserData!$D$25=1)</f>
        <v>0</v>
      </c>
      <c r="BC634" t="b">
        <f>AND(T634=1, UserData!$D$26=1)</f>
        <v>0</v>
      </c>
      <c r="BD634" t="b">
        <f>AND(U634=1, UserData!$D$27=1)</f>
        <v>0</v>
      </c>
      <c r="BE634" t="b">
        <f>AND(V634=1, UserData!$D$28=1)</f>
        <v>0</v>
      </c>
      <c r="BF634" t="b">
        <f>AND(W634=1, UserData!$D$29=1)</f>
        <v>0</v>
      </c>
      <c r="BG634" t="b">
        <f>AND(X634=1, UserData!$D$30=1)</f>
        <v>0</v>
      </c>
      <c r="BH634" t="b">
        <f>AND(Y634=1, UserData!$D$31=1)</f>
        <v>0</v>
      </c>
      <c r="BI634" t="b">
        <f>AND(Z634=1, UserData!$D$32=1)</f>
        <v>0</v>
      </c>
      <c r="BJ634" t="b">
        <f>AND(AA634=1, UserData!$D$33=1)</f>
        <v>0</v>
      </c>
      <c r="BK634" t="b">
        <f>AND(AB634=1, UserData!$D$34=1)</f>
        <v>0</v>
      </c>
      <c r="BL634" t="b">
        <f>UserData!$C$25=-1</f>
        <v>1</v>
      </c>
      <c r="BN634">
        <f>IF(AK634=TRUE, COUNTIF(AJ634:AK634,TRUE)/2 * UserData!$D$35 + COUNTIF(AL634:AO634,TRUE)/4 * UserData!$D$36 + COUNTIF(AP634:AS634,TRUE)/4 * UserData!$D$37 + COUNTIF(AT634:AW634,TRUE)/4 * UserData!$D$38 + COUNTIF(AX634:BA634,TRUE)/4 * UserData!$D$39 + COUNTIF(BB634:BL634,TRUE) * UserData!$D$40, 0)</f>
        <v>30</v>
      </c>
    </row>
    <row r="635" spans="1:66" x14ac:dyDescent="0.2">
      <c r="A635">
        <v>141</v>
      </c>
      <c r="B635" s="3">
        <v>2</v>
      </c>
      <c r="C635" s="28">
        <v>201270.0657021628</v>
      </c>
      <c r="D635">
        <v>52</v>
      </c>
      <c r="E635">
        <v>30</v>
      </c>
      <c r="F635">
        <v>9</v>
      </c>
      <c r="G635">
        <v>2.1550539999999998</v>
      </c>
      <c r="H635">
        <v>5</v>
      </c>
      <c r="I635">
        <v>1</v>
      </c>
      <c r="J635">
        <v>1</v>
      </c>
      <c r="K635">
        <v>1</v>
      </c>
      <c r="L635">
        <v>0</v>
      </c>
      <c r="M635">
        <v>1</v>
      </c>
      <c r="N635">
        <v>0</v>
      </c>
      <c r="O635">
        <v>27</v>
      </c>
      <c r="P635">
        <v>6</v>
      </c>
      <c r="Q635">
        <v>0</v>
      </c>
      <c r="R635">
        <v>0</v>
      </c>
      <c r="S635">
        <v>1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1</v>
      </c>
      <c r="AD635">
        <v>1</v>
      </c>
      <c r="AE635">
        <v>13</v>
      </c>
      <c r="AF635">
        <v>9</v>
      </c>
      <c r="AG635">
        <v>17</v>
      </c>
      <c r="AH635">
        <v>7.4</v>
      </c>
      <c r="AJ635" t="b">
        <f>OR(AND(B635=1,UserData!$D$4=1), AND(B635=2,UserData!$D$5=1), AND(B635=3,UserData!$D$6=1), UserData!$D$4=-1)</f>
        <v>1</v>
      </c>
      <c r="AK635" t="b">
        <f>OR(AND(C635&lt;=UserData!$D$3,C635&gt;=UserData!$D$2),UserData!$D$2=-1)</f>
        <v>1</v>
      </c>
      <c r="AL635" s="12" t="b">
        <f>AND(OR(D635&gt;=UserData!$D$7, UserData!$D$7=-1), OR(D635&lt;UserData!$D$8, UserData!$D$8=-1))</f>
        <v>1</v>
      </c>
      <c r="AM635" s="12" t="b">
        <f>OR(AND(UserData!$D$9=1,E635&lt;=20),AND(UserData!$D$9=2,E635&gt;=20, E635&lt;=27),AND(UserData!$D$9=3,E635&gt;=28, E635&lt;=34),AND(UserData!$D$9=4,E635&gt;=35, E635&lt;=42),AND(UserData!$D$9=5,E635&gt;42),UserData!$D$9=-1)</f>
        <v>1</v>
      </c>
      <c r="AN635" s="12" t="b">
        <f>OR(AND(UserData!$D$11=1,F635&lt;=5),AND(UserData!$D$11=2,F635&gt;=6, F635&lt;=7),AND(UserData!$D$11=3,F635&gt;=8,F635&lt;=9),AND(UserData!$D$11=4,F635&gt;=10, F635&lt;=11),AND(UserData!$D$11=5,F635&gt;11),UserData!$D$11=-1)</f>
        <v>1</v>
      </c>
      <c r="AO635" t="b">
        <f>OR(AND(UserData!$D$10=1,AE635&lt;=6),AND(UserData!$D$10=2,AE635&gt;=7, AE635&lt;=8),AND(UserData!$D$10=3,AE635&gt;=9,AE635&lt;=14),AND(UserData!$D$10=4,AE635&gt;=15, AE635&lt;=19),AND(UserData!$D$10=5,AE635&gt;19),UserData!$D$10=-1)</f>
        <v>1</v>
      </c>
      <c r="AP635" s="12" t="b">
        <f>OR(G635&lt;=UserData!$D$12, UserData!$D$12=-1)</f>
        <v>1</v>
      </c>
      <c r="AQ635" t="b">
        <f>OR(H635&lt;=UserData!$D$14, UserData!$D$14=-1)</f>
        <v>1</v>
      </c>
      <c r="AR635" t="b">
        <f>OR(AH635&lt;=UserData!$D$13, UserData!$D$13=-1)</f>
        <v>1</v>
      </c>
      <c r="AS635" t="b">
        <f>AND(AQ635=TRUE,OR(I635=UserData!$D$15, UserData!$D$15=-1, UserData!$D$15=1))</f>
        <v>1</v>
      </c>
      <c r="AT635" t="b">
        <f>OR(J635=UserData!$D$19, UserData!$D$19=-1)</f>
        <v>1</v>
      </c>
      <c r="AU635" t="b">
        <f>OR(K635=UserData!$D$17, UserData!$D$17=-1)</f>
        <v>1</v>
      </c>
      <c r="AV635" t="b">
        <f>OR(L635=UserData!$D$18, UserData!$D$18=-1)</f>
        <v>1</v>
      </c>
      <c r="AW635" t="b">
        <f>OR(N635=UserData!$D$16, UserData!$D$16=-1)</f>
        <v>1</v>
      </c>
      <c r="AX635" t="b">
        <f>OR(O635&gt;=UserData!$D$20, UserData!$D$20=-1)</f>
        <v>1</v>
      </c>
      <c r="AY635" t="b">
        <f>AND(OR(P635&gt;=UserData!$D$21, UserData!$D$21=-1), OR(P635&lt;UserData!$D$22, UserData!$D$22=-1))</f>
        <v>1</v>
      </c>
      <c r="AZ635" t="b">
        <f>OR(Q635&lt;&gt;UserData!$D$24,UserData!$D$24=-1,UserData!$D$24=0)</f>
        <v>1</v>
      </c>
      <c r="BA635" s="12" t="b">
        <f>OR(R635=UserData!$D$23,UserData!$D$23=-1)</f>
        <v>1</v>
      </c>
      <c r="BB635" t="b">
        <f>AND(S635=1, UserData!$D$25=1)</f>
        <v>0</v>
      </c>
      <c r="BC635" t="b">
        <f>AND(T635=1, UserData!$D$26=1)</f>
        <v>0</v>
      </c>
      <c r="BD635" t="b">
        <f>AND(U635=1, UserData!$D$27=1)</f>
        <v>0</v>
      </c>
      <c r="BE635" t="b">
        <f>AND(V635=1, UserData!$D$28=1)</f>
        <v>0</v>
      </c>
      <c r="BF635" t="b">
        <f>AND(W635=1, UserData!$D$29=1)</f>
        <v>0</v>
      </c>
      <c r="BG635" t="b">
        <f>AND(X635=1, UserData!$D$30=1)</f>
        <v>0</v>
      </c>
      <c r="BH635" t="b">
        <f>AND(Y635=1, UserData!$D$31=1)</f>
        <v>0</v>
      </c>
      <c r="BI635" t="b">
        <f>AND(Z635=1, UserData!$D$32=1)</f>
        <v>0</v>
      </c>
      <c r="BJ635" t="b">
        <f>AND(AA635=1, UserData!$D$33=1)</f>
        <v>0</v>
      </c>
      <c r="BK635" t="b">
        <f>AND(AB635=1, UserData!$D$34=1)</f>
        <v>0</v>
      </c>
      <c r="BL635" t="b">
        <f>UserData!$C$25=-1</f>
        <v>1</v>
      </c>
      <c r="BN635">
        <f>IF(AK635=TRUE, COUNTIF(AJ635:AK635,TRUE)/2 * UserData!$D$35 + COUNTIF(AL635:AO635,TRUE)/4 * UserData!$D$36 + COUNTIF(AP635:AS635,TRUE)/4 * UserData!$D$37 + COUNTIF(AT635:AW635,TRUE)/4 * UserData!$D$38 + COUNTIF(AX635:BA635,TRUE)/4 * UserData!$D$39 + COUNTIF(BB635:BL635,TRUE) * UserData!$D$40, 0)</f>
        <v>30</v>
      </c>
    </row>
    <row r="636" spans="1:66" x14ac:dyDescent="0.2">
      <c r="A636">
        <v>815</v>
      </c>
      <c r="B636" s="3">
        <v>2</v>
      </c>
      <c r="C636" s="28">
        <v>203157.27636042979</v>
      </c>
      <c r="D636">
        <v>56</v>
      </c>
      <c r="E636">
        <v>34</v>
      </c>
      <c r="F636">
        <v>8</v>
      </c>
      <c r="G636">
        <v>2.82213</v>
      </c>
      <c r="H636">
        <v>4</v>
      </c>
      <c r="I636">
        <v>1</v>
      </c>
      <c r="J636">
        <v>0</v>
      </c>
      <c r="K636">
        <v>1</v>
      </c>
      <c r="L636">
        <v>1</v>
      </c>
      <c r="M636">
        <v>1</v>
      </c>
      <c r="N636">
        <v>0</v>
      </c>
      <c r="O636">
        <v>8</v>
      </c>
      <c r="P636">
        <v>4</v>
      </c>
      <c r="Q636">
        <v>0</v>
      </c>
      <c r="R636">
        <v>0</v>
      </c>
      <c r="S636">
        <v>1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1</v>
      </c>
      <c r="AD636">
        <v>1</v>
      </c>
      <c r="AE636">
        <v>14</v>
      </c>
      <c r="AF636">
        <v>57</v>
      </c>
      <c r="AG636">
        <v>25</v>
      </c>
      <c r="AH636">
        <v>3.6</v>
      </c>
      <c r="AJ636" t="b">
        <f>OR(AND(B636=1,UserData!$D$4=1), AND(B636=2,UserData!$D$5=1), AND(B636=3,UserData!$D$6=1), UserData!$D$4=-1)</f>
        <v>1</v>
      </c>
      <c r="AK636" t="b">
        <f>OR(AND(C636&lt;=UserData!$D$3,C636&gt;=UserData!$D$2),UserData!$D$2=-1)</f>
        <v>1</v>
      </c>
      <c r="AL636" s="12" t="b">
        <f>AND(OR(D636&gt;=UserData!$D$7, UserData!$D$7=-1), OR(D636&lt;UserData!$D$8, UserData!$D$8=-1))</f>
        <v>1</v>
      </c>
      <c r="AM636" s="12" t="b">
        <f>OR(AND(UserData!$D$9=1,E636&lt;=20),AND(UserData!$D$9=2,E636&gt;=20, E636&lt;=27),AND(UserData!$D$9=3,E636&gt;=28, E636&lt;=34),AND(UserData!$D$9=4,E636&gt;=35, E636&lt;=42),AND(UserData!$D$9=5,E636&gt;42),UserData!$D$9=-1)</f>
        <v>1</v>
      </c>
      <c r="AN636" s="12" t="b">
        <f>OR(AND(UserData!$D$11=1,F636&lt;=5),AND(UserData!$D$11=2,F636&gt;=6, F636&lt;=7),AND(UserData!$D$11=3,F636&gt;=8,F636&lt;=9),AND(UserData!$D$11=4,F636&gt;=10, F636&lt;=11),AND(UserData!$D$11=5,F636&gt;11),UserData!$D$11=-1)</f>
        <v>1</v>
      </c>
      <c r="AO636" t="b">
        <f>OR(AND(UserData!$D$10=1,AE636&lt;=6),AND(UserData!$D$10=2,AE636&gt;=7, AE636&lt;=8),AND(UserData!$D$10=3,AE636&gt;=9,AE636&lt;=14),AND(UserData!$D$10=4,AE636&gt;=15, AE636&lt;=19),AND(UserData!$D$10=5,AE636&gt;19),UserData!$D$10=-1)</f>
        <v>1</v>
      </c>
      <c r="AP636" s="12" t="b">
        <f>OR(G636&lt;=UserData!$D$12, UserData!$D$12=-1)</f>
        <v>1</v>
      </c>
      <c r="AQ636" t="b">
        <f>OR(H636&lt;=UserData!$D$14, UserData!$D$14=-1)</f>
        <v>1</v>
      </c>
      <c r="AR636" t="b">
        <f>OR(AH636&lt;=UserData!$D$13, UserData!$D$13=-1)</f>
        <v>1</v>
      </c>
      <c r="AS636" t="b">
        <f>AND(AQ636=TRUE,OR(I636=UserData!$D$15, UserData!$D$15=-1, UserData!$D$15=1))</f>
        <v>1</v>
      </c>
      <c r="AT636" t="b">
        <f>OR(J636=UserData!$D$19, UserData!$D$19=-1)</f>
        <v>1</v>
      </c>
      <c r="AU636" t="b">
        <f>OR(K636=UserData!$D$17, UserData!$D$17=-1)</f>
        <v>1</v>
      </c>
      <c r="AV636" t="b">
        <f>OR(L636=UserData!$D$18, UserData!$D$18=-1)</f>
        <v>1</v>
      </c>
      <c r="AW636" t="b">
        <f>OR(N636=UserData!$D$16, UserData!$D$16=-1)</f>
        <v>1</v>
      </c>
      <c r="AX636" t="b">
        <f>OR(O636&gt;=UserData!$D$20, UserData!$D$20=-1)</f>
        <v>1</v>
      </c>
      <c r="AY636" t="b">
        <f>AND(OR(P636&gt;=UserData!$D$21, UserData!$D$21=-1), OR(P636&lt;UserData!$D$22, UserData!$D$22=-1))</f>
        <v>1</v>
      </c>
      <c r="AZ636" t="b">
        <f>OR(Q636&lt;&gt;UserData!$D$24,UserData!$D$24=-1,UserData!$D$24=0)</f>
        <v>1</v>
      </c>
      <c r="BA636" s="12" t="b">
        <f>OR(R636=UserData!$D$23,UserData!$D$23=-1)</f>
        <v>1</v>
      </c>
      <c r="BB636" t="b">
        <f>AND(S636=1, UserData!$D$25=1)</f>
        <v>0</v>
      </c>
      <c r="BC636" t="b">
        <f>AND(T636=1, UserData!$D$26=1)</f>
        <v>0</v>
      </c>
      <c r="BD636" t="b">
        <f>AND(U636=1, UserData!$D$27=1)</f>
        <v>0</v>
      </c>
      <c r="BE636" t="b">
        <f>AND(V636=1, UserData!$D$28=1)</f>
        <v>0</v>
      </c>
      <c r="BF636" t="b">
        <f>AND(W636=1, UserData!$D$29=1)</f>
        <v>0</v>
      </c>
      <c r="BG636" t="b">
        <f>AND(X636=1, UserData!$D$30=1)</f>
        <v>0</v>
      </c>
      <c r="BH636" t="b">
        <f>AND(Y636=1, UserData!$D$31=1)</f>
        <v>0</v>
      </c>
      <c r="BI636" t="b">
        <f>AND(Z636=1, UserData!$D$32=1)</f>
        <v>0</v>
      </c>
      <c r="BJ636" t="b">
        <f>AND(AA636=1, UserData!$D$33=1)</f>
        <v>0</v>
      </c>
      <c r="BK636" t="b">
        <f>AND(AB636=1, UserData!$D$34=1)</f>
        <v>0</v>
      </c>
      <c r="BL636" t="b">
        <f>UserData!$C$25=-1</f>
        <v>1</v>
      </c>
      <c r="BN636">
        <f>IF(AK636=TRUE, COUNTIF(AJ636:AK636,TRUE)/2 * UserData!$D$35 + COUNTIF(AL636:AO636,TRUE)/4 * UserData!$D$36 + COUNTIF(AP636:AS636,TRUE)/4 * UserData!$D$37 + COUNTIF(AT636:AW636,TRUE)/4 * UserData!$D$38 + COUNTIF(AX636:BA636,TRUE)/4 * UserData!$D$39 + COUNTIF(BB636:BL636,TRUE) * UserData!$D$40, 0)</f>
        <v>30</v>
      </c>
    </row>
    <row r="637" spans="1:66" x14ac:dyDescent="0.2">
      <c r="A637">
        <v>40</v>
      </c>
      <c r="B637" s="3">
        <v>2</v>
      </c>
      <c r="C637" s="28">
        <v>203785.84340418468</v>
      </c>
      <c r="D637">
        <v>52</v>
      </c>
      <c r="E637">
        <v>32</v>
      </c>
      <c r="F637">
        <v>6</v>
      </c>
      <c r="G637">
        <v>5.6737190000000002</v>
      </c>
      <c r="H637">
        <v>1</v>
      </c>
      <c r="I637">
        <v>1</v>
      </c>
      <c r="J637">
        <v>1</v>
      </c>
      <c r="K637">
        <v>1</v>
      </c>
      <c r="L637">
        <v>1</v>
      </c>
      <c r="M637">
        <v>1</v>
      </c>
      <c r="N637">
        <v>0</v>
      </c>
      <c r="O637">
        <v>9</v>
      </c>
      <c r="P637">
        <v>4</v>
      </c>
      <c r="Q637">
        <v>0</v>
      </c>
      <c r="R637">
        <v>0</v>
      </c>
      <c r="S637">
        <v>0</v>
      </c>
      <c r="T637">
        <v>1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2</v>
      </c>
      <c r="AD637">
        <v>1</v>
      </c>
      <c r="AE637">
        <v>14</v>
      </c>
      <c r="AF637">
        <v>3</v>
      </c>
      <c r="AG637">
        <v>29</v>
      </c>
      <c r="AH637">
        <v>8.6999999999999993</v>
      </c>
      <c r="AJ637" t="b">
        <f>OR(AND(B637=1,UserData!$D$4=1), AND(B637=2,UserData!$D$5=1), AND(B637=3,UserData!$D$6=1), UserData!$D$4=-1)</f>
        <v>1</v>
      </c>
      <c r="AK637" t="b">
        <f>OR(AND(C637&lt;=UserData!$D$3,C637&gt;=UserData!$D$2),UserData!$D$2=-1)</f>
        <v>1</v>
      </c>
      <c r="AL637" s="12" t="b">
        <f>AND(OR(D637&gt;=UserData!$D$7, UserData!$D$7=-1), OR(D637&lt;UserData!$D$8, UserData!$D$8=-1))</f>
        <v>1</v>
      </c>
      <c r="AM637" s="12" t="b">
        <f>OR(AND(UserData!$D$9=1,E637&lt;=20),AND(UserData!$D$9=2,E637&gt;=20, E637&lt;=27),AND(UserData!$D$9=3,E637&gt;=28, E637&lt;=34),AND(UserData!$D$9=4,E637&gt;=35, E637&lt;=42),AND(UserData!$D$9=5,E637&gt;42),UserData!$D$9=-1)</f>
        <v>1</v>
      </c>
      <c r="AN637" s="12" t="b">
        <f>OR(AND(UserData!$D$11=1,F637&lt;=5),AND(UserData!$D$11=2,F637&gt;=6, F637&lt;=7),AND(UserData!$D$11=3,F637&gt;=8,F637&lt;=9),AND(UserData!$D$11=4,F637&gt;=10, F637&lt;=11),AND(UserData!$D$11=5,F637&gt;11),UserData!$D$11=-1)</f>
        <v>1</v>
      </c>
      <c r="AO637" t="b">
        <f>OR(AND(UserData!$D$10=1,AE637&lt;=6),AND(UserData!$D$10=2,AE637&gt;=7, AE637&lt;=8),AND(UserData!$D$10=3,AE637&gt;=9,AE637&lt;=14),AND(UserData!$D$10=4,AE637&gt;=15, AE637&lt;=19),AND(UserData!$D$10=5,AE637&gt;19),UserData!$D$10=-1)</f>
        <v>1</v>
      </c>
      <c r="AP637" s="12" t="b">
        <f>OR(G637&lt;=UserData!$D$12, UserData!$D$12=-1)</f>
        <v>1</v>
      </c>
      <c r="AQ637" t="b">
        <f>OR(H637&lt;=UserData!$D$14, UserData!$D$14=-1)</f>
        <v>1</v>
      </c>
      <c r="AR637" t="b">
        <f>OR(AH637&lt;=UserData!$D$13, UserData!$D$13=-1)</f>
        <v>1</v>
      </c>
      <c r="AS637" t="b">
        <f>AND(AQ637=TRUE,OR(I637=UserData!$D$15, UserData!$D$15=-1, UserData!$D$15=1))</f>
        <v>1</v>
      </c>
      <c r="AT637" t="b">
        <f>OR(J637=UserData!$D$19, UserData!$D$19=-1)</f>
        <v>1</v>
      </c>
      <c r="AU637" t="b">
        <f>OR(K637=UserData!$D$17, UserData!$D$17=-1)</f>
        <v>1</v>
      </c>
      <c r="AV637" t="b">
        <f>OR(L637=UserData!$D$18, UserData!$D$18=-1)</f>
        <v>1</v>
      </c>
      <c r="AW637" t="b">
        <f>OR(N637=UserData!$D$16, UserData!$D$16=-1)</f>
        <v>1</v>
      </c>
      <c r="AX637" t="b">
        <f>OR(O637&gt;=UserData!$D$20, UserData!$D$20=-1)</f>
        <v>1</v>
      </c>
      <c r="AY637" t="b">
        <f>AND(OR(P637&gt;=UserData!$D$21, UserData!$D$21=-1), OR(P637&lt;UserData!$D$22, UserData!$D$22=-1))</f>
        <v>1</v>
      </c>
      <c r="AZ637" t="b">
        <f>OR(Q637&lt;&gt;UserData!$D$24,UserData!$D$24=-1,UserData!$D$24=0)</f>
        <v>1</v>
      </c>
      <c r="BA637" s="12" t="b">
        <f>OR(R637=UserData!$D$23,UserData!$D$23=-1)</f>
        <v>1</v>
      </c>
      <c r="BB637" t="b">
        <f>AND(S637=1, UserData!$D$25=1)</f>
        <v>0</v>
      </c>
      <c r="BC637" t="b">
        <f>AND(T637=1, UserData!$D$26=1)</f>
        <v>0</v>
      </c>
      <c r="BD637" t="b">
        <f>AND(U637=1, UserData!$D$27=1)</f>
        <v>0</v>
      </c>
      <c r="BE637" t="b">
        <f>AND(V637=1, UserData!$D$28=1)</f>
        <v>0</v>
      </c>
      <c r="BF637" t="b">
        <f>AND(W637=1, UserData!$D$29=1)</f>
        <v>0</v>
      </c>
      <c r="BG637" t="b">
        <f>AND(X637=1, UserData!$D$30=1)</f>
        <v>0</v>
      </c>
      <c r="BH637" t="b">
        <f>AND(Y637=1, UserData!$D$31=1)</f>
        <v>0</v>
      </c>
      <c r="BI637" t="b">
        <f>AND(Z637=1, UserData!$D$32=1)</f>
        <v>0</v>
      </c>
      <c r="BJ637" t="b">
        <f>AND(AA637=1, UserData!$D$33=1)</f>
        <v>0</v>
      </c>
      <c r="BK637" t="b">
        <f>AND(AB637=1, UserData!$D$34=1)</f>
        <v>0</v>
      </c>
      <c r="BL637" t="b">
        <f>UserData!$C$25=-1</f>
        <v>1</v>
      </c>
      <c r="BN637">
        <f>IF(AK637=TRUE, COUNTIF(AJ637:AK637,TRUE)/2 * UserData!$D$35 + COUNTIF(AL637:AO637,TRUE)/4 * UserData!$D$36 + COUNTIF(AP637:AS637,TRUE)/4 * UserData!$D$37 + COUNTIF(AT637:AW637,TRUE)/4 * UserData!$D$38 + COUNTIF(AX637:BA637,TRUE)/4 * UserData!$D$39 + COUNTIF(BB637:BL637,TRUE) * UserData!$D$40, 0)</f>
        <v>30</v>
      </c>
    </row>
    <row r="638" spans="1:66" x14ac:dyDescent="0.2">
      <c r="A638">
        <v>145</v>
      </c>
      <c r="B638" s="3">
        <v>2</v>
      </c>
      <c r="C638" s="28">
        <v>207547.50921754926</v>
      </c>
      <c r="D638">
        <v>66</v>
      </c>
      <c r="E638">
        <v>45</v>
      </c>
      <c r="F638">
        <v>15</v>
      </c>
      <c r="G638">
        <v>2.1550539999999998</v>
      </c>
      <c r="H638">
        <v>2</v>
      </c>
      <c r="I638">
        <v>1</v>
      </c>
      <c r="J638">
        <v>1</v>
      </c>
      <c r="K638">
        <v>0</v>
      </c>
      <c r="L638">
        <v>1</v>
      </c>
      <c r="M638">
        <v>1</v>
      </c>
      <c r="N638">
        <v>0</v>
      </c>
      <c r="O638">
        <v>37</v>
      </c>
      <c r="P638">
        <v>29</v>
      </c>
      <c r="Q638">
        <v>0</v>
      </c>
      <c r="R638">
        <v>0</v>
      </c>
      <c r="S638">
        <v>1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1</v>
      </c>
      <c r="AD638">
        <v>1</v>
      </c>
      <c r="AE638">
        <v>6</v>
      </c>
      <c r="AF638">
        <v>9</v>
      </c>
      <c r="AG638">
        <v>17</v>
      </c>
      <c r="AH638">
        <v>7.4</v>
      </c>
      <c r="AJ638" t="b">
        <f>OR(AND(B638=1,UserData!$D$4=1), AND(B638=2,UserData!$D$5=1), AND(B638=3,UserData!$D$6=1), UserData!$D$4=-1)</f>
        <v>1</v>
      </c>
      <c r="AK638" t="b">
        <f>OR(AND(C638&lt;=UserData!$D$3,C638&gt;=UserData!$D$2),UserData!$D$2=-1)</f>
        <v>1</v>
      </c>
      <c r="AL638" s="12" t="b">
        <f>AND(OR(D638&gt;=UserData!$D$7, UserData!$D$7=-1), OR(D638&lt;UserData!$D$8, UserData!$D$8=-1))</f>
        <v>1</v>
      </c>
      <c r="AM638" s="12" t="b">
        <f>OR(AND(UserData!$D$9=1,E638&lt;=20),AND(UserData!$D$9=2,E638&gt;=20, E638&lt;=27),AND(UserData!$D$9=3,E638&gt;=28, E638&lt;=34),AND(UserData!$D$9=4,E638&gt;=35, E638&lt;=42),AND(UserData!$D$9=5,E638&gt;42),UserData!$D$9=-1)</f>
        <v>1</v>
      </c>
      <c r="AN638" s="12" t="b">
        <f>OR(AND(UserData!$D$11=1,F638&lt;=5),AND(UserData!$D$11=2,F638&gt;=6, F638&lt;=7),AND(UserData!$D$11=3,F638&gt;=8,F638&lt;=9),AND(UserData!$D$11=4,F638&gt;=10, F638&lt;=11),AND(UserData!$D$11=5,F638&gt;11),UserData!$D$11=-1)</f>
        <v>1</v>
      </c>
      <c r="AO638" t="b">
        <f>OR(AND(UserData!$D$10=1,AE638&lt;=6),AND(UserData!$D$10=2,AE638&gt;=7, AE638&lt;=8),AND(UserData!$D$10=3,AE638&gt;=9,AE638&lt;=14),AND(UserData!$D$10=4,AE638&gt;=15, AE638&lt;=19),AND(UserData!$D$10=5,AE638&gt;19),UserData!$D$10=-1)</f>
        <v>1</v>
      </c>
      <c r="AP638" s="12" t="b">
        <f>OR(G638&lt;=UserData!$D$12, UserData!$D$12=-1)</f>
        <v>1</v>
      </c>
      <c r="AQ638" t="b">
        <f>OR(H638&lt;=UserData!$D$14, UserData!$D$14=-1)</f>
        <v>1</v>
      </c>
      <c r="AR638" t="b">
        <f>OR(AH638&lt;=UserData!$D$13, UserData!$D$13=-1)</f>
        <v>1</v>
      </c>
      <c r="AS638" t="b">
        <f>AND(AQ638=TRUE,OR(I638=UserData!$D$15, UserData!$D$15=-1, UserData!$D$15=1))</f>
        <v>1</v>
      </c>
      <c r="AT638" t="b">
        <f>OR(J638=UserData!$D$19, UserData!$D$19=-1)</f>
        <v>1</v>
      </c>
      <c r="AU638" t="b">
        <f>OR(K638=UserData!$D$17, UserData!$D$17=-1)</f>
        <v>1</v>
      </c>
      <c r="AV638" t="b">
        <f>OR(L638=UserData!$D$18, UserData!$D$18=-1)</f>
        <v>1</v>
      </c>
      <c r="AW638" t="b">
        <f>OR(N638=UserData!$D$16, UserData!$D$16=-1)</f>
        <v>1</v>
      </c>
      <c r="AX638" t="b">
        <f>OR(O638&gt;=UserData!$D$20, UserData!$D$20=-1)</f>
        <v>1</v>
      </c>
      <c r="AY638" t="b">
        <f>AND(OR(P638&gt;=UserData!$D$21, UserData!$D$21=-1), OR(P638&lt;UserData!$D$22, UserData!$D$22=-1))</f>
        <v>1</v>
      </c>
      <c r="AZ638" t="b">
        <f>OR(Q638&lt;&gt;UserData!$D$24,UserData!$D$24=-1,UserData!$D$24=0)</f>
        <v>1</v>
      </c>
      <c r="BA638" s="12" t="b">
        <f>OR(R638=UserData!$D$23,UserData!$D$23=-1)</f>
        <v>1</v>
      </c>
      <c r="BB638" t="b">
        <f>AND(S638=1, UserData!$D$25=1)</f>
        <v>0</v>
      </c>
      <c r="BC638" t="b">
        <f>AND(T638=1, UserData!$D$26=1)</f>
        <v>0</v>
      </c>
      <c r="BD638" t="b">
        <f>AND(U638=1, UserData!$D$27=1)</f>
        <v>0</v>
      </c>
      <c r="BE638" t="b">
        <f>AND(V638=1, UserData!$D$28=1)</f>
        <v>0</v>
      </c>
      <c r="BF638" t="b">
        <f>AND(W638=1, UserData!$D$29=1)</f>
        <v>0</v>
      </c>
      <c r="BG638" t="b">
        <f>AND(X638=1, UserData!$D$30=1)</f>
        <v>0</v>
      </c>
      <c r="BH638" t="b">
        <f>AND(Y638=1, UserData!$D$31=1)</f>
        <v>0</v>
      </c>
      <c r="BI638" t="b">
        <f>AND(Z638=1, UserData!$D$32=1)</f>
        <v>0</v>
      </c>
      <c r="BJ638" t="b">
        <f>AND(AA638=1, UserData!$D$33=1)</f>
        <v>0</v>
      </c>
      <c r="BK638" t="b">
        <f>AND(AB638=1, UserData!$D$34=1)</f>
        <v>0</v>
      </c>
      <c r="BL638" t="b">
        <f>UserData!$C$25=-1</f>
        <v>1</v>
      </c>
      <c r="BN638">
        <f>IF(AK638=TRUE, COUNTIF(AJ638:AK638,TRUE)/2 * UserData!$D$35 + COUNTIF(AL638:AO638,TRUE)/4 * UserData!$D$36 + COUNTIF(AP638:AS638,TRUE)/4 * UserData!$D$37 + COUNTIF(AT638:AW638,TRUE)/4 * UserData!$D$38 + COUNTIF(AX638:BA638,TRUE)/4 * UserData!$D$39 + COUNTIF(BB638:BL638,TRUE) * UserData!$D$40, 0)</f>
        <v>30</v>
      </c>
    </row>
    <row r="639" spans="1:66" x14ac:dyDescent="0.2">
      <c r="A639">
        <v>1036</v>
      </c>
      <c r="B639" s="3">
        <v>2</v>
      </c>
      <c r="C639" s="28">
        <v>207559.93765653484</v>
      </c>
      <c r="D639">
        <v>62</v>
      </c>
      <c r="E639">
        <v>34</v>
      </c>
      <c r="F639">
        <v>13</v>
      </c>
      <c r="G639">
        <v>7.8019249999999998</v>
      </c>
      <c r="H639">
        <v>6</v>
      </c>
      <c r="I639">
        <v>1</v>
      </c>
      <c r="J639">
        <v>0</v>
      </c>
      <c r="K639">
        <v>1</v>
      </c>
      <c r="L639">
        <v>1</v>
      </c>
      <c r="M639">
        <v>1</v>
      </c>
      <c r="N639">
        <v>0</v>
      </c>
      <c r="O639">
        <v>17</v>
      </c>
      <c r="P639">
        <v>4</v>
      </c>
      <c r="Q639">
        <v>0</v>
      </c>
      <c r="R639">
        <v>0</v>
      </c>
      <c r="S639">
        <v>0</v>
      </c>
      <c r="T639">
        <v>1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2</v>
      </c>
      <c r="AD639">
        <v>1</v>
      </c>
      <c r="AE639">
        <v>15</v>
      </c>
      <c r="AF639">
        <v>74</v>
      </c>
      <c r="AG639">
        <v>24</v>
      </c>
      <c r="AH639">
        <v>6.8</v>
      </c>
      <c r="AJ639" t="b">
        <f>OR(AND(B639=1,UserData!$D$4=1), AND(B639=2,UserData!$D$5=1), AND(B639=3,UserData!$D$6=1), UserData!$D$4=-1)</f>
        <v>1</v>
      </c>
      <c r="AK639" t="b">
        <f>OR(AND(C639&lt;=UserData!$D$3,C639&gt;=UserData!$D$2),UserData!$D$2=-1)</f>
        <v>1</v>
      </c>
      <c r="AL639" s="12" t="b">
        <f>AND(OR(D639&gt;=UserData!$D$7, UserData!$D$7=-1), OR(D639&lt;UserData!$D$8, UserData!$D$8=-1))</f>
        <v>1</v>
      </c>
      <c r="AM639" s="12" t="b">
        <f>OR(AND(UserData!$D$9=1,E639&lt;=20),AND(UserData!$D$9=2,E639&gt;=20, E639&lt;=27),AND(UserData!$D$9=3,E639&gt;=28, E639&lt;=34),AND(UserData!$D$9=4,E639&gt;=35, E639&lt;=42),AND(UserData!$D$9=5,E639&gt;42),UserData!$D$9=-1)</f>
        <v>1</v>
      </c>
      <c r="AN639" s="12" t="b">
        <f>OR(AND(UserData!$D$11=1,F639&lt;=5),AND(UserData!$D$11=2,F639&gt;=6, F639&lt;=7),AND(UserData!$D$11=3,F639&gt;=8,F639&lt;=9),AND(UserData!$D$11=4,F639&gt;=10, F639&lt;=11),AND(UserData!$D$11=5,F639&gt;11),UserData!$D$11=-1)</f>
        <v>1</v>
      </c>
      <c r="AO639" t="b">
        <f>OR(AND(UserData!$D$10=1,AE639&lt;=6),AND(UserData!$D$10=2,AE639&gt;=7, AE639&lt;=8),AND(UserData!$D$10=3,AE639&gt;=9,AE639&lt;=14),AND(UserData!$D$10=4,AE639&gt;=15, AE639&lt;=19),AND(UserData!$D$10=5,AE639&gt;19),UserData!$D$10=-1)</f>
        <v>1</v>
      </c>
      <c r="AP639" s="12" t="b">
        <f>OR(G639&lt;=UserData!$D$12, UserData!$D$12=-1)</f>
        <v>1</v>
      </c>
      <c r="AQ639" t="b">
        <f>OR(H639&lt;=UserData!$D$14, UserData!$D$14=-1)</f>
        <v>1</v>
      </c>
      <c r="AR639" t="b">
        <f>OR(AH639&lt;=UserData!$D$13, UserData!$D$13=-1)</f>
        <v>1</v>
      </c>
      <c r="AS639" t="b">
        <f>AND(AQ639=TRUE,OR(I639=UserData!$D$15, UserData!$D$15=-1, UserData!$D$15=1))</f>
        <v>1</v>
      </c>
      <c r="AT639" t="b">
        <f>OR(J639=UserData!$D$19, UserData!$D$19=-1)</f>
        <v>1</v>
      </c>
      <c r="AU639" t="b">
        <f>OR(K639=UserData!$D$17, UserData!$D$17=-1)</f>
        <v>1</v>
      </c>
      <c r="AV639" t="b">
        <f>OR(L639=UserData!$D$18, UserData!$D$18=-1)</f>
        <v>1</v>
      </c>
      <c r="AW639" t="b">
        <f>OR(N639=UserData!$D$16, UserData!$D$16=-1)</f>
        <v>1</v>
      </c>
      <c r="AX639" t="b">
        <f>OR(O639&gt;=UserData!$D$20, UserData!$D$20=-1)</f>
        <v>1</v>
      </c>
      <c r="AY639" t="b">
        <f>AND(OR(P639&gt;=UserData!$D$21, UserData!$D$21=-1), OR(P639&lt;UserData!$D$22, UserData!$D$22=-1))</f>
        <v>1</v>
      </c>
      <c r="AZ639" t="b">
        <f>OR(Q639&lt;&gt;UserData!$D$24,UserData!$D$24=-1,UserData!$D$24=0)</f>
        <v>1</v>
      </c>
      <c r="BA639" s="12" t="b">
        <f>OR(R639=UserData!$D$23,UserData!$D$23=-1)</f>
        <v>1</v>
      </c>
      <c r="BB639" t="b">
        <f>AND(S639=1, UserData!$D$25=1)</f>
        <v>0</v>
      </c>
      <c r="BC639" t="b">
        <f>AND(T639=1, UserData!$D$26=1)</f>
        <v>0</v>
      </c>
      <c r="BD639" t="b">
        <f>AND(U639=1, UserData!$D$27=1)</f>
        <v>0</v>
      </c>
      <c r="BE639" t="b">
        <f>AND(V639=1, UserData!$D$28=1)</f>
        <v>0</v>
      </c>
      <c r="BF639" t="b">
        <f>AND(W639=1, UserData!$D$29=1)</f>
        <v>0</v>
      </c>
      <c r="BG639" t="b">
        <f>AND(X639=1, UserData!$D$30=1)</f>
        <v>0</v>
      </c>
      <c r="BH639" t="b">
        <f>AND(Y639=1, UserData!$D$31=1)</f>
        <v>0</v>
      </c>
      <c r="BI639" t="b">
        <f>AND(Z639=1, UserData!$D$32=1)</f>
        <v>0</v>
      </c>
      <c r="BJ639" t="b">
        <f>AND(AA639=1, UserData!$D$33=1)</f>
        <v>0</v>
      </c>
      <c r="BK639" t="b">
        <f>AND(AB639=1, UserData!$D$34=1)</f>
        <v>0</v>
      </c>
      <c r="BL639" t="b">
        <f>UserData!$C$25=-1</f>
        <v>1</v>
      </c>
      <c r="BN639">
        <f>IF(AK639=TRUE, COUNTIF(AJ639:AK639,TRUE)/2 * UserData!$D$35 + COUNTIF(AL639:AO639,TRUE)/4 * UserData!$D$36 + COUNTIF(AP639:AS639,TRUE)/4 * UserData!$D$37 + COUNTIF(AT639:AW639,TRUE)/4 * UserData!$D$38 + COUNTIF(AX639:BA639,TRUE)/4 * UserData!$D$39 + COUNTIF(BB639:BL639,TRUE) * UserData!$D$40, 0)</f>
        <v>30</v>
      </c>
    </row>
    <row r="640" spans="1:66" x14ac:dyDescent="0.2">
      <c r="A640">
        <v>283</v>
      </c>
      <c r="B640" s="3">
        <v>3</v>
      </c>
      <c r="C640" s="28">
        <v>208817.90198389586</v>
      </c>
      <c r="D640">
        <v>80</v>
      </c>
      <c r="E640">
        <v>45</v>
      </c>
      <c r="F640">
        <v>14</v>
      </c>
      <c r="G640">
        <v>8.3981549999999991</v>
      </c>
      <c r="H640">
        <v>15</v>
      </c>
      <c r="I640">
        <v>1</v>
      </c>
      <c r="J640">
        <v>0</v>
      </c>
      <c r="K640">
        <v>0</v>
      </c>
      <c r="L640">
        <v>1</v>
      </c>
      <c r="M640">
        <v>1</v>
      </c>
      <c r="N640">
        <v>0</v>
      </c>
      <c r="O640">
        <v>25</v>
      </c>
      <c r="P640">
        <v>7</v>
      </c>
      <c r="Q640">
        <v>0</v>
      </c>
      <c r="R640">
        <v>0</v>
      </c>
      <c r="S640">
        <v>1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1</v>
      </c>
      <c r="AD640">
        <v>1</v>
      </c>
      <c r="AE640">
        <v>21</v>
      </c>
      <c r="AF640">
        <v>18</v>
      </c>
      <c r="AG640">
        <v>28</v>
      </c>
      <c r="AH640">
        <v>5.5</v>
      </c>
      <c r="AJ640" t="b">
        <f>OR(AND(B640=1,UserData!$D$4=1), AND(B640=2,UserData!$D$5=1), AND(B640=3,UserData!$D$6=1), UserData!$D$4=-1)</f>
        <v>1</v>
      </c>
      <c r="AK640" t="b">
        <f>OR(AND(C640&lt;=UserData!$D$3,C640&gt;=UserData!$D$2),UserData!$D$2=-1)</f>
        <v>1</v>
      </c>
      <c r="AL640" s="12" t="b">
        <f>AND(OR(D640&gt;=UserData!$D$7, UserData!$D$7=-1), OR(D640&lt;UserData!$D$8, UserData!$D$8=-1))</f>
        <v>1</v>
      </c>
      <c r="AM640" s="12" t="b">
        <f>OR(AND(UserData!$D$9=1,E640&lt;=20),AND(UserData!$D$9=2,E640&gt;=20, E640&lt;=27),AND(UserData!$D$9=3,E640&gt;=28, E640&lt;=34),AND(UserData!$D$9=4,E640&gt;=35, E640&lt;=42),AND(UserData!$D$9=5,E640&gt;42),UserData!$D$9=-1)</f>
        <v>1</v>
      </c>
      <c r="AN640" s="12" t="b">
        <f>OR(AND(UserData!$D$11=1,F640&lt;=5),AND(UserData!$D$11=2,F640&gt;=6, F640&lt;=7),AND(UserData!$D$11=3,F640&gt;=8,F640&lt;=9),AND(UserData!$D$11=4,F640&gt;=10, F640&lt;=11),AND(UserData!$D$11=5,F640&gt;11),UserData!$D$11=-1)</f>
        <v>1</v>
      </c>
      <c r="AO640" t="b">
        <f>OR(AND(UserData!$D$10=1,AE640&lt;=6),AND(UserData!$D$10=2,AE640&gt;=7, AE640&lt;=8),AND(UserData!$D$10=3,AE640&gt;=9,AE640&lt;=14),AND(UserData!$D$10=4,AE640&gt;=15, AE640&lt;=19),AND(UserData!$D$10=5,AE640&gt;19),UserData!$D$10=-1)</f>
        <v>1</v>
      </c>
      <c r="AP640" s="12" t="b">
        <f>OR(G640&lt;=UserData!$D$12, UserData!$D$12=-1)</f>
        <v>1</v>
      </c>
      <c r="AQ640" t="b">
        <f>OR(H640&lt;=UserData!$D$14, UserData!$D$14=-1)</f>
        <v>1</v>
      </c>
      <c r="AR640" t="b">
        <f>OR(AH640&lt;=UserData!$D$13, UserData!$D$13=-1)</f>
        <v>1</v>
      </c>
      <c r="AS640" t="b">
        <f>AND(AQ640=TRUE,OR(I640=UserData!$D$15, UserData!$D$15=-1, UserData!$D$15=1))</f>
        <v>1</v>
      </c>
      <c r="AT640" t="b">
        <f>OR(J640=UserData!$D$19, UserData!$D$19=-1)</f>
        <v>1</v>
      </c>
      <c r="AU640" t="b">
        <f>OR(K640=UserData!$D$17, UserData!$D$17=-1)</f>
        <v>1</v>
      </c>
      <c r="AV640" t="b">
        <f>OR(L640=UserData!$D$18, UserData!$D$18=-1)</f>
        <v>1</v>
      </c>
      <c r="AW640" t="b">
        <f>OR(N640=UserData!$D$16, UserData!$D$16=-1)</f>
        <v>1</v>
      </c>
      <c r="AX640" t="b">
        <f>OR(O640&gt;=UserData!$D$20, UserData!$D$20=-1)</f>
        <v>1</v>
      </c>
      <c r="AY640" t="b">
        <f>AND(OR(P640&gt;=UserData!$D$21, UserData!$D$21=-1), OR(P640&lt;UserData!$D$22, UserData!$D$22=-1))</f>
        <v>1</v>
      </c>
      <c r="AZ640" t="b">
        <f>OR(Q640&lt;&gt;UserData!$D$24,UserData!$D$24=-1,UserData!$D$24=0)</f>
        <v>1</v>
      </c>
      <c r="BA640" s="12" t="b">
        <f>OR(R640=UserData!$D$23,UserData!$D$23=-1)</f>
        <v>1</v>
      </c>
      <c r="BB640" t="b">
        <f>AND(S640=1, UserData!$D$25=1)</f>
        <v>0</v>
      </c>
      <c r="BC640" t="b">
        <f>AND(T640=1, UserData!$D$26=1)</f>
        <v>0</v>
      </c>
      <c r="BD640" t="b">
        <f>AND(U640=1, UserData!$D$27=1)</f>
        <v>0</v>
      </c>
      <c r="BE640" t="b">
        <f>AND(V640=1, UserData!$D$28=1)</f>
        <v>0</v>
      </c>
      <c r="BF640" t="b">
        <f>AND(W640=1, UserData!$D$29=1)</f>
        <v>0</v>
      </c>
      <c r="BG640" t="b">
        <f>AND(X640=1, UserData!$D$30=1)</f>
        <v>0</v>
      </c>
      <c r="BH640" t="b">
        <f>AND(Y640=1, UserData!$D$31=1)</f>
        <v>0</v>
      </c>
      <c r="BI640" t="b">
        <f>AND(Z640=1, UserData!$D$32=1)</f>
        <v>0</v>
      </c>
      <c r="BJ640" t="b">
        <f>AND(AA640=1, UserData!$D$33=1)</f>
        <v>0</v>
      </c>
      <c r="BK640" t="b">
        <f>AND(AB640=1, UserData!$D$34=1)</f>
        <v>0</v>
      </c>
      <c r="BL640" t="b">
        <f>UserData!$C$25=-1</f>
        <v>1</v>
      </c>
      <c r="BN640">
        <f>IF(AK640=TRUE, COUNTIF(AJ640:AK640,TRUE)/2 * UserData!$D$35 + COUNTIF(AL640:AO640,TRUE)/4 * UserData!$D$36 + COUNTIF(AP640:AS640,TRUE)/4 * UserData!$D$37 + COUNTIF(AT640:AW640,TRUE)/4 * UserData!$D$38 + COUNTIF(AX640:BA640,TRUE)/4 * UserData!$D$39 + COUNTIF(BB640:BL640,TRUE) * UserData!$D$40, 0)</f>
        <v>30</v>
      </c>
    </row>
    <row r="641" spans="1:66" x14ac:dyDescent="0.2">
      <c r="A641">
        <v>818</v>
      </c>
      <c r="B641" s="3">
        <v>2</v>
      </c>
      <c r="C641" s="28">
        <v>209500.72394399156</v>
      </c>
      <c r="D641">
        <v>61</v>
      </c>
      <c r="E641">
        <v>34</v>
      </c>
      <c r="F641">
        <v>14</v>
      </c>
      <c r="G641">
        <v>2.7956159999999999</v>
      </c>
      <c r="H641">
        <v>13</v>
      </c>
      <c r="I641">
        <v>1</v>
      </c>
      <c r="J641">
        <v>0</v>
      </c>
      <c r="K641">
        <v>1</v>
      </c>
      <c r="L641">
        <v>1</v>
      </c>
      <c r="M641">
        <v>0</v>
      </c>
      <c r="N641">
        <v>0</v>
      </c>
      <c r="O641">
        <v>17</v>
      </c>
      <c r="P641">
        <v>17</v>
      </c>
      <c r="Q641">
        <v>0</v>
      </c>
      <c r="R641">
        <v>1</v>
      </c>
      <c r="S641">
        <v>1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13</v>
      </c>
      <c r="AF641">
        <v>57</v>
      </c>
      <c r="AG641">
        <v>25</v>
      </c>
      <c r="AH641">
        <v>3.6</v>
      </c>
      <c r="AJ641" t="b">
        <f>OR(AND(B641=1,UserData!$D$4=1), AND(B641=2,UserData!$D$5=1), AND(B641=3,UserData!$D$6=1), UserData!$D$4=-1)</f>
        <v>1</v>
      </c>
      <c r="AK641" t="b">
        <f>OR(AND(C641&lt;=UserData!$D$3,C641&gt;=UserData!$D$2),UserData!$D$2=-1)</f>
        <v>1</v>
      </c>
      <c r="AL641" s="12" t="b">
        <f>AND(OR(D641&gt;=UserData!$D$7, UserData!$D$7=-1), OR(D641&lt;UserData!$D$8, UserData!$D$8=-1))</f>
        <v>1</v>
      </c>
      <c r="AM641" s="12" t="b">
        <f>OR(AND(UserData!$D$9=1,E641&lt;=20),AND(UserData!$D$9=2,E641&gt;=20, E641&lt;=27),AND(UserData!$D$9=3,E641&gt;=28, E641&lt;=34),AND(UserData!$D$9=4,E641&gt;=35, E641&lt;=42),AND(UserData!$D$9=5,E641&gt;42),UserData!$D$9=-1)</f>
        <v>1</v>
      </c>
      <c r="AN641" s="12" t="b">
        <f>OR(AND(UserData!$D$11=1,F641&lt;=5),AND(UserData!$D$11=2,F641&gt;=6, F641&lt;=7),AND(UserData!$D$11=3,F641&gt;=8,F641&lt;=9),AND(UserData!$D$11=4,F641&gt;=10, F641&lt;=11),AND(UserData!$D$11=5,F641&gt;11),UserData!$D$11=-1)</f>
        <v>1</v>
      </c>
      <c r="AO641" t="b">
        <f>OR(AND(UserData!$D$10=1,AE641&lt;=6),AND(UserData!$D$10=2,AE641&gt;=7, AE641&lt;=8),AND(UserData!$D$10=3,AE641&gt;=9,AE641&lt;=14),AND(UserData!$D$10=4,AE641&gt;=15, AE641&lt;=19),AND(UserData!$D$10=5,AE641&gt;19),UserData!$D$10=-1)</f>
        <v>1</v>
      </c>
      <c r="AP641" s="12" t="b">
        <f>OR(G641&lt;=UserData!$D$12, UserData!$D$12=-1)</f>
        <v>1</v>
      </c>
      <c r="AQ641" t="b">
        <f>OR(H641&lt;=UserData!$D$14, UserData!$D$14=-1)</f>
        <v>1</v>
      </c>
      <c r="AR641" t="b">
        <f>OR(AH641&lt;=UserData!$D$13, UserData!$D$13=-1)</f>
        <v>1</v>
      </c>
      <c r="AS641" t="b">
        <f>AND(AQ641=TRUE,OR(I641=UserData!$D$15, UserData!$D$15=-1, UserData!$D$15=1))</f>
        <v>1</v>
      </c>
      <c r="AT641" t="b">
        <f>OR(J641=UserData!$D$19, UserData!$D$19=-1)</f>
        <v>1</v>
      </c>
      <c r="AU641" t="b">
        <f>OR(K641=UserData!$D$17, UserData!$D$17=-1)</f>
        <v>1</v>
      </c>
      <c r="AV641" t="b">
        <f>OR(L641=UserData!$D$18, UserData!$D$18=-1)</f>
        <v>1</v>
      </c>
      <c r="AW641" t="b">
        <f>OR(N641=UserData!$D$16, UserData!$D$16=-1)</f>
        <v>1</v>
      </c>
      <c r="AX641" t="b">
        <f>OR(O641&gt;=UserData!$D$20, UserData!$D$20=-1)</f>
        <v>1</v>
      </c>
      <c r="AY641" t="b">
        <f>AND(OR(P641&gt;=UserData!$D$21, UserData!$D$21=-1), OR(P641&lt;UserData!$D$22, UserData!$D$22=-1))</f>
        <v>1</v>
      </c>
      <c r="AZ641" t="b">
        <f>OR(Q641&lt;&gt;UserData!$D$24,UserData!$D$24=-1,UserData!$D$24=0)</f>
        <v>1</v>
      </c>
      <c r="BA641" s="12" t="b">
        <f>OR(R641=UserData!$D$23,UserData!$D$23=-1)</f>
        <v>1</v>
      </c>
      <c r="BB641" t="b">
        <f>AND(S641=1, UserData!$D$25=1)</f>
        <v>0</v>
      </c>
      <c r="BC641" t="b">
        <f>AND(T641=1, UserData!$D$26=1)</f>
        <v>0</v>
      </c>
      <c r="BD641" t="b">
        <f>AND(U641=1, UserData!$D$27=1)</f>
        <v>0</v>
      </c>
      <c r="BE641" t="b">
        <f>AND(V641=1, UserData!$D$28=1)</f>
        <v>0</v>
      </c>
      <c r="BF641" t="b">
        <f>AND(W641=1, UserData!$D$29=1)</f>
        <v>0</v>
      </c>
      <c r="BG641" t="b">
        <f>AND(X641=1, UserData!$D$30=1)</f>
        <v>0</v>
      </c>
      <c r="BH641" t="b">
        <f>AND(Y641=1, UserData!$D$31=1)</f>
        <v>0</v>
      </c>
      <c r="BI641" t="b">
        <f>AND(Z641=1, UserData!$D$32=1)</f>
        <v>0</v>
      </c>
      <c r="BJ641" t="b">
        <f>AND(AA641=1, UserData!$D$33=1)</f>
        <v>0</v>
      </c>
      <c r="BK641" t="b">
        <f>AND(AB641=1, UserData!$D$34=1)</f>
        <v>0</v>
      </c>
      <c r="BL641" t="b">
        <f>UserData!$C$25=-1</f>
        <v>1</v>
      </c>
      <c r="BN641">
        <f>IF(AK641=TRUE, COUNTIF(AJ641:AK641,TRUE)/2 * UserData!$D$35 + COUNTIF(AL641:AO641,TRUE)/4 * UserData!$D$36 + COUNTIF(AP641:AS641,TRUE)/4 * UserData!$D$37 + COUNTIF(AT641:AW641,TRUE)/4 * UserData!$D$38 + COUNTIF(AX641:BA641,TRUE)/4 * UserData!$D$39 + COUNTIF(BB641:BL641,TRUE) * UserData!$D$40, 0)</f>
        <v>30</v>
      </c>
    </row>
    <row r="642" spans="1:66" x14ac:dyDescent="0.2">
      <c r="A642">
        <v>307</v>
      </c>
      <c r="B642" s="3">
        <v>2</v>
      </c>
      <c r="C642" s="28">
        <v>211333.78032105125</v>
      </c>
      <c r="D642">
        <v>64</v>
      </c>
      <c r="E642">
        <v>42</v>
      </c>
      <c r="F642">
        <v>8</v>
      </c>
      <c r="G642">
        <v>6.745444</v>
      </c>
      <c r="H642">
        <v>8</v>
      </c>
      <c r="I642">
        <v>1</v>
      </c>
      <c r="J642">
        <v>1</v>
      </c>
      <c r="K642">
        <v>1</v>
      </c>
      <c r="L642">
        <v>1</v>
      </c>
      <c r="M642">
        <v>1</v>
      </c>
      <c r="N642">
        <v>0</v>
      </c>
      <c r="O642">
        <v>13</v>
      </c>
      <c r="P642">
        <v>6</v>
      </c>
      <c r="Q642">
        <v>0</v>
      </c>
      <c r="R642">
        <v>0</v>
      </c>
      <c r="S642">
        <v>1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1</v>
      </c>
      <c r="AD642">
        <v>0</v>
      </c>
      <c r="AE642">
        <v>14</v>
      </c>
      <c r="AF642">
        <v>19</v>
      </c>
      <c r="AG642">
        <v>31</v>
      </c>
      <c r="AH642">
        <v>5.4</v>
      </c>
      <c r="AJ642" t="b">
        <f>OR(AND(B642=1,UserData!$D$4=1), AND(B642=2,UserData!$D$5=1), AND(B642=3,UserData!$D$6=1), UserData!$D$4=-1)</f>
        <v>1</v>
      </c>
      <c r="AK642" t="b">
        <f>OR(AND(C642&lt;=UserData!$D$3,C642&gt;=UserData!$D$2),UserData!$D$2=-1)</f>
        <v>1</v>
      </c>
      <c r="AL642" s="12" t="b">
        <f>AND(OR(D642&gt;=UserData!$D$7, UserData!$D$7=-1), OR(D642&lt;UserData!$D$8, UserData!$D$8=-1))</f>
        <v>1</v>
      </c>
      <c r="AM642" s="12" t="b">
        <f>OR(AND(UserData!$D$9=1,E642&lt;=20),AND(UserData!$D$9=2,E642&gt;=20, E642&lt;=27),AND(UserData!$D$9=3,E642&gt;=28, E642&lt;=34),AND(UserData!$D$9=4,E642&gt;=35, E642&lt;=42),AND(UserData!$D$9=5,E642&gt;42),UserData!$D$9=-1)</f>
        <v>1</v>
      </c>
      <c r="AN642" s="12" t="b">
        <f>OR(AND(UserData!$D$11=1,F642&lt;=5),AND(UserData!$D$11=2,F642&gt;=6, F642&lt;=7),AND(UserData!$D$11=3,F642&gt;=8,F642&lt;=9),AND(UserData!$D$11=4,F642&gt;=10, F642&lt;=11),AND(UserData!$D$11=5,F642&gt;11),UserData!$D$11=-1)</f>
        <v>1</v>
      </c>
      <c r="AO642" t="b">
        <f>OR(AND(UserData!$D$10=1,AE642&lt;=6),AND(UserData!$D$10=2,AE642&gt;=7, AE642&lt;=8),AND(UserData!$D$10=3,AE642&gt;=9,AE642&lt;=14),AND(UserData!$D$10=4,AE642&gt;=15, AE642&lt;=19),AND(UserData!$D$10=5,AE642&gt;19),UserData!$D$10=-1)</f>
        <v>1</v>
      </c>
      <c r="AP642" s="12" t="b">
        <f>OR(G642&lt;=UserData!$D$12, UserData!$D$12=-1)</f>
        <v>1</v>
      </c>
      <c r="AQ642" t="b">
        <f>OR(H642&lt;=UserData!$D$14, UserData!$D$14=-1)</f>
        <v>1</v>
      </c>
      <c r="AR642" t="b">
        <f>OR(AH642&lt;=UserData!$D$13, UserData!$D$13=-1)</f>
        <v>1</v>
      </c>
      <c r="AS642" t="b">
        <f>AND(AQ642=TRUE,OR(I642=UserData!$D$15, UserData!$D$15=-1, UserData!$D$15=1))</f>
        <v>1</v>
      </c>
      <c r="AT642" t="b">
        <f>OR(J642=UserData!$D$19, UserData!$D$19=-1)</f>
        <v>1</v>
      </c>
      <c r="AU642" t="b">
        <f>OR(K642=UserData!$D$17, UserData!$D$17=-1)</f>
        <v>1</v>
      </c>
      <c r="AV642" t="b">
        <f>OR(L642=UserData!$D$18, UserData!$D$18=-1)</f>
        <v>1</v>
      </c>
      <c r="AW642" t="b">
        <f>OR(N642=UserData!$D$16, UserData!$D$16=-1)</f>
        <v>1</v>
      </c>
      <c r="AX642" t="b">
        <f>OR(O642&gt;=UserData!$D$20, UserData!$D$20=-1)</f>
        <v>1</v>
      </c>
      <c r="AY642" t="b">
        <f>AND(OR(P642&gt;=UserData!$D$21, UserData!$D$21=-1), OR(P642&lt;UserData!$D$22, UserData!$D$22=-1))</f>
        <v>1</v>
      </c>
      <c r="AZ642" t="b">
        <f>OR(Q642&lt;&gt;UserData!$D$24,UserData!$D$24=-1,UserData!$D$24=0)</f>
        <v>1</v>
      </c>
      <c r="BA642" s="12" t="b">
        <f>OR(R642=UserData!$D$23,UserData!$D$23=-1)</f>
        <v>1</v>
      </c>
      <c r="BB642" t="b">
        <f>AND(S642=1, UserData!$D$25=1)</f>
        <v>0</v>
      </c>
      <c r="BC642" t="b">
        <f>AND(T642=1, UserData!$D$26=1)</f>
        <v>0</v>
      </c>
      <c r="BD642" t="b">
        <f>AND(U642=1, UserData!$D$27=1)</f>
        <v>0</v>
      </c>
      <c r="BE642" t="b">
        <f>AND(V642=1, UserData!$D$28=1)</f>
        <v>0</v>
      </c>
      <c r="BF642" t="b">
        <f>AND(W642=1, UserData!$D$29=1)</f>
        <v>0</v>
      </c>
      <c r="BG642" t="b">
        <f>AND(X642=1, UserData!$D$30=1)</f>
        <v>0</v>
      </c>
      <c r="BH642" t="b">
        <f>AND(Y642=1, UserData!$D$31=1)</f>
        <v>0</v>
      </c>
      <c r="BI642" t="b">
        <f>AND(Z642=1, UserData!$D$32=1)</f>
        <v>0</v>
      </c>
      <c r="BJ642" t="b">
        <f>AND(AA642=1, UserData!$D$33=1)</f>
        <v>0</v>
      </c>
      <c r="BK642" t="b">
        <f>AND(AB642=1, UserData!$D$34=1)</f>
        <v>0</v>
      </c>
      <c r="BL642" t="b">
        <f>UserData!$C$25=-1</f>
        <v>1</v>
      </c>
      <c r="BN642">
        <f>IF(AK642=TRUE, COUNTIF(AJ642:AK642,TRUE)/2 * UserData!$D$35 + COUNTIF(AL642:AO642,TRUE)/4 * UserData!$D$36 + COUNTIF(AP642:AS642,TRUE)/4 * UserData!$D$37 + COUNTIF(AT642:AW642,TRUE)/4 * UserData!$D$38 + COUNTIF(AX642:BA642,TRUE)/4 * UserData!$D$39 + COUNTIF(BB642:BL642,TRUE) * UserData!$D$40, 0)</f>
        <v>30</v>
      </c>
    </row>
    <row r="643" spans="1:66" x14ac:dyDescent="0.2">
      <c r="A643">
        <v>981</v>
      </c>
      <c r="B643" s="3">
        <v>3</v>
      </c>
      <c r="C643" s="28">
        <v>212414.50101955971</v>
      </c>
      <c r="D643">
        <v>74</v>
      </c>
      <c r="E643">
        <v>39</v>
      </c>
      <c r="F643">
        <v>10</v>
      </c>
      <c r="G643">
        <v>3.7821859999999998</v>
      </c>
      <c r="H643">
        <v>9</v>
      </c>
      <c r="I643">
        <v>1</v>
      </c>
      <c r="J643">
        <v>1</v>
      </c>
      <c r="K643">
        <v>1</v>
      </c>
      <c r="L643">
        <v>0</v>
      </c>
      <c r="M643">
        <v>0</v>
      </c>
      <c r="N643">
        <v>0</v>
      </c>
      <c r="O643">
        <v>12</v>
      </c>
      <c r="P643">
        <v>1</v>
      </c>
      <c r="Q643">
        <v>1</v>
      </c>
      <c r="R643">
        <v>0</v>
      </c>
      <c r="S643">
        <v>0</v>
      </c>
      <c r="T643">
        <v>0</v>
      </c>
      <c r="U643">
        <v>1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3</v>
      </c>
      <c r="AD643">
        <v>1</v>
      </c>
      <c r="AE643">
        <v>25</v>
      </c>
      <c r="AF643">
        <v>68</v>
      </c>
      <c r="AG643">
        <v>17</v>
      </c>
      <c r="AH643">
        <v>2.2999999999999998</v>
      </c>
      <c r="AJ643" t="b">
        <f>OR(AND(B643=1,UserData!$D$4=1), AND(B643=2,UserData!$D$5=1), AND(B643=3,UserData!$D$6=1), UserData!$D$4=-1)</f>
        <v>1</v>
      </c>
      <c r="AK643" t="b">
        <f>OR(AND(C643&lt;=UserData!$D$3,C643&gt;=UserData!$D$2),UserData!$D$2=-1)</f>
        <v>1</v>
      </c>
      <c r="AL643" s="12" t="b">
        <f>AND(OR(D643&gt;=UserData!$D$7, UserData!$D$7=-1), OR(D643&lt;UserData!$D$8, UserData!$D$8=-1))</f>
        <v>1</v>
      </c>
      <c r="AM643" s="12" t="b">
        <f>OR(AND(UserData!$D$9=1,E643&lt;=20),AND(UserData!$D$9=2,E643&gt;=20, E643&lt;=27),AND(UserData!$D$9=3,E643&gt;=28, E643&lt;=34),AND(UserData!$D$9=4,E643&gt;=35, E643&lt;=42),AND(UserData!$D$9=5,E643&gt;42),UserData!$D$9=-1)</f>
        <v>1</v>
      </c>
      <c r="AN643" s="12" t="b">
        <f>OR(AND(UserData!$D$11=1,F643&lt;=5),AND(UserData!$D$11=2,F643&gt;=6, F643&lt;=7),AND(UserData!$D$11=3,F643&gt;=8,F643&lt;=9),AND(UserData!$D$11=4,F643&gt;=10, F643&lt;=11),AND(UserData!$D$11=5,F643&gt;11),UserData!$D$11=-1)</f>
        <v>1</v>
      </c>
      <c r="AO643" t="b">
        <f>OR(AND(UserData!$D$10=1,AE643&lt;=6),AND(UserData!$D$10=2,AE643&gt;=7, AE643&lt;=8),AND(UserData!$D$10=3,AE643&gt;=9,AE643&lt;=14),AND(UserData!$D$10=4,AE643&gt;=15, AE643&lt;=19),AND(UserData!$D$10=5,AE643&gt;19),UserData!$D$10=-1)</f>
        <v>1</v>
      </c>
      <c r="AP643" s="12" t="b">
        <f>OR(G643&lt;=UserData!$D$12, UserData!$D$12=-1)</f>
        <v>1</v>
      </c>
      <c r="AQ643" t="b">
        <f>OR(H643&lt;=UserData!$D$14, UserData!$D$14=-1)</f>
        <v>1</v>
      </c>
      <c r="AR643" t="b">
        <f>OR(AH643&lt;=UserData!$D$13, UserData!$D$13=-1)</f>
        <v>1</v>
      </c>
      <c r="AS643" t="b">
        <f>AND(AQ643=TRUE,OR(I643=UserData!$D$15, UserData!$D$15=-1, UserData!$D$15=1))</f>
        <v>1</v>
      </c>
      <c r="AT643" t="b">
        <f>OR(J643=UserData!$D$19, UserData!$D$19=-1)</f>
        <v>1</v>
      </c>
      <c r="AU643" t="b">
        <f>OR(K643=UserData!$D$17, UserData!$D$17=-1)</f>
        <v>1</v>
      </c>
      <c r="AV643" t="b">
        <f>OR(L643=UserData!$D$18, UserData!$D$18=-1)</f>
        <v>1</v>
      </c>
      <c r="AW643" t="b">
        <f>OR(N643=UserData!$D$16, UserData!$D$16=-1)</f>
        <v>1</v>
      </c>
      <c r="AX643" t="b">
        <f>OR(O643&gt;=UserData!$D$20, UserData!$D$20=-1)</f>
        <v>1</v>
      </c>
      <c r="AY643" t="b">
        <f>AND(OR(P643&gt;=UserData!$D$21, UserData!$D$21=-1), OR(P643&lt;UserData!$D$22, UserData!$D$22=-1))</f>
        <v>1</v>
      </c>
      <c r="AZ643" t="b">
        <f>OR(Q643&lt;&gt;UserData!$D$24,UserData!$D$24=-1,UserData!$D$24=0)</f>
        <v>1</v>
      </c>
      <c r="BA643" s="12" t="b">
        <f>OR(R643=UserData!$D$23,UserData!$D$23=-1)</f>
        <v>1</v>
      </c>
      <c r="BB643" t="b">
        <f>AND(S643=1, UserData!$D$25=1)</f>
        <v>0</v>
      </c>
      <c r="BC643" t="b">
        <f>AND(T643=1, UserData!$D$26=1)</f>
        <v>0</v>
      </c>
      <c r="BD643" t="b">
        <f>AND(U643=1, UserData!$D$27=1)</f>
        <v>0</v>
      </c>
      <c r="BE643" t="b">
        <f>AND(V643=1, UserData!$D$28=1)</f>
        <v>0</v>
      </c>
      <c r="BF643" t="b">
        <f>AND(W643=1, UserData!$D$29=1)</f>
        <v>0</v>
      </c>
      <c r="BG643" t="b">
        <f>AND(X643=1, UserData!$D$30=1)</f>
        <v>0</v>
      </c>
      <c r="BH643" t="b">
        <f>AND(Y643=1, UserData!$D$31=1)</f>
        <v>0</v>
      </c>
      <c r="BI643" t="b">
        <f>AND(Z643=1, UserData!$D$32=1)</f>
        <v>0</v>
      </c>
      <c r="BJ643" t="b">
        <f>AND(AA643=1, UserData!$D$33=1)</f>
        <v>0</v>
      </c>
      <c r="BK643" t="b">
        <f>AND(AB643=1, UserData!$D$34=1)</f>
        <v>0</v>
      </c>
      <c r="BL643" t="b">
        <f>UserData!$C$25=-1</f>
        <v>1</v>
      </c>
      <c r="BN643">
        <f>IF(AK643=TRUE, COUNTIF(AJ643:AK643,TRUE)/2 * UserData!$D$35 + COUNTIF(AL643:AO643,TRUE)/4 * UserData!$D$36 + COUNTIF(AP643:AS643,TRUE)/4 * UserData!$D$37 + COUNTIF(AT643:AW643,TRUE)/4 * UserData!$D$38 + COUNTIF(AX643:BA643,TRUE)/4 * UserData!$D$39 + COUNTIF(BB643:BL643,TRUE) * UserData!$D$40, 0)</f>
        <v>30</v>
      </c>
    </row>
    <row r="644" spans="1:66" x14ac:dyDescent="0.2">
      <c r="A644">
        <v>301</v>
      </c>
      <c r="B644" s="3">
        <v>2</v>
      </c>
      <c r="C644" s="28">
        <v>212591.49306057859</v>
      </c>
      <c r="D644">
        <v>58</v>
      </c>
      <c r="E644">
        <v>38</v>
      </c>
      <c r="F644">
        <v>11</v>
      </c>
      <c r="G644">
        <v>7.1376489999999997</v>
      </c>
      <c r="H644">
        <v>1</v>
      </c>
      <c r="I644">
        <v>1</v>
      </c>
      <c r="J644">
        <v>0</v>
      </c>
      <c r="K644">
        <v>1</v>
      </c>
      <c r="L644">
        <v>1</v>
      </c>
      <c r="M644">
        <v>1</v>
      </c>
      <c r="N644">
        <v>0</v>
      </c>
      <c r="O644">
        <v>9</v>
      </c>
      <c r="P644">
        <v>5</v>
      </c>
      <c r="Q644">
        <v>0</v>
      </c>
      <c r="R644">
        <v>0</v>
      </c>
      <c r="S644">
        <v>1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1</v>
      </c>
      <c r="AD644">
        <v>1</v>
      </c>
      <c r="AE644">
        <v>9</v>
      </c>
      <c r="AF644">
        <v>19</v>
      </c>
      <c r="AG644">
        <v>31</v>
      </c>
      <c r="AH644">
        <v>5.4</v>
      </c>
      <c r="AJ644" t="b">
        <f>OR(AND(B644=1,UserData!$D$4=1), AND(B644=2,UserData!$D$5=1), AND(B644=3,UserData!$D$6=1), UserData!$D$4=-1)</f>
        <v>1</v>
      </c>
      <c r="AK644" t="b">
        <f>OR(AND(C644&lt;=UserData!$D$3,C644&gt;=UserData!$D$2),UserData!$D$2=-1)</f>
        <v>1</v>
      </c>
      <c r="AL644" s="12" t="b">
        <f>AND(OR(D644&gt;=UserData!$D$7, UserData!$D$7=-1), OR(D644&lt;UserData!$D$8, UserData!$D$8=-1))</f>
        <v>1</v>
      </c>
      <c r="AM644" s="12" t="b">
        <f>OR(AND(UserData!$D$9=1,E644&lt;=20),AND(UserData!$D$9=2,E644&gt;=20, E644&lt;=27),AND(UserData!$D$9=3,E644&gt;=28, E644&lt;=34),AND(UserData!$D$9=4,E644&gt;=35, E644&lt;=42),AND(UserData!$D$9=5,E644&gt;42),UserData!$D$9=-1)</f>
        <v>1</v>
      </c>
      <c r="AN644" s="12" t="b">
        <f>OR(AND(UserData!$D$11=1,F644&lt;=5),AND(UserData!$D$11=2,F644&gt;=6, F644&lt;=7),AND(UserData!$D$11=3,F644&gt;=8,F644&lt;=9),AND(UserData!$D$11=4,F644&gt;=10, F644&lt;=11),AND(UserData!$D$11=5,F644&gt;11),UserData!$D$11=-1)</f>
        <v>1</v>
      </c>
      <c r="AO644" t="b">
        <f>OR(AND(UserData!$D$10=1,AE644&lt;=6),AND(UserData!$D$10=2,AE644&gt;=7, AE644&lt;=8),AND(UserData!$D$10=3,AE644&gt;=9,AE644&lt;=14),AND(UserData!$D$10=4,AE644&gt;=15, AE644&lt;=19),AND(UserData!$D$10=5,AE644&gt;19),UserData!$D$10=-1)</f>
        <v>1</v>
      </c>
      <c r="AP644" s="12" t="b">
        <f>OR(G644&lt;=UserData!$D$12, UserData!$D$12=-1)</f>
        <v>1</v>
      </c>
      <c r="AQ644" t="b">
        <f>OR(H644&lt;=UserData!$D$14, UserData!$D$14=-1)</f>
        <v>1</v>
      </c>
      <c r="AR644" t="b">
        <f>OR(AH644&lt;=UserData!$D$13, UserData!$D$13=-1)</f>
        <v>1</v>
      </c>
      <c r="AS644" t="b">
        <f>AND(AQ644=TRUE,OR(I644=UserData!$D$15, UserData!$D$15=-1, UserData!$D$15=1))</f>
        <v>1</v>
      </c>
      <c r="AT644" t="b">
        <f>OR(J644=UserData!$D$19, UserData!$D$19=-1)</f>
        <v>1</v>
      </c>
      <c r="AU644" t="b">
        <f>OR(K644=UserData!$D$17, UserData!$D$17=-1)</f>
        <v>1</v>
      </c>
      <c r="AV644" t="b">
        <f>OR(L644=UserData!$D$18, UserData!$D$18=-1)</f>
        <v>1</v>
      </c>
      <c r="AW644" t="b">
        <f>OR(N644=UserData!$D$16, UserData!$D$16=-1)</f>
        <v>1</v>
      </c>
      <c r="AX644" t="b">
        <f>OR(O644&gt;=UserData!$D$20, UserData!$D$20=-1)</f>
        <v>1</v>
      </c>
      <c r="AY644" t="b">
        <f>AND(OR(P644&gt;=UserData!$D$21, UserData!$D$21=-1), OR(P644&lt;UserData!$D$22, UserData!$D$22=-1))</f>
        <v>1</v>
      </c>
      <c r="AZ644" t="b">
        <f>OR(Q644&lt;&gt;UserData!$D$24,UserData!$D$24=-1,UserData!$D$24=0)</f>
        <v>1</v>
      </c>
      <c r="BA644" s="12" t="b">
        <f>OR(R644=UserData!$D$23,UserData!$D$23=-1)</f>
        <v>1</v>
      </c>
      <c r="BB644" t="b">
        <f>AND(S644=1, UserData!$D$25=1)</f>
        <v>0</v>
      </c>
      <c r="BC644" t="b">
        <f>AND(T644=1, UserData!$D$26=1)</f>
        <v>0</v>
      </c>
      <c r="BD644" t="b">
        <f>AND(U644=1, UserData!$D$27=1)</f>
        <v>0</v>
      </c>
      <c r="BE644" t="b">
        <f>AND(V644=1, UserData!$D$28=1)</f>
        <v>0</v>
      </c>
      <c r="BF644" t="b">
        <f>AND(W644=1, UserData!$D$29=1)</f>
        <v>0</v>
      </c>
      <c r="BG644" t="b">
        <f>AND(X644=1, UserData!$D$30=1)</f>
        <v>0</v>
      </c>
      <c r="BH644" t="b">
        <f>AND(Y644=1, UserData!$D$31=1)</f>
        <v>0</v>
      </c>
      <c r="BI644" t="b">
        <f>AND(Z644=1, UserData!$D$32=1)</f>
        <v>0</v>
      </c>
      <c r="BJ644" t="b">
        <f>AND(AA644=1, UserData!$D$33=1)</f>
        <v>0</v>
      </c>
      <c r="BK644" t="b">
        <f>AND(AB644=1, UserData!$D$34=1)</f>
        <v>0</v>
      </c>
      <c r="BL644" t="b">
        <f>UserData!$C$25=-1</f>
        <v>1</v>
      </c>
      <c r="BN644">
        <f>IF(AK644=TRUE, COUNTIF(AJ644:AK644,TRUE)/2 * UserData!$D$35 + COUNTIF(AL644:AO644,TRUE)/4 * UserData!$D$36 + COUNTIF(AP644:AS644,TRUE)/4 * UserData!$D$37 + COUNTIF(AT644:AW644,TRUE)/4 * UserData!$D$38 + COUNTIF(AX644:BA644,TRUE)/4 * UserData!$D$39 + COUNTIF(BB644:BL644,TRUE) * UserData!$D$40, 0)</f>
        <v>30</v>
      </c>
    </row>
    <row r="645" spans="1:66" x14ac:dyDescent="0.2">
      <c r="A645">
        <v>287</v>
      </c>
      <c r="B645" s="3">
        <v>2</v>
      </c>
      <c r="C645" s="28">
        <v>212591.49306057859</v>
      </c>
      <c r="D645">
        <v>58</v>
      </c>
      <c r="E645">
        <v>32</v>
      </c>
      <c r="F645">
        <v>10</v>
      </c>
      <c r="G645">
        <v>7.1376489999999997</v>
      </c>
      <c r="H645">
        <v>1</v>
      </c>
      <c r="I645">
        <v>1</v>
      </c>
      <c r="J645">
        <v>1</v>
      </c>
      <c r="K645">
        <v>1</v>
      </c>
      <c r="L645">
        <v>1</v>
      </c>
      <c r="M645">
        <v>1</v>
      </c>
      <c r="N645">
        <v>0</v>
      </c>
      <c r="O645">
        <v>9</v>
      </c>
      <c r="P645">
        <v>5</v>
      </c>
      <c r="Q645">
        <v>0</v>
      </c>
      <c r="R645">
        <v>0</v>
      </c>
      <c r="S645">
        <v>1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1</v>
      </c>
      <c r="AD645">
        <v>1</v>
      </c>
      <c r="AE645">
        <v>16</v>
      </c>
      <c r="AF645">
        <v>19</v>
      </c>
      <c r="AG645">
        <v>31</v>
      </c>
      <c r="AH645">
        <v>5.4</v>
      </c>
      <c r="AJ645" t="b">
        <f>OR(AND(B645=1,UserData!$D$4=1), AND(B645=2,UserData!$D$5=1), AND(B645=3,UserData!$D$6=1), UserData!$D$4=-1)</f>
        <v>1</v>
      </c>
      <c r="AK645" t="b">
        <f>OR(AND(C645&lt;=UserData!$D$3,C645&gt;=UserData!$D$2),UserData!$D$2=-1)</f>
        <v>1</v>
      </c>
      <c r="AL645" s="12" t="b">
        <f>AND(OR(D645&gt;=UserData!$D$7, UserData!$D$7=-1), OR(D645&lt;UserData!$D$8, UserData!$D$8=-1))</f>
        <v>1</v>
      </c>
      <c r="AM645" s="12" t="b">
        <f>OR(AND(UserData!$D$9=1,E645&lt;=20),AND(UserData!$D$9=2,E645&gt;=20, E645&lt;=27),AND(UserData!$D$9=3,E645&gt;=28, E645&lt;=34),AND(UserData!$D$9=4,E645&gt;=35, E645&lt;=42),AND(UserData!$D$9=5,E645&gt;42),UserData!$D$9=-1)</f>
        <v>1</v>
      </c>
      <c r="AN645" s="12" t="b">
        <f>OR(AND(UserData!$D$11=1,F645&lt;=5),AND(UserData!$D$11=2,F645&gt;=6, F645&lt;=7),AND(UserData!$D$11=3,F645&gt;=8,F645&lt;=9),AND(UserData!$D$11=4,F645&gt;=10, F645&lt;=11),AND(UserData!$D$11=5,F645&gt;11),UserData!$D$11=-1)</f>
        <v>1</v>
      </c>
      <c r="AO645" t="b">
        <f>OR(AND(UserData!$D$10=1,AE645&lt;=6),AND(UserData!$D$10=2,AE645&gt;=7, AE645&lt;=8),AND(UserData!$D$10=3,AE645&gt;=9,AE645&lt;=14),AND(UserData!$D$10=4,AE645&gt;=15, AE645&lt;=19),AND(UserData!$D$10=5,AE645&gt;19),UserData!$D$10=-1)</f>
        <v>1</v>
      </c>
      <c r="AP645" s="12" t="b">
        <f>OR(G645&lt;=UserData!$D$12, UserData!$D$12=-1)</f>
        <v>1</v>
      </c>
      <c r="AQ645" t="b">
        <f>OR(H645&lt;=UserData!$D$14, UserData!$D$14=-1)</f>
        <v>1</v>
      </c>
      <c r="AR645" t="b">
        <f>OR(AH645&lt;=UserData!$D$13, UserData!$D$13=-1)</f>
        <v>1</v>
      </c>
      <c r="AS645" t="b">
        <f>AND(AQ645=TRUE,OR(I645=UserData!$D$15, UserData!$D$15=-1, UserData!$D$15=1))</f>
        <v>1</v>
      </c>
      <c r="AT645" t="b">
        <f>OR(J645=UserData!$D$19, UserData!$D$19=-1)</f>
        <v>1</v>
      </c>
      <c r="AU645" t="b">
        <f>OR(K645=UserData!$D$17, UserData!$D$17=-1)</f>
        <v>1</v>
      </c>
      <c r="AV645" t="b">
        <f>OR(L645=UserData!$D$18, UserData!$D$18=-1)</f>
        <v>1</v>
      </c>
      <c r="AW645" t="b">
        <f>OR(N645=UserData!$D$16, UserData!$D$16=-1)</f>
        <v>1</v>
      </c>
      <c r="AX645" t="b">
        <f>OR(O645&gt;=UserData!$D$20, UserData!$D$20=-1)</f>
        <v>1</v>
      </c>
      <c r="AY645" t="b">
        <f>AND(OR(P645&gt;=UserData!$D$21, UserData!$D$21=-1), OR(P645&lt;UserData!$D$22, UserData!$D$22=-1))</f>
        <v>1</v>
      </c>
      <c r="AZ645" t="b">
        <f>OR(Q645&lt;&gt;UserData!$D$24,UserData!$D$24=-1,UserData!$D$24=0)</f>
        <v>1</v>
      </c>
      <c r="BA645" s="12" t="b">
        <f>OR(R645=UserData!$D$23,UserData!$D$23=-1)</f>
        <v>1</v>
      </c>
      <c r="BB645" t="b">
        <f>AND(S645=1, UserData!$D$25=1)</f>
        <v>0</v>
      </c>
      <c r="BC645" t="b">
        <f>AND(T645=1, UserData!$D$26=1)</f>
        <v>0</v>
      </c>
      <c r="BD645" t="b">
        <f>AND(U645=1, UserData!$D$27=1)</f>
        <v>0</v>
      </c>
      <c r="BE645" t="b">
        <f>AND(V645=1, UserData!$D$28=1)</f>
        <v>0</v>
      </c>
      <c r="BF645" t="b">
        <f>AND(W645=1, UserData!$D$29=1)</f>
        <v>0</v>
      </c>
      <c r="BG645" t="b">
        <f>AND(X645=1, UserData!$D$30=1)</f>
        <v>0</v>
      </c>
      <c r="BH645" t="b">
        <f>AND(Y645=1, UserData!$D$31=1)</f>
        <v>0</v>
      </c>
      <c r="BI645" t="b">
        <f>AND(Z645=1, UserData!$D$32=1)</f>
        <v>0</v>
      </c>
      <c r="BJ645" t="b">
        <f>AND(AA645=1, UserData!$D$33=1)</f>
        <v>0</v>
      </c>
      <c r="BK645" t="b">
        <f>AND(AB645=1, UserData!$D$34=1)</f>
        <v>0</v>
      </c>
      <c r="BL645" t="b">
        <f>UserData!$C$25=-1</f>
        <v>1</v>
      </c>
      <c r="BN645">
        <f>IF(AK645=TRUE, COUNTIF(AJ645:AK645,TRUE)/2 * UserData!$D$35 + COUNTIF(AL645:AO645,TRUE)/4 * UserData!$D$36 + COUNTIF(AP645:AS645,TRUE)/4 * UserData!$D$37 + COUNTIF(AT645:AW645,TRUE)/4 * UserData!$D$38 + COUNTIF(AX645:BA645,TRUE)/4 * UserData!$D$39 + COUNTIF(BB645:BL645,TRUE) * UserData!$D$40, 0)</f>
        <v>30</v>
      </c>
    </row>
    <row r="646" spans="1:66" x14ac:dyDescent="0.2">
      <c r="A646">
        <v>138</v>
      </c>
      <c r="B646" s="3">
        <v>3</v>
      </c>
      <c r="C646" s="28">
        <v>213220.33685095058</v>
      </c>
      <c r="D646">
        <v>71</v>
      </c>
      <c r="E646">
        <v>55</v>
      </c>
      <c r="F646">
        <v>15</v>
      </c>
      <c r="G646">
        <v>2.1550539999999998</v>
      </c>
      <c r="H646">
        <v>3</v>
      </c>
      <c r="I646">
        <v>1</v>
      </c>
      <c r="J646">
        <v>0</v>
      </c>
      <c r="K646">
        <v>0</v>
      </c>
      <c r="L646">
        <v>0</v>
      </c>
      <c r="M646">
        <v>1</v>
      </c>
      <c r="N646">
        <v>0</v>
      </c>
      <c r="O646">
        <v>35</v>
      </c>
      <c r="P646">
        <v>18</v>
      </c>
      <c r="Q646">
        <v>0</v>
      </c>
      <c r="R646">
        <v>0</v>
      </c>
      <c r="S646">
        <v>1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1</v>
      </c>
      <c r="AD646">
        <v>1</v>
      </c>
      <c r="AE646">
        <v>1</v>
      </c>
      <c r="AF646">
        <v>9</v>
      </c>
      <c r="AG646">
        <v>17</v>
      </c>
      <c r="AH646">
        <v>7.4</v>
      </c>
      <c r="AJ646" t="b">
        <f>OR(AND(B646=1,UserData!$D$4=1), AND(B646=2,UserData!$D$5=1), AND(B646=3,UserData!$D$6=1), UserData!$D$4=-1)</f>
        <v>1</v>
      </c>
      <c r="AK646" t="b">
        <f>OR(AND(C646&lt;=UserData!$D$3,C646&gt;=UserData!$D$2),UserData!$D$2=-1)</f>
        <v>1</v>
      </c>
      <c r="AL646" s="12" t="b">
        <f>AND(OR(D646&gt;=UserData!$D$7, UserData!$D$7=-1), OR(D646&lt;UserData!$D$8, UserData!$D$8=-1))</f>
        <v>1</v>
      </c>
      <c r="AM646" s="12" t="b">
        <f>OR(AND(UserData!$D$9=1,E646&lt;=20),AND(UserData!$D$9=2,E646&gt;=20, E646&lt;=27),AND(UserData!$D$9=3,E646&gt;=28, E646&lt;=34),AND(UserData!$D$9=4,E646&gt;=35, E646&lt;=42),AND(UserData!$D$9=5,E646&gt;42),UserData!$D$9=-1)</f>
        <v>1</v>
      </c>
      <c r="AN646" s="12" t="b">
        <f>OR(AND(UserData!$D$11=1,F646&lt;=5),AND(UserData!$D$11=2,F646&gt;=6, F646&lt;=7),AND(UserData!$D$11=3,F646&gt;=8,F646&lt;=9),AND(UserData!$D$11=4,F646&gt;=10, F646&lt;=11),AND(UserData!$D$11=5,F646&gt;11),UserData!$D$11=-1)</f>
        <v>1</v>
      </c>
      <c r="AO646" t="b">
        <f>OR(AND(UserData!$D$10=1,AE646&lt;=6),AND(UserData!$D$10=2,AE646&gt;=7, AE646&lt;=8),AND(UserData!$D$10=3,AE646&gt;=9,AE646&lt;=14),AND(UserData!$D$10=4,AE646&gt;=15, AE646&lt;=19),AND(UserData!$D$10=5,AE646&gt;19),UserData!$D$10=-1)</f>
        <v>1</v>
      </c>
      <c r="AP646" s="12" t="b">
        <f>OR(G646&lt;=UserData!$D$12, UserData!$D$12=-1)</f>
        <v>1</v>
      </c>
      <c r="AQ646" t="b">
        <f>OR(H646&lt;=UserData!$D$14, UserData!$D$14=-1)</f>
        <v>1</v>
      </c>
      <c r="AR646" t="b">
        <f>OR(AH646&lt;=UserData!$D$13, UserData!$D$13=-1)</f>
        <v>1</v>
      </c>
      <c r="AS646" t="b">
        <f>AND(AQ646=TRUE,OR(I646=UserData!$D$15, UserData!$D$15=-1, UserData!$D$15=1))</f>
        <v>1</v>
      </c>
      <c r="AT646" t="b">
        <f>OR(J646=UserData!$D$19, UserData!$D$19=-1)</f>
        <v>1</v>
      </c>
      <c r="AU646" t="b">
        <f>OR(K646=UserData!$D$17, UserData!$D$17=-1)</f>
        <v>1</v>
      </c>
      <c r="AV646" t="b">
        <f>OR(L646=UserData!$D$18, UserData!$D$18=-1)</f>
        <v>1</v>
      </c>
      <c r="AW646" t="b">
        <f>OR(N646=UserData!$D$16, UserData!$D$16=-1)</f>
        <v>1</v>
      </c>
      <c r="AX646" t="b">
        <f>OR(O646&gt;=UserData!$D$20, UserData!$D$20=-1)</f>
        <v>1</v>
      </c>
      <c r="AY646" t="b">
        <f>AND(OR(P646&gt;=UserData!$D$21, UserData!$D$21=-1), OR(P646&lt;UserData!$D$22, UserData!$D$22=-1))</f>
        <v>1</v>
      </c>
      <c r="AZ646" t="b">
        <f>OR(Q646&lt;&gt;UserData!$D$24,UserData!$D$24=-1,UserData!$D$24=0)</f>
        <v>1</v>
      </c>
      <c r="BA646" s="12" t="b">
        <f>OR(R646=UserData!$D$23,UserData!$D$23=-1)</f>
        <v>1</v>
      </c>
      <c r="BB646" t="b">
        <f>AND(S646=1, UserData!$D$25=1)</f>
        <v>0</v>
      </c>
      <c r="BC646" t="b">
        <f>AND(T646=1, UserData!$D$26=1)</f>
        <v>0</v>
      </c>
      <c r="BD646" t="b">
        <f>AND(U646=1, UserData!$D$27=1)</f>
        <v>0</v>
      </c>
      <c r="BE646" t="b">
        <f>AND(V646=1, UserData!$D$28=1)</f>
        <v>0</v>
      </c>
      <c r="BF646" t="b">
        <f>AND(W646=1, UserData!$D$29=1)</f>
        <v>0</v>
      </c>
      <c r="BG646" t="b">
        <f>AND(X646=1, UserData!$D$30=1)</f>
        <v>0</v>
      </c>
      <c r="BH646" t="b">
        <f>AND(Y646=1, UserData!$D$31=1)</f>
        <v>0</v>
      </c>
      <c r="BI646" t="b">
        <f>AND(Z646=1, UserData!$D$32=1)</f>
        <v>0</v>
      </c>
      <c r="BJ646" t="b">
        <f>AND(AA646=1, UserData!$D$33=1)</f>
        <v>0</v>
      </c>
      <c r="BK646" t="b">
        <f>AND(AB646=1, UserData!$D$34=1)</f>
        <v>0</v>
      </c>
      <c r="BL646" t="b">
        <f>UserData!$C$25=-1</f>
        <v>1</v>
      </c>
      <c r="BN646">
        <f>IF(AK646=TRUE, COUNTIF(AJ646:AK646,TRUE)/2 * UserData!$D$35 + COUNTIF(AL646:AO646,TRUE)/4 * UserData!$D$36 + COUNTIF(AP646:AS646,TRUE)/4 * UserData!$D$37 + COUNTIF(AT646:AW646,TRUE)/4 * UserData!$D$38 + COUNTIF(AX646:BA646,TRUE)/4 * UserData!$D$39 + COUNTIF(BB646:BL646,TRUE) * UserData!$D$40, 0)</f>
        <v>30</v>
      </c>
    </row>
    <row r="647" spans="1:66" x14ac:dyDescent="0.2">
      <c r="A647">
        <v>851</v>
      </c>
      <c r="B647" s="3">
        <v>3</v>
      </c>
      <c r="C647" s="28">
        <v>213724.24212309942</v>
      </c>
      <c r="D647">
        <v>74</v>
      </c>
      <c r="E647">
        <v>45</v>
      </c>
      <c r="F647">
        <v>12</v>
      </c>
      <c r="G647">
        <v>5.7278929999999999</v>
      </c>
      <c r="H647">
        <v>10</v>
      </c>
      <c r="I647">
        <v>1</v>
      </c>
      <c r="J647">
        <v>1</v>
      </c>
      <c r="K647">
        <v>1</v>
      </c>
      <c r="L647">
        <v>1</v>
      </c>
      <c r="M647">
        <v>1</v>
      </c>
      <c r="N647">
        <v>0</v>
      </c>
      <c r="O647">
        <v>14</v>
      </c>
      <c r="P647">
        <v>4</v>
      </c>
      <c r="Q647">
        <v>0</v>
      </c>
      <c r="R647">
        <v>0</v>
      </c>
      <c r="S647">
        <v>0</v>
      </c>
      <c r="T647">
        <v>0</v>
      </c>
      <c r="U647">
        <v>1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3</v>
      </c>
      <c r="AD647">
        <v>1</v>
      </c>
      <c r="AE647">
        <v>17</v>
      </c>
      <c r="AF647">
        <v>59</v>
      </c>
      <c r="AG647">
        <v>22</v>
      </c>
      <c r="AH647">
        <v>3.9</v>
      </c>
      <c r="AJ647" t="b">
        <f>OR(AND(B647=1,UserData!$D$4=1), AND(B647=2,UserData!$D$5=1), AND(B647=3,UserData!$D$6=1), UserData!$D$4=-1)</f>
        <v>1</v>
      </c>
      <c r="AK647" t="b">
        <f>OR(AND(C647&lt;=UserData!$D$3,C647&gt;=UserData!$D$2),UserData!$D$2=-1)</f>
        <v>1</v>
      </c>
      <c r="AL647" s="12" t="b">
        <f>AND(OR(D647&gt;=UserData!$D$7, UserData!$D$7=-1), OR(D647&lt;UserData!$D$8, UserData!$D$8=-1))</f>
        <v>1</v>
      </c>
      <c r="AM647" s="12" t="b">
        <f>OR(AND(UserData!$D$9=1,E647&lt;=20),AND(UserData!$D$9=2,E647&gt;=20, E647&lt;=27),AND(UserData!$D$9=3,E647&gt;=28, E647&lt;=34),AND(UserData!$D$9=4,E647&gt;=35, E647&lt;=42),AND(UserData!$D$9=5,E647&gt;42),UserData!$D$9=-1)</f>
        <v>1</v>
      </c>
      <c r="AN647" s="12" t="b">
        <f>OR(AND(UserData!$D$11=1,F647&lt;=5),AND(UserData!$D$11=2,F647&gt;=6, F647&lt;=7),AND(UserData!$D$11=3,F647&gt;=8,F647&lt;=9),AND(UserData!$D$11=4,F647&gt;=10, F647&lt;=11),AND(UserData!$D$11=5,F647&gt;11),UserData!$D$11=-1)</f>
        <v>1</v>
      </c>
      <c r="AO647" t="b">
        <f>OR(AND(UserData!$D$10=1,AE647&lt;=6),AND(UserData!$D$10=2,AE647&gt;=7, AE647&lt;=8),AND(UserData!$D$10=3,AE647&gt;=9,AE647&lt;=14),AND(UserData!$D$10=4,AE647&gt;=15, AE647&lt;=19),AND(UserData!$D$10=5,AE647&gt;19),UserData!$D$10=-1)</f>
        <v>1</v>
      </c>
      <c r="AP647" s="12" t="b">
        <f>OR(G647&lt;=UserData!$D$12, UserData!$D$12=-1)</f>
        <v>1</v>
      </c>
      <c r="AQ647" t="b">
        <f>OR(H647&lt;=UserData!$D$14, UserData!$D$14=-1)</f>
        <v>1</v>
      </c>
      <c r="AR647" t="b">
        <f>OR(AH647&lt;=UserData!$D$13, UserData!$D$13=-1)</f>
        <v>1</v>
      </c>
      <c r="AS647" t="b">
        <f>AND(AQ647=TRUE,OR(I647=UserData!$D$15, UserData!$D$15=-1, UserData!$D$15=1))</f>
        <v>1</v>
      </c>
      <c r="AT647" t="b">
        <f>OR(J647=UserData!$D$19, UserData!$D$19=-1)</f>
        <v>1</v>
      </c>
      <c r="AU647" t="b">
        <f>OR(K647=UserData!$D$17, UserData!$D$17=-1)</f>
        <v>1</v>
      </c>
      <c r="AV647" t="b">
        <f>OR(L647=UserData!$D$18, UserData!$D$18=-1)</f>
        <v>1</v>
      </c>
      <c r="AW647" t="b">
        <f>OR(N647=UserData!$D$16, UserData!$D$16=-1)</f>
        <v>1</v>
      </c>
      <c r="AX647" t="b">
        <f>OR(O647&gt;=UserData!$D$20, UserData!$D$20=-1)</f>
        <v>1</v>
      </c>
      <c r="AY647" t="b">
        <f>AND(OR(P647&gt;=UserData!$D$21, UserData!$D$21=-1), OR(P647&lt;UserData!$D$22, UserData!$D$22=-1))</f>
        <v>1</v>
      </c>
      <c r="AZ647" t="b">
        <f>OR(Q647&lt;&gt;UserData!$D$24,UserData!$D$24=-1,UserData!$D$24=0)</f>
        <v>1</v>
      </c>
      <c r="BA647" s="12" t="b">
        <f>OR(R647=UserData!$D$23,UserData!$D$23=-1)</f>
        <v>1</v>
      </c>
      <c r="BB647" t="b">
        <f>AND(S647=1, UserData!$D$25=1)</f>
        <v>0</v>
      </c>
      <c r="BC647" t="b">
        <f>AND(T647=1, UserData!$D$26=1)</f>
        <v>0</v>
      </c>
      <c r="BD647" t="b">
        <f>AND(U647=1, UserData!$D$27=1)</f>
        <v>0</v>
      </c>
      <c r="BE647" t="b">
        <f>AND(V647=1, UserData!$D$28=1)</f>
        <v>0</v>
      </c>
      <c r="BF647" t="b">
        <f>AND(W647=1, UserData!$D$29=1)</f>
        <v>0</v>
      </c>
      <c r="BG647" t="b">
        <f>AND(X647=1, UserData!$D$30=1)</f>
        <v>0</v>
      </c>
      <c r="BH647" t="b">
        <f>AND(Y647=1, UserData!$D$31=1)</f>
        <v>0</v>
      </c>
      <c r="BI647" t="b">
        <f>AND(Z647=1, UserData!$D$32=1)</f>
        <v>0</v>
      </c>
      <c r="BJ647" t="b">
        <f>AND(AA647=1, UserData!$D$33=1)</f>
        <v>0</v>
      </c>
      <c r="BK647" t="b">
        <f>AND(AB647=1, UserData!$D$34=1)</f>
        <v>0</v>
      </c>
      <c r="BL647" t="b">
        <f>UserData!$C$25=-1</f>
        <v>1</v>
      </c>
      <c r="BN647">
        <f>IF(AK647=TRUE, COUNTIF(AJ647:AK647,TRUE)/2 * UserData!$D$35 + COUNTIF(AL647:AO647,TRUE)/4 * UserData!$D$36 + COUNTIF(AP647:AS647,TRUE)/4 * UserData!$D$37 + COUNTIF(AT647:AW647,TRUE)/4 * UserData!$D$38 + COUNTIF(AX647:BA647,TRUE)/4 * UserData!$D$39 + COUNTIF(BB647:BL647,TRUE) * UserData!$D$40, 0)</f>
        <v>30</v>
      </c>
    </row>
    <row r="648" spans="1:66" x14ac:dyDescent="0.2">
      <c r="A648">
        <v>85</v>
      </c>
      <c r="B648" s="3">
        <v>2</v>
      </c>
      <c r="C648" s="28">
        <v>213849.40707037289</v>
      </c>
      <c r="D648">
        <v>60</v>
      </c>
      <c r="E648">
        <v>40</v>
      </c>
      <c r="F648">
        <v>20</v>
      </c>
      <c r="G648">
        <v>5.2879199999999997</v>
      </c>
      <c r="H648">
        <v>5</v>
      </c>
      <c r="I648">
        <v>1</v>
      </c>
      <c r="J648">
        <v>1</v>
      </c>
      <c r="K648">
        <v>0</v>
      </c>
      <c r="L648">
        <v>1</v>
      </c>
      <c r="M648">
        <v>1</v>
      </c>
      <c r="N648">
        <v>0</v>
      </c>
      <c r="O648">
        <v>17</v>
      </c>
      <c r="P648">
        <v>15</v>
      </c>
      <c r="Q648">
        <v>0</v>
      </c>
      <c r="R648">
        <v>0</v>
      </c>
      <c r="S648">
        <v>1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1</v>
      </c>
      <c r="AD648">
        <v>1</v>
      </c>
      <c r="AE648">
        <v>0</v>
      </c>
      <c r="AF648">
        <v>7</v>
      </c>
      <c r="AG648">
        <v>21</v>
      </c>
      <c r="AH648">
        <v>5.0999999999999996</v>
      </c>
      <c r="AJ648" t="b">
        <f>OR(AND(B648=1,UserData!$D$4=1), AND(B648=2,UserData!$D$5=1), AND(B648=3,UserData!$D$6=1), UserData!$D$4=-1)</f>
        <v>1</v>
      </c>
      <c r="AK648" t="b">
        <f>OR(AND(C648&lt;=UserData!$D$3,C648&gt;=UserData!$D$2),UserData!$D$2=-1)</f>
        <v>1</v>
      </c>
      <c r="AL648" s="12" t="b">
        <f>AND(OR(D648&gt;=UserData!$D$7, UserData!$D$7=-1), OR(D648&lt;UserData!$D$8, UserData!$D$8=-1))</f>
        <v>1</v>
      </c>
      <c r="AM648" s="12" t="b">
        <f>OR(AND(UserData!$D$9=1,E648&lt;=20),AND(UserData!$D$9=2,E648&gt;=20, E648&lt;=27),AND(UserData!$D$9=3,E648&gt;=28, E648&lt;=34),AND(UserData!$D$9=4,E648&gt;=35, E648&lt;=42),AND(UserData!$D$9=5,E648&gt;42),UserData!$D$9=-1)</f>
        <v>1</v>
      </c>
      <c r="AN648" s="12" t="b">
        <f>OR(AND(UserData!$D$11=1,F648&lt;=5),AND(UserData!$D$11=2,F648&gt;=6, F648&lt;=7),AND(UserData!$D$11=3,F648&gt;=8,F648&lt;=9),AND(UserData!$D$11=4,F648&gt;=10, F648&lt;=11),AND(UserData!$D$11=5,F648&gt;11),UserData!$D$11=-1)</f>
        <v>1</v>
      </c>
      <c r="AO648" t="b">
        <f>OR(AND(UserData!$D$10=1,AE648&lt;=6),AND(UserData!$D$10=2,AE648&gt;=7, AE648&lt;=8),AND(UserData!$D$10=3,AE648&gt;=9,AE648&lt;=14),AND(UserData!$D$10=4,AE648&gt;=15, AE648&lt;=19),AND(UserData!$D$10=5,AE648&gt;19),UserData!$D$10=-1)</f>
        <v>1</v>
      </c>
      <c r="AP648" s="12" t="b">
        <f>OR(G648&lt;=UserData!$D$12, UserData!$D$12=-1)</f>
        <v>1</v>
      </c>
      <c r="AQ648" t="b">
        <f>OR(H648&lt;=UserData!$D$14, UserData!$D$14=-1)</f>
        <v>1</v>
      </c>
      <c r="AR648" t="b">
        <f>OR(AH648&lt;=UserData!$D$13, UserData!$D$13=-1)</f>
        <v>1</v>
      </c>
      <c r="AS648" t="b">
        <f>AND(AQ648=TRUE,OR(I648=UserData!$D$15, UserData!$D$15=-1, UserData!$D$15=1))</f>
        <v>1</v>
      </c>
      <c r="AT648" t="b">
        <f>OR(J648=UserData!$D$19, UserData!$D$19=-1)</f>
        <v>1</v>
      </c>
      <c r="AU648" t="b">
        <f>OR(K648=UserData!$D$17, UserData!$D$17=-1)</f>
        <v>1</v>
      </c>
      <c r="AV648" t="b">
        <f>OR(L648=UserData!$D$18, UserData!$D$18=-1)</f>
        <v>1</v>
      </c>
      <c r="AW648" t="b">
        <f>OR(N648=UserData!$D$16, UserData!$D$16=-1)</f>
        <v>1</v>
      </c>
      <c r="AX648" t="b">
        <f>OR(O648&gt;=UserData!$D$20, UserData!$D$20=-1)</f>
        <v>1</v>
      </c>
      <c r="AY648" t="b">
        <f>AND(OR(P648&gt;=UserData!$D$21, UserData!$D$21=-1), OR(P648&lt;UserData!$D$22, UserData!$D$22=-1))</f>
        <v>1</v>
      </c>
      <c r="AZ648" t="b">
        <f>OR(Q648&lt;&gt;UserData!$D$24,UserData!$D$24=-1,UserData!$D$24=0)</f>
        <v>1</v>
      </c>
      <c r="BA648" s="12" t="b">
        <f>OR(R648=UserData!$D$23,UserData!$D$23=-1)</f>
        <v>1</v>
      </c>
      <c r="BB648" t="b">
        <f>AND(S648=1, UserData!$D$25=1)</f>
        <v>0</v>
      </c>
      <c r="BC648" t="b">
        <f>AND(T648=1, UserData!$D$26=1)</f>
        <v>0</v>
      </c>
      <c r="BD648" t="b">
        <f>AND(U648=1, UserData!$D$27=1)</f>
        <v>0</v>
      </c>
      <c r="BE648" t="b">
        <f>AND(V648=1, UserData!$D$28=1)</f>
        <v>0</v>
      </c>
      <c r="BF648" t="b">
        <f>AND(W648=1, UserData!$D$29=1)</f>
        <v>0</v>
      </c>
      <c r="BG648" t="b">
        <f>AND(X648=1, UserData!$D$30=1)</f>
        <v>0</v>
      </c>
      <c r="BH648" t="b">
        <f>AND(Y648=1, UserData!$D$31=1)</f>
        <v>0</v>
      </c>
      <c r="BI648" t="b">
        <f>AND(Z648=1, UserData!$D$32=1)</f>
        <v>0</v>
      </c>
      <c r="BJ648" t="b">
        <f>AND(AA648=1, UserData!$D$33=1)</f>
        <v>0</v>
      </c>
      <c r="BK648" t="b">
        <f>AND(AB648=1, UserData!$D$34=1)</f>
        <v>0</v>
      </c>
      <c r="BL648" t="b">
        <f>UserData!$C$25=-1</f>
        <v>1</v>
      </c>
      <c r="BN648">
        <f>IF(AK648=TRUE, COUNTIF(AJ648:AK648,TRUE)/2 * UserData!$D$35 + COUNTIF(AL648:AO648,TRUE)/4 * UserData!$D$36 + COUNTIF(AP648:AS648,TRUE)/4 * UserData!$D$37 + COUNTIF(AT648:AW648,TRUE)/4 * UserData!$D$38 + COUNTIF(AX648:BA648,TRUE)/4 * UserData!$D$39 + COUNTIF(BB648:BL648,TRUE) * UserData!$D$40, 0)</f>
        <v>30</v>
      </c>
    </row>
    <row r="649" spans="1:66" x14ac:dyDescent="0.2">
      <c r="A649">
        <v>814</v>
      </c>
      <c r="B649" s="3">
        <v>3</v>
      </c>
      <c r="C649" s="28">
        <v>213849.45738793965</v>
      </c>
      <c r="D649">
        <v>76</v>
      </c>
      <c r="E649">
        <v>44</v>
      </c>
      <c r="F649">
        <v>9</v>
      </c>
      <c r="G649">
        <v>2.82213</v>
      </c>
      <c r="H649">
        <v>5</v>
      </c>
      <c r="I649">
        <v>1</v>
      </c>
      <c r="J649">
        <v>1</v>
      </c>
      <c r="K649">
        <v>1</v>
      </c>
      <c r="L649">
        <v>1</v>
      </c>
      <c r="M649">
        <v>1</v>
      </c>
      <c r="N649">
        <v>0</v>
      </c>
      <c r="O649">
        <v>9</v>
      </c>
      <c r="P649">
        <v>8</v>
      </c>
      <c r="Q649">
        <v>0</v>
      </c>
      <c r="R649">
        <v>0</v>
      </c>
      <c r="S649">
        <v>1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1</v>
      </c>
      <c r="AD649">
        <v>1</v>
      </c>
      <c r="AE649">
        <v>23</v>
      </c>
      <c r="AF649">
        <v>57</v>
      </c>
      <c r="AG649">
        <v>25</v>
      </c>
      <c r="AH649">
        <v>3.6</v>
      </c>
      <c r="AJ649" t="b">
        <f>OR(AND(B649=1,UserData!$D$4=1), AND(B649=2,UserData!$D$5=1), AND(B649=3,UserData!$D$6=1), UserData!$D$4=-1)</f>
        <v>1</v>
      </c>
      <c r="AK649" t="b">
        <f>OR(AND(C649&lt;=UserData!$D$3,C649&gt;=UserData!$D$2),UserData!$D$2=-1)</f>
        <v>1</v>
      </c>
      <c r="AL649" s="12" t="b">
        <f>AND(OR(D649&gt;=UserData!$D$7, UserData!$D$7=-1), OR(D649&lt;UserData!$D$8, UserData!$D$8=-1))</f>
        <v>1</v>
      </c>
      <c r="AM649" s="12" t="b">
        <f>OR(AND(UserData!$D$9=1,E649&lt;=20),AND(UserData!$D$9=2,E649&gt;=20, E649&lt;=27),AND(UserData!$D$9=3,E649&gt;=28, E649&lt;=34),AND(UserData!$D$9=4,E649&gt;=35, E649&lt;=42),AND(UserData!$D$9=5,E649&gt;42),UserData!$D$9=-1)</f>
        <v>1</v>
      </c>
      <c r="AN649" s="12" t="b">
        <f>OR(AND(UserData!$D$11=1,F649&lt;=5),AND(UserData!$D$11=2,F649&gt;=6, F649&lt;=7),AND(UserData!$D$11=3,F649&gt;=8,F649&lt;=9),AND(UserData!$D$11=4,F649&gt;=10, F649&lt;=11),AND(UserData!$D$11=5,F649&gt;11),UserData!$D$11=-1)</f>
        <v>1</v>
      </c>
      <c r="AO649" t="b">
        <f>OR(AND(UserData!$D$10=1,AE649&lt;=6),AND(UserData!$D$10=2,AE649&gt;=7, AE649&lt;=8),AND(UserData!$D$10=3,AE649&gt;=9,AE649&lt;=14),AND(UserData!$D$10=4,AE649&gt;=15, AE649&lt;=19),AND(UserData!$D$10=5,AE649&gt;19),UserData!$D$10=-1)</f>
        <v>1</v>
      </c>
      <c r="AP649" s="12" t="b">
        <f>OR(G649&lt;=UserData!$D$12, UserData!$D$12=-1)</f>
        <v>1</v>
      </c>
      <c r="AQ649" t="b">
        <f>OR(H649&lt;=UserData!$D$14, UserData!$D$14=-1)</f>
        <v>1</v>
      </c>
      <c r="AR649" t="b">
        <f>OR(AH649&lt;=UserData!$D$13, UserData!$D$13=-1)</f>
        <v>1</v>
      </c>
      <c r="AS649" t="b">
        <f>AND(AQ649=TRUE,OR(I649=UserData!$D$15, UserData!$D$15=-1, UserData!$D$15=1))</f>
        <v>1</v>
      </c>
      <c r="AT649" t="b">
        <f>OR(J649=UserData!$D$19, UserData!$D$19=-1)</f>
        <v>1</v>
      </c>
      <c r="AU649" t="b">
        <f>OR(K649=UserData!$D$17, UserData!$D$17=-1)</f>
        <v>1</v>
      </c>
      <c r="AV649" t="b">
        <f>OR(L649=UserData!$D$18, UserData!$D$18=-1)</f>
        <v>1</v>
      </c>
      <c r="AW649" t="b">
        <f>OR(N649=UserData!$D$16, UserData!$D$16=-1)</f>
        <v>1</v>
      </c>
      <c r="AX649" t="b">
        <f>OR(O649&gt;=UserData!$D$20, UserData!$D$20=-1)</f>
        <v>1</v>
      </c>
      <c r="AY649" t="b">
        <f>AND(OR(P649&gt;=UserData!$D$21, UserData!$D$21=-1), OR(P649&lt;UserData!$D$22, UserData!$D$22=-1))</f>
        <v>1</v>
      </c>
      <c r="AZ649" t="b">
        <f>OR(Q649&lt;&gt;UserData!$D$24,UserData!$D$24=-1,UserData!$D$24=0)</f>
        <v>1</v>
      </c>
      <c r="BA649" s="12" t="b">
        <f>OR(R649=UserData!$D$23,UserData!$D$23=-1)</f>
        <v>1</v>
      </c>
      <c r="BB649" t="b">
        <f>AND(S649=1, UserData!$D$25=1)</f>
        <v>0</v>
      </c>
      <c r="BC649" t="b">
        <f>AND(T649=1, UserData!$D$26=1)</f>
        <v>0</v>
      </c>
      <c r="BD649" t="b">
        <f>AND(U649=1, UserData!$D$27=1)</f>
        <v>0</v>
      </c>
      <c r="BE649" t="b">
        <f>AND(V649=1, UserData!$D$28=1)</f>
        <v>0</v>
      </c>
      <c r="BF649" t="b">
        <f>AND(W649=1, UserData!$D$29=1)</f>
        <v>0</v>
      </c>
      <c r="BG649" t="b">
        <f>AND(X649=1, UserData!$D$30=1)</f>
        <v>0</v>
      </c>
      <c r="BH649" t="b">
        <f>AND(Y649=1, UserData!$D$31=1)</f>
        <v>0</v>
      </c>
      <c r="BI649" t="b">
        <f>AND(Z649=1, UserData!$D$32=1)</f>
        <v>0</v>
      </c>
      <c r="BJ649" t="b">
        <f>AND(AA649=1, UserData!$D$33=1)</f>
        <v>0</v>
      </c>
      <c r="BK649" t="b">
        <f>AND(AB649=1, UserData!$D$34=1)</f>
        <v>0</v>
      </c>
      <c r="BL649" t="b">
        <f>UserData!$C$25=-1</f>
        <v>1</v>
      </c>
      <c r="BN649">
        <f>IF(AK649=TRUE, COUNTIF(AJ649:AK649,TRUE)/2 * UserData!$D$35 + COUNTIF(AL649:AO649,TRUE)/4 * UserData!$D$36 + COUNTIF(AP649:AS649,TRUE)/4 * UserData!$D$37 + COUNTIF(AT649:AW649,TRUE)/4 * UserData!$D$38 + COUNTIF(AX649:BA649,TRUE)/4 * UserData!$D$39 + COUNTIF(BB649:BL649,TRUE) * UserData!$D$40, 0)</f>
        <v>30</v>
      </c>
    </row>
    <row r="650" spans="1:66" x14ac:dyDescent="0.2">
      <c r="A650">
        <v>391</v>
      </c>
      <c r="B650" s="3">
        <v>3</v>
      </c>
      <c r="C650" s="28">
        <v>213849.65865820661</v>
      </c>
      <c r="D650">
        <v>68</v>
      </c>
      <c r="E650">
        <v>34</v>
      </c>
      <c r="F650">
        <v>10</v>
      </c>
      <c r="G650">
        <v>4.4756099999999996</v>
      </c>
      <c r="H650">
        <v>10</v>
      </c>
      <c r="I650">
        <v>1</v>
      </c>
      <c r="J650">
        <v>1</v>
      </c>
      <c r="K650">
        <v>1</v>
      </c>
      <c r="L650">
        <v>1</v>
      </c>
      <c r="M650">
        <v>1</v>
      </c>
      <c r="N650">
        <v>1</v>
      </c>
      <c r="O650">
        <v>9</v>
      </c>
      <c r="P650">
        <v>5</v>
      </c>
      <c r="Q650">
        <v>0</v>
      </c>
      <c r="R650">
        <v>0</v>
      </c>
      <c r="S650">
        <v>1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1</v>
      </c>
      <c r="AD650">
        <v>1</v>
      </c>
      <c r="AE650">
        <v>24</v>
      </c>
      <c r="AF650">
        <v>22</v>
      </c>
      <c r="AG650">
        <v>22</v>
      </c>
      <c r="AH650">
        <v>2.8</v>
      </c>
      <c r="AJ650" t="b">
        <f>OR(AND(B650=1,UserData!$D$4=1), AND(B650=2,UserData!$D$5=1), AND(B650=3,UserData!$D$6=1), UserData!$D$4=-1)</f>
        <v>1</v>
      </c>
      <c r="AK650" t="b">
        <f>OR(AND(C650&lt;=UserData!$D$3,C650&gt;=UserData!$D$2),UserData!$D$2=-1)</f>
        <v>1</v>
      </c>
      <c r="AL650" s="12" t="b">
        <f>AND(OR(D650&gt;=UserData!$D$7, UserData!$D$7=-1), OR(D650&lt;UserData!$D$8, UserData!$D$8=-1))</f>
        <v>1</v>
      </c>
      <c r="AM650" s="12" t="b">
        <f>OR(AND(UserData!$D$9=1,E650&lt;=20),AND(UserData!$D$9=2,E650&gt;=20, E650&lt;=27),AND(UserData!$D$9=3,E650&gt;=28, E650&lt;=34),AND(UserData!$D$9=4,E650&gt;=35, E650&lt;=42),AND(UserData!$D$9=5,E650&gt;42),UserData!$D$9=-1)</f>
        <v>1</v>
      </c>
      <c r="AN650" s="12" t="b">
        <f>OR(AND(UserData!$D$11=1,F650&lt;=5),AND(UserData!$D$11=2,F650&gt;=6, F650&lt;=7),AND(UserData!$D$11=3,F650&gt;=8,F650&lt;=9),AND(UserData!$D$11=4,F650&gt;=10, F650&lt;=11),AND(UserData!$D$11=5,F650&gt;11),UserData!$D$11=-1)</f>
        <v>1</v>
      </c>
      <c r="AO650" t="b">
        <f>OR(AND(UserData!$D$10=1,AE650&lt;=6),AND(UserData!$D$10=2,AE650&gt;=7, AE650&lt;=8),AND(UserData!$D$10=3,AE650&gt;=9,AE650&lt;=14),AND(UserData!$D$10=4,AE650&gt;=15, AE650&lt;=19),AND(UserData!$D$10=5,AE650&gt;19),UserData!$D$10=-1)</f>
        <v>1</v>
      </c>
      <c r="AP650" s="12" t="b">
        <f>OR(G650&lt;=UserData!$D$12, UserData!$D$12=-1)</f>
        <v>1</v>
      </c>
      <c r="AQ650" t="b">
        <f>OR(H650&lt;=UserData!$D$14, UserData!$D$14=-1)</f>
        <v>1</v>
      </c>
      <c r="AR650" t="b">
        <f>OR(AH650&lt;=UserData!$D$13, UserData!$D$13=-1)</f>
        <v>1</v>
      </c>
      <c r="AS650" t="b">
        <f>AND(AQ650=TRUE,OR(I650=UserData!$D$15, UserData!$D$15=-1, UserData!$D$15=1))</f>
        <v>1</v>
      </c>
      <c r="AT650" t="b">
        <f>OR(J650=UserData!$D$19, UserData!$D$19=-1)</f>
        <v>1</v>
      </c>
      <c r="AU650" t="b">
        <f>OR(K650=UserData!$D$17, UserData!$D$17=-1)</f>
        <v>1</v>
      </c>
      <c r="AV650" t="b">
        <f>OR(L650=UserData!$D$18, UserData!$D$18=-1)</f>
        <v>1</v>
      </c>
      <c r="AW650" t="b">
        <f>OR(N650=UserData!$D$16, UserData!$D$16=-1)</f>
        <v>1</v>
      </c>
      <c r="AX650" t="b">
        <f>OR(O650&gt;=UserData!$D$20, UserData!$D$20=-1)</f>
        <v>1</v>
      </c>
      <c r="AY650" t="b">
        <f>AND(OR(P650&gt;=UserData!$D$21, UserData!$D$21=-1), OR(P650&lt;UserData!$D$22, UserData!$D$22=-1))</f>
        <v>1</v>
      </c>
      <c r="AZ650" t="b">
        <f>OR(Q650&lt;&gt;UserData!$D$24,UserData!$D$24=-1,UserData!$D$24=0)</f>
        <v>1</v>
      </c>
      <c r="BA650" s="12" t="b">
        <f>OR(R650=UserData!$D$23,UserData!$D$23=-1)</f>
        <v>1</v>
      </c>
      <c r="BB650" t="b">
        <f>AND(S650=1, UserData!$D$25=1)</f>
        <v>0</v>
      </c>
      <c r="BC650" t="b">
        <f>AND(T650=1, UserData!$D$26=1)</f>
        <v>0</v>
      </c>
      <c r="BD650" t="b">
        <f>AND(U650=1, UserData!$D$27=1)</f>
        <v>0</v>
      </c>
      <c r="BE650" t="b">
        <f>AND(V650=1, UserData!$D$28=1)</f>
        <v>0</v>
      </c>
      <c r="BF650" t="b">
        <f>AND(W650=1, UserData!$D$29=1)</f>
        <v>0</v>
      </c>
      <c r="BG650" t="b">
        <f>AND(X650=1, UserData!$D$30=1)</f>
        <v>0</v>
      </c>
      <c r="BH650" t="b">
        <f>AND(Y650=1, UserData!$D$31=1)</f>
        <v>0</v>
      </c>
      <c r="BI650" t="b">
        <f>AND(Z650=1, UserData!$D$32=1)</f>
        <v>0</v>
      </c>
      <c r="BJ650" t="b">
        <f>AND(AA650=1, UserData!$D$33=1)</f>
        <v>0</v>
      </c>
      <c r="BK650" t="b">
        <f>AND(AB650=1, UserData!$D$34=1)</f>
        <v>0</v>
      </c>
      <c r="BL650" t="b">
        <f>UserData!$C$25=-1</f>
        <v>1</v>
      </c>
      <c r="BN650">
        <f>IF(AK650=TRUE, COUNTIF(AJ650:AK650,TRUE)/2 * UserData!$D$35 + COUNTIF(AL650:AO650,TRUE)/4 * UserData!$D$36 + COUNTIF(AP650:AS650,TRUE)/4 * UserData!$D$37 + COUNTIF(AT650:AW650,TRUE)/4 * UserData!$D$38 + COUNTIF(AX650:BA650,TRUE)/4 * UserData!$D$39 + COUNTIF(BB650:BL650,TRUE) * UserData!$D$40, 0)</f>
        <v>30</v>
      </c>
    </row>
    <row r="651" spans="1:66" x14ac:dyDescent="0.2">
      <c r="A651">
        <v>34</v>
      </c>
      <c r="B651" s="3">
        <v>3</v>
      </c>
      <c r="C651" s="28">
        <v>217623.50132272305</v>
      </c>
      <c r="D651">
        <v>71</v>
      </c>
      <c r="E651">
        <v>34</v>
      </c>
      <c r="F651">
        <v>15</v>
      </c>
      <c r="G651">
        <v>6.2453469999999998</v>
      </c>
      <c r="H651">
        <v>16</v>
      </c>
      <c r="I651">
        <v>1</v>
      </c>
      <c r="J651">
        <v>0</v>
      </c>
      <c r="K651">
        <v>1</v>
      </c>
      <c r="L651">
        <v>0</v>
      </c>
      <c r="M651">
        <v>1</v>
      </c>
      <c r="N651">
        <v>0</v>
      </c>
      <c r="O651">
        <v>12</v>
      </c>
      <c r="P651">
        <v>4</v>
      </c>
      <c r="Q651">
        <v>0</v>
      </c>
      <c r="R651">
        <v>0</v>
      </c>
      <c r="S651">
        <v>0</v>
      </c>
      <c r="T651">
        <v>1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2</v>
      </c>
      <c r="AD651">
        <v>1</v>
      </c>
      <c r="AE651">
        <v>22</v>
      </c>
      <c r="AF651">
        <v>3</v>
      </c>
      <c r="AG651">
        <v>29</v>
      </c>
      <c r="AH651">
        <v>8.6999999999999993</v>
      </c>
      <c r="AJ651" t="b">
        <f>OR(AND(B651=1,UserData!$D$4=1), AND(B651=2,UserData!$D$5=1), AND(B651=3,UserData!$D$6=1), UserData!$D$4=-1)</f>
        <v>1</v>
      </c>
      <c r="AK651" t="b">
        <f>OR(AND(C651&lt;=UserData!$D$3,C651&gt;=UserData!$D$2),UserData!$D$2=-1)</f>
        <v>1</v>
      </c>
      <c r="AL651" s="12" t="b">
        <f>AND(OR(D651&gt;=UserData!$D$7, UserData!$D$7=-1), OR(D651&lt;UserData!$D$8, UserData!$D$8=-1))</f>
        <v>1</v>
      </c>
      <c r="AM651" s="12" t="b">
        <f>OR(AND(UserData!$D$9=1,E651&lt;=20),AND(UserData!$D$9=2,E651&gt;=20, E651&lt;=27),AND(UserData!$D$9=3,E651&gt;=28, E651&lt;=34),AND(UserData!$D$9=4,E651&gt;=35, E651&lt;=42),AND(UserData!$D$9=5,E651&gt;42),UserData!$D$9=-1)</f>
        <v>1</v>
      </c>
      <c r="AN651" s="12" t="b">
        <f>OR(AND(UserData!$D$11=1,F651&lt;=5),AND(UserData!$D$11=2,F651&gt;=6, F651&lt;=7),AND(UserData!$D$11=3,F651&gt;=8,F651&lt;=9),AND(UserData!$D$11=4,F651&gt;=10, F651&lt;=11),AND(UserData!$D$11=5,F651&gt;11),UserData!$D$11=-1)</f>
        <v>1</v>
      </c>
      <c r="AO651" t="b">
        <f>OR(AND(UserData!$D$10=1,AE651&lt;=6),AND(UserData!$D$10=2,AE651&gt;=7, AE651&lt;=8),AND(UserData!$D$10=3,AE651&gt;=9,AE651&lt;=14),AND(UserData!$D$10=4,AE651&gt;=15, AE651&lt;=19),AND(UserData!$D$10=5,AE651&gt;19),UserData!$D$10=-1)</f>
        <v>1</v>
      </c>
      <c r="AP651" s="12" t="b">
        <f>OR(G651&lt;=UserData!$D$12, UserData!$D$12=-1)</f>
        <v>1</v>
      </c>
      <c r="AQ651" t="b">
        <f>OR(H651&lt;=UserData!$D$14, UserData!$D$14=-1)</f>
        <v>1</v>
      </c>
      <c r="AR651" t="b">
        <f>OR(AH651&lt;=UserData!$D$13, UserData!$D$13=-1)</f>
        <v>1</v>
      </c>
      <c r="AS651" t="b">
        <f>AND(AQ651=TRUE,OR(I651=UserData!$D$15, UserData!$D$15=-1, UserData!$D$15=1))</f>
        <v>1</v>
      </c>
      <c r="AT651" t="b">
        <f>OR(J651=UserData!$D$19, UserData!$D$19=-1)</f>
        <v>1</v>
      </c>
      <c r="AU651" t="b">
        <f>OR(K651=UserData!$D$17, UserData!$D$17=-1)</f>
        <v>1</v>
      </c>
      <c r="AV651" t="b">
        <f>OR(L651=UserData!$D$18, UserData!$D$18=-1)</f>
        <v>1</v>
      </c>
      <c r="AW651" t="b">
        <f>OR(N651=UserData!$D$16, UserData!$D$16=-1)</f>
        <v>1</v>
      </c>
      <c r="AX651" t="b">
        <f>OR(O651&gt;=UserData!$D$20, UserData!$D$20=-1)</f>
        <v>1</v>
      </c>
      <c r="AY651" t="b">
        <f>AND(OR(P651&gt;=UserData!$D$21, UserData!$D$21=-1), OR(P651&lt;UserData!$D$22, UserData!$D$22=-1))</f>
        <v>1</v>
      </c>
      <c r="AZ651" t="b">
        <f>OR(Q651&lt;&gt;UserData!$D$24,UserData!$D$24=-1,UserData!$D$24=0)</f>
        <v>1</v>
      </c>
      <c r="BA651" s="12" t="b">
        <f>OR(R651=UserData!$D$23,UserData!$D$23=-1)</f>
        <v>1</v>
      </c>
      <c r="BB651" t="b">
        <f>AND(S651=1, UserData!$D$25=1)</f>
        <v>0</v>
      </c>
      <c r="BC651" t="b">
        <f>AND(T651=1, UserData!$D$26=1)</f>
        <v>0</v>
      </c>
      <c r="BD651" t="b">
        <f>AND(U651=1, UserData!$D$27=1)</f>
        <v>0</v>
      </c>
      <c r="BE651" t="b">
        <f>AND(V651=1, UserData!$D$28=1)</f>
        <v>0</v>
      </c>
      <c r="BF651" t="b">
        <f>AND(W651=1, UserData!$D$29=1)</f>
        <v>0</v>
      </c>
      <c r="BG651" t="b">
        <f>AND(X651=1, UserData!$D$30=1)</f>
        <v>0</v>
      </c>
      <c r="BH651" t="b">
        <f>AND(Y651=1, UserData!$D$31=1)</f>
        <v>0</v>
      </c>
      <c r="BI651" t="b">
        <f>AND(Z651=1, UserData!$D$32=1)</f>
        <v>0</v>
      </c>
      <c r="BJ651" t="b">
        <f>AND(AA651=1, UserData!$D$33=1)</f>
        <v>0</v>
      </c>
      <c r="BK651" t="b">
        <f>AND(AB651=1, UserData!$D$34=1)</f>
        <v>0</v>
      </c>
      <c r="BL651" t="b">
        <f>UserData!$C$25=-1</f>
        <v>1</v>
      </c>
      <c r="BN651">
        <f>IF(AK651=TRUE, COUNTIF(AJ651:AK651,TRUE)/2 * UserData!$D$35 + COUNTIF(AL651:AO651,TRUE)/4 * UserData!$D$36 + COUNTIF(AP651:AS651,TRUE)/4 * UserData!$D$37 + COUNTIF(AT651:AW651,TRUE)/4 * UserData!$D$38 + COUNTIF(AX651:BA651,TRUE)/4 * UserData!$D$39 + COUNTIF(BB651:BL651,TRUE) * UserData!$D$40, 0)</f>
        <v>30</v>
      </c>
    </row>
    <row r="652" spans="1:66" x14ac:dyDescent="0.2">
      <c r="A652">
        <v>249</v>
      </c>
      <c r="B652" s="3">
        <v>3</v>
      </c>
      <c r="C652" s="28">
        <v>218934.85258839856</v>
      </c>
      <c r="D652">
        <v>109</v>
      </c>
      <c r="E652">
        <v>72</v>
      </c>
      <c r="F652">
        <v>23</v>
      </c>
      <c r="G652">
        <v>8.5842559999999999</v>
      </c>
      <c r="H652">
        <v>24</v>
      </c>
      <c r="I652">
        <v>1</v>
      </c>
      <c r="J652">
        <v>1</v>
      </c>
      <c r="K652">
        <v>0</v>
      </c>
      <c r="L652">
        <v>0</v>
      </c>
      <c r="M652">
        <v>1</v>
      </c>
      <c r="N652">
        <v>0</v>
      </c>
      <c r="O652">
        <v>56</v>
      </c>
      <c r="P652">
        <v>35</v>
      </c>
      <c r="Q652">
        <v>0</v>
      </c>
      <c r="R652">
        <v>0</v>
      </c>
      <c r="S652">
        <v>0</v>
      </c>
      <c r="T652">
        <v>1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2</v>
      </c>
      <c r="AD652">
        <v>1</v>
      </c>
      <c r="AE652">
        <v>14</v>
      </c>
      <c r="AF652">
        <v>15</v>
      </c>
      <c r="AG652">
        <v>29</v>
      </c>
      <c r="AH652">
        <v>8.8000000000000007</v>
      </c>
      <c r="AJ652" t="b">
        <f>OR(AND(B652=1,UserData!$D$4=1), AND(B652=2,UserData!$D$5=1), AND(B652=3,UserData!$D$6=1), UserData!$D$4=-1)</f>
        <v>1</v>
      </c>
      <c r="AK652" t="b">
        <f>OR(AND(C652&lt;=UserData!$D$3,C652&gt;=UserData!$D$2),UserData!$D$2=-1)</f>
        <v>1</v>
      </c>
      <c r="AL652" s="12" t="b">
        <f>AND(OR(D652&gt;=UserData!$D$7, UserData!$D$7=-1), OR(D652&lt;UserData!$D$8, UserData!$D$8=-1))</f>
        <v>1</v>
      </c>
      <c r="AM652" s="12" t="b">
        <f>OR(AND(UserData!$D$9=1,E652&lt;=20),AND(UserData!$D$9=2,E652&gt;=20, E652&lt;=27),AND(UserData!$D$9=3,E652&gt;=28, E652&lt;=34),AND(UserData!$D$9=4,E652&gt;=35, E652&lt;=42),AND(UserData!$D$9=5,E652&gt;42),UserData!$D$9=-1)</f>
        <v>1</v>
      </c>
      <c r="AN652" s="12" t="b">
        <f>OR(AND(UserData!$D$11=1,F652&lt;=5),AND(UserData!$D$11=2,F652&gt;=6, F652&lt;=7),AND(UserData!$D$11=3,F652&gt;=8,F652&lt;=9),AND(UserData!$D$11=4,F652&gt;=10, F652&lt;=11),AND(UserData!$D$11=5,F652&gt;11),UserData!$D$11=-1)</f>
        <v>1</v>
      </c>
      <c r="AO652" t="b">
        <f>OR(AND(UserData!$D$10=1,AE652&lt;=6),AND(UserData!$D$10=2,AE652&gt;=7, AE652&lt;=8),AND(UserData!$D$10=3,AE652&gt;=9,AE652&lt;=14),AND(UserData!$D$10=4,AE652&gt;=15, AE652&lt;=19),AND(UserData!$D$10=5,AE652&gt;19),UserData!$D$10=-1)</f>
        <v>1</v>
      </c>
      <c r="AP652" s="12" t="b">
        <f>OR(G652&lt;=UserData!$D$12, UserData!$D$12=-1)</f>
        <v>1</v>
      </c>
      <c r="AQ652" t="b">
        <f>OR(H652&lt;=UserData!$D$14, UserData!$D$14=-1)</f>
        <v>1</v>
      </c>
      <c r="AR652" t="b">
        <f>OR(AH652&lt;=UserData!$D$13, UserData!$D$13=-1)</f>
        <v>1</v>
      </c>
      <c r="AS652" t="b">
        <f>AND(AQ652=TRUE,OR(I652=UserData!$D$15, UserData!$D$15=-1, UserData!$D$15=1))</f>
        <v>1</v>
      </c>
      <c r="AT652" t="b">
        <f>OR(J652=UserData!$D$19, UserData!$D$19=-1)</f>
        <v>1</v>
      </c>
      <c r="AU652" t="b">
        <f>OR(K652=UserData!$D$17, UserData!$D$17=-1)</f>
        <v>1</v>
      </c>
      <c r="AV652" t="b">
        <f>OR(L652=UserData!$D$18, UserData!$D$18=-1)</f>
        <v>1</v>
      </c>
      <c r="AW652" t="b">
        <f>OR(N652=UserData!$D$16, UserData!$D$16=-1)</f>
        <v>1</v>
      </c>
      <c r="AX652" t="b">
        <f>OR(O652&gt;=UserData!$D$20, UserData!$D$20=-1)</f>
        <v>1</v>
      </c>
      <c r="AY652" t="b">
        <f>AND(OR(P652&gt;=UserData!$D$21, UserData!$D$21=-1), OR(P652&lt;UserData!$D$22, UserData!$D$22=-1))</f>
        <v>1</v>
      </c>
      <c r="AZ652" t="b">
        <f>OR(Q652&lt;&gt;UserData!$D$24,UserData!$D$24=-1,UserData!$D$24=0)</f>
        <v>1</v>
      </c>
      <c r="BA652" s="12" t="b">
        <f>OR(R652=UserData!$D$23,UserData!$D$23=-1)</f>
        <v>1</v>
      </c>
      <c r="BB652" t="b">
        <f>AND(S652=1, UserData!$D$25=1)</f>
        <v>0</v>
      </c>
      <c r="BC652" t="b">
        <f>AND(T652=1, UserData!$D$26=1)</f>
        <v>0</v>
      </c>
      <c r="BD652" t="b">
        <f>AND(U652=1, UserData!$D$27=1)</f>
        <v>0</v>
      </c>
      <c r="BE652" t="b">
        <f>AND(V652=1, UserData!$D$28=1)</f>
        <v>0</v>
      </c>
      <c r="BF652" t="b">
        <f>AND(W652=1, UserData!$D$29=1)</f>
        <v>0</v>
      </c>
      <c r="BG652" t="b">
        <f>AND(X652=1, UserData!$D$30=1)</f>
        <v>0</v>
      </c>
      <c r="BH652" t="b">
        <f>AND(Y652=1, UserData!$D$31=1)</f>
        <v>0</v>
      </c>
      <c r="BI652" t="b">
        <f>AND(Z652=1, UserData!$D$32=1)</f>
        <v>0</v>
      </c>
      <c r="BJ652" t="b">
        <f>AND(AA652=1, UserData!$D$33=1)</f>
        <v>0</v>
      </c>
      <c r="BK652" t="b">
        <f>AND(AB652=1, UserData!$D$34=1)</f>
        <v>0</v>
      </c>
      <c r="BL652" t="b">
        <f>UserData!$C$25=-1</f>
        <v>1</v>
      </c>
      <c r="BN652">
        <f>IF(AK652=TRUE, COUNTIF(AJ652:AK652,TRUE)/2 * UserData!$D$35 + COUNTIF(AL652:AO652,TRUE)/4 * UserData!$D$36 + COUNTIF(AP652:AS652,TRUE)/4 * UserData!$D$37 + COUNTIF(AT652:AW652,TRUE)/4 * UserData!$D$38 + COUNTIF(AX652:BA652,TRUE)/4 * UserData!$D$39 + COUNTIF(BB652:BL652,TRUE) * UserData!$D$40, 0)</f>
        <v>30</v>
      </c>
    </row>
    <row r="653" spans="1:66" x14ac:dyDescent="0.2">
      <c r="A653">
        <v>1142</v>
      </c>
      <c r="B653" s="3">
        <v>3</v>
      </c>
      <c r="C653" s="28">
        <v>219383.87397462234</v>
      </c>
      <c r="D653">
        <v>71</v>
      </c>
      <c r="E653">
        <v>33</v>
      </c>
      <c r="F653">
        <v>10</v>
      </c>
      <c r="G653">
        <v>3.149165</v>
      </c>
      <c r="H653">
        <v>8</v>
      </c>
      <c r="I653">
        <v>1</v>
      </c>
      <c r="J653">
        <v>1</v>
      </c>
      <c r="K653">
        <v>0</v>
      </c>
      <c r="L653">
        <v>1</v>
      </c>
      <c r="M653">
        <v>1</v>
      </c>
      <c r="N653">
        <v>1</v>
      </c>
      <c r="O653">
        <v>21</v>
      </c>
      <c r="P653">
        <v>2</v>
      </c>
      <c r="Q653">
        <v>0</v>
      </c>
      <c r="R653">
        <v>0</v>
      </c>
      <c r="S653">
        <v>0</v>
      </c>
      <c r="T653">
        <v>0</v>
      </c>
      <c r="U653">
        <v>1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3</v>
      </c>
      <c r="AD653">
        <v>1</v>
      </c>
      <c r="AE653">
        <v>28</v>
      </c>
      <c r="AF653">
        <v>82</v>
      </c>
      <c r="AG653">
        <v>22</v>
      </c>
      <c r="AH653">
        <v>3.4</v>
      </c>
      <c r="AJ653" t="b">
        <f>OR(AND(B653=1,UserData!$D$4=1), AND(B653=2,UserData!$D$5=1), AND(B653=3,UserData!$D$6=1), UserData!$D$4=-1)</f>
        <v>1</v>
      </c>
      <c r="AK653" t="b">
        <f>OR(AND(C653&lt;=UserData!$D$3,C653&gt;=UserData!$D$2),UserData!$D$2=-1)</f>
        <v>1</v>
      </c>
      <c r="AL653" s="12" t="b">
        <f>AND(OR(D653&gt;=UserData!$D$7, UserData!$D$7=-1), OR(D653&lt;UserData!$D$8, UserData!$D$8=-1))</f>
        <v>1</v>
      </c>
      <c r="AM653" s="12" t="b">
        <f>OR(AND(UserData!$D$9=1,E653&lt;=20),AND(UserData!$D$9=2,E653&gt;=20, E653&lt;=27),AND(UserData!$D$9=3,E653&gt;=28, E653&lt;=34),AND(UserData!$D$9=4,E653&gt;=35, E653&lt;=42),AND(UserData!$D$9=5,E653&gt;42),UserData!$D$9=-1)</f>
        <v>1</v>
      </c>
      <c r="AN653" s="12" t="b">
        <f>OR(AND(UserData!$D$11=1,F653&lt;=5),AND(UserData!$D$11=2,F653&gt;=6, F653&lt;=7),AND(UserData!$D$11=3,F653&gt;=8,F653&lt;=9),AND(UserData!$D$11=4,F653&gt;=10, F653&lt;=11),AND(UserData!$D$11=5,F653&gt;11),UserData!$D$11=-1)</f>
        <v>1</v>
      </c>
      <c r="AO653" t="b">
        <f>OR(AND(UserData!$D$10=1,AE653&lt;=6),AND(UserData!$D$10=2,AE653&gt;=7, AE653&lt;=8),AND(UserData!$D$10=3,AE653&gt;=9,AE653&lt;=14),AND(UserData!$D$10=4,AE653&gt;=15, AE653&lt;=19),AND(UserData!$D$10=5,AE653&gt;19),UserData!$D$10=-1)</f>
        <v>1</v>
      </c>
      <c r="AP653" s="12" t="b">
        <f>OR(G653&lt;=UserData!$D$12, UserData!$D$12=-1)</f>
        <v>1</v>
      </c>
      <c r="AQ653" t="b">
        <f>OR(H653&lt;=UserData!$D$14, UserData!$D$14=-1)</f>
        <v>1</v>
      </c>
      <c r="AR653" t="b">
        <f>OR(AH653&lt;=UserData!$D$13, UserData!$D$13=-1)</f>
        <v>1</v>
      </c>
      <c r="AS653" t="b">
        <f>AND(AQ653=TRUE,OR(I653=UserData!$D$15, UserData!$D$15=-1, UserData!$D$15=1))</f>
        <v>1</v>
      </c>
      <c r="AT653" t="b">
        <f>OR(J653=UserData!$D$19, UserData!$D$19=-1)</f>
        <v>1</v>
      </c>
      <c r="AU653" t="b">
        <f>OR(K653=UserData!$D$17, UserData!$D$17=-1)</f>
        <v>1</v>
      </c>
      <c r="AV653" t="b">
        <f>OR(L653=UserData!$D$18, UserData!$D$18=-1)</f>
        <v>1</v>
      </c>
      <c r="AW653" t="b">
        <f>OR(N653=UserData!$D$16, UserData!$D$16=-1)</f>
        <v>1</v>
      </c>
      <c r="AX653" t="b">
        <f>OR(O653&gt;=UserData!$D$20, UserData!$D$20=-1)</f>
        <v>1</v>
      </c>
      <c r="AY653" t="b">
        <f>AND(OR(P653&gt;=UserData!$D$21, UserData!$D$21=-1), OR(P653&lt;UserData!$D$22, UserData!$D$22=-1))</f>
        <v>1</v>
      </c>
      <c r="AZ653" t="b">
        <f>OR(Q653&lt;&gt;UserData!$D$24,UserData!$D$24=-1,UserData!$D$24=0)</f>
        <v>1</v>
      </c>
      <c r="BA653" s="12" t="b">
        <f>OR(R653=UserData!$D$23,UserData!$D$23=-1)</f>
        <v>1</v>
      </c>
      <c r="BB653" t="b">
        <f>AND(S653=1, UserData!$D$25=1)</f>
        <v>0</v>
      </c>
      <c r="BC653" t="b">
        <f>AND(T653=1, UserData!$D$26=1)</f>
        <v>0</v>
      </c>
      <c r="BD653" t="b">
        <f>AND(U653=1, UserData!$D$27=1)</f>
        <v>0</v>
      </c>
      <c r="BE653" t="b">
        <f>AND(V653=1, UserData!$D$28=1)</f>
        <v>0</v>
      </c>
      <c r="BF653" t="b">
        <f>AND(W653=1, UserData!$D$29=1)</f>
        <v>0</v>
      </c>
      <c r="BG653" t="b">
        <f>AND(X653=1, UserData!$D$30=1)</f>
        <v>0</v>
      </c>
      <c r="BH653" t="b">
        <f>AND(Y653=1, UserData!$D$31=1)</f>
        <v>0</v>
      </c>
      <c r="BI653" t="b">
        <f>AND(Z653=1, UserData!$D$32=1)</f>
        <v>0</v>
      </c>
      <c r="BJ653" t="b">
        <f>AND(AA653=1, UserData!$D$33=1)</f>
        <v>0</v>
      </c>
      <c r="BK653" t="b">
        <f>AND(AB653=1, UserData!$D$34=1)</f>
        <v>0</v>
      </c>
      <c r="BL653" t="b">
        <f>UserData!$C$25=-1</f>
        <v>1</v>
      </c>
      <c r="BN653">
        <f>IF(AK653=TRUE, COUNTIF(AJ653:AK653,TRUE)/2 * UserData!$D$35 + COUNTIF(AL653:AO653,TRUE)/4 * UserData!$D$36 + COUNTIF(AP653:AS653,TRUE)/4 * UserData!$D$37 + COUNTIF(AT653:AW653,TRUE)/4 * UserData!$D$38 + COUNTIF(AX653:BA653,TRUE)/4 * UserData!$D$39 + COUNTIF(BB653:BL653,TRUE) * UserData!$D$40, 0)</f>
        <v>30</v>
      </c>
    </row>
    <row r="654" spans="1:66" x14ac:dyDescent="0.2">
      <c r="A654">
        <v>1126</v>
      </c>
      <c r="B654" s="3">
        <v>3</v>
      </c>
      <c r="C654" s="28">
        <v>220139.757041629</v>
      </c>
      <c r="D654">
        <v>72</v>
      </c>
      <c r="E654">
        <v>45</v>
      </c>
      <c r="F654">
        <v>10</v>
      </c>
      <c r="G654">
        <v>5.1608609999999997</v>
      </c>
      <c r="H654">
        <v>20</v>
      </c>
      <c r="I654">
        <v>1</v>
      </c>
      <c r="J654">
        <v>1</v>
      </c>
      <c r="K654">
        <v>1</v>
      </c>
      <c r="L654">
        <v>1</v>
      </c>
      <c r="M654">
        <v>0</v>
      </c>
      <c r="N654">
        <v>0</v>
      </c>
      <c r="O654">
        <v>18</v>
      </c>
      <c r="P654">
        <v>18</v>
      </c>
      <c r="Q654">
        <v>0</v>
      </c>
      <c r="R654">
        <v>1</v>
      </c>
      <c r="S654">
        <v>0</v>
      </c>
      <c r="T654">
        <v>0</v>
      </c>
      <c r="U654">
        <v>1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3</v>
      </c>
      <c r="AD654">
        <v>1</v>
      </c>
      <c r="AE654">
        <v>17</v>
      </c>
      <c r="AF654">
        <v>81</v>
      </c>
      <c r="AG654">
        <v>39</v>
      </c>
      <c r="AH654">
        <v>9.5</v>
      </c>
      <c r="AJ654" t="b">
        <f>OR(AND(B654=1,UserData!$D$4=1), AND(B654=2,UserData!$D$5=1), AND(B654=3,UserData!$D$6=1), UserData!$D$4=-1)</f>
        <v>1</v>
      </c>
      <c r="AK654" t="b">
        <f>OR(AND(C654&lt;=UserData!$D$3,C654&gt;=UserData!$D$2),UserData!$D$2=-1)</f>
        <v>1</v>
      </c>
      <c r="AL654" s="12" t="b">
        <f>AND(OR(D654&gt;=UserData!$D$7, UserData!$D$7=-1), OR(D654&lt;UserData!$D$8, UserData!$D$8=-1))</f>
        <v>1</v>
      </c>
      <c r="AM654" s="12" t="b">
        <f>OR(AND(UserData!$D$9=1,E654&lt;=20),AND(UserData!$D$9=2,E654&gt;=20, E654&lt;=27),AND(UserData!$D$9=3,E654&gt;=28, E654&lt;=34),AND(UserData!$D$9=4,E654&gt;=35, E654&lt;=42),AND(UserData!$D$9=5,E654&gt;42),UserData!$D$9=-1)</f>
        <v>1</v>
      </c>
      <c r="AN654" s="12" t="b">
        <f>OR(AND(UserData!$D$11=1,F654&lt;=5),AND(UserData!$D$11=2,F654&gt;=6, F654&lt;=7),AND(UserData!$D$11=3,F654&gt;=8,F654&lt;=9),AND(UserData!$D$11=4,F654&gt;=10, F654&lt;=11),AND(UserData!$D$11=5,F654&gt;11),UserData!$D$11=-1)</f>
        <v>1</v>
      </c>
      <c r="AO654" t="b">
        <f>OR(AND(UserData!$D$10=1,AE654&lt;=6),AND(UserData!$D$10=2,AE654&gt;=7, AE654&lt;=8),AND(UserData!$D$10=3,AE654&gt;=9,AE654&lt;=14),AND(UserData!$D$10=4,AE654&gt;=15, AE654&lt;=19),AND(UserData!$D$10=5,AE654&gt;19),UserData!$D$10=-1)</f>
        <v>1</v>
      </c>
      <c r="AP654" s="12" t="b">
        <f>OR(G654&lt;=UserData!$D$12, UserData!$D$12=-1)</f>
        <v>1</v>
      </c>
      <c r="AQ654" t="b">
        <f>OR(H654&lt;=UserData!$D$14, UserData!$D$14=-1)</f>
        <v>1</v>
      </c>
      <c r="AR654" t="b">
        <f>OR(AH654&lt;=UserData!$D$13, UserData!$D$13=-1)</f>
        <v>1</v>
      </c>
      <c r="AS654" t="b">
        <f>AND(AQ654=TRUE,OR(I654=UserData!$D$15, UserData!$D$15=-1, UserData!$D$15=1))</f>
        <v>1</v>
      </c>
      <c r="AT654" t="b">
        <f>OR(J654=UserData!$D$19, UserData!$D$19=-1)</f>
        <v>1</v>
      </c>
      <c r="AU654" t="b">
        <f>OR(K654=UserData!$D$17, UserData!$D$17=-1)</f>
        <v>1</v>
      </c>
      <c r="AV654" t="b">
        <f>OR(L654=UserData!$D$18, UserData!$D$18=-1)</f>
        <v>1</v>
      </c>
      <c r="AW654" t="b">
        <f>OR(N654=UserData!$D$16, UserData!$D$16=-1)</f>
        <v>1</v>
      </c>
      <c r="AX654" t="b">
        <f>OR(O654&gt;=UserData!$D$20, UserData!$D$20=-1)</f>
        <v>1</v>
      </c>
      <c r="AY654" t="b">
        <f>AND(OR(P654&gt;=UserData!$D$21, UserData!$D$21=-1), OR(P654&lt;UserData!$D$22, UserData!$D$22=-1))</f>
        <v>1</v>
      </c>
      <c r="AZ654" t="b">
        <f>OR(Q654&lt;&gt;UserData!$D$24,UserData!$D$24=-1,UserData!$D$24=0)</f>
        <v>1</v>
      </c>
      <c r="BA654" s="12" t="b">
        <f>OR(R654=UserData!$D$23,UserData!$D$23=-1)</f>
        <v>1</v>
      </c>
      <c r="BB654" t="b">
        <f>AND(S654=1, UserData!$D$25=1)</f>
        <v>0</v>
      </c>
      <c r="BC654" t="b">
        <f>AND(T654=1, UserData!$D$26=1)</f>
        <v>0</v>
      </c>
      <c r="BD654" t="b">
        <f>AND(U654=1, UserData!$D$27=1)</f>
        <v>0</v>
      </c>
      <c r="BE654" t="b">
        <f>AND(V654=1, UserData!$D$28=1)</f>
        <v>0</v>
      </c>
      <c r="BF654" t="b">
        <f>AND(W654=1, UserData!$D$29=1)</f>
        <v>0</v>
      </c>
      <c r="BG654" t="b">
        <f>AND(X654=1, UserData!$D$30=1)</f>
        <v>0</v>
      </c>
      <c r="BH654" t="b">
        <f>AND(Y654=1, UserData!$D$31=1)</f>
        <v>0</v>
      </c>
      <c r="BI654" t="b">
        <f>AND(Z654=1, UserData!$D$32=1)</f>
        <v>0</v>
      </c>
      <c r="BJ654" t="b">
        <f>AND(AA654=1, UserData!$D$33=1)</f>
        <v>0</v>
      </c>
      <c r="BK654" t="b">
        <f>AND(AB654=1, UserData!$D$34=1)</f>
        <v>0</v>
      </c>
      <c r="BL654" t="b">
        <f>UserData!$C$25=-1</f>
        <v>1</v>
      </c>
      <c r="BN654">
        <f>IF(AK654=TRUE, COUNTIF(AJ654:AK654,TRUE)/2 * UserData!$D$35 + COUNTIF(AL654:AO654,TRUE)/4 * UserData!$D$36 + COUNTIF(AP654:AS654,TRUE)/4 * UserData!$D$37 + COUNTIF(AT654:AW654,TRUE)/4 * UserData!$D$38 + COUNTIF(AX654:BA654,TRUE)/4 * UserData!$D$39 + COUNTIF(BB654:BL654,TRUE) * UserData!$D$40, 0)</f>
        <v>30</v>
      </c>
    </row>
    <row r="655" spans="1:66" x14ac:dyDescent="0.2">
      <c r="A655">
        <v>717</v>
      </c>
      <c r="B655" s="3">
        <v>3</v>
      </c>
      <c r="C655" s="28">
        <v>220139.757041629</v>
      </c>
      <c r="D655">
        <v>72</v>
      </c>
      <c r="E655">
        <v>45</v>
      </c>
      <c r="F655">
        <v>10</v>
      </c>
      <c r="G655">
        <v>5.1608609999999997</v>
      </c>
      <c r="H655">
        <v>15</v>
      </c>
      <c r="I655">
        <v>1</v>
      </c>
      <c r="J655">
        <v>1</v>
      </c>
      <c r="K655">
        <v>1</v>
      </c>
      <c r="L655">
        <v>1</v>
      </c>
      <c r="M655">
        <v>0</v>
      </c>
      <c r="N655">
        <v>0</v>
      </c>
      <c r="O655">
        <v>18</v>
      </c>
      <c r="P655">
        <v>18</v>
      </c>
      <c r="Q655">
        <v>0</v>
      </c>
      <c r="R655">
        <v>1</v>
      </c>
      <c r="S655">
        <v>0</v>
      </c>
      <c r="T655">
        <v>0</v>
      </c>
      <c r="U655">
        <v>1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3</v>
      </c>
      <c r="AD655">
        <v>1</v>
      </c>
      <c r="AE655">
        <v>17</v>
      </c>
      <c r="AF655">
        <v>52</v>
      </c>
      <c r="AG655">
        <v>40</v>
      </c>
      <c r="AH655">
        <v>11</v>
      </c>
      <c r="AJ655" t="b">
        <f>OR(AND(B655=1,UserData!$D$4=1), AND(B655=2,UserData!$D$5=1), AND(B655=3,UserData!$D$6=1), UserData!$D$4=-1)</f>
        <v>1</v>
      </c>
      <c r="AK655" t="b">
        <f>OR(AND(C655&lt;=UserData!$D$3,C655&gt;=UserData!$D$2),UserData!$D$2=-1)</f>
        <v>1</v>
      </c>
      <c r="AL655" s="12" t="b">
        <f>AND(OR(D655&gt;=UserData!$D$7, UserData!$D$7=-1), OR(D655&lt;UserData!$D$8, UserData!$D$8=-1))</f>
        <v>1</v>
      </c>
      <c r="AM655" s="12" t="b">
        <f>OR(AND(UserData!$D$9=1,E655&lt;=20),AND(UserData!$D$9=2,E655&gt;=20, E655&lt;=27),AND(UserData!$D$9=3,E655&gt;=28, E655&lt;=34),AND(UserData!$D$9=4,E655&gt;=35, E655&lt;=42),AND(UserData!$D$9=5,E655&gt;42),UserData!$D$9=-1)</f>
        <v>1</v>
      </c>
      <c r="AN655" s="12" t="b">
        <f>OR(AND(UserData!$D$11=1,F655&lt;=5),AND(UserData!$D$11=2,F655&gt;=6, F655&lt;=7),AND(UserData!$D$11=3,F655&gt;=8,F655&lt;=9),AND(UserData!$D$11=4,F655&gt;=10, F655&lt;=11),AND(UserData!$D$11=5,F655&gt;11),UserData!$D$11=-1)</f>
        <v>1</v>
      </c>
      <c r="AO655" t="b">
        <f>OR(AND(UserData!$D$10=1,AE655&lt;=6),AND(UserData!$D$10=2,AE655&gt;=7, AE655&lt;=8),AND(UserData!$D$10=3,AE655&gt;=9,AE655&lt;=14),AND(UserData!$D$10=4,AE655&gt;=15, AE655&lt;=19),AND(UserData!$D$10=5,AE655&gt;19),UserData!$D$10=-1)</f>
        <v>1</v>
      </c>
      <c r="AP655" s="12" t="b">
        <f>OR(G655&lt;=UserData!$D$12, UserData!$D$12=-1)</f>
        <v>1</v>
      </c>
      <c r="AQ655" t="b">
        <f>OR(H655&lt;=UserData!$D$14, UserData!$D$14=-1)</f>
        <v>1</v>
      </c>
      <c r="AR655" t="b">
        <f>OR(AH655&lt;=UserData!$D$13, UserData!$D$13=-1)</f>
        <v>1</v>
      </c>
      <c r="AS655" t="b">
        <f>AND(AQ655=TRUE,OR(I655=UserData!$D$15, UserData!$D$15=-1, UserData!$D$15=1))</f>
        <v>1</v>
      </c>
      <c r="AT655" t="b">
        <f>OR(J655=UserData!$D$19, UserData!$D$19=-1)</f>
        <v>1</v>
      </c>
      <c r="AU655" t="b">
        <f>OR(K655=UserData!$D$17, UserData!$D$17=-1)</f>
        <v>1</v>
      </c>
      <c r="AV655" t="b">
        <f>OR(L655=UserData!$D$18, UserData!$D$18=-1)</f>
        <v>1</v>
      </c>
      <c r="AW655" t="b">
        <f>OR(N655=UserData!$D$16, UserData!$D$16=-1)</f>
        <v>1</v>
      </c>
      <c r="AX655" t="b">
        <f>OR(O655&gt;=UserData!$D$20, UserData!$D$20=-1)</f>
        <v>1</v>
      </c>
      <c r="AY655" t="b">
        <f>AND(OR(P655&gt;=UserData!$D$21, UserData!$D$21=-1), OR(P655&lt;UserData!$D$22, UserData!$D$22=-1))</f>
        <v>1</v>
      </c>
      <c r="AZ655" t="b">
        <f>OR(Q655&lt;&gt;UserData!$D$24,UserData!$D$24=-1,UserData!$D$24=0)</f>
        <v>1</v>
      </c>
      <c r="BA655" s="12" t="b">
        <f>OR(R655=UserData!$D$23,UserData!$D$23=-1)</f>
        <v>1</v>
      </c>
      <c r="BB655" t="b">
        <f>AND(S655=1, UserData!$D$25=1)</f>
        <v>0</v>
      </c>
      <c r="BC655" t="b">
        <f>AND(T655=1, UserData!$D$26=1)</f>
        <v>0</v>
      </c>
      <c r="BD655" t="b">
        <f>AND(U655=1, UserData!$D$27=1)</f>
        <v>0</v>
      </c>
      <c r="BE655" t="b">
        <f>AND(V655=1, UserData!$D$28=1)</f>
        <v>0</v>
      </c>
      <c r="BF655" t="b">
        <f>AND(W655=1, UserData!$D$29=1)</f>
        <v>0</v>
      </c>
      <c r="BG655" t="b">
        <f>AND(X655=1, UserData!$D$30=1)</f>
        <v>0</v>
      </c>
      <c r="BH655" t="b">
        <f>AND(Y655=1, UserData!$D$31=1)</f>
        <v>0</v>
      </c>
      <c r="BI655" t="b">
        <f>AND(Z655=1, UserData!$D$32=1)</f>
        <v>0</v>
      </c>
      <c r="BJ655" t="b">
        <f>AND(AA655=1, UserData!$D$33=1)</f>
        <v>0</v>
      </c>
      <c r="BK655" t="b">
        <f>AND(AB655=1, UserData!$D$34=1)</f>
        <v>0</v>
      </c>
      <c r="BL655" t="b">
        <f>UserData!$C$25=-1</f>
        <v>1</v>
      </c>
      <c r="BN655">
        <f>IF(AK655=TRUE, COUNTIF(AJ655:AK655,TRUE)/2 * UserData!$D$35 + COUNTIF(AL655:AO655,TRUE)/4 * UserData!$D$36 + COUNTIF(AP655:AS655,TRUE)/4 * UserData!$D$37 + COUNTIF(AT655:AW655,TRUE)/4 * UserData!$D$38 + COUNTIF(AX655:BA655,TRUE)/4 * UserData!$D$39 + COUNTIF(BB655:BL655,TRUE) * UserData!$D$40, 0)</f>
        <v>30</v>
      </c>
    </row>
    <row r="656" spans="1:66" x14ac:dyDescent="0.2">
      <c r="A656">
        <v>289</v>
      </c>
      <c r="B656" s="3">
        <v>3</v>
      </c>
      <c r="C656" s="28">
        <v>222655.15736190029</v>
      </c>
      <c r="D656">
        <v>78</v>
      </c>
      <c r="E656">
        <v>46</v>
      </c>
      <c r="F656">
        <v>14</v>
      </c>
      <c r="G656">
        <v>6.7983659999999997</v>
      </c>
      <c r="H656">
        <v>15</v>
      </c>
      <c r="I656">
        <v>1</v>
      </c>
      <c r="J656">
        <v>1</v>
      </c>
      <c r="K656">
        <v>1</v>
      </c>
      <c r="L656">
        <v>0</v>
      </c>
      <c r="M656">
        <v>0</v>
      </c>
      <c r="N656">
        <v>0</v>
      </c>
      <c r="O656">
        <v>12</v>
      </c>
      <c r="P656">
        <v>12</v>
      </c>
      <c r="Q656">
        <v>0</v>
      </c>
      <c r="R656">
        <v>1</v>
      </c>
      <c r="S656">
        <v>1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1</v>
      </c>
      <c r="AD656">
        <v>1</v>
      </c>
      <c r="AE656">
        <v>18</v>
      </c>
      <c r="AF656">
        <v>19</v>
      </c>
      <c r="AG656">
        <v>31</v>
      </c>
      <c r="AH656">
        <v>5.4</v>
      </c>
      <c r="AJ656" t="b">
        <f>OR(AND(B656=1,UserData!$D$4=1), AND(B656=2,UserData!$D$5=1), AND(B656=3,UserData!$D$6=1), UserData!$D$4=-1)</f>
        <v>1</v>
      </c>
      <c r="AK656" t="b">
        <f>OR(AND(C656&lt;=UserData!$D$3,C656&gt;=UserData!$D$2),UserData!$D$2=-1)</f>
        <v>1</v>
      </c>
      <c r="AL656" s="12" t="b">
        <f>AND(OR(D656&gt;=UserData!$D$7, UserData!$D$7=-1), OR(D656&lt;UserData!$D$8, UserData!$D$8=-1))</f>
        <v>1</v>
      </c>
      <c r="AM656" s="12" t="b">
        <f>OR(AND(UserData!$D$9=1,E656&lt;=20),AND(UserData!$D$9=2,E656&gt;=20, E656&lt;=27),AND(UserData!$D$9=3,E656&gt;=28, E656&lt;=34),AND(UserData!$D$9=4,E656&gt;=35, E656&lt;=42),AND(UserData!$D$9=5,E656&gt;42),UserData!$D$9=-1)</f>
        <v>1</v>
      </c>
      <c r="AN656" s="12" t="b">
        <f>OR(AND(UserData!$D$11=1,F656&lt;=5),AND(UserData!$D$11=2,F656&gt;=6, F656&lt;=7),AND(UserData!$D$11=3,F656&gt;=8,F656&lt;=9),AND(UserData!$D$11=4,F656&gt;=10, F656&lt;=11),AND(UserData!$D$11=5,F656&gt;11),UserData!$D$11=-1)</f>
        <v>1</v>
      </c>
      <c r="AO656" t="b">
        <f>OR(AND(UserData!$D$10=1,AE656&lt;=6),AND(UserData!$D$10=2,AE656&gt;=7, AE656&lt;=8),AND(UserData!$D$10=3,AE656&gt;=9,AE656&lt;=14),AND(UserData!$D$10=4,AE656&gt;=15, AE656&lt;=19),AND(UserData!$D$10=5,AE656&gt;19),UserData!$D$10=-1)</f>
        <v>1</v>
      </c>
      <c r="AP656" s="12" t="b">
        <f>OR(G656&lt;=UserData!$D$12, UserData!$D$12=-1)</f>
        <v>1</v>
      </c>
      <c r="AQ656" t="b">
        <f>OR(H656&lt;=UserData!$D$14, UserData!$D$14=-1)</f>
        <v>1</v>
      </c>
      <c r="AR656" t="b">
        <f>OR(AH656&lt;=UserData!$D$13, UserData!$D$13=-1)</f>
        <v>1</v>
      </c>
      <c r="AS656" t="b">
        <f>AND(AQ656=TRUE,OR(I656=UserData!$D$15, UserData!$D$15=-1, UserData!$D$15=1))</f>
        <v>1</v>
      </c>
      <c r="AT656" t="b">
        <f>OR(J656=UserData!$D$19, UserData!$D$19=-1)</f>
        <v>1</v>
      </c>
      <c r="AU656" t="b">
        <f>OR(K656=UserData!$D$17, UserData!$D$17=-1)</f>
        <v>1</v>
      </c>
      <c r="AV656" t="b">
        <f>OR(L656=UserData!$D$18, UserData!$D$18=-1)</f>
        <v>1</v>
      </c>
      <c r="AW656" t="b">
        <f>OR(N656=UserData!$D$16, UserData!$D$16=-1)</f>
        <v>1</v>
      </c>
      <c r="AX656" t="b">
        <f>OR(O656&gt;=UserData!$D$20, UserData!$D$20=-1)</f>
        <v>1</v>
      </c>
      <c r="AY656" t="b">
        <f>AND(OR(P656&gt;=UserData!$D$21, UserData!$D$21=-1), OR(P656&lt;UserData!$D$22, UserData!$D$22=-1))</f>
        <v>1</v>
      </c>
      <c r="AZ656" t="b">
        <f>OR(Q656&lt;&gt;UserData!$D$24,UserData!$D$24=-1,UserData!$D$24=0)</f>
        <v>1</v>
      </c>
      <c r="BA656" s="12" t="b">
        <f>OR(R656=UserData!$D$23,UserData!$D$23=-1)</f>
        <v>1</v>
      </c>
      <c r="BB656" t="b">
        <f>AND(S656=1, UserData!$D$25=1)</f>
        <v>0</v>
      </c>
      <c r="BC656" t="b">
        <f>AND(T656=1, UserData!$D$26=1)</f>
        <v>0</v>
      </c>
      <c r="BD656" t="b">
        <f>AND(U656=1, UserData!$D$27=1)</f>
        <v>0</v>
      </c>
      <c r="BE656" t="b">
        <f>AND(V656=1, UserData!$D$28=1)</f>
        <v>0</v>
      </c>
      <c r="BF656" t="b">
        <f>AND(W656=1, UserData!$D$29=1)</f>
        <v>0</v>
      </c>
      <c r="BG656" t="b">
        <f>AND(X656=1, UserData!$D$30=1)</f>
        <v>0</v>
      </c>
      <c r="BH656" t="b">
        <f>AND(Y656=1, UserData!$D$31=1)</f>
        <v>0</v>
      </c>
      <c r="BI656" t="b">
        <f>AND(Z656=1, UserData!$D$32=1)</f>
        <v>0</v>
      </c>
      <c r="BJ656" t="b">
        <f>AND(AA656=1, UserData!$D$33=1)</f>
        <v>0</v>
      </c>
      <c r="BK656" t="b">
        <f>AND(AB656=1, UserData!$D$34=1)</f>
        <v>0</v>
      </c>
      <c r="BL656" t="b">
        <f>UserData!$C$25=-1</f>
        <v>1</v>
      </c>
      <c r="BN656">
        <f>IF(AK656=TRUE, COUNTIF(AJ656:AK656,TRUE)/2 * UserData!$D$35 + COUNTIF(AL656:AO656,TRUE)/4 * UserData!$D$36 + COUNTIF(AP656:AS656,TRUE)/4 * UserData!$D$37 + COUNTIF(AT656:AW656,TRUE)/4 * UserData!$D$38 + COUNTIF(AX656:BA656,TRUE)/4 * UserData!$D$39 + COUNTIF(BB656:BL656,TRUE) * UserData!$D$40, 0)</f>
        <v>30</v>
      </c>
    </row>
    <row r="657" spans="1:66" x14ac:dyDescent="0.2">
      <c r="A657">
        <v>984</v>
      </c>
      <c r="B657" s="3">
        <v>2</v>
      </c>
      <c r="C657" s="28">
        <v>224617.61794123161</v>
      </c>
      <c r="D657">
        <v>62</v>
      </c>
      <c r="E657">
        <v>40</v>
      </c>
      <c r="F657">
        <v>10</v>
      </c>
      <c r="G657">
        <v>4.6020370000000002</v>
      </c>
      <c r="H657">
        <v>15</v>
      </c>
      <c r="I657">
        <v>1</v>
      </c>
      <c r="J657">
        <v>1</v>
      </c>
      <c r="K657">
        <v>1</v>
      </c>
      <c r="L657">
        <v>0</v>
      </c>
      <c r="M657">
        <v>0</v>
      </c>
      <c r="N657">
        <v>0</v>
      </c>
      <c r="O657">
        <v>16</v>
      </c>
      <c r="P657">
        <v>1</v>
      </c>
      <c r="Q657">
        <v>1</v>
      </c>
      <c r="R657">
        <v>0</v>
      </c>
      <c r="S657">
        <v>0</v>
      </c>
      <c r="T657">
        <v>0</v>
      </c>
      <c r="U657">
        <v>1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3</v>
      </c>
      <c r="AD657">
        <v>1</v>
      </c>
      <c r="AE657">
        <v>12</v>
      </c>
      <c r="AF657">
        <v>68</v>
      </c>
      <c r="AG657">
        <v>17</v>
      </c>
      <c r="AH657">
        <v>2.2999999999999998</v>
      </c>
      <c r="AJ657" t="b">
        <f>OR(AND(B657=1,UserData!$D$4=1), AND(B657=2,UserData!$D$5=1), AND(B657=3,UserData!$D$6=1), UserData!$D$4=-1)</f>
        <v>1</v>
      </c>
      <c r="AK657" t="b">
        <f>OR(AND(C657&lt;=UserData!$D$3,C657&gt;=UserData!$D$2),UserData!$D$2=-1)</f>
        <v>1</v>
      </c>
      <c r="AL657" s="12" t="b">
        <f>AND(OR(D657&gt;=UserData!$D$7, UserData!$D$7=-1), OR(D657&lt;UserData!$D$8, UserData!$D$8=-1))</f>
        <v>1</v>
      </c>
      <c r="AM657" s="12" t="b">
        <f>OR(AND(UserData!$D$9=1,E657&lt;=20),AND(UserData!$D$9=2,E657&gt;=20, E657&lt;=27),AND(UserData!$D$9=3,E657&gt;=28, E657&lt;=34),AND(UserData!$D$9=4,E657&gt;=35, E657&lt;=42),AND(UserData!$D$9=5,E657&gt;42),UserData!$D$9=-1)</f>
        <v>1</v>
      </c>
      <c r="AN657" s="12" t="b">
        <f>OR(AND(UserData!$D$11=1,F657&lt;=5),AND(UserData!$D$11=2,F657&gt;=6, F657&lt;=7),AND(UserData!$D$11=3,F657&gt;=8,F657&lt;=9),AND(UserData!$D$11=4,F657&gt;=10, F657&lt;=11),AND(UserData!$D$11=5,F657&gt;11),UserData!$D$11=-1)</f>
        <v>1</v>
      </c>
      <c r="AO657" t="b">
        <f>OR(AND(UserData!$D$10=1,AE657&lt;=6),AND(UserData!$D$10=2,AE657&gt;=7, AE657&lt;=8),AND(UserData!$D$10=3,AE657&gt;=9,AE657&lt;=14),AND(UserData!$D$10=4,AE657&gt;=15, AE657&lt;=19),AND(UserData!$D$10=5,AE657&gt;19),UserData!$D$10=-1)</f>
        <v>1</v>
      </c>
      <c r="AP657" s="12" t="b">
        <f>OR(G657&lt;=UserData!$D$12, UserData!$D$12=-1)</f>
        <v>1</v>
      </c>
      <c r="AQ657" t="b">
        <f>OR(H657&lt;=UserData!$D$14, UserData!$D$14=-1)</f>
        <v>1</v>
      </c>
      <c r="AR657" t="b">
        <f>OR(AH657&lt;=UserData!$D$13, UserData!$D$13=-1)</f>
        <v>1</v>
      </c>
      <c r="AS657" t="b">
        <f>AND(AQ657=TRUE,OR(I657=UserData!$D$15, UserData!$D$15=-1, UserData!$D$15=1))</f>
        <v>1</v>
      </c>
      <c r="AT657" t="b">
        <f>OR(J657=UserData!$D$19, UserData!$D$19=-1)</f>
        <v>1</v>
      </c>
      <c r="AU657" t="b">
        <f>OR(K657=UserData!$D$17, UserData!$D$17=-1)</f>
        <v>1</v>
      </c>
      <c r="AV657" t="b">
        <f>OR(L657=UserData!$D$18, UserData!$D$18=-1)</f>
        <v>1</v>
      </c>
      <c r="AW657" t="b">
        <f>OR(N657=UserData!$D$16, UserData!$D$16=-1)</f>
        <v>1</v>
      </c>
      <c r="AX657" t="b">
        <f>OR(O657&gt;=UserData!$D$20, UserData!$D$20=-1)</f>
        <v>1</v>
      </c>
      <c r="AY657" t="b">
        <f>AND(OR(P657&gt;=UserData!$D$21, UserData!$D$21=-1), OR(P657&lt;UserData!$D$22, UserData!$D$22=-1))</f>
        <v>1</v>
      </c>
      <c r="AZ657" t="b">
        <f>OR(Q657&lt;&gt;UserData!$D$24,UserData!$D$24=-1,UserData!$D$24=0)</f>
        <v>1</v>
      </c>
      <c r="BA657" s="12" t="b">
        <f>OR(R657=UserData!$D$23,UserData!$D$23=-1)</f>
        <v>1</v>
      </c>
      <c r="BB657" t="b">
        <f>AND(S657=1, UserData!$D$25=1)</f>
        <v>0</v>
      </c>
      <c r="BC657" t="b">
        <f>AND(T657=1, UserData!$D$26=1)</f>
        <v>0</v>
      </c>
      <c r="BD657" t="b">
        <f>AND(U657=1, UserData!$D$27=1)</f>
        <v>0</v>
      </c>
      <c r="BE657" t="b">
        <f>AND(V657=1, UserData!$D$28=1)</f>
        <v>0</v>
      </c>
      <c r="BF657" t="b">
        <f>AND(W657=1, UserData!$D$29=1)</f>
        <v>0</v>
      </c>
      <c r="BG657" t="b">
        <f>AND(X657=1, UserData!$D$30=1)</f>
        <v>0</v>
      </c>
      <c r="BH657" t="b">
        <f>AND(Y657=1, UserData!$D$31=1)</f>
        <v>0</v>
      </c>
      <c r="BI657" t="b">
        <f>AND(Z657=1, UserData!$D$32=1)</f>
        <v>0</v>
      </c>
      <c r="BJ657" t="b">
        <f>AND(AA657=1, UserData!$D$33=1)</f>
        <v>0</v>
      </c>
      <c r="BK657" t="b">
        <f>AND(AB657=1, UserData!$D$34=1)</f>
        <v>0</v>
      </c>
      <c r="BL657" t="b">
        <f>UserData!$C$25=-1</f>
        <v>1</v>
      </c>
      <c r="BN657">
        <f>IF(AK657=TRUE, COUNTIF(AJ657:AK657,TRUE)/2 * UserData!$D$35 + COUNTIF(AL657:AO657,TRUE)/4 * UserData!$D$36 + COUNTIF(AP657:AS657,TRUE)/4 * UserData!$D$37 + COUNTIF(AT657:AW657,TRUE)/4 * UserData!$D$38 + COUNTIF(AX657:BA657,TRUE)/4 * UserData!$D$39 + COUNTIF(BB657:BL657,TRUE) * UserData!$D$40, 0)</f>
        <v>30</v>
      </c>
    </row>
    <row r="658" spans="1:66" x14ac:dyDescent="0.2">
      <c r="A658">
        <v>239</v>
      </c>
      <c r="B658" s="3">
        <v>3</v>
      </c>
      <c r="C658" s="28">
        <v>224631.76975687812</v>
      </c>
      <c r="D658">
        <v>75</v>
      </c>
      <c r="E658">
        <v>44</v>
      </c>
      <c r="F658">
        <v>12</v>
      </c>
      <c r="G658">
        <v>7.5175559999999999</v>
      </c>
      <c r="H658">
        <v>11</v>
      </c>
      <c r="I658">
        <v>1</v>
      </c>
      <c r="J658">
        <v>1</v>
      </c>
      <c r="K658">
        <v>1</v>
      </c>
      <c r="L658">
        <v>1</v>
      </c>
      <c r="M658">
        <v>0</v>
      </c>
      <c r="N658">
        <v>0</v>
      </c>
      <c r="O658">
        <v>7</v>
      </c>
      <c r="P658">
        <v>7</v>
      </c>
      <c r="Q658">
        <v>0</v>
      </c>
      <c r="R658">
        <v>1</v>
      </c>
      <c r="S658">
        <v>0</v>
      </c>
      <c r="T658">
        <v>1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2</v>
      </c>
      <c r="AD658">
        <v>1</v>
      </c>
      <c r="AE658">
        <v>19</v>
      </c>
      <c r="AF658">
        <v>15</v>
      </c>
      <c r="AG658">
        <v>29</v>
      </c>
      <c r="AH658">
        <v>8.8000000000000007</v>
      </c>
      <c r="AJ658" t="b">
        <f>OR(AND(B658=1,UserData!$D$4=1), AND(B658=2,UserData!$D$5=1), AND(B658=3,UserData!$D$6=1), UserData!$D$4=-1)</f>
        <v>1</v>
      </c>
      <c r="AK658" t="b">
        <f>OR(AND(C658&lt;=UserData!$D$3,C658&gt;=UserData!$D$2),UserData!$D$2=-1)</f>
        <v>1</v>
      </c>
      <c r="AL658" s="12" t="b">
        <f>AND(OR(D658&gt;=UserData!$D$7, UserData!$D$7=-1), OR(D658&lt;UserData!$D$8, UserData!$D$8=-1))</f>
        <v>1</v>
      </c>
      <c r="AM658" s="12" t="b">
        <f>OR(AND(UserData!$D$9=1,E658&lt;=20),AND(UserData!$D$9=2,E658&gt;=20, E658&lt;=27),AND(UserData!$D$9=3,E658&gt;=28, E658&lt;=34),AND(UserData!$D$9=4,E658&gt;=35, E658&lt;=42),AND(UserData!$D$9=5,E658&gt;42),UserData!$D$9=-1)</f>
        <v>1</v>
      </c>
      <c r="AN658" s="12" t="b">
        <f>OR(AND(UserData!$D$11=1,F658&lt;=5),AND(UserData!$D$11=2,F658&gt;=6, F658&lt;=7),AND(UserData!$D$11=3,F658&gt;=8,F658&lt;=9),AND(UserData!$D$11=4,F658&gt;=10, F658&lt;=11),AND(UserData!$D$11=5,F658&gt;11),UserData!$D$11=-1)</f>
        <v>1</v>
      </c>
      <c r="AO658" t="b">
        <f>OR(AND(UserData!$D$10=1,AE658&lt;=6),AND(UserData!$D$10=2,AE658&gt;=7, AE658&lt;=8),AND(UserData!$D$10=3,AE658&gt;=9,AE658&lt;=14),AND(UserData!$D$10=4,AE658&gt;=15, AE658&lt;=19),AND(UserData!$D$10=5,AE658&gt;19),UserData!$D$10=-1)</f>
        <v>1</v>
      </c>
      <c r="AP658" s="12" t="b">
        <f>OR(G658&lt;=UserData!$D$12, UserData!$D$12=-1)</f>
        <v>1</v>
      </c>
      <c r="AQ658" t="b">
        <f>OR(H658&lt;=UserData!$D$14, UserData!$D$14=-1)</f>
        <v>1</v>
      </c>
      <c r="AR658" t="b">
        <f>OR(AH658&lt;=UserData!$D$13, UserData!$D$13=-1)</f>
        <v>1</v>
      </c>
      <c r="AS658" t="b">
        <f>AND(AQ658=TRUE,OR(I658=UserData!$D$15, UserData!$D$15=-1, UserData!$D$15=1))</f>
        <v>1</v>
      </c>
      <c r="AT658" t="b">
        <f>OR(J658=UserData!$D$19, UserData!$D$19=-1)</f>
        <v>1</v>
      </c>
      <c r="AU658" t="b">
        <f>OR(K658=UserData!$D$17, UserData!$D$17=-1)</f>
        <v>1</v>
      </c>
      <c r="AV658" t="b">
        <f>OR(L658=UserData!$D$18, UserData!$D$18=-1)</f>
        <v>1</v>
      </c>
      <c r="AW658" t="b">
        <f>OR(N658=UserData!$D$16, UserData!$D$16=-1)</f>
        <v>1</v>
      </c>
      <c r="AX658" t="b">
        <f>OR(O658&gt;=UserData!$D$20, UserData!$D$20=-1)</f>
        <v>1</v>
      </c>
      <c r="AY658" t="b">
        <f>AND(OR(P658&gt;=UserData!$D$21, UserData!$D$21=-1), OR(P658&lt;UserData!$D$22, UserData!$D$22=-1))</f>
        <v>1</v>
      </c>
      <c r="AZ658" t="b">
        <f>OR(Q658&lt;&gt;UserData!$D$24,UserData!$D$24=-1,UserData!$D$24=0)</f>
        <v>1</v>
      </c>
      <c r="BA658" s="12" t="b">
        <f>OR(R658=UserData!$D$23,UserData!$D$23=-1)</f>
        <v>1</v>
      </c>
      <c r="BB658" t="b">
        <f>AND(S658=1, UserData!$D$25=1)</f>
        <v>0</v>
      </c>
      <c r="BC658" t="b">
        <f>AND(T658=1, UserData!$D$26=1)</f>
        <v>0</v>
      </c>
      <c r="BD658" t="b">
        <f>AND(U658=1, UserData!$D$27=1)</f>
        <v>0</v>
      </c>
      <c r="BE658" t="b">
        <f>AND(V658=1, UserData!$D$28=1)</f>
        <v>0</v>
      </c>
      <c r="BF658" t="b">
        <f>AND(W658=1, UserData!$D$29=1)</f>
        <v>0</v>
      </c>
      <c r="BG658" t="b">
        <f>AND(X658=1, UserData!$D$30=1)</f>
        <v>0</v>
      </c>
      <c r="BH658" t="b">
        <f>AND(Y658=1, UserData!$D$31=1)</f>
        <v>0</v>
      </c>
      <c r="BI658" t="b">
        <f>AND(Z658=1, UserData!$D$32=1)</f>
        <v>0</v>
      </c>
      <c r="BJ658" t="b">
        <f>AND(AA658=1, UserData!$D$33=1)</f>
        <v>0</v>
      </c>
      <c r="BK658" t="b">
        <f>AND(AB658=1, UserData!$D$34=1)</f>
        <v>0</v>
      </c>
      <c r="BL658" t="b">
        <f>UserData!$C$25=-1</f>
        <v>1</v>
      </c>
      <c r="BN658">
        <f>IF(AK658=TRUE, COUNTIF(AJ658:AK658,TRUE)/2 * UserData!$D$35 + COUNTIF(AL658:AO658,TRUE)/4 * UserData!$D$36 + COUNTIF(AP658:AS658,TRUE)/4 * UserData!$D$37 + COUNTIF(AT658:AW658,TRUE)/4 * UserData!$D$38 + COUNTIF(AX658:BA658,TRUE)/4 * UserData!$D$39 + COUNTIF(BB658:BL658,TRUE) * UserData!$D$40, 0)</f>
        <v>30</v>
      </c>
    </row>
    <row r="659" spans="1:66" x14ac:dyDescent="0.2">
      <c r="A659">
        <v>220</v>
      </c>
      <c r="B659" s="3">
        <v>3</v>
      </c>
      <c r="C659" s="28">
        <v>224823.21551894394</v>
      </c>
      <c r="D659">
        <v>84</v>
      </c>
      <c r="E659">
        <v>50</v>
      </c>
      <c r="F659">
        <v>10</v>
      </c>
      <c r="G659">
        <v>8.0204249999999995</v>
      </c>
      <c r="H659">
        <v>5</v>
      </c>
      <c r="I659">
        <v>0</v>
      </c>
      <c r="J659">
        <v>1</v>
      </c>
      <c r="K659">
        <v>1</v>
      </c>
      <c r="L659">
        <v>1</v>
      </c>
      <c r="M659">
        <v>1</v>
      </c>
      <c r="N659">
        <v>0</v>
      </c>
      <c r="O659">
        <v>17</v>
      </c>
      <c r="P659">
        <v>8</v>
      </c>
      <c r="Q659">
        <v>0</v>
      </c>
      <c r="R659">
        <v>0</v>
      </c>
      <c r="S659">
        <v>0</v>
      </c>
      <c r="T659">
        <v>1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2</v>
      </c>
      <c r="AD659">
        <v>1</v>
      </c>
      <c r="AE659">
        <v>24</v>
      </c>
      <c r="AF659">
        <v>15</v>
      </c>
      <c r="AG659">
        <v>29</v>
      </c>
      <c r="AH659">
        <v>8.8000000000000007</v>
      </c>
      <c r="AJ659" t="b">
        <f>OR(AND(B659=1,UserData!$D$4=1), AND(B659=2,UserData!$D$5=1), AND(B659=3,UserData!$D$6=1), UserData!$D$4=-1)</f>
        <v>1</v>
      </c>
      <c r="AK659" t="b">
        <f>OR(AND(C659&lt;=UserData!$D$3,C659&gt;=UserData!$D$2),UserData!$D$2=-1)</f>
        <v>1</v>
      </c>
      <c r="AL659" s="12" t="b">
        <f>AND(OR(D659&gt;=UserData!$D$7, UserData!$D$7=-1), OR(D659&lt;UserData!$D$8, UserData!$D$8=-1))</f>
        <v>1</v>
      </c>
      <c r="AM659" s="12" t="b">
        <f>OR(AND(UserData!$D$9=1,E659&lt;=20),AND(UserData!$D$9=2,E659&gt;=20, E659&lt;=27),AND(UserData!$D$9=3,E659&gt;=28, E659&lt;=34),AND(UserData!$D$9=4,E659&gt;=35, E659&lt;=42),AND(UserData!$D$9=5,E659&gt;42),UserData!$D$9=-1)</f>
        <v>1</v>
      </c>
      <c r="AN659" s="12" t="b">
        <f>OR(AND(UserData!$D$11=1,F659&lt;=5),AND(UserData!$D$11=2,F659&gt;=6, F659&lt;=7),AND(UserData!$D$11=3,F659&gt;=8,F659&lt;=9),AND(UserData!$D$11=4,F659&gt;=10, F659&lt;=11),AND(UserData!$D$11=5,F659&gt;11),UserData!$D$11=-1)</f>
        <v>1</v>
      </c>
      <c r="AO659" t="b">
        <f>OR(AND(UserData!$D$10=1,AE659&lt;=6),AND(UserData!$D$10=2,AE659&gt;=7, AE659&lt;=8),AND(UserData!$D$10=3,AE659&gt;=9,AE659&lt;=14),AND(UserData!$D$10=4,AE659&gt;=15, AE659&lt;=19),AND(UserData!$D$10=5,AE659&gt;19),UserData!$D$10=-1)</f>
        <v>1</v>
      </c>
      <c r="AP659" s="12" t="b">
        <f>OR(G659&lt;=UserData!$D$12, UserData!$D$12=-1)</f>
        <v>1</v>
      </c>
      <c r="AQ659" t="b">
        <f>OR(H659&lt;=UserData!$D$14, UserData!$D$14=-1)</f>
        <v>1</v>
      </c>
      <c r="AR659" t="b">
        <f>OR(AH659&lt;=UserData!$D$13, UserData!$D$13=-1)</f>
        <v>1</v>
      </c>
      <c r="AS659" t="b">
        <f>AND(AQ659=TRUE,OR(I659=UserData!$D$15, UserData!$D$15=-1, UserData!$D$15=1))</f>
        <v>1</v>
      </c>
      <c r="AT659" t="b">
        <f>OR(J659=UserData!$D$19, UserData!$D$19=-1)</f>
        <v>1</v>
      </c>
      <c r="AU659" t="b">
        <f>OR(K659=UserData!$D$17, UserData!$D$17=-1)</f>
        <v>1</v>
      </c>
      <c r="AV659" t="b">
        <f>OR(L659=UserData!$D$18, UserData!$D$18=-1)</f>
        <v>1</v>
      </c>
      <c r="AW659" t="b">
        <f>OR(N659=UserData!$D$16, UserData!$D$16=-1)</f>
        <v>1</v>
      </c>
      <c r="AX659" t="b">
        <f>OR(O659&gt;=UserData!$D$20, UserData!$D$20=-1)</f>
        <v>1</v>
      </c>
      <c r="AY659" t="b">
        <f>AND(OR(P659&gt;=UserData!$D$21, UserData!$D$21=-1), OR(P659&lt;UserData!$D$22, UserData!$D$22=-1))</f>
        <v>1</v>
      </c>
      <c r="AZ659" t="b">
        <f>OR(Q659&lt;&gt;UserData!$D$24,UserData!$D$24=-1,UserData!$D$24=0)</f>
        <v>1</v>
      </c>
      <c r="BA659" s="12" t="b">
        <f>OR(R659=UserData!$D$23,UserData!$D$23=-1)</f>
        <v>1</v>
      </c>
      <c r="BB659" t="b">
        <f>AND(S659=1, UserData!$D$25=1)</f>
        <v>0</v>
      </c>
      <c r="BC659" t="b">
        <f>AND(T659=1, UserData!$D$26=1)</f>
        <v>0</v>
      </c>
      <c r="BD659" t="b">
        <f>AND(U659=1, UserData!$D$27=1)</f>
        <v>0</v>
      </c>
      <c r="BE659" t="b">
        <f>AND(V659=1, UserData!$D$28=1)</f>
        <v>0</v>
      </c>
      <c r="BF659" t="b">
        <f>AND(W659=1, UserData!$D$29=1)</f>
        <v>0</v>
      </c>
      <c r="BG659" t="b">
        <f>AND(X659=1, UserData!$D$30=1)</f>
        <v>0</v>
      </c>
      <c r="BH659" t="b">
        <f>AND(Y659=1, UserData!$D$31=1)</f>
        <v>0</v>
      </c>
      <c r="BI659" t="b">
        <f>AND(Z659=1, UserData!$D$32=1)</f>
        <v>0</v>
      </c>
      <c r="BJ659" t="b">
        <f>AND(AA659=1, UserData!$D$33=1)</f>
        <v>0</v>
      </c>
      <c r="BK659" t="b">
        <f>AND(AB659=1, UserData!$D$34=1)</f>
        <v>0</v>
      </c>
      <c r="BL659" t="b">
        <f>UserData!$C$25=-1</f>
        <v>1</v>
      </c>
      <c r="BN659">
        <f>IF(AK659=TRUE, COUNTIF(AJ659:AK659,TRUE)/2 * UserData!$D$35 + COUNTIF(AL659:AO659,TRUE)/4 * UserData!$D$36 + COUNTIF(AP659:AS659,TRUE)/4 * UserData!$D$37 + COUNTIF(AT659:AW659,TRUE)/4 * UserData!$D$38 + COUNTIF(AX659:BA659,TRUE)/4 * UserData!$D$39 + COUNTIF(BB659:BL659,TRUE) * UserData!$D$40, 0)</f>
        <v>30</v>
      </c>
    </row>
    <row r="660" spans="1:66" x14ac:dyDescent="0.2">
      <c r="A660">
        <v>965</v>
      </c>
      <c r="B660" s="3">
        <v>2</v>
      </c>
      <c r="C660" s="28">
        <v>226428.82391493316</v>
      </c>
      <c r="D660">
        <v>63</v>
      </c>
      <c r="E660">
        <v>37</v>
      </c>
      <c r="F660">
        <v>11</v>
      </c>
      <c r="G660">
        <v>4.6348919999999998</v>
      </c>
      <c r="H660">
        <v>10</v>
      </c>
      <c r="I660">
        <v>1</v>
      </c>
      <c r="J660">
        <v>1</v>
      </c>
      <c r="K660">
        <v>1</v>
      </c>
      <c r="L660">
        <v>1</v>
      </c>
      <c r="M660">
        <v>1</v>
      </c>
      <c r="N660">
        <v>0</v>
      </c>
      <c r="O660">
        <v>8</v>
      </c>
      <c r="P660">
        <v>3</v>
      </c>
      <c r="Q660">
        <v>0</v>
      </c>
      <c r="R660">
        <v>0</v>
      </c>
      <c r="S660">
        <v>1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1</v>
      </c>
      <c r="AD660">
        <v>1</v>
      </c>
      <c r="AE660">
        <v>15</v>
      </c>
      <c r="AF660">
        <v>67</v>
      </c>
      <c r="AG660">
        <v>18</v>
      </c>
      <c r="AH660">
        <v>3</v>
      </c>
      <c r="AJ660" t="b">
        <f>OR(AND(B660=1,UserData!$D$4=1), AND(B660=2,UserData!$D$5=1), AND(B660=3,UserData!$D$6=1), UserData!$D$4=-1)</f>
        <v>1</v>
      </c>
      <c r="AK660" t="b">
        <f>OR(AND(C660&lt;=UserData!$D$3,C660&gt;=UserData!$D$2),UserData!$D$2=-1)</f>
        <v>1</v>
      </c>
      <c r="AL660" s="12" t="b">
        <f>AND(OR(D660&gt;=UserData!$D$7, UserData!$D$7=-1), OR(D660&lt;UserData!$D$8, UserData!$D$8=-1))</f>
        <v>1</v>
      </c>
      <c r="AM660" s="12" t="b">
        <f>OR(AND(UserData!$D$9=1,E660&lt;=20),AND(UserData!$D$9=2,E660&gt;=20, E660&lt;=27),AND(UserData!$D$9=3,E660&gt;=28, E660&lt;=34),AND(UserData!$D$9=4,E660&gt;=35, E660&lt;=42),AND(UserData!$D$9=5,E660&gt;42),UserData!$D$9=-1)</f>
        <v>1</v>
      </c>
      <c r="AN660" s="12" t="b">
        <f>OR(AND(UserData!$D$11=1,F660&lt;=5),AND(UserData!$D$11=2,F660&gt;=6, F660&lt;=7),AND(UserData!$D$11=3,F660&gt;=8,F660&lt;=9),AND(UserData!$D$11=4,F660&gt;=10, F660&lt;=11),AND(UserData!$D$11=5,F660&gt;11),UserData!$D$11=-1)</f>
        <v>1</v>
      </c>
      <c r="AO660" t="b">
        <f>OR(AND(UserData!$D$10=1,AE660&lt;=6),AND(UserData!$D$10=2,AE660&gt;=7, AE660&lt;=8),AND(UserData!$D$10=3,AE660&gt;=9,AE660&lt;=14),AND(UserData!$D$10=4,AE660&gt;=15, AE660&lt;=19),AND(UserData!$D$10=5,AE660&gt;19),UserData!$D$10=-1)</f>
        <v>1</v>
      </c>
      <c r="AP660" s="12" t="b">
        <f>OR(G660&lt;=UserData!$D$12, UserData!$D$12=-1)</f>
        <v>1</v>
      </c>
      <c r="AQ660" t="b">
        <f>OR(H660&lt;=UserData!$D$14, UserData!$D$14=-1)</f>
        <v>1</v>
      </c>
      <c r="AR660" t="b">
        <f>OR(AH660&lt;=UserData!$D$13, UserData!$D$13=-1)</f>
        <v>1</v>
      </c>
      <c r="AS660" t="b">
        <f>AND(AQ660=TRUE,OR(I660=UserData!$D$15, UserData!$D$15=-1, UserData!$D$15=1))</f>
        <v>1</v>
      </c>
      <c r="AT660" t="b">
        <f>OR(J660=UserData!$D$19, UserData!$D$19=-1)</f>
        <v>1</v>
      </c>
      <c r="AU660" t="b">
        <f>OR(K660=UserData!$D$17, UserData!$D$17=-1)</f>
        <v>1</v>
      </c>
      <c r="AV660" t="b">
        <f>OR(L660=UserData!$D$18, UserData!$D$18=-1)</f>
        <v>1</v>
      </c>
      <c r="AW660" t="b">
        <f>OR(N660=UserData!$D$16, UserData!$D$16=-1)</f>
        <v>1</v>
      </c>
      <c r="AX660" t="b">
        <f>OR(O660&gt;=UserData!$D$20, UserData!$D$20=-1)</f>
        <v>1</v>
      </c>
      <c r="AY660" t="b">
        <f>AND(OR(P660&gt;=UserData!$D$21, UserData!$D$21=-1), OR(P660&lt;UserData!$D$22, UserData!$D$22=-1))</f>
        <v>1</v>
      </c>
      <c r="AZ660" t="b">
        <f>OR(Q660&lt;&gt;UserData!$D$24,UserData!$D$24=-1,UserData!$D$24=0)</f>
        <v>1</v>
      </c>
      <c r="BA660" s="12" t="b">
        <f>OR(R660=UserData!$D$23,UserData!$D$23=-1)</f>
        <v>1</v>
      </c>
      <c r="BB660" t="b">
        <f>AND(S660=1, UserData!$D$25=1)</f>
        <v>0</v>
      </c>
      <c r="BC660" t="b">
        <f>AND(T660=1, UserData!$D$26=1)</f>
        <v>0</v>
      </c>
      <c r="BD660" t="b">
        <f>AND(U660=1, UserData!$D$27=1)</f>
        <v>0</v>
      </c>
      <c r="BE660" t="b">
        <f>AND(V660=1, UserData!$D$28=1)</f>
        <v>0</v>
      </c>
      <c r="BF660" t="b">
        <f>AND(W660=1, UserData!$D$29=1)</f>
        <v>0</v>
      </c>
      <c r="BG660" t="b">
        <f>AND(X660=1, UserData!$D$30=1)</f>
        <v>0</v>
      </c>
      <c r="BH660" t="b">
        <f>AND(Y660=1, UserData!$D$31=1)</f>
        <v>0</v>
      </c>
      <c r="BI660" t="b">
        <f>AND(Z660=1, UserData!$D$32=1)</f>
        <v>0</v>
      </c>
      <c r="BJ660" t="b">
        <f>AND(AA660=1, UserData!$D$33=1)</f>
        <v>0</v>
      </c>
      <c r="BK660" t="b">
        <f>AND(AB660=1, UserData!$D$34=1)</f>
        <v>0</v>
      </c>
      <c r="BL660" t="b">
        <f>UserData!$C$25=-1</f>
        <v>1</v>
      </c>
      <c r="BN660">
        <f>IF(AK660=TRUE, COUNTIF(AJ660:AK660,TRUE)/2 * UserData!$D$35 + COUNTIF(AL660:AO660,TRUE)/4 * UserData!$D$36 + COUNTIF(AP660:AS660,TRUE)/4 * UserData!$D$37 + COUNTIF(AT660:AW660,TRUE)/4 * UserData!$D$38 + COUNTIF(AX660:BA660,TRUE)/4 * UserData!$D$39 + COUNTIF(BB660:BL660,TRUE) * UserData!$D$40, 0)</f>
        <v>30</v>
      </c>
    </row>
    <row r="661" spans="1:66" x14ac:dyDescent="0.2">
      <c r="A661">
        <v>1088</v>
      </c>
      <c r="B661" s="3">
        <v>2</v>
      </c>
      <c r="C661" s="28">
        <v>226429.05034398349</v>
      </c>
      <c r="D661">
        <v>60</v>
      </c>
      <c r="E661">
        <v>40</v>
      </c>
      <c r="F661">
        <v>10</v>
      </c>
      <c r="G661">
        <v>4.5087760000000001</v>
      </c>
      <c r="H661">
        <v>5</v>
      </c>
      <c r="I661">
        <v>1</v>
      </c>
      <c r="J661">
        <v>1</v>
      </c>
      <c r="K661">
        <v>1</v>
      </c>
      <c r="L661">
        <v>0</v>
      </c>
      <c r="M661">
        <v>1</v>
      </c>
      <c r="N661">
        <v>0</v>
      </c>
      <c r="O661">
        <v>6</v>
      </c>
      <c r="P661">
        <v>3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1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5</v>
      </c>
      <c r="AD661">
        <v>1</v>
      </c>
      <c r="AE661">
        <v>10</v>
      </c>
      <c r="AF661">
        <v>78</v>
      </c>
      <c r="AG661">
        <v>14</v>
      </c>
      <c r="AH661">
        <v>2.2999999999999998</v>
      </c>
      <c r="AJ661" t="b">
        <f>OR(AND(B661=1,UserData!$D$4=1), AND(B661=2,UserData!$D$5=1), AND(B661=3,UserData!$D$6=1), UserData!$D$4=-1)</f>
        <v>1</v>
      </c>
      <c r="AK661" t="b">
        <f>OR(AND(C661&lt;=UserData!$D$3,C661&gt;=UserData!$D$2),UserData!$D$2=-1)</f>
        <v>1</v>
      </c>
      <c r="AL661" s="12" t="b">
        <f>AND(OR(D661&gt;=UserData!$D$7, UserData!$D$7=-1), OR(D661&lt;UserData!$D$8, UserData!$D$8=-1))</f>
        <v>1</v>
      </c>
      <c r="AM661" s="12" t="b">
        <f>OR(AND(UserData!$D$9=1,E661&lt;=20),AND(UserData!$D$9=2,E661&gt;=20, E661&lt;=27),AND(UserData!$D$9=3,E661&gt;=28, E661&lt;=34),AND(UserData!$D$9=4,E661&gt;=35, E661&lt;=42),AND(UserData!$D$9=5,E661&gt;42),UserData!$D$9=-1)</f>
        <v>1</v>
      </c>
      <c r="AN661" s="12" t="b">
        <f>OR(AND(UserData!$D$11=1,F661&lt;=5),AND(UserData!$D$11=2,F661&gt;=6, F661&lt;=7),AND(UserData!$D$11=3,F661&gt;=8,F661&lt;=9),AND(UserData!$D$11=4,F661&gt;=10, F661&lt;=11),AND(UserData!$D$11=5,F661&gt;11),UserData!$D$11=-1)</f>
        <v>1</v>
      </c>
      <c r="AO661" t="b">
        <f>OR(AND(UserData!$D$10=1,AE661&lt;=6),AND(UserData!$D$10=2,AE661&gt;=7, AE661&lt;=8),AND(UserData!$D$10=3,AE661&gt;=9,AE661&lt;=14),AND(UserData!$D$10=4,AE661&gt;=15, AE661&lt;=19),AND(UserData!$D$10=5,AE661&gt;19),UserData!$D$10=-1)</f>
        <v>1</v>
      </c>
      <c r="AP661" s="12" t="b">
        <f>OR(G661&lt;=UserData!$D$12, UserData!$D$12=-1)</f>
        <v>1</v>
      </c>
      <c r="AQ661" t="b">
        <f>OR(H661&lt;=UserData!$D$14, UserData!$D$14=-1)</f>
        <v>1</v>
      </c>
      <c r="AR661" t="b">
        <f>OR(AH661&lt;=UserData!$D$13, UserData!$D$13=-1)</f>
        <v>1</v>
      </c>
      <c r="AS661" t="b">
        <f>AND(AQ661=TRUE,OR(I661=UserData!$D$15, UserData!$D$15=-1, UserData!$D$15=1))</f>
        <v>1</v>
      </c>
      <c r="AT661" t="b">
        <f>OR(J661=UserData!$D$19, UserData!$D$19=-1)</f>
        <v>1</v>
      </c>
      <c r="AU661" t="b">
        <f>OR(K661=UserData!$D$17, UserData!$D$17=-1)</f>
        <v>1</v>
      </c>
      <c r="AV661" t="b">
        <f>OR(L661=UserData!$D$18, UserData!$D$18=-1)</f>
        <v>1</v>
      </c>
      <c r="AW661" t="b">
        <f>OR(N661=UserData!$D$16, UserData!$D$16=-1)</f>
        <v>1</v>
      </c>
      <c r="AX661" t="b">
        <f>OR(O661&gt;=UserData!$D$20, UserData!$D$20=-1)</f>
        <v>1</v>
      </c>
      <c r="AY661" t="b">
        <f>AND(OR(P661&gt;=UserData!$D$21, UserData!$D$21=-1), OR(P661&lt;UserData!$D$22, UserData!$D$22=-1))</f>
        <v>1</v>
      </c>
      <c r="AZ661" t="b">
        <f>OR(Q661&lt;&gt;UserData!$D$24,UserData!$D$24=-1,UserData!$D$24=0)</f>
        <v>1</v>
      </c>
      <c r="BA661" s="12" t="b">
        <f>OR(R661=UserData!$D$23,UserData!$D$23=-1)</f>
        <v>1</v>
      </c>
      <c r="BB661" t="b">
        <f>AND(S661=1, UserData!$D$25=1)</f>
        <v>0</v>
      </c>
      <c r="BC661" t="b">
        <f>AND(T661=1, UserData!$D$26=1)</f>
        <v>0</v>
      </c>
      <c r="BD661" t="b">
        <f>AND(U661=1, UserData!$D$27=1)</f>
        <v>0</v>
      </c>
      <c r="BE661" t="b">
        <f>AND(V661=1, UserData!$D$28=1)</f>
        <v>0</v>
      </c>
      <c r="BF661" t="b">
        <f>AND(W661=1, UserData!$D$29=1)</f>
        <v>0</v>
      </c>
      <c r="BG661" t="b">
        <f>AND(X661=1, UserData!$D$30=1)</f>
        <v>0</v>
      </c>
      <c r="BH661" t="b">
        <f>AND(Y661=1, UserData!$D$31=1)</f>
        <v>0</v>
      </c>
      <c r="BI661" t="b">
        <f>AND(Z661=1, UserData!$D$32=1)</f>
        <v>0</v>
      </c>
      <c r="BJ661" t="b">
        <f>AND(AA661=1, UserData!$D$33=1)</f>
        <v>0</v>
      </c>
      <c r="BK661" t="b">
        <f>AND(AB661=1, UserData!$D$34=1)</f>
        <v>0</v>
      </c>
      <c r="BL661" t="b">
        <f>UserData!$C$25=-1</f>
        <v>1</v>
      </c>
      <c r="BN661">
        <f>IF(AK661=TRUE, COUNTIF(AJ661:AK661,TRUE)/2 * UserData!$D$35 + COUNTIF(AL661:AO661,TRUE)/4 * UserData!$D$36 + COUNTIF(AP661:AS661,TRUE)/4 * UserData!$D$37 + COUNTIF(AT661:AW661,TRUE)/4 * UserData!$D$38 + COUNTIF(AX661:BA661,TRUE)/4 * UserData!$D$39 + COUNTIF(BB661:BL661,TRUE) * UserData!$D$40, 0)</f>
        <v>30</v>
      </c>
    </row>
    <row r="662" spans="1:66" x14ac:dyDescent="0.2">
      <c r="A662">
        <v>38</v>
      </c>
      <c r="B662" s="3">
        <v>2</v>
      </c>
      <c r="C662" s="28">
        <v>227309.60776198786</v>
      </c>
      <c r="D662">
        <v>65</v>
      </c>
      <c r="E662">
        <v>52</v>
      </c>
      <c r="F662">
        <v>13</v>
      </c>
      <c r="G662">
        <v>6.099793</v>
      </c>
      <c r="H662">
        <v>10</v>
      </c>
      <c r="I662">
        <v>1</v>
      </c>
      <c r="J662">
        <v>1</v>
      </c>
      <c r="K662">
        <v>1</v>
      </c>
      <c r="L662">
        <v>1</v>
      </c>
      <c r="M662">
        <v>1</v>
      </c>
      <c r="N662">
        <v>1</v>
      </c>
      <c r="O662">
        <v>15</v>
      </c>
      <c r="P662">
        <v>2</v>
      </c>
      <c r="Q662">
        <v>0</v>
      </c>
      <c r="R662">
        <v>0</v>
      </c>
      <c r="S662">
        <v>0</v>
      </c>
      <c r="T662">
        <v>1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2</v>
      </c>
      <c r="AD662">
        <v>1</v>
      </c>
      <c r="AE662">
        <v>0</v>
      </c>
      <c r="AF662">
        <v>3</v>
      </c>
      <c r="AG662">
        <v>29</v>
      </c>
      <c r="AH662">
        <v>8.6999999999999993</v>
      </c>
      <c r="AJ662" t="b">
        <f>OR(AND(B662=1,UserData!$D$4=1), AND(B662=2,UserData!$D$5=1), AND(B662=3,UserData!$D$6=1), UserData!$D$4=-1)</f>
        <v>1</v>
      </c>
      <c r="AK662" t="b">
        <f>OR(AND(C662&lt;=UserData!$D$3,C662&gt;=UserData!$D$2),UserData!$D$2=-1)</f>
        <v>1</v>
      </c>
      <c r="AL662" s="12" t="b">
        <f>AND(OR(D662&gt;=UserData!$D$7, UserData!$D$7=-1), OR(D662&lt;UserData!$D$8, UserData!$D$8=-1))</f>
        <v>1</v>
      </c>
      <c r="AM662" s="12" t="b">
        <f>OR(AND(UserData!$D$9=1,E662&lt;=20),AND(UserData!$D$9=2,E662&gt;=20, E662&lt;=27),AND(UserData!$D$9=3,E662&gt;=28, E662&lt;=34),AND(UserData!$D$9=4,E662&gt;=35, E662&lt;=42),AND(UserData!$D$9=5,E662&gt;42),UserData!$D$9=-1)</f>
        <v>1</v>
      </c>
      <c r="AN662" s="12" t="b">
        <f>OR(AND(UserData!$D$11=1,F662&lt;=5),AND(UserData!$D$11=2,F662&gt;=6, F662&lt;=7),AND(UserData!$D$11=3,F662&gt;=8,F662&lt;=9),AND(UserData!$D$11=4,F662&gt;=10, F662&lt;=11),AND(UserData!$D$11=5,F662&gt;11),UserData!$D$11=-1)</f>
        <v>1</v>
      </c>
      <c r="AO662" t="b">
        <f>OR(AND(UserData!$D$10=1,AE662&lt;=6),AND(UserData!$D$10=2,AE662&gt;=7, AE662&lt;=8),AND(UserData!$D$10=3,AE662&gt;=9,AE662&lt;=14),AND(UserData!$D$10=4,AE662&gt;=15, AE662&lt;=19),AND(UserData!$D$10=5,AE662&gt;19),UserData!$D$10=-1)</f>
        <v>1</v>
      </c>
      <c r="AP662" s="12" t="b">
        <f>OR(G662&lt;=UserData!$D$12, UserData!$D$12=-1)</f>
        <v>1</v>
      </c>
      <c r="AQ662" t="b">
        <f>OR(H662&lt;=UserData!$D$14, UserData!$D$14=-1)</f>
        <v>1</v>
      </c>
      <c r="AR662" t="b">
        <f>OR(AH662&lt;=UserData!$D$13, UserData!$D$13=-1)</f>
        <v>1</v>
      </c>
      <c r="AS662" t="b">
        <f>AND(AQ662=TRUE,OR(I662=UserData!$D$15, UserData!$D$15=-1, UserData!$D$15=1))</f>
        <v>1</v>
      </c>
      <c r="AT662" t="b">
        <f>OR(J662=UserData!$D$19, UserData!$D$19=-1)</f>
        <v>1</v>
      </c>
      <c r="AU662" t="b">
        <f>OR(K662=UserData!$D$17, UserData!$D$17=-1)</f>
        <v>1</v>
      </c>
      <c r="AV662" t="b">
        <f>OR(L662=UserData!$D$18, UserData!$D$18=-1)</f>
        <v>1</v>
      </c>
      <c r="AW662" t="b">
        <f>OR(N662=UserData!$D$16, UserData!$D$16=-1)</f>
        <v>1</v>
      </c>
      <c r="AX662" t="b">
        <f>OR(O662&gt;=UserData!$D$20, UserData!$D$20=-1)</f>
        <v>1</v>
      </c>
      <c r="AY662" t="b">
        <f>AND(OR(P662&gt;=UserData!$D$21, UserData!$D$21=-1), OR(P662&lt;UserData!$D$22, UserData!$D$22=-1))</f>
        <v>1</v>
      </c>
      <c r="AZ662" t="b">
        <f>OR(Q662&lt;&gt;UserData!$D$24,UserData!$D$24=-1,UserData!$D$24=0)</f>
        <v>1</v>
      </c>
      <c r="BA662" s="12" t="b">
        <f>OR(R662=UserData!$D$23,UserData!$D$23=-1)</f>
        <v>1</v>
      </c>
      <c r="BB662" t="b">
        <f>AND(S662=1, UserData!$D$25=1)</f>
        <v>0</v>
      </c>
      <c r="BC662" t="b">
        <f>AND(T662=1, UserData!$D$26=1)</f>
        <v>0</v>
      </c>
      <c r="BD662" t="b">
        <f>AND(U662=1, UserData!$D$27=1)</f>
        <v>0</v>
      </c>
      <c r="BE662" t="b">
        <f>AND(V662=1, UserData!$D$28=1)</f>
        <v>0</v>
      </c>
      <c r="BF662" t="b">
        <f>AND(W662=1, UserData!$D$29=1)</f>
        <v>0</v>
      </c>
      <c r="BG662" t="b">
        <f>AND(X662=1, UserData!$D$30=1)</f>
        <v>0</v>
      </c>
      <c r="BH662" t="b">
        <f>AND(Y662=1, UserData!$D$31=1)</f>
        <v>0</v>
      </c>
      <c r="BI662" t="b">
        <f>AND(Z662=1, UserData!$D$32=1)</f>
        <v>0</v>
      </c>
      <c r="BJ662" t="b">
        <f>AND(AA662=1, UserData!$D$33=1)</f>
        <v>0</v>
      </c>
      <c r="BK662" t="b">
        <f>AND(AB662=1, UserData!$D$34=1)</f>
        <v>0</v>
      </c>
      <c r="BL662" t="b">
        <f>UserData!$C$25=-1</f>
        <v>1</v>
      </c>
      <c r="BN662">
        <f>IF(AK662=TRUE, COUNTIF(AJ662:AK662,TRUE)/2 * UserData!$D$35 + COUNTIF(AL662:AO662,TRUE)/4 * UserData!$D$36 + COUNTIF(AP662:AS662,TRUE)/4 * UserData!$D$37 + COUNTIF(AT662:AW662,TRUE)/4 * UserData!$D$38 + COUNTIF(AX662:BA662,TRUE)/4 * UserData!$D$39 + COUNTIF(BB662:BL662,TRUE) * UserData!$D$40, 0)</f>
        <v>30</v>
      </c>
    </row>
    <row r="663" spans="1:66" x14ac:dyDescent="0.2">
      <c r="A663">
        <v>36</v>
      </c>
      <c r="B663" s="3">
        <v>2</v>
      </c>
      <c r="C663" s="28">
        <v>232014.30025246841</v>
      </c>
      <c r="D663">
        <v>58</v>
      </c>
      <c r="E663">
        <v>46</v>
      </c>
      <c r="F663">
        <v>11</v>
      </c>
      <c r="G663">
        <v>6.099793</v>
      </c>
      <c r="H663">
        <v>10</v>
      </c>
      <c r="I663">
        <v>1</v>
      </c>
      <c r="J663">
        <v>1</v>
      </c>
      <c r="K663">
        <v>1</v>
      </c>
      <c r="L663">
        <v>1</v>
      </c>
      <c r="M663">
        <v>1</v>
      </c>
      <c r="N663">
        <v>1</v>
      </c>
      <c r="O663">
        <v>15</v>
      </c>
      <c r="P663">
        <v>7</v>
      </c>
      <c r="Q663">
        <v>0</v>
      </c>
      <c r="R663">
        <v>0</v>
      </c>
      <c r="S663">
        <v>0</v>
      </c>
      <c r="T663">
        <v>1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2</v>
      </c>
      <c r="AD663">
        <v>1</v>
      </c>
      <c r="AE663">
        <v>1</v>
      </c>
      <c r="AF663">
        <v>3</v>
      </c>
      <c r="AG663">
        <v>29</v>
      </c>
      <c r="AH663">
        <v>8.6999999999999993</v>
      </c>
      <c r="AJ663" t="b">
        <f>OR(AND(B663=1,UserData!$D$4=1), AND(B663=2,UserData!$D$5=1), AND(B663=3,UserData!$D$6=1), UserData!$D$4=-1)</f>
        <v>1</v>
      </c>
      <c r="AK663" t="b">
        <f>OR(AND(C663&lt;=UserData!$D$3,C663&gt;=UserData!$D$2),UserData!$D$2=-1)</f>
        <v>1</v>
      </c>
      <c r="AL663" s="12" t="b">
        <f>AND(OR(D663&gt;=UserData!$D$7, UserData!$D$7=-1), OR(D663&lt;UserData!$D$8, UserData!$D$8=-1))</f>
        <v>1</v>
      </c>
      <c r="AM663" s="12" t="b">
        <f>OR(AND(UserData!$D$9=1,E663&lt;=20),AND(UserData!$D$9=2,E663&gt;=20, E663&lt;=27),AND(UserData!$D$9=3,E663&gt;=28, E663&lt;=34),AND(UserData!$D$9=4,E663&gt;=35, E663&lt;=42),AND(UserData!$D$9=5,E663&gt;42),UserData!$D$9=-1)</f>
        <v>1</v>
      </c>
      <c r="AN663" s="12" t="b">
        <f>OR(AND(UserData!$D$11=1,F663&lt;=5),AND(UserData!$D$11=2,F663&gt;=6, F663&lt;=7),AND(UserData!$D$11=3,F663&gt;=8,F663&lt;=9),AND(UserData!$D$11=4,F663&gt;=10, F663&lt;=11),AND(UserData!$D$11=5,F663&gt;11),UserData!$D$11=-1)</f>
        <v>1</v>
      </c>
      <c r="AO663" t="b">
        <f>OR(AND(UserData!$D$10=1,AE663&lt;=6),AND(UserData!$D$10=2,AE663&gt;=7, AE663&lt;=8),AND(UserData!$D$10=3,AE663&gt;=9,AE663&lt;=14),AND(UserData!$D$10=4,AE663&gt;=15, AE663&lt;=19),AND(UserData!$D$10=5,AE663&gt;19),UserData!$D$10=-1)</f>
        <v>1</v>
      </c>
      <c r="AP663" s="12" t="b">
        <f>OR(G663&lt;=UserData!$D$12, UserData!$D$12=-1)</f>
        <v>1</v>
      </c>
      <c r="AQ663" t="b">
        <f>OR(H663&lt;=UserData!$D$14, UserData!$D$14=-1)</f>
        <v>1</v>
      </c>
      <c r="AR663" t="b">
        <f>OR(AH663&lt;=UserData!$D$13, UserData!$D$13=-1)</f>
        <v>1</v>
      </c>
      <c r="AS663" t="b">
        <f>AND(AQ663=TRUE,OR(I663=UserData!$D$15, UserData!$D$15=-1, UserData!$D$15=1))</f>
        <v>1</v>
      </c>
      <c r="AT663" t="b">
        <f>OR(J663=UserData!$D$19, UserData!$D$19=-1)</f>
        <v>1</v>
      </c>
      <c r="AU663" t="b">
        <f>OR(K663=UserData!$D$17, UserData!$D$17=-1)</f>
        <v>1</v>
      </c>
      <c r="AV663" t="b">
        <f>OR(L663=UserData!$D$18, UserData!$D$18=-1)</f>
        <v>1</v>
      </c>
      <c r="AW663" t="b">
        <f>OR(N663=UserData!$D$16, UserData!$D$16=-1)</f>
        <v>1</v>
      </c>
      <c r="AX663" t="b">
        <f>OR(O663&gt;=UserData!$D$20, UserData!$D$20=-1)</f>
        <v>1</v>
      </c>
      <c r="AY663" t="b">
        <f>AND(OR(P663&gt;=UserData!$D$21, UserData!$D$21=-1), OR(P663&lt;UserData!$D$22, UserData!$D$22=-1))</f>
        <v>1</v>
      </c>
      <c r="AZ663" t="b">
        <f>OR(Q663&lt;&gt;UserData!$D$24,UserData!$D$24=-1,UserData!$D$24=0)</f>
        <v>1</v>
      </c>
      <c r="BA663" s="12" t="b">
        <f>OR(R663=UserData!$D$23,UserData!$D$23=-1)</f>
        <v>1</v>
      </c>
      <c r="BB663" t="b">
        <f>AND(S663=1, UserData!$D$25=1)</f>
        <v>0</v>
      </c>
      <c r="BC663" t="b">
        <f>AND(T663=1, UserData!$D$26=1)</f>
        <v>0</v>
      </c>
      <c r="BD663" t="b">
        <f>AND(U663=1, UserData!$D$27=1)</f>
        <v>0</v>
      </c>
      <c r="BE663" t="b">
        <f>AND(V663=1, UserData!$D$28=1)</f>
        <v>0</v>
      </c>
      <c r="BF663" t="b">
        <f>AND(W663=1, UserData!$D$29=1)</f>
        <v>0</v>
      </c>
      <c r="BG663" t="b">
        <f>AND(X663=1, UserData!$D$30=1)</f>
        <v>0</v>
      </c>
      <c r="BH663" t="b">
        <f>AND(Y663=1, UserData!$D$31=1)</f>
        <v>0</v>
      </c>
      <c r="BI663" t="b">
        <f>AND(Z663=1, UserData!$D$32=1)</f>
        <v>0</v>
      </c>
      <c r="BJ663" t="b">
        <f>AND(AA663=1, UserData!$D$33=1)</f>
        <v>0</v>
      </c>
      <c r="BK663" t="b">
        <f>AND(AB663=1, UserData!$D$34=1)</f>
        <v>0</v>
      </c>
      <c r="BL663" t="b">
        <f>UserData!$C$25=-1</f>
        <v>1</v>
      </c>
      <c r="BN663">
        <f>IF(AK663=TRUE, COUNTIF(AJ663:AK663,TRUE)/2 * UserData!$D$35 + COUNTIF(AL663:AO663,TRUE)/4 * UserData!$D$36 + COUNTIF(AP663:AS663,TRUE)/4 * UserData!$D$37 + COUNTIF(AT663:AW663,TRUE)/4 * UserData!$D$38 + COUNTIF(AX663:BA663,TRUE)/4 * UserData!$D$39 + COUNTIF(BB663:BL663,TRUE) * UserData!$D$40, 0)</f>
        <v>30</v>
      </c>
    </row>
    <row r="664" spans="1:66" x14ac:dyDescent="0.2">
      <c r="A664">
        <v>774</v>
      </c>
      <c r="B664" s="3">
        <v>2</v>
      </c>
      <c r="C664" s="28">
        <v>235486.21235774283</v>
      </c>
      <c r="D664">
        <v>52</v>
      </c>
      <c r="E664">
        <v>41</v>
      </c>
      <c r="F664">
        <v>10</v>
      </c>
      <c r="G664">
        <v>6.9654870000000004</v>
      </c>
      <c r="H664">
        <v>10</v>
      </c>
      <c r="I664">
        <v>1</v>
      </c>
      <c r="J664">
        <v>1</v>
      </c>
      <c r="K664">
        <v>1</v>
      </c>
      <c r="L664">
        <v>1</v>
      </c>
      <c r="M664">
        <v>1</v>
      </c>
      <c r="N664">
        <v>1</v>
      </c>
      <c r="O664">
        <v>28</v>
      </c>
      <c r="P664">
        <v>24</v>
      </c>
      <c r="Q664">
        <v>0</v>
      </c>
      <c r="R664">
        <v>0</v>
      </c>
      <c r="S664">
        <v>1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1</v>
      </c>
      <c r="AD664">
        <v>1</v>
      </c>
      <c r="AE664">
        <v>1</v>
      </c>
      <c r="AF664">
        <v>54</v>
      </c>
      <c r="AG664">
        <v>23</v>
      </c>
      <c r="AH664">
        <v>4.4000000000000004</v>
      </c>
      <c r="AJ664" t="b">
        <f>OR(AND(B664=1,UserData!$D$4=1), AND(B664=2,UserData!$D$5=1), AND(B664=3,UserData!$D$6=1), UserData!$D$4=-1)</f>
        <v>1</v>
      </c>
      <c r="AK664" t="b">
        <f>OR(AND(C664&lt;=UserData!$D$3,C664&gt;=UserData!$D$2),UserData!$D$2=-1)</f>
        <v>1</v>
      </c>
      <c r="AL664" s="12" t="b">
        <f>AND(OR(D664&gt;=UserData!$D$7, UserData!$D$7=-1), OR(D664&lt;UserData!$D$8, UserData!$D$8=-1))</f>
        <v>1</v>
      </c>
      <c r="AM664" s="12" t="b">
        <f>OR(AND(UserData!$D$9=1,E664&lt;=20),AND(UserData!$D$9=2,E664&gt;=20, E664&lt;=27),AND(UserData!$D$9=3,E664&gt;=28, E664&lt;=34),AND(UserData!$D$9=4,E664&gt;=35, E664&lt;=42),AND(UserData!$D$9=5,E664&gt;42),UserData!$D$9=-1)</f>
        <v>1</v>
      </c>
      <c r="AN664" s="12" t="b">
        <f>OR(AND(UserData!$D$11=1,F664&lt;=5),AND(UserData!$D$11=2,F664&gt;=6, F664&lt;=7),AND(UserData!$D$11=3,F664&gt;=8,F664&lt;=9),AND(UserData!$D$11=4,F664&gt;=10, F664&lt;=11),AND(UserData!$D$11=5,F664&gt;11),UserData!$D$11=-1)</f>
        <v>1</v>
      </c>
      <c r="AO664" t="b">
        <f>OR(AND(UserData!$D$10=1,AE664&lt;=6),AND(UserData!$D$10=2,AE664&gt;=7, AE664&lt;=8),AND(UserData!$D$10=3,AE664&gt;=9,AE664&lt;=14),AND(UserData!$D$10=4,AE664&gt;=15, AE664&lt;=19),AND(UserData!$D$10=5,AE664&gt;19),UserData!$D$10=-1)</f>
        <v>1</v>
      </c>
      <c r="AP664" s="12" t="b">
        <f>OR(G664&lt;=UserData!$D$12, UserData!$D$12=-1)</f>
        <v>1</v>
      </c>
      <c r="AQ664" t="b">
        <f>OR(H664&lt;=UserData!$D$14, UserData!$D$14=-1)</f>
        <v>1</v>
      </c>
      <c r="AR664" t="b">
        <f>OR(AH664&lt;=UserData!$D$13, UserData!$D$13=-1)</f>
        <v>1</v>
      </c>
      <c r="AS664" t="b">
        <f>AND(AQ664=TRUE,OR(I664=UserData!$D$15, UserData!$D$15=-1, UserData!$D$15=1))</f>
        <v>1</v>
      </c>
      <c r="AT664" t="b">
        <f>OR(J664=UserData!$D$19, UserData!$D$19=-1)</f>
        <v>1</v>
      </c>
      <c r="AU664" t="b">
        <f>OR(K664=UserData!$D$17, UserData!$D$17=-1)</f>
        <v>1</v>
      </c>
      <c r="AV664" t="b">
        <f>OR(L664=UserData!$D$18, UserData!$D$18=-1)</f>
        <v>1</v>
      </c>
      <c r="AW664" t="b">
        <f>OR(N664=UserData!$D$16, UserData!$D$16=-1)</f>
        <v>1</v>
      </c>
      <c r="AX664" t="b">
        <f>OR(O664&gt;=UserData!$D$20, UserData!$D$20=-1)</f>
        <v>1</v>
      </c>
      <c r="AY664" t="b">
        <f>AND(OR(P664&gt;=UserData!$D$21, UserData!$D$21=-1), OR(P664&lt;UserData!$D$22, UserData!$D$22=-1))</f>
        <v>1</v>
      </c>
      <c r="AZ664" t="b">
        <f>OR(Q664&lt;&gt;UserData!$D$24,UserData!$D$24=-1,UserData!$D$24=0)</f>
        <v>1</v>
      </c>
      <c r="BA664" s="12" t="b">
        <f>OR(R664=UserData!$D$23,UserData!$D$23=-1)</f>
        <v>1</v>
      </c>
      <c r="BB664" t="b">
        <f>AND(S664=1, UserData!$D$25=1)</f>
        <v>0</v>
      </c>
      <c r="BC664" t="b">
        <f>AND(T664=1, UserData!$D$26=1)</f>
        <v>0</v>
      </c>
      <c r="BD664" t="b">
        <f>AND(U664=1, UserData!$D$27=1)</f>
        <v>0</v>
      </c>
      <c r="BE664" t="b">
        <f>AND(V664=1, UserData!$D$28=1)</f>
        <v>0</v>
      </c>
      <c r="BF664" t="b">
        <f>AND(W664=1, UserData!$D$29=1)</f>
        <v>0</v>
      </c>
      <c r="BG664" t="b">
        <f>AND(X664=1, UserData!$D$30=1)</f>
        <v>0</v>
      </c>
      <c r="BH664" t="b">
        <f>AND(Y664=1, UserData!$D$31=1)</f>
        <v>0</v>
      </c>
      <c r="BI664" t="b">
        <f>AND(Z664=1, UserData!$D$32=1)</f>
        <v>0</v>
      </c>
      <c r="BJ664" t="b">
        <f>AND(AA664=1, UserData!$D$33=1)</f>
        <v>0</v>
      </c>
      <c r="BK664" t="b">
        <f>AND(AB664=1, UserData!$D$34=1)</f>
        <v>0</v>
      </c>
      <c r="BL664" t="b">
        <f>UserData!$C$25=-1</f>
        <v>1</v>
      </c>
      <c r="BN664">
        <f>IF(AK664=TRUE, COUNTIF(AJ664:AK664,TRUE)/2 * UserData!$D$35 + COUNTIF(AL664:AO664,TRUE)/4 * UserData!$D$36 + COUNTIF(AP664:AS664,TRUE)/4 * UserData!$D$37 + COUNTIF(AT664:AW664,TRUE)/4 * UserData!$D$38 + COUNTIF(AX664:BA664,TRUE)/4 * UserData!$D$39 + COUNTIF(BB664:BL664,TRUE) * UserData!$D$40, 0)</f>
        <v>30</v>
      </c>
    </row>
    <row r="665" spans="1:66" x14ac:dyDescent="0.2">
      <c r="A665">
        <v>442</v>
      </c>
      <c r="B665" s="3">
        <v>3</v>
      </c>
      <c r="C665" s="28">
        <v>237404.77086009079</v>
      </c>
      <c r="D665">
        <v>74</v>
      </c>
      <c r="E665">
        <v>41</v>
      </c>
      <c r="F665">
        <v>10</v>
      </c>
      <c r="G665">
        <v>5.5490719999999998</v>
      </c>
      <c r="H665">
        <v>17</v>
      </c>
      <c r="I665">
        <v>1</v>
      </c>
      <c r="J665">
        <v>1</v>
      </c>
      <c r="K665">
        <v>0</v>
      </c>
      <c r="L665">
        <v>1</v>
      </c>
      <c r="M665">
        <v>1</v>
      </c>
      <c r="N665">
        <v>0</v>
      </c>
      <c r="O665">
        <v>16</v>
      </c>
      <c r="P665">
        <v>4</v>
      </c>
      <c r="Q665">
        <v>0</v>
      </c>
      <c r="R665">
        <v>0</v>
      </c>
      <c r="S665">
        <v>0</v>
      </c>
      <c r="T665">
        <v>0</v>
      </c>
      <c r="U665">
        <v>1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3</v>
      </c>
      <c r="AD665">
        <v>1</v>
      </c>
      <c r="AE665">
        <v>23</v>
      </c>
      <c r="AF665">
        <v>28</v>
      </c>
      <c r="AG665">
        <v>37</v>
      </c>
      <c r="AH665">
        <v>9.6</v>
      </c>
      <c r="AJ665" t="b">
        <f>OR(AND(B665=1,UserData!$D$4=1), AND(B665=2,UserData!$D$5=1), AND(B665=3,UserData!$D$6=1), UserData!$D$4=-1)</f>
        <v>1</v>
      </c>
      <c r="AK665" t="b">
        <f>OR(AND(C665&lt;=UserData!$D$3,C665&gt;=UserData!$D$2),UserData!$D$2=-1)</f>
        <v>1</v>
      </c>
      <c r="AL665" s="12" t="b">
        <f>AND(OR(D665&gt;=UserData!$D$7, UserData!$D$7=-1), OR(D665&lt;UserData!$D$8, UserData!$D$8=-1))</f>
        <v>1</v>
      </c>
      <c r="AM665" s="12" t="b">
        <f>OR(AND(UserData!$D$9=1,E665&lt;=20),AND(UserData!$D$9=2,E665&gt;=20, E665&lt;=27),AND(UserData!$D$9=3,E665&gt;=28, E665&lt;=34),AND(UserData!$D$9=4,E665&gt;=35, E665&lt;=42),AND(UserData!$D$9=5,E665&gt;42),UserData!$D$9=-1)</f>
        <v>1</v>
      </c>
      <c r="AN665" s="12" t="b">
        <f>OR(AND(UserData!$D$11=1,F665&lt;=5),AND(UserData!$D$11=2,F665&gt;=6, F665&lt;=7),AND(UserData!$D$11=3,F665&gt;=8,F665&lt;=9),AND(UserData!$D$11=4,F665&gt;=10, F665&lt;=11),AND(UserData!$D$11=5,F665&gt;11),UserData!$D$11=-1)</f>
        <v>1</v>
      </c>
      <c r="AO665" t="b">
        <f>OR(AND(UserData!$D$10=1,AE665&lt;=6),AND(UserData!$D$10=2,AE665&gt;=7, AE665&lt;=8),AND(UserData!$D$10=3,AE665&gt;=9,AE665&lt;=14),AND(UserData!$D$10=4,AE665&gt;=15, AE665&lt;=19),AND(UserData!$D$10=5,AE665&gt;19),UserData!$D$10=-1)</f>
        <v>1</v>
      </c>
      <c r="AP665" s="12" t="b">
        <f>OR(G665&lt;=UserData!$D$12, UserData!$D$12=-1)</f>
        <v>1</v>
      </c>
      <c r="AQ665" t="b">
        <f>OR(H665&lt;=UserData!$D$14, UserData!$D$14=-1)</f>
        <v>1</v>
      </c>
      <c r="AR665" t="b">
        <f>OR(AH665&lt;=UserData!$D$13, UserData!$D$13=-1)</f>
        <v>1</v>
      </c>
      <c r="AS665" t="b">
        <f>AND(AQ665=TRUE,OR(I665=UserData!$D$15, UserData!$D$15=-1, UserData!$D$15=1))</f>
        <v>1</v>
      </c>
      <c r="AT665" t="b">
        <f>OR(J665=UserData!$D$19, UserData!$D$19=-1)</f>
        <v>1</v>
      </c>
      <c r="AU665" t="b">
        <f>OR(K665=UserData!$D$17, UserData!$D$17=-1)</f>
        <v>1</v>
      </c>
      <c r="AV665" t="b">
        <f>OR(L665=UserData!$D$18, UserData!$D$18=-1)</f>
        <v>1</v>
      </c>
      <c r="AW665" t="b">
        <f>OR(N665=UserData!$D$16, UserData!$D$16=-1)</f>
        <v>1</v>
      </c>
      <c r="AX665" t="b">
        <f>OR(O665&gt;=UserData!$D$20, UserData!$D$20=-1)</f>
        <v>1</v>
      </c>
      <c r="AY665" t="b">
        <f>AND(OR(P665&gt;=UserData!$D$21, UserData!$D$21=-1), OR(P665&lt;UserData!$D$22, UserData!$D$22=-1))</f>
        <v>1</v>
      </c>
      <c r="AZ665" t="b">
        <f>OR(Q665&lt;&gt;UserData!$D$24,UserData!$D$24=-1,UserData!$D$24=0)</f>
        <v>1</v>
      </c>
      <c r="BA665" s="12" t="b">
        <f>OR(R665=UserData!$D$23,UserData!$D$23=-1)</f>
        <v>1</v>
      </c>
      <c r="BB665" t="b">
        <f>AND(S665=1, UserData!$D$25=1)</f>
        <v>0</v>
      </c>
      <c r="BC665" t="b">
        <f>AND(T665=1, UserData!$D$26=1)</f>
        <v>0</v>
      </c>
      <c r="BD665" t="b">
        <f>AND(U665=1, UserData!$D$27=1)</f>
        <v>0</v>
      </c>
      <c r="BE665" t="b">
        <f>AND(V665=1, UserData!$D$28=1)</f>
        <v>0</v>
      </c>
      <c r="BF665" t="b">
        <f>AND(W665=1, UserData!$D$29=1)</f>
        <v>0</v>
      </c>
      <c r="BG665" t="b">
        <f>AND(X665=1, UserData!$D$30=1)</f>
        <v>0</v>
      </c>
      <c r="BH665" t="b">
        <f>AND(Y665=1, UserData!$D$31=1)</f>
        <v>0</v>
      </c>
      <c r="BI665" t="b">
        <f>AND(Z665=1, UserData!$D$32=1)</f>
        <v>0</v>
      </c>
      <c r="BJ665" t="b">
        <f>AND(AA665=1, UserData!$D$33=1)</f>
        <v>0</v>
      </c>
      <c r="BK665" t="b">
        <f>AND(AB665=1, UserData!$D$34=1)</f>
        <v>0</v>
      </c>
      <c r="BL665" t="b">
        <f>UserData!$C$25=-1</f>
        <v>1</v>
      </c>
      <c r="BN665">
        <f>IF(AK665=TRUE, COUNTIF(AJ665:AK665,TRUE)/2 * UserData!$D$35 + COUNTIF(AL665:AO665,TRUE)/4 * UserData!$D$36 + COUNTIF(AP665:AS665,TRUE)/4 * UserData!$D$37 + COUNTIF(AT665:AW665,TRUE)/4 * UserData!$D$38 + COUNTIF(AX665:BA665,TRUE)/4 * UserData!$D$39 + COUNTIF(BB665:BL665,TRUE) * UserData!$D$40, 0)</f>
        <v>30</v>
      </c>
    </row>
    <row r="666" spans="1:66" x14ac:dyDescent="0.2">
      <c r="A666">
        <v>1146</v>
      </c>
      <c r="B666" s="3">
        <v>3</v>
      </c>
      <c r="C666" s="28">
        <v>247024.87323118033</v>
      </c>
      <c r="D666">
        <v>79</v>
      </c>
      <c r="E666">
        <v>41</v>
      </c>
      <c r="F666">
        <v>12</v>
      </c>
      <c r="G666">
        <v>3.149165</v>
      </c>
      <c r="H666">
        <v>8</v>
      </c>
      <c r="I666">
        <v>1</v>
      </c>
      <c r="J666">
        <v>1</v>
      </c>
      <c r="K666">
        <v>0</v>
      </c>
      <c r="L666">
        <v>1</v>
      </c>
      <c r="M666">
        <v>1</v>
      </c>
      <c r="N666">
        <v>1</v>
      </c>
      <c r="O666">
        <v>21</v>
      </c>
      <c r="P666">
        <v>3</v>
      </c>
      <c r="Q666">
        <v>0</v>
      </c>
      <c r="R666">
        <v>0</v>
      </c>
      <c r="S666">
        <v>0</v>
      </c>
      <c r="T666">
        <v>0</v>
      </c>
      <c r="U666">
        <v>1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3</v>
      </c>
      <c r="AD666">
        <v>1</v>
      </c>
      <c r="AE666">
        <v>26</v>
      </c>
      <c r="AF666">
        <v>82</v>
      </c>
      <c r="AG666">
        <v>22</v>
      </c>
      <c r="AH666">
        <v>3.4</v>
      </c>
      <c r="AJ666" t="b">
        <f>OR(AND(B666=1,UserData!$D$4=1), AND(B666=2,UserData!$D$5=1), AND(B666=3,UserData!$D$6=1), UserData!$D$4=-1)</f>
        <v>1</v>
      </c>
      <c r="AK666" t="b">
        <f>OR(AND(C666&lt;=UserData!$D$3,C666&gt;=UserData!$D$2),UserData!$D$2=-1)</f>
        <v>1</v>
      </c>
      <c r="AL666" s="12" t="b">
        <f>AND(OR(D666&gt;=UserData!$D$7, UserData!$D$7=-1), OR(D666&lt;UserData!$D$8, UserData!$D$8=-1))</f>
        <v>1</v>
      </c>
      <c r="AM666" s="12" t="b">
        <f>OR(AND(UserData!$D$9=1,E666&lt;=20),AND(UserData!$D$9=2,E666&gt;=20, E666&lt;=27),AND(UserData!$D$9=3,E666&gt;=28, E666&lt;=34),AND(UserData!$D$9=4,E666&gt;=35, E666&lt;=42),AND(UserData!$D$9=5,E666&gt;42),UserData!$D$9=-1)</f>
        <v>1</v>
      </c>
      <c r="AN666" s="12" t="b">
        <f>OR(AND(UserData!$D$11=1,F666&lt;=5),AND(UserData!$D$11=2,F666&gt;=6, F666&lt;=7),AND(UserData!$D$11=3,F666&gt;=8,F666&lt;=9),AND(UserData!$D$11=4,F666&gt;=10, F666&lt;=11),AND(UserData!$D$11=5,F666&gt;11),UserData!$D$11=-1)</f>
        <v>1</v>
      </c>
      <c r="AO666" t="b">
        <f>OR(AND(UserData!$D$10=1,AE666&lt;=6),AND(UserData!$D$10=2,AE666&gt;=7, AE666&lt;=8),AND(UserData!$D$10=3,AE666&gt;=9,AE666&lt;=14),AND(UserData!$D$10=4,AE666&gt;=15, AE666&lt;=19),AND(UserData!$D$10=5,AE666&gt;19),UserData!$D$10=-1)</f>
        <v>1</v>
      </c>
      <c r="AP666" s="12" t="b">
        <f>OR(G666&lt;=UserData!$D$12, UserData!$D$12=-1)</f>
        <v>1</v>
      </c>
      <c r="AQ666" t="b">
        <f>OR(H666&lt;=UserData!$D$14, UserData!$D$14=-1)</f>
        <v>1</v>
      </c>
      <c r="AR666" t="b">
        <f>OR(AH666&lt;=UserData!$D$13, UserData!$D$13=-1)</f>
        <v>1</v>
      </c>
      <c r="AS666" t="b">
        <f>AND(AQ666=TRUE,OR(I666=UserData!$D$15, UserData!$D$15=-1, UserData!$D$15=1))</f>
        <v>1</v>
      </c>
      <c r="AT666" t="b">
        <f>OR(J666=UserData!$D$19, UserData!$D$19=-1)</f>
        <v>1</v>
      </c>
      <c r="AU666" t="b">
        <f>OR(K666=UserData!$D$17, UserData!$D$17=-1)</f>
        <v>1</v>
      </c>
      <c r="AV666" t="b">
        <f>OR(L666=UserData!$D$18, UserData!$D$18=-1)</f>
        <v>1</v>
      </c>
      <c r="AW666" t="b">
        <f>OR(N666=UserData!$D$16, UserData!$D$16=-1)</f>
        <v>1</v>
      </c>
      <c r="AX666" t="b">
        <f>OR(O666&gt;=UserData!$D$20, UserData!$D$20=-1)</f>
        <v>1</v>
      </c>
      <c r="AY666" t="b">
        <f>AND(OR(P666&gt;=UserData!$D$21, UserData!$D$21=-1), OR(P666&lt;UserData!$D$22, UserData!$D$22=-1))</f>
        <v>1</v>
      </c>
      <c r="AZ666" t="b">
        <f>OR(Q666&lt;&gt;UserData!$D$24,UserData!$D$24=-1,UserData!$D$24=0)</f>
        <v>1</v>
      </c>
      <c r="BA666" s="12" t="b">
        <f>OR(R666=UserData!$D$23,UserData!$D$23=-1)</f>
        <v>1</v>
      </c>
      <c r="BB666" t="b">
        <f>AND(S666=1, UserData!$D$25=1)</f>
        <v>0</v>
      </c>
      <c r="BC666" t="b">
        <f>AND(T666=1, UserData!$D$26=1)</f>
        <v>0</v>
      </c>
      <c r="BD666" t="b">
        <f>AND(U666=1, UserData!$D$27=1)</f>
        <v>0</v>
      </c>
      <c r="BE666" t="b">
        <f>AND(V666=1, UserData!$D$28=1)</f>
        <v>0</v>
      </c>
      <c r="BF666" t="b">
        <f>AND(W666=1, UserData!$D$29=1)</f>
        <v>0</v>
      </c>
      <c r="BG666" t="b">
        <f>AND(X666=1, UserData!$D$30=1)</f>
        <v>0</v>
      </c>
      <c r="BH666" t="b">
        <f>AND(Y666=1, UserData!$D$31=1)</f>
        <v>0</v>
      </c>
      <c r="BI666" t="b">
        <f>AND(Z666=1, UserData!$D$32=1)</f>
        <v>0</v>
      </c>
      <c r="BJ666" t="b">
        <f>AND(AA666=1, UserData!$D$33=1)</f>
        <v>0</v>
      </c>
      <c r="BK666" t="b">
        <f>AND(AB666=1, UserData!$D$34=1)</f>
        <v>0</v>
      </c>
      <c r="BL666" t="b">
        <f>UserData!$C$25=-1</f>
        <v>1</v>
      </c>
      <c r="BN666">
        <f>IF(AK666=TRUE, COUNTIF(AJ666:AK666,TRUE)/2 * UserData!$D$35 + COUNTIF(AL666:AO666,TRUE)/4 * UserData!$D$36 + COUNTIF(AP666:AS666,TRUE)/4 * UserData!$D$37 + COUNTIF(AT666:AW666,TRUE)/4 * UserData!$D$38 + COUNTIF(AX666:BA666,TRUE)/4 * UserData!$D$39 + COUNTIF(BB666:BL666,TRUE) * UserData!$D$40, 0)</f>
        <v>30</v>
      </c>
    </row>
    <row r="667" spans="1:66" x14ac:dyDescent="0.2">
      <c r="A667">
        <v>214</v>
      </c>
      <c r="B667" s="3">
        <v>3</v>
      </c>
      <c r="C667" s="28">
        <v>248822.88342300346</v>
      </c>
      <c r="D667">
        <v>72</v>
      </c>
      <c r="E667">
        <v>52</v>
      </c>
      <c r="F667">
        <v>13</v>
      </c>
      <c r="G667">
        <v>7.1595469999999999</v>
      </c>
      <c r="H667">
        <v>15</v>
      </c>
      <c r="I667">
        <v>1</v>
      </c>
      <c r="J667">
        <v>1</v>
      </c>
      <c r="K667">
        <v>0</v>
      </c>
      <c r="L667">
        <v>0</v>
      </c>
      <c r="M667">
        <v>1</v>
      </c>
      <c r="N667">
        <v>0</v>
      </c>
      <c r="O667">
        <v>29</v>
      </c>
      <c r="P667">
        <v>22</v>
      </c>
      <c r="Q667">
        <v>0</v>
      </c>
      <c r="R667">
        <v>0</v>
      </c>
      <c r="S667">
        <v>0</v>
      </c>
      <c r="T667">
        <v>0</v>
      </c>
      <c r="U667">
        <v>1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3</v>
      </c>
      <c r="AD667">
        <v>1</v>
      </c>
      <c r="AE667">
        <v>7</v>
      </c>
      <c r="AF667">
        <v>14</v>
      </c>
      <c r="AG667">
        <v>28</v>
      </c>
      <c r="AH667">
        <v>7.2</v>
      </c>
      <c r="AJ667" t="b">
        <f>OR(AND(B667=1,UserData!$D$4=1), AND(B667=2,UserData!$D$5=1), AND(B667=3,UserData!$D$6=1), UserData!$D$4=-1)</f>
        <v>1</v>
      </c>
      <c r="AK667" t="b">
        <f>OR(AND(C667&lt;=UserData!$D$3,C667&gt;=UserData!$D$2),UserData!$D$2=-1)</f>
        <v>1</v>
      </c>
      <c r="AL667" s="12" t="b">
        <f>AND(OR(D667&gt;=UserData!$D$7, UserData!$D$7=-1), OR(D667&lt;UserData!$D$8, UserData!$D$8=-1))</f>
        <v>1</v>
      </c>
      <c r="AM667" s="12" t="b">
        <f>OR(AND(UserData!$D$9=1,E667&lt;=20),AND(UserData!$D$9=2,E667&gt;=20, E667&lt;=27),AND(UserData!$D$9=3,E667&gt;=28, E667&lt;=34),AND(UserData!$D$9=4,E667&gt;=35, E667&lt;=42),AND(UserData!$D$9=5,E667&gt;42),UserData!$D$9=-1)</f>
        <v>1</v>
      </c>
      <c r="AN667" s="12" t="b">
        <f>OR(AND(UserData!$D$11=1,F667&lt;=5),AND(UserData!$D$11=2,F667&gt;=6, F667&lt;=7),AND(UserData!$D$11=3,F667&gt;=8,F667&lt;=9),AND(UserData!$D$11=4,F667&gt;=10, F667&lt;=11),AND(UserData!$D$11=5,F667&gt;11),UserData!$D$11=-1)</f>
        <v>1</v>
      </c>
      <c r="AO667" t="b">
        <f>OR(AND(UserData!$D$10=1,AE667&lt;=6),AND(UserData!$D$10=2,AE667&gt;=7, AE667&lt;=8),AND(UserData!$D$10=3,AE667&gt;=9,AE667&lt;=14),AND(UserData!$D$10=4,AE667&gt;=15, AE667&lt;=19),AND(UserData!$D$10=5,AE667&gt;19),UserData!$D$10=-1)</f>
        <v>1</v>
      </c>
      <c r="AP667" s="12" t="b">
        <f>OR(G667&lt;=UserData!$D$12, UserData!$D$12=-1)</f>
        <v>1</v>
      </c>
      <c r="AQ667" t="b">
        <f>OR(H667&lt;=UserData!$D$14, UserData!$D$14=-1)</f>
        <v>1</v>
      </c>
      <c r="AR667" t="b">
        <f>OR(AH667&lt;=UserData!$D$13, UserData!$D$13=-1)</f>
        <v>1</v>
      </c>
      <c r="AS667" t="b">
        <f>AND(AQ667=TRUE,OR(I667=UserData!$D$15, UserData!$D$15=-1, UserData!$D$15=1))</f>
        <v>1</v>
      </c>
      <c r="AT667" t="b">
        <f>OR(J667=UserData!$D$19, UserData!$D$19=-1)</f>
        <v>1</v>
      </c>
      <c r="AU667" t="b">
        <f>OR(K667=UserData!$D$17, UserData!$D$17=-1)</f>
        <v>1</v>
      </c>
      <c r="AV667" t="b">
        <f>OR(L667=UserData!$D$18, UserData!$D$18=-1)</f>
        <v>1</v>
      </c>
      <c r="AW667" t="b">
        <f>OR(N667=UserData!$D$16, UserData!$D$16=-1)</f>
        <v>1</v>
      </c>
      <c r="AX667" t="b">
        <f>OR(O667&gt;=UserData!$D$20, UserData!$D$20=-1)</f>
        <v>1</v>
      </c>
      <c r="AY667" t="b">
        <f>AND(OR(P667&gt;=UserData!$D$21, UserData!$D$21=-1), OR(P667&lt;UserData!$D$22, UserData!$D$22=-1))</f>
        <v>1</v>
      </c>
      <c r="AZ667" t="b">
        <f>OR(Q667&lt;&gt;UserData!$D$24,UserData!$D$24=-1,UserData!$D$24=0)</f>
        <v>1</v>
      </c>
      <c r="BA667" s="12" t="b">
        <f>OR(R667=UserData!$D$23,UserData!$D$23=-1)</f>
        <v>1</v>
      </c>
      <c r="BB667" t="b">
        <f>AND(S667=1, UserData!$D$25=1)</f>
        <v>0</v>
      </c>
      <c r="BC667" t="b">
        <f>AND(T667=1, UserData!$D$26=1)</f>
        <v>0</v>
      </c>
      <c r="BD667" t="b">
        <f>AND(U667=1, UserData!$D$27=1)</f>
        <v>0</v>
      </c>
      <c r="BE667" t="b">
        <f>AND(V667=1, UserData!$D$28=1)</f>
        <v>0</v>
      </c>
      <c r="BF667" t="b">
        <f>AND(W667=1, UserData!$D$29=1)</f>
        <v>0</v>
      </c>
      <c r="BG667" t="b">
        <f>AND(X667=1, UserData!$D$30=1)</f>
        <v>0</v>
      </c>
      <c r="BH667" t="b">
        <f>AND(Y667=1, UserData!$D$31=1)</f>
        <v>0</v>
      </c>
      <c r="BI667" t="b">
        <f>AND(Z667=1, UserData!$D$32=1)</f>
        <v>0</v>
      </c>
      <c r="BJ667" t="b">
        <f>AND(AA667=1, UserData!$D$33=1)</f>
        <v>0</v>
      </c>
      <c r="BK667" t="b">
        <f>AND(AB667=1, UserData!$D$34=1)</f>
        <v>0</v>
      </c>
      <c r="BL667" t="b">
        <f>UserData!$C$25=-1</f>
        <v>1</v>
      </c>
      <c r="BN667">
        <f>IF(AK667=TRUE, COUNTIF(AJ667:AK667,TRUE)/2 * UserData!$D$35 + COUNTIF(AL667:AO667,TRUE)/4 * UserData!$D$36 + COUNTIF(AP667:AS667,TRUE)/4 * UserData!$D$37 + COUNTIF(AT667:AW667,TRUE)/4 * UserData!$D$38 + COUNTIF(AX667:BA667,TRUE)/4 * UserData!$D$39 + COUNTIF(BB667:BL667,TRUE) * UserData!$D$40, 0)</f>
        <v>30</v>
      </c>
    </row>
    <row r="668" spans="1:66" x14ac:dyDescent="0.2">
      <c r="A668">
        <v>90</v>
      </c>
      <c r="B668" s="3">
        <v>3</v>
      </c>
      <c r="C668" s="28">
        <v>301653.67425162054</v>
      </c>
      <c r="D668">
        <v>73</v>
      </c>
      <c r="E668">
        <v>35</v>
      </c>
      <c r="F668">
        <v>10</v>
      </c>
      <c r="G668">
        <v>5.5282989999999996</v>
      </c>
      <c r="H668">
        <v>7</v>
      </c>
      <c r="I668">
        <v>1</v>
      </c>
      <c r="J668">
        <v>0</v>
      </c>
      <c r="K668">
        <v>1</v>
      </c>
      <c r="L668">
        <v>1</v>
      </c>
      <c r="M668">
        <v>1</v>
      </c>
      <c r="N668">
        <v>0</v>
      </c>
      <c r="O668">
        <v>16</v>
      </c>
      <c r="P668">
        <v>9</v>
      </c>
      <c r="Q668">
        <v>0</v>
      </c>
      <c r="R668">
        <v>0</v>
      </c>
      <c r="S668">
        <v>1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1</v>
      </c>
      <c r="AD668">
        <v>1</v>
      </c>
      <c r="AE668">
        <v>28</v>
      </c>
      <c r="AF668">
        <v>7</v>
      </c>
      <c r="AG668">
        <v>21</v>
      </c>
      <c r="AH668">
        <v>5.0999999999999996</v>
      </c>
      <c r="AJ668" t="b">
        <f>OR(AND(B668=1,UserData!$D$4=1), AND(B668=2,UserData!$D$5=1), AND(B668=3,UserData!$D$6=1), UserData!$D$4=-1)</f>
        <v>1</v>
      </c>
      <c r="AK668" t="b">
        <f>OR(AND(C668&lt;=UserData!$D$3,C668&gt;=UserData!$D$2),UserData!$D$2=-1)</f>
        <v>1</v>
      </c>
      <c r="AL668" s="12" t="b">
        <f>AND(OR(D668&gt;=UserData!$D$7, UserData!$D$7=-1), OR(D668&lt;UserData!$D$8, UserData!$D$8=-1))</f>
        <v>1</v>
      </c>
      <c r="AM668" s="12" t="b">
        <f>OR(AND(UserData!$D$9=1,E668&lt;=20),AND(UserData!$D$9=2,E668&gt;=20, E668&lt;=27),AND(UserData!$D$9=3,E668&gt;=28, E668&lt;=34),AND(UserData!$D$9=4,E668&gt;=35, E668&lt;=42),AND(UserData!$D$9=5,E668&gt;42),UserData!$D$9=-1)</f>
        <v>1</v>
      </c>
      <c r="AN668" s="12" t="b">
        <f>OR(AND(UserData!$D$11=1,F668&lt;=5),AND(UserData!$D$11=2,F668&gt;=6, F668&lt;=7),AND(UserData!$D$11=3,F668&gt;=8,F668&lt;=9),AND(UserData!$D$11=4,F668&gt;=10, F668&lt;=11),AND(UserData!$D$11=5,F668&gt;11),UserData!$D$11=-1)</f>
        <v>1</v>
      </c>
      <c r="AO668" t="b">
        <f>OR(AND(UserData!$D$10=1,AE668&lt;=6),AND(UserData!$D$10=2,AE668&gt;=7, AE668&lt;=8),AND(UserData!$D$10=3,AE668&gt;=9,AE668&lt;=14),AND(UserData!$D$10=4,AE668&gt;=15, AE668&lt;=19),AND(UserData!$D$10=5,AE668&gt;19),UserData!$D$10=-1)</f>
        <v>1</v>
      </c>
      <c r="AP668" s="12" t="b">
        <f>OR(G668&lt;=UserData!$D$12, UserData!$D$12=-1)</f>
        <v>1</v>
      </c>
      <c r="AQ668" t="b">
        <f>OR(H668&lt;=UserData!$D$14, UserData!$D$14=-1)</f>
        <v>1</v>
      </c>
      <c r="AR668" t="b">
        <f>OR(AH668&lt;=UserData!$D$13, UserData!$D$13=-1)</f>
        <v>1</v>
      </c>
      <c r="AS668" t="b">
        <f>AND(AQ668=TRUE,OR(I668=UserData!$D$15, UserData!$D$15=-1, UserData!$D$15=1))</f>
        <v>1</v>
      </c>
      <c r="AT668" t="b">
        <f>OR(J668=UserData!$D$19, UserData!$D$19=-1)</f>
        <v>1</v>
      </c>
      <c r="AU668" t="b">
        <f>OR(K668=UserData!$D$17, UserData!$D$17=-1)</f>
        <v>1</v>
      </c>
      <c r="AV668" t="b">
        <f>OR(L668=UserData!$D$18, UserData!$D$18=-1)</f>
        <v>1</v>
      </c>
      <c r="AW668" t="b">
        <f>OR(N668=UserData!$D$16, UserData!$D$16=-1)</f>
        <v>1</v>
      </c>
      <c r="AX668" t="b">
        <f>OR(O668&gt;=UserData!$D$20, UserData!$D$20=-1)</f>
        <v>1</v>
      </c>
      <c r="AY668" t="b">
        <f>AND(OR(P668&gt;=UserData!$D$21, UserData!$D$21=-1), OR(P668&lt;UserData!$D$22, UserData!$D$22=-1))</f>
        <v>1</v>
      </c>
      <c r="AZ668" t="b">
        <f>OR(Q668&lt;&gt;UserData!$D$24,UserData!$D$24=-1,UserData!$D$24=0)</f>
        <v>1</v>
      </c>
      <c r="BA668" s="12" t="b">
        <f>OR(R668=UserData!$D$23,UserData!$D$23=-1)</f>
        <v>1</v>
      </c>
      <c r="BB668" t="b">
        <f>AND(S668=1, UserData!$D$25=1)</f>
        <v>0</v>
      </c>
      <c r="BC668" t="b">
        <f>AND(T668=1, UserData!$D$26=1)</f>
        <v>0</v>
      </c>
      <c r="BD668" t="b">
        <f>AND(U668=1, UserData!$D$27=1)</f>
        <v>0</v>
      </c>
      <c r="BE668" t="b">
        <f>AND(V668=1, UserData!$D$28=1)</f>
        <v>0</v>
      </c>
      <c r="BF668" t="b">
        <f>AND(W668=1, UserData!$D$29=1)</f>
        <v>0</v>
      </c>
      <c r="BG668" t="b">
        <f>AND(X668=1, UserData!$D$30=1)</f>
        <v>0</v>
      </c>
      <c r="BH668" t="b">
        <f>AND(Y668=1, UserData!$D$31=1)</f>
        <v>0</v>
      </c>
      <c r="BI668" t="b">
        <f>AND(Z668=1, UserData!$D$32=1)</f>
        <v>0</v>
      </c>
      <c r="BJ668" t="b">
        <f>AND(AA668=1, UserData!$D$33=1)</f>
        <v>0</v>
      </c>
      <c r="BK668" t="b">
        <f>AND(AB668=1, UserData!$D$34=1)</f>
        <v>0</v>
      </c>
      <c r="BL668" t="b">
        <f>UserData!$C$25=-1</f>
        <v>1</v>
      </c>
      <c r="BN668">
        <f>IF(AK668=TRUE, COUNTIF(AJ668:AK668,TRUE)/2 * UserData!$D$35 + COUNTIF(AL668:AO668,TRUE)/4 * UserData!$D$36 + COUNTIF(AP668:AS668,TRUE)/4 * UserData!$D$37 + COUNTIF(AT668:AW668,TRUE)/4 * UserData!$D$38 + COUNTIF(AX668:BA668,TRUE)/4 * UserData!$D$39 + COUNTIF(BB668:BL668,TRUE) * UserData!$D$40, 0)</f>
        <v>30</v>
      </c>
    </row>
    <row r="669" spans="1:66" x14ac:dyDescent="0.2">
      <c r="A669">
        <v>96</v>
      </c>
      <c r="B669" s="3">
        <v>3</v>
      </c>
      <c r="C669" s="28">
        <v>301653.67425162054</v>
      </c>
      <c r="D669">
        <v>73</v>
      </c>
      <c r="E669">
        <v>35</v>
      </c>
      <c r="F669">
        <v>10</v>
      </c>
      <c r="G669">
        <v>5.5282989999999996</v>
      </c>
      <c r="H669">
        <v>7</v>
      </c>
      <c r="I669">
        <v>1</v>
      </c>
      <c r="J669">
        <v>0</v>
      </c>
      <c r="K669">
        <v>1</v>
      </c>
      <c r="L669">
        <v>1</v>
      </c>
      <c r="M669">
        <v>1</v>
      </c>
      <c r="N669">
        <v>0</v>
      </c>
      <c r="O669">
        <v>16</v>
      </c>
      <c r="P669">
        <v>9</v>
      </c>
      <c r="Q669">
        <v>0</v>
      </c>
      <c r="R669">
        <v>0</v>
      </c>
      <c r="S669">
        <v>1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1</v>
      </c>
      <c r="AD669">
        <v>1</v>
      </c>
      <c r="AE669">
        <v>28</v>
      </c>
      <c r="AF669">
        <v>7</v>
      </c>
      <c r="AG669">
        <v>21</v>
      </c>
      <c r="AH669">
        <v>5.0999999999999996</v>
      </c>
      <c r="AJ669" t="b">
        <f>OR(AND(B669=1,UserData!$D$4=1), AND(B669=2,UserData!$D$5=1), AND(B669=3,UserData!$D$6=1), UserData!$D$4=-1)</f>
        <v>1</v>
      </c>
      <c r="AK669" t="b">
        <f>OR(AND(C669&lt;=UserData!$D$3,C669&gt;=UserData!$D$2),UserData!$D$2=-1)</f>
        <v>1</v>
      </c>
      <c r="AL669" s="12" t="b">
        <f>AND(OR(D669&gt;=UserData!$D$7, UserData!$D$7=-1), OR(D669&lt;UserData!$D$8, UserData!$D$8=-1))</f>
        <v>1</v>
      </c>
      <c r="AM669" s="12" t="b">
        <f>OR(AND(UserData!$D$9=1,E669&lt;=20),AND(UserData!$D$9=2,E669&gt;=20, E669&lt;=27),AND(UserData!$D$9=3,E669&gt;=28, E669&lt;=34),AND(UserData!$D$9=4,E669&gt;=35, E669&lt;=42),AND(UserData!$D$9=5,E669&gt;42),UserData!$D$9=-1)</f>
        <v>1</v>
      </c>
      <c r="AN669" s="12" t="b">
        <f>OR(AND(UserData!$D$11=1,F669&lt;=5),AND(UserData!$D$11=2,F669&gt;=6, F669&lt;=7),AND(UserData!$D$11=3,F669&gt;=8,F669&lt;=9),AND(UserData!$D$11=4,F669&gt;=10, F669&lt;=11),AND(UserData!$D$11=5,F669&gt;11),UserData!$D$11=-1)</f>
        <v>1</v>
      </c>
      <c r="AO669" t="b">
        <f>OR(AND(UserData!$D$10=1,AE669&lt;=6),AND(UserData!$D$10=2,AE669&gt;=7, AE669&lt;=8),AND(UserData!$D$10=3,AE669&gt;=9,AE669&lt;=14),AND(UserData!$D$10=4,AE669&gt;=15, AE669&lt;=19),AND(UserData!$D$10=5,AE669&gt;19),UserData!$D$10=-1)</f>
        <v>1</v>
      </c>
      <c r="AP669" s="12" t="b">
        <f>OR(G669&lt;=UserData!$D$12, UserData!$D$12=-1)</f>
        <v>1</v>
      </c>
      <c r="AQ669" t="b">
        <f>OR(H669&lt;=UserData!$D$14, UserData!$D$14=-1)</f>
        <v>1</v>
      </c>
      <c r="AR669" t="b">
        <f>OR(AH669&lt;=UserData!$D$13, UserData!$D$13=-1)</f>
        <v>1</v>
      </c>
      <c r="AS669" t="b">
        <f>AND(AQ669=TRUE,OR(I669=UserData!$D$15, UserData!$D$15=-1, UserData!$D$15=1))</f>
        <v>1</v>
      </c>
      <c r="AT669" t="b">
        <f>OR(J669=UserData!$D$19, UserData!$D$19=-1)</f>
        <v>1</v>
      </c>
      <c r="AU669" t="b">
        <f>OR(K669=UserData!$D$17, UserData!$D$17=-1)</f>
        <v>1</v>
      </c>
      <c r="AV669" t="b">
        <f>OR(L669=UserData!$D$18, UserData!$D$18=-1)</f>
        <v>1</v>
      </c>
      <c r="AW669" t="b">
        <f>OR(N669=UserData!$D$16, UserData!$D$16=-1)</f>
        <v>1</v>
      </c>
      <c r="AX669" t="b">
        <f>OR(O669&gt;=UserData!$D$20, UserData!$D$20=-1)</f>
        <v>1</v>
      </c>
      <c r="AY669" t="b">
        <f>AND(OR(P669&gt;=UserData!$D$21, UserData!$D$21=-1), OR(P669&lt;UserData!$D$22, UserData!$D$22=-1))</f>
        <v>1</v>
      </c>
      <c r="AZ669" t="b">
        <f>OR(Q669&lt;&gt;UserData!$D$24,UserData!$D$24=-1,UserData!$D$24=0)</f>
        <v>1</v>
      </c>
      <c r="BA669" s="12" t="b">
        <f>OR(R669=UserData!$D$23,UserData!$D$23=-1)</f>
        <v>1</v>
      </c>
      <c r="BB669" t="b">
        <f>AND(S669=1, UserData!$D$25=1)</f>
        <v>0</v>
      </c>
      <c r="BC669" t="b">
        <f>AND(T669=1, UserData!$D$26=1)</f>
        <v>0</v>
      </c>
      <c r="BD669" t="b">
        <f>AND(U669=1, UserData!$D$27=1)</f>
        <v>0</v>
      </c>
      <c r="BE669" t="b">
        <f>AND(V669=1, UserData!$D$28=1)</f>
        <v>0</v>
      </c>
      <c r="BF669" t="b">
        <f>AND(W669=1, UserData!$D$29=1)</f>
        <v>0</v>
      </c>
      <c r="BG669" t="b">
        <f>AND(X669=1, UserData!$D$30=1)</f>
        <v>0</v>
      </c>
      <c r="BH669" t="b">
        <f>AND(Y669=1, UserData!$D$31=1)</f>
        <v>0</v>
      </c>
      <c r="BI669" t="b">
        <f>AND(Z669=1, UserData!$D$32=1)</f>
        <v>0</v>
      </c>
      <c r="BJ669" t="b">
        <f>AND(AA669=1, UserData!$D$33=1)</f>
        <v>0</v>
      </c>
      <c r="BK669" t="b">
        <f>AND(AB669=1, UserData!$D$34=1)</f>
        <v>0</v>
      </c>
      <c r="BL669" t="b">
        <f>UserData!$C$25=-1</f>
        <v>1</v>
      </c>
      <c r="BN669">
        <f>IF(AK669=TRUE, COUNTIF(AJ669:AK669,TRUE)/2 * UserData!$D$35 + COUNTIF(AL669:AO669,TRUE)/4 * UserData!$D$36 + COUNTIF(AP669:AS669,TRUE)/4 * UserData!$D$37 + COUNTIF(AT669:AW669,TRUE)/4 * UserData!$D$38 + COUNTIF(AX669:BA669,TRUE)/4 * UserData!$D$39 + COUNTIF(BB669:BL669,TRUE) * UserData!$D$40, 0)</f>
        <v>30</v>
      </c>
    </row>
    <row r="670" spans="1:66" x14ac:dyDescent="0.2">
      <c r="A670">
        <v>89</v>
      </c>
      <c r="B670" s="3">
        <v>3</v>
      </c>
      <c r="C670" s="28">
        <v>301905.28724411951</v>
      </c>
      <c r="D670">
        <v>73</v>
      </c>
      <c r="E670">
        <v>35</v>
      </c>
      <c r="F670">
        <v>10</v>
      </c>
      <c r="G670">
        <v>5.5282989999999996</v>
      </c>
      <c r="H670">
        <v>8</v>
      </c>
      <c r="I670">
        <v>1</v>
      </c>
      <c r="J670">
        <v>1</v>
      </c>
      <c r="K670">
        <v>1</v>
      </c>
      <c r="L670">
        <v>1</v>
      </c>
      <c r="M670">
        <v>1</v>
      </c>
      <c r="N670">
        <v>0</v>
      </c>
      <c r="O670">
        <v>16</v>
      </c>
      <c r="P670">
        <v>9</v>
      </c>
      <c r="Q670">
        <v>0</v>
      </c>
      <c r="R670">
        <v>0</v>
      </c>
      <c r="S670">
        <v>1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1</v>
      </c>
      <c r="AD670">
        <v>1</v>
      </c>
      <c r="AE670">
        <v>28</v>
      </c>
      <c r="AF670">
        <v>7</v>
      </c>
      <c r="AG670">
        <v>21</v>
      </c>
      <c r="AH670">
        <v>5.0999999999999996</v>
      </c>
      <c r="AJ670" t="b">
        <f>OR(AND(B670=1,UserData!$D$4=1), AND(B670=2,UserData!$D$5=1), AND(B670=3,UserData!$D$6=1), UserData!$D$4=-1)</f>
        <v>1</v>
      </c>
      <c r="AK670" t="b">
        <f>OR(AND(C670&lt;=UserData!$D$3,C670&gt;=UserData!$D$2),UserData!$D$2=-1)</f>
        <v>1</v>
      </c>
      <c r="AL670" s="12" t="b">
        <f>AND(OR(D670&gt;=UserData!$D$7, UserData!$D$7=-1), OR(D670&lt;UserData!$D$8, UserData!$D$8=-1))</f>
        <v>1</v>
      </c>
      <c r="AM670" s="12" t="b">
        <f>OR(AND(UserData!$D$9=1,E670&lt;=20),AND(UserData!$D$9=2,E670&gt;=20, E670&lt;=27),AND(UserData!$D$9=3,E670&gt;=28, E670&lt;=34),AND(UserData!$D$9=4,E670&gt;=35, E670&lt;=42),AND(UserData!$D$9=5,E670&gt;42),UserData!$D$9=-1)</f>
        <v>1</v>
      </c>
      <c r="AN670" s="12" t="b">
        <f>OR(AND(UserData!$D$11=1,F670&lt;=5),AND(UserData!$D$11=2,F670&gt;=6, F670&lt;=7),AND(UserData!$D$11=3,F670&gt;=8,F670&lt;=9),AND(UserData!$D$11=4,F670&gt;=10, F670&lt;=11),AND(UserData!$D$11=5,F670&gt;11),UserData!$D$11=-1)</f>
        <v>1</v>
      </c>
      <c r="AO670" t="b">
        <f>OR(AND(UserData!$D$10=1,AE670&lt;=6),AND(UserData!$D$10=2,AE670&gt;=7, AE670&lt;=8),AND(UserData!$D$10=3,AE670&gt;=9,AE670&lt;=14),AND(UserData!$D$10=4,AE670&gt;=15, AE670&lt;=19),AND(UserData!$D$10=5,AE670&gt;19),UserData!$D$10=-1)</f>
        <v>1</v>
      </c>
      <c r="AP670" s="12" t="b">
        <f>OR(G670&lt;=UserData!$D$12, UserData!$D$12=-1)</f>
        <v>1</v>
      </c>
      <c r="AQ670" t="b">
        <f>OR(H670&lt;=UserData!$D$14, UserData!$D$14=-1)</f>
        <v>1</v>
      </c>
      <c r="AR670" t="b">
        <f>OR(AH670&lt;=UserData!$D$13, UserData!$D$13=-1)</f>
        <v>1</v>
      </c>
      <c r="AS670" t="b">
        <f>AND(AQ670=TRUE,OR(I670=UserData!$D$15, UserData!$D$15=-1, UserData!$D$15=1))</f>
        <v>1</v>
      </c>
      <c r="AT670" t="b">
        <f>OR(J670=UserData!$D$19, UserData!$D$19=-1)</f>
        <v>1</v>
      </c>
      <c r="AU670" t="b">
        <f>OR(K670=UserData!$D$17, UserData!$D$17=-1)</f>
        <v>1</v>
      </c>
      <c r="AV670" t="b">
        <f>OR(L670=UserData!$D$18, UserData!$D$18=-1)</f>
        <v>1</v>
      </c>
      <c r="AW670" t="b">
        <f>OR(N670=UserData!$D$16, UserData!$D$16=-1)</f>
        <v>1</v>
      </c>
      <c r="AX670" t="b">
        <f>OR(O670&gt;=UserData!$D$20, UserData!$D$20=-1)</f>
        <v>1</v>
      </c>
      <c r="AY670" t="b">
        <f>AND(OR(P670&gt;=UserData!$D$21, UserData!$D$21=-1), OR(P670&lt;UserData!$D$22, UserData!$D$22=-1))</f>
        <v>1</v>
      </c>
      <c r="AZ670" t="b">
        <f>OR(Q670&lt;&gt;UserData!$D$24,UserData!$D$24=-1,UserData!$D$24=0)</f>
        <v>1</v>
      </c>
      <c r="BA670" s="12" t="b">
        <f>OR(R670=UserData!$D$23,UserData!$D$23=-1)</f>
        <v>1</v>
      </c>
      <c r="BB670" t="b">
        <f>AND(S670=1, UserData!$D$25=1)</f>
        <v>0</v>
      </c>
      <c r="BC670" t="b">
        <f>AND(T670=1, UserData!$D$26=1)</f>
        <v>0</v>
      </c>
      <c r="BD670" t="b">
        <f>AND(U670=1, UserData!$D$27=1)</f>
        <v>0</v>
      </c>
      <c r="BE670" t="b">
        <f>AND(V670=1, UserData!$D$28=1)</f>
        <v>0</v>
      </c>
      <c r="BF670" t="b">
        <f>AND(W670=1, UserData!$D$29=1)</f>
        <v>0</v>
      </c>
      <c r="BG670" t="b">
        <f>AND(X670=1, UserData!$D$30=1)</f>
        <v>0</v>
      </c>
      <c r="BH670" t="b">
        <f>AND(Y670=1, UserData!$D$31=1)</f>
        <v>0</v>
      </c>
      <c r="BI670" t="b">
        <f>AND(Z670=1, UserData!$D$32=1)</f>
        <v>0</v>
      </c>
      <c r="BJ670" t="b">
        <f>AND(AA670=1, UserData!$D$33=1)</f>
        <v>0</v>
      </c>
      <c r="BK670" t="b">
        <f>AND(AB670=1, UserData!$D$34=1)</f>
        <v>0</v>
      </c>
      <c r="BL670" t="b">
        <f>UserData!$C$25=-1</f>
        <v>1</v>
      </c>
      <c r="BN670">
        <f>IF(AK670=TRUE, COUNTIF(AJ670:AK670,TRUE)/2 * UserData!$D$35 + COUNTIF(AL670:AO670,TRUE)/4 * UserData!$D$36 + COUNTIF(AP670:AS670,TRUE)/4 * UserData!$D$37 + COUNTIF(AT670:AW670,TRUE)/4 * UserData!$D$38 + COUNTIF(AX670:BA670,TRUE)/4 * UserData!$D$39 + COUNTIF(BB670:BL670,TRUE) * UserData!$D$40, 0)</f>
        <v>30</v>
      </c>
    </row>
    <row r="671" spans="1:66" x14ac:dyDescent="0.2">
      <c r="A671">
        <v>97</v>
      </c>
      <c r="B671" s="3">
        <v>3</v>
      </c>
      <c r="C671" s="28">
        <v>301905.28724411951</v>
      </c>
      <c r="D671">
        <v>73</v>
      </c>
      <c r="E671">
        <v>35</v>
      </c>
      <c r="F671">
        <v>10</v>
      </c>
      <c r="G671">
        <v>5.5282989999999996</v>
      </c>
      <c r="H671">
        <v>8</v>
      </c>
      <c r="I671">
        <v>1</v>
      </c>
      <c r="J671">
        <v>1</v>
      </c>
      <c r="K671">
        <v>1</v>
      </c>
      <c r="L671">
        <v>1</v>
      </c>
      <c r="M671">
        <v>1</v>
      </c>
      <c r="N671">
        <v>0</v>
      </c>
      <c r="O671">
        <v>16</v>
      </c>
      <c r="P671">
        <v>9</v>
      </c>
      <c r="Q671">
        <v>0</v>
      </c>
      <c r="R671">
        <v>0</v>
      </c>
      <c r="S671">
        <v>1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1</v>
      </c>
      <c r="AD671">
        <v>1</v>
      </c>
      <c r="AE671">
        <v>28</v>
      </c>
      <c r="AF671">
        <v>7</v>
      </c>
      <c r="AG671">
        <v>21</v>
      </c>
      <c r="AH671">
        <v>5.0999999999999996</v>
      </c>
      <c r="AJ671" t="b">
        <f>OR(AND(B671=1,UserData!$D$4=1), AND(B671=2,UserData!$D$5=1), AND(B671=3,UserData!$D$6=1), UserData!$D$4=-1)</f>
        <v>1</v>
      </c>
      <c r="AK671" t="b">
        <f>OR(AND(C671&lt;=UserData!$D$3,C671&gt;=UserData!$D$2),UserData!$D$2=-1)</f>
        <v>1</v>
      </c>
      <c r="AL671" s="12" t="b">
        <f>AND(OR(D671&gt;=UserData!$D$7, UserData!$D$7=-1), OR(D671&lt;UserData!$D$8, UserData!$D$8=-1))</f>
        <v>1</v>
      </c>
      <c r="AM671" s="12" t="b">
        <f>OR(AND(UserData!$D$9=1,E671&lt;=20),AND(UserData!$D$9=2,E671&gt;=20, E671&lt;=27),AND(UserData!$D$9=3,E671&gt;=28, E671&lt;=34),AND(UserData!$D$9=4,E671&gt;=35, E671&lt;=42),AND(UserData!$D$9=5,E671&gt;42),UserData!$D$9=-1)</f>
        <v>1</v>
      </c>
      <c r="AN671" s="12" t="b">
        <f>OR(AND(UserData!$D$11=1,F671&lt;=5),AND(UserData!$D$11=2,F671&gt;=6, F671&lt;=7),AND(UserData!$D$11=3,F671&gt;=8,F671&lt;=9),AND(UserData!$D$11=4,F671&gt;=10, F671&lt;=11),AND(UserData!$D$11=5,F671&gt;11),UserData!$D$11=-1)</f>
        <v>1</v>
      </c>
      <c r="AO671" t="b">
        <f>OR(AND(UserData!$D$10=1,AE671&lt;=6),AND(UserData!$D$10=2,AE671&gt;=7, AE671&lt;=8),AND(UserData!$D$10=3,AE671&gt;=9,AE671&lt;=14),AND(UserData!$D$10=4,AE671&gt;=15, AE671&lt;=19),AND(UserData!$D$10=5,AE671&gt;19),UserData!$D$10=-1)</f>
        <v>1</v>
      </c>
      <c r="AP671" s="12" t="b">
        <f>OR(G671&lt;=UserData!$D$12, UserData!$D$12=-1)</f>
        <v>1</v>
      </c>
      <c r="AQ671" t="b">
        <f>OR(H671&lt;=UserData!$D$14, UserData!$D$14=-1)</f>
        <v>1</v>
      </c>
      <c r="AR671" t="b">
        <f>OR(AH671&lt;=UserData!$D$13, UserData!$D$13=-1)</f>
        <v>1</v>
      </c>
      <c r="AS671" t="b">
        <f>AND(AQ671=TRUE,OR(I671=UserData!$D$15, UserData!$D$15=-1, UserData!$D$15=1))</f>
        <v>1</v>
      </c>
      <c r="AT671" t="b">
        <f>OR(J671=UserData!$D$19, UserData!$D$19=-1)</f>
        <v>1</v>
      </c>
      <c r="AU671" t="b">
        <f>OR(K671=UserData!$D$17, UserData!$D$17=-1)</f>
        <v>1</v>
      </c>
      <c r="AV671" t="b">
        <f>OR(L671=UserData!$D$18, UserData!$D$18=-1)</f>
        <v>1</v>
      </c>
      <c r="AW671" t="b">
        <f>OR(N671=UserData!$D$16, UserData!$D$16=-1)</f>
        <v>1</v>
      </c>
      <c r="AX671" t="b">
        <f>OR(O671&gt;=UserData!$D$20, UserData!$D$20=-1)</f>
        <v>1</v>
      </c>
      <c r="AY671" t="b">
        <f>AND(OR(P671&gt;=UserData!$D$21, UserData!$D$21=-1), OR(P671&lt;UserData!$D$22, UserData!$D$22=-1))</f>
        <v>1</v>
      </c>
      <c r="AZ671" t="b">
        <f>OR(Q671&lt;&gt;UserData!$D$24,UserData!$D$24=-1,UserData!$D$24=0)</f>
        <v>1</v>
      </c>
      <c r="BA671" s="12" t="b">
        <f>OR(R671=UserData!$D$23,UserData!$D$23=-1)</f>
        <v>1</v>
      </c>
      <c r="BB671" t="b">
        <f>AND(S671=1, UserData!$D$25=1)</f>
        <v>0</v>
      </c>
      <c r="BC671" t="b">
        <f>AND(T671=1, UserData!$D$26=1)</f>
        <v>0</v>
      </c>
      <c r="BD671" t="b">
        <f>AND(U671=1, UserData!$D$27=1)</f>
        <v>0</v>
      </c>
      <c r="BE671" t="b">
        <f>AND(V671=1, UserData!$D$28=1)</f>
        <v>0</v>
      </c>
      <c r="BF671" t="b">
        <f>AND(W671=1, UserData!$D$29=1)</f>
        <v>0</v>
      </c>
      <c r="BG671" t="b">
        <f>AND(X671=1, UserData!$D$30=1)</f>
        <v>0</v>
      </c>
      <c r="BH671" t="b">
        <f>AND(Y671=1, UserData!$D$31=1)</f>
        <v>0</v>
      </c>
      <c r="BI671" t="b">
        <f>AND(Z671=1, UserData!$D$32=1)</f>
        <v>0</v>
      </c>
      <c r="BJ671" t="b">
        <f>AND(AA671=1, UserData!$D$33=1)</f>
        <v>0</v>
      </c>
      <c r="BK671" t="b">
        <f>AND(AB671=1, UserData!$D$34=1)</f>
        <v>0</v>
      </c>
      <c r="BL671" t="b">
        <f>UserData!$C$25=-1</f>
        <v>1</v>
      </c>
      <c r="BN671">
        <f>IF(AK671=TRUE, COUNTIF(AJ671:AK671,TRUE)/2 * UserData!$D$35 + COUNTIF(AL671:AO671,TRUE)/4 * UserData!$D$36 + COUNTIF(AP671:AS671,TRUE)/4 * UserData!$D$37 + COUNTIF(AT671:AW671,TRUE)/4 * UserData!$D$38 + COUNTIF(AX671:BA671,TRUE)/4 * UserData!$D$39 + COUNTIF(BB671:BL671,TRUE) * UserData!$D$40, 0)</f>
        <v>30</v>
      </c>
    </row>
    <row r="672" spans="1:66" x14ac:dyDescent="0.2">
      <c r="A672">
        <v>1021</v>
      </c>
      <c r="B672" s="3">
        <v>3</v>
      </c>
      <c r="C672" s="28">
        <v>349568.22495977744</v>
      </c>
      <c r="D672">
        <v>79</v>
      </c>
      <c r="E672">
        <v>56</v>
      </c>
      <c r="F672">
        <v>11</v>
      </c>
      <c r="G672">
        <v>5.7530700000000001</v>
      </c>
      <c r="H672">
        <v>5</v>
      </c>
      <c r="I672">
        <v>1</v>
      </c>
      <c r="J672">
        <v>1</v>
      </c>
      <c r="K672">
        <v>0</v>
      </c>
      <c r="L672">
        <v>0</v>
      </c>
      <c r="M672">
        <v>1</v>
      </c>
      <c r="N672">
        <v>0</v>
      </c>
      <c r="O672">
        <v>4</v>
      </c>
      <c r="P672">
        <v>2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1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5</v>
      </c>
      <c r="AD672">
        <v>1</v>
      </c>
      <c r="AE672">
        <v>12</v>
      </c>
      <c r="AF672">
        <v>72</v>
      </c>
      <c r="AG672">
        <v>15</v>
      </c>
      <c r="AH672">
        <v>7</v>
      </c>
      <c r="AJ672" t="b">
        <f>OR(AND(B672=1,UserData!$D$4=1), AND(B672=2,UserData!$D$5=1), AND(B672=3,UserData!$D$6=1), UserData!$D$4=-1)</f>
        <v>1</v>
      </c>
      <c r="AK672" t="b">
        <f>OR(AND(C672&lt;=UserData!$D$3,C672&gt;=UserData!$D$2),UserData!$D$2=-1)</f>
        <v>1</v>
      </c>
      <c r="AL672" s="12" t="b">
        <f>AND(OR(D672&gt;=UserData!$D$7, UserData!$D$7=-1), OR(D672&lt;UserData!$D$8, UserData!$D$8=-1))</f>
        <v>1</v>
      </c>
      <c r="AM672" s="12" t="b">
        <f>OR(AND(UserData!$D$9=1,E672&lt;=20),AND(UserData!$D$9=2,E672&gt;=20, E672&lt;=27),AND(UserData!$D$9=3,E672&gt;=28, E672&lt;=34),AND(UserData!$D$9=4,E672&gt;=35, E672&lt;=42),AND(UserData!$D$9=5,E672&gt;42),UserData!$D$9=-1)</f>
        <v>1</v>
      </c>
      <c r="AN672" s="12" t="b">
        <f>OR(AND(UserData!$D$11=1,F672&lt;=5),AND(UserData!$D$11=2,F672&gt;=6, F672&lt;=7),AND(UserData!$D$11=3,F672&gt;=8,F672&lt;=9),AND(UserData!$D$11=4,F672&gt;=10, F672&lt;=11),AND(UserData!$D$11=5,F672&gt;11),UserData!$D$11=-1)</f>
        <v>1</v>
      </c>
      <c r="AO672" t="b">
        <f>OR(AND(UserData!$D$10=1,AE672&lt;=6),AND(UserData!$D$10=2,AE672&gt;=7, AE672&lt;=8),AND(UserData!$D$10=3,AE672&gt;=9,AE672&lt;=14),AND(UserData!$D$10=4,AE672&gt;=15, AE672&lt;=19),AND(UserData!$D$10=5,AE672&gt;19),UserData!$D$10=-1)</f>
        <v>1</v>
      </c>
      <c r="AP672" s="12" t="b">
        <f>OR(G672&lt;=UserData!$D$12, UserData!$D$12=-1)</f>
        <v>1</v>
      </c>
      <c r="AQ672" t="b">
        <f>OR(H672&lt;=UserData!$D$14, UserData!$D$14=-1)</f>
        <v>1</v>
      </c>
      <c r="AR672" t="b">
        <f>OR(AH672&lt;=UserData!$D$13, UserData!$D$13=-1)</f>
        <v>1</v>
      </c>
      <c r="AS672" t="b">
        <f>AND(AQ672=TRUE,OR(I672=UserData!$D$15, UserData!$D$15=-1, UserData!$D$15=1))</f>
        <v>1</v>
      </c>
      <c r="AT672" t="b">
        <f>OR(J672=UserData!$D$19, UserData!$D$19=-1)</f>
        <v>1</v>
      </c>
      <c r="AU672" t="b">
        <f>OR(K672=UserData!$D$17, UserData!$D$17=-1)</f>
        <v>1</v>
      </c>
      <c r="AV672" t="b">
        <f>OR(L672=UserData!$D$18, UserData!$D$18=-1)</f>
        <v>1</v>
      </c>
      <c r="AW672" t="b">
        <f>OR(N672=UserData!$D$16, UserData!$D$16=-1)</f>
        <v>1</v>
      </c>
      <c r="AX672" t="b">
        <f>OR(O672&gt;=UserData!$D$20, UserData!$D$20=-1)</f>
        <v>1</v>
      </c>
      <c r="AY672" t="b">
        <f>AND(OR(P672&gt;=UserData!$D$21, UserData!$D$21=-1), OR(P672&lt;UserData!$D$22, UserData!$D$22=-1))</f>
        <v>1</v>
      </c>
      <c r="AZ672" t="b">
        <f>OR(Q672&lt;&gt;UserData!$D$24,UserData!$D$24=-1,UserData!$D$24=0)</f>
        <v>1</v>
      </c>
      <c r="BA672" s="12" t="b">
        <f>OR(R672=UserData!$D$23,UserData!$D$23=-1)</f>
        <v>1</v>
      </c>
      <c r="BB672" t="b">
        <f>AND(S672=1, UserData!$D$25=1)</f>
        <v>0</v>
      </c>
      <c r="BC672" t="b">
        <f>AND(T672=1, UserData!$D$26=1)</f>
        <v>0</v>
      </c>
      <c r="BD672" t="b">
        <f>AND(U672=1, UserData!$D$27=1)</f>
        <v>0</v>
      </c>
      <c r="BE672" t="b">
        <f>AND(V672=1, UserData!$D$28=1)</f>
        <v>0</v>
      </c>
      <c r="BF672" t="b">
        <f>AND(W672=1, UserData!$D$29=1)</f>
        <v>0</v>
      </c>
      <c r="BG672" t="b">
        <f>AND(X672=1, UserData!$D$30=1)</f>
        <v>0</v>
      </c>
      <c r="BH672" t="b">
        <f>AND(Y672=1, UserData!$D$31=1)</f>
        <v>0</v>
      </c>
      <c r="BI672" t="b">
        <f>AND(Z672=1, UserData!$D$32=1)</f>
        <v>0</v>
      </c>
      <c r="BJ672" t="b">
        <f>AND(AA672=1, UserData!$D$33=1)</f>
        <v>0</v>
      </c>
      <c r="BK672" t="b">
        <f>AND(AB672=1, UserData!$D$34=1)</f>
        <v>0</v>
      </c>
      <c r="BL672" t="b">
        <f>UserData!$C$25=-1</f>
        <v>1</v>
      </c>
      <c r="BN672">
        <f>IF(AK672=TRUE, COUNTIF(AJ672:AK672,TRUE)/2 * UserData!$D$35 + COUNTIF(AL672:AO672,TRUE)/4 * UserData!$D$36 + COUNTIF(AP672:AS672,TRUE)/4 * UserData!$D$37 + COUNTIF(AT672:AW672,TRUE)/4 * UserData!$D$38 + COUNTIF(AX672:BA672,TRUE)/4 * UserData!$D$39 + COUNTIF(BB672:BL672,TRUE) * UserData!$D$40, 0)</f>
        <v>30</v>
      </c>
    </row>
    <row r="673" spans="1:66" x14ac:dyDescent="0.2">
      <c r="A673">
        <v>82</v>
      </c>
      <c r="B673" s="3">
        <v>3</v>
      </c>
      <c r="C673" s="28">
        <v>354738.39268080675</v>
      </c>
      <c r="D673">
        <v>82</v>
      </c>
      <c r="E673">
        <v>56</v>
      </c>
      <c r="F673">
        <v>26</v>
      </c>
      <c r="G673">
        <v>3.0557089999999998</v>
      </c>
      <c r="H673">
        <v>12</v>
      </c>
      <c r="I673">
        <v>1</v>
      </c>
      <c r="J673">
        <v>1</v>
      </c>
      <c r="K673">
        <v>1</v>
      </c>
      <c r="L673">
        <v>1</v>
      </c>
      <c r="M673">
        <v>1</v>
      </c>
      <c r="N673">
        <v>0</v>
      </c>
      <c r="O673">
        <v>12</v>
      </c>
      <c r="P673">
        <v>4</v>
      </c>
      <c r="Q673">
        <v>0</v>
      </c>
      <c r="R673">
        <v>0</v>
      </c>
      <c r="S673">
        <v>1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1</v>
      </c>
      <c r="AD673">
        <v>1</v>
      </c>
      <c r="AE673">
        <v>0</v>
      </c>
      <c r="AF673">
        <v>7</v>
      </c>
      <c r="AG673">
        <v>21</v>
      </c>
      <c r="AH673">
        <v>5.0999999999999996</v>
      </c>
      <c r="AJ673" t="b">
        <f>OR(AND(B673=1,UserData!$D$4=1), AND(B673=2,UserData!$D$5=1), AND(B673=3,UserData!$D$6=1), UserData!$D$4=-1)</f>
        <v>1</v>
      </c>
      <c r="AK673" t="b">
        <f>OR(AND(C673&lt;=UserData!$D$3,C673&gt;=UserData!$D$2),UserData!$D$2=-1)</f>
        <v>1</v>
      </c>
      <c r="AL673" s="12" t="b">
        <f>AND(OR(D673&gt;=UserData!$D$7, UserData!$D$7=-1), OR(D673&lt;UserData!$D$8, UserData!$D$8=-1))</f>
        <v>1</v>
      </c>
      <c r="AM673" s="12" t="b">
        <f>OR(AND(UserData!$D$9=1,E673&lt;=20),AND(UserData!$D$9=2,E673&gt;=20, E673&lt;=27),AND(UserData!$D$9=3,E673&gt;=28, E673&lt;=34),AND(UserData!$D$9=4,E673&gt;=35, E673&lt;=42),AND(UserData!$D$9=5,E673&gt;42),UserData!$D$9=-1)</f>
        <v>1</v>
      </c>
      <c r="AN673" s="12" t="b">
        <f>OR(AND(UserData!$D$11=1,F673&lt;=5),AND(UserData!$D$11=2,F673&gt;=6, F673&lt;=7),AND(UserData!$D$11=3,F673&gt;=8,F673&lt;=9),AND(UserData!$D$11=4,F673&gt;=10, F673&lt;=11),AND(UserData!$D$11=5,F673&gt;11),UserData!$D$11=-1)</f>
        <v>1</v>
      </c>
      <c r="AO673" t="b">
        <f>OR(AND(UserData!$D$10=1,AE673&lt;=6),AND(UserData!$D$10=2,AE673&gt;=7, AE673&lt;=8),AND(UserData!$D$10=3,AE673&gt;=9,AE673&lt;=14),AND(UserData!$D$10=4,AE673&gt;=15, AE673&lt;=19),AND(UserData!$D$10=5,AE673&gt;19),UserData!$D$10=-1)</f>
        <v>1</v>
      </c>
      <c r="AP673" s="12" t="b">
        <f>OR(G673&lt;=UserData!$D$12, UserData!$D$12=-1)</f>
        <v>1</v>
      </c>
      <c r="AQ673" t="b">
        <f>OR(H673&lt;=UserData!$D$14, UserData!$D$14=-1)</f>
        <v>1</v>
      </c>
      <c r="AR673" t="b">
        <f>OR(AH673&lt;=UserData!$D$13, UserData!$D$13=-1)</f>
        <v>1</v>
      </c>
      <c r="AS673" t="b">
        <f>AND(AQ673=TRUE,OR(I673=UserData!$D$15, UserData!$D$15=-1, UserData!$D$15=1))</f>
        <v>1</v>
      </c>
      <c r="AT673" t="b">
        <f>OR(J673=UserData!$D$19, UserData!$D$19=-1)</f>
        <v>1</v>
      </c>
      <c r="AU673" t="b">
        <f>OR(K673=UserData!$D$17, UserData!$D$17=-1)</f>
        <v>1</v>
      </c>
      <c r="AV673" t="b">
        <f>OR(L673=UserData!$D$18, UserData!$D$18=-1)</f>
        <v>1</v>
      </c>
      <c r="AW673" t="b">
        <f>OR(N673=UserData!$D$16, UserData!$D$16=-1)</f>
        <v>1</v>
      </c>
      <c r="AX673" t="b">
        <f>OR(O673&gt;=UserData!$D$20, UserData!$D$20=-1)</f>
        <v>1</v>
      </c>
      <c r="AY673" t="b">
        <f>AND(OR(P673&gt;=UserData!$D$21, UserData!$D$21=-1), OR(P673&lt;UserData!$D$22, UserData!$D$22=-1))</f>
        <v>1</v>
      </c>
      <c r="AZ673" t="b">
        <f>OR(Q673&lt;&gt;UserData!$D$24,UserData!$D$24=-1,UserData!$D$24=0)</f>
        <v>1</v>
      </c>
      <c r="BA673" s="12" t="b">
        <f>OR(R673=UserData!$D$23,UserData!$D$23=-1)</f>
        <v>1</v>
      </c>
      <c r="BB673" t="b">
        <f>AND(S673=1, UserData!$D$25=1)</f>
        <v>0</v>
      </c>
      <c r="BC673" t="b">
        <f>AND(T673=1, UserData!$D$26=1)</f>
        <v>0</v>
      </c>
      <c r="BD673" t="b">
        <f>AND(U673=1, UserData!$D$27=1)</f>
        <v>0</v>
      </c>
      <c r="BE673" t="b">
        <f>AND(V673=1, UserData!$D$28=1)</f>
        <v>0</v>
      </c>
      <c r="BF673" t="b">
        <f>AND(W673=1, UserData!$D$29=1)</f>
        <v>0</v>
      </c>
      <c r="BG673" t="b">
        <f>AND(X673=1, UserData!$D$30=1)</f>
        <v>0</v>
      </c>
      <c r="BH673" t="b">
        <f>AND(Y673=1, UserData!$D$31=1)</f>
        <v>0</v>
      </c>
      <c r="BI673" t="b">
        <f>AND(Z673=1, UserData!$D$32=1)</f>
        <v>0</v>
      </c>
      <c r="BJ673" t="b">
        <f>AND(AA673=1, UserData!$D$33=1)</f>
        <v>0</v>
      </c>
      <c r="BK673" t="b">
        <f>AND(AB673=1, UserData!$D$34=1)</f>
        <v>0</v>
      </c>
      <c r="BL673" t="b">
        <f>UserData!$C$25=-1</f>
        <v>1</v>
      </c>
      <c r="BN673">
        <f>IF(AK673=TRUE, COUNTIF(AJ673:AK673,TRUE)/2 * UserData!$D$35 + COUNTIF(AL673:AO673,TRUE)/4 * UserData!$D$36 + COUNTIF(AP673:AS673,TRUE)/4 * UserData!$D$37 + COUNTIF(AT673:AW673,TRUE)/4 * UserData!$D$38 + COUNTIF(AX673:BA673,TRUE)/4 * UserData!$D$39 + COUNTIF(BB673:BL673,TRUE) * UserData!$D$40, 0)</f>
        <v>30</v>
      </c>
    </row>
    <row r="674" spans="1:66" x14ac:dyDescent="0.2">
      <c r="A674">
        <v>1075</v>
      </c>
      <c r="B674" s="3">
        <v>1</v>
      </c>
      <c r="C674" s="28">
        <v>33942.922268164955</v>
      </c>
      <c r="D674">
        <v>24</v>
      </c>
      <c r="E674">
        <v>20</v>
      </c>
      <c r="F674">
        <v>4</v>
      </c>
      <c r="G674">
        <v>16.51153</v>
      </c>
      <c r="H674">
        <v>15</v>
      </c>
      <c r="I674">
        <v>1</v>
      </c>
      <c r="J674">
        <v>1</v>
      </c>
      <c r="K674">
        <v>0</v>
      </c>
      <c r="L674">
        <v>0</v>
      </c>
      <c r="M674">
        <v>1</v>
      </c>
      <c r="N674">
        <v>1</v>
      </c>
      <c r="O674">
        <v>18</v>
      </c>
      <c r="P674">
        <v>7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1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5</v>
      </c>
      <c r="AD674">
        <v>1</v>
      </c>
      <c r="AE674">
        <v>0</v>
      </c>
      <c r="AF674">
        <v>75</v>
      </c>
      <c r="AG674">
        <v>23</v>
      </c>
      <c r="AH674">
        <v>6.3</v>
      </c>
      <c r="AJ674" t="b">
        <f>OR(AND(B674=1,UserData!$D$4=1), AND(B674=2,UserData!$D$5=1), AND(B674=3,UserData!$D$6=1), UserData!$D$4=-1)</f>
        <v>1</v>
      </c>
      <c r="AK674" t="b">
        <f>OR(AND(C674&lt;=UserData!$D$3,C674&gt;=UserData!$D$2),UserData!$D$2=-1)</f>
        <v>1</v>
      </c>
      <c r="AL674" s="12" t="b">
        <f>AND(OR(D674&gt;=UserData!$D$7, UserData!$D$7=-1), OR(D674&lt;UserData!$D$8, UserData!$D$8=-1))</f>
        <v>1</v>
      </c>
      <c r="AM674" s="12" t="b">
        <f>OR(AND(UserData!$D$9=1,E674&lt;=20),AND(UserData!$D$9=2,E674&gt;=20, E674&lt;=27),AND(UserData!$D$9=3,E674&gt;=28, E674&lt;=34),AND(UserData!$D$9=4,E674&gt;=35, E674&lt;=42),AND(UserData!$D$9=5,E674&gt;42),UserData!$D$9=-1)</f>
        <v>1</v>
      </c>
      <c r="AN674" s="12" t="b">
        <f>OR(AND(UserData!$D$11=1,F674&lt;=5),AND(UserData!$D$11=2,F674&gt;=6, F674&lt;=7),AND(UserData!$D$11=3,F674&gt;=8,F674&lt;=9),AND(UserData!$D$11=4,F674&gt;=10, F674&lt;=11),AND(UserData!$D$11=5,F674&gt;11),UserData!$D$11=-1)</f>
        <v>1</v>
      </c>
      <c r="AO674" t="b">
        <f>OR(AND(UserData!$D$10=1,AE674&lt;=6),AND(UserData!$D$10=2,AE674&gt;=7, AE674&lt;=8),AND(UserData!$D$10=3,AE674&gt;=9,AE674&lt;=14),AND(UserData!$D$10=4,AE674&gt;=15, AE674&lt;=19),AND(UserData!$D$10=5,AE674&gt;19),UserData!$D$10=-1)</f>
        <v>1</v>
      </c>
      <c r="AP674" s="12" t="b">
        <f>OR(G674&lt;=UserData!$D$12, UserData!$D$12=-1)</f>
        <v>0</v>
      </c>
      <c r="AQ674" t="b">
        <f>OR(H674&lt;=UserData!$D$14, UserData!$D$14=-1)</f>
        <v>1</v>
      </c>
      <c r="AR674" t="b">
        <f>OR(AH674&lt;=UserData!$D$13, UserData!$D$13=-1)</f>
        <v>1</v>
      </c>
      <c r="AS674" t="b">
        <f>AND(AQ674=TRUE,OR(I674=UserData!$D$15, UserData!$D$15=-1, UserData!$D$15=1))</f>
        <v>1</v>
      </c>
      <c r="AT674" t="b">
        <f>OR(J674=UserData!$D$19, UserData!$D$19=-1)</f>
        <v>1</v>
      </c>
      <c r="AU674" t="b">
        <f>OR(K674=UserData!$D$17, UserData!$D$17=-1)</f>
        <v>1</v>
      </c>
      <c r="AV674" t="b">
        <f>OR(L674=UserData!$D$18, UserData!$D$18=-1)</f>
        <v>1</v>
      </c>
      <c r="AW674" t="b">
        <f>OR(N674=UserData!$D$16, UserData!$D$16=-1)</f>
        <v>1</v>
      </c>
      <c r="AX674" t="b">
        <f>OR(O674&gt;=UserData!$D$20, UserData!$D$20=-1)</f>
        <v>1</v>
      </c>
      <c r="AY674" t="b">
        <f>AND(OR(P674&gt;=UserData!$D$21, UserData!$D$21=-1), OR(P674&lt;UserData!$D$22, UserData!$D$22=-1))</f>
        <v>1</v>
      </c>
      <c r="AZ674" t="b">
        <f>OR(Q674&lt;&gt;UserData!$D$24,UserData!$D$24=-1,UserData!$D$24=0)</f>
        <v>1</v>
      </c>
      <c r="BA674" s="12" t="b">
        <f>OR(R674=UserData!$D$23,UserData!$D$23=-1)</f>
        <v>1</v>
      </c>
      <c r="BB674" t="b">
        <f>AND(S674=1, UserData!$D$25=1)</f>
        <v>0</v>
      </c>
      <c r="BC674" t="b">
        <f>AND(T674=1, UserData!$D$26=1)</f>
        <v>0</v>
      </c>
      <c r="BD674" t="b">
        <f>AND(U674=1, UserData!$D$27=1)</f>
        <v>0</v>
      </c>
      <c r="BE674" t="b">
        <f>AND(V674=1, UserData!$D$28=1)</f>
        <v>0</v>
      </c>
      <c r="BF674" t="b">
        <f>AND(W674=1, UserData!$D$29=1)</f>
        <v>0</v>
      </c>
      <c r="BG674" t="b">
        <f>AND(X674=1, UserData!$D$30=1)</f>
        <v>0</v>
      </c>
      <c r="BH674" t="b">
        <f>AND(Y674=1, UserData!$D$31=1)</f>
        <v>0</v>
      </c>
      <c r="BI674" t="b">
        <f>AND(Z674=1, UserData!$D$32=1)</f>
        <v>0</v>
      </c>
      <c r="BJ674" t="b">
        <f>AND(AA674=1, UserData!$D$33=1)</f>
        <v>0</v>
      </c>
      <c r="BK674" t="b">
        <f>AND(AB674=1, UserData!$D$34=1)</f>
        <v>0</v>
      </c>
      <c r="BL674" t="b">
        <f>UserData!$C$25=-1</f>
        <v>1</v>
      </c>
      <c r="BN674">
        <f>IF(AK674=TRUE, COUNTIF(AJ674:AK674,TRUE)/2 * UserData!$D$35 + COUNTIF(AL674:AO674,TRUE)/4 * UserData!$D$36 + COUNTIF(AP674:AS674,TRUE)/4 * UserData!$D$37 + COUNTIF(AT674:AW674,TRUE)/4 * UserData!$D$38 + COUNTIF(AX674:BA674,TRUE)/4 * UserData!$D$39 + COUNTIF(BB674:BL674,TRUE) * UserData!$D$40, 0)</f>
        <v>28.75</v>
      </c>
    </row>
    <row r="675" spans="1:66" x14ac:dyDescent="0.2">
      <c r="A675">
        <v>1040</v>
      </c>
      <c r="B675" s="3">
        <v>1</v>
      </c>
      <c r="C675" s="28">
        <v>37313.935072727756</v>
      </c>
      <c r="D675">
        <v>25</v>
      </c>
      <c r="E675">
        <v>19</v>
      </c>
      <c r="F675">
        <v>6</v>
      </c>
      <c r="G675">
        <v>16.51153</v>
      </c>
      <c r="H675">
        <v>20</v>
      </c>
      <c r="I675">
        <v>1</v>
      </c>
      <c r="J675">
        <v>1</v>
      </c>
      <c r="K675">
        <v>0</v>
      </c>
      <c r="L675">
        <v>0</v>
      </c>
      <c r="M675">
        <v>1</v>
      </c>
      <c r="N675">
        <v>1</v>
      </c>
      <c r="O675">
        <v>18</v>
      </c>
      <c r="P675">
        <v>8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1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5</v>
      </c>
      <c r="AD675">
        <v>1</v>
      </c>
      <c r="AE675">
        <v>0</v>
      </c>
      <c r="AF675">
        <v>75</v>
      </c>
      <c r="AG675">
        <v>23</v>
      </c>
      <c r="AH675">
        <v>6.3</v>
      </c>
      <c r="AJ675" t="b">
        <f>OR(AND(B675=1,UserData!$D$4=1), AND(B675=2,UserData!$D$5=1), AND(B675=3,UserData!$D$6=1), UserData!$D$4=-1)</f>
        <v>1</v>
      </c>
      <c r="AK675" t="b">
        <f>OR(AND(C675&lt;=UserData!$D$3,C675&gt;=UserData!$D$2),UserData!$D$2=-1)</f>
        <v>1</v>
      </c>
      <c r="AL675" s="12" t="b">
        <f>AND(OR(D675&gt;=UserData!$D$7, UserData!$D$7=-1), OR(D675&lt;UserData!$D$8, UserData!$D$8=-1))</f>
        <v>1</v>
      </c>
      <c r="AM675" s="12" t="b">
        <f>OR(AND(UserData!$D$9=1,E675&lt;=20),AND(UserData!$D$9=2,E675&gt;=20, E675&lt;=27),AND(UserData!$D$9=3,E675&gt;=28, E675&lt;=34),AND(UserData!$D$9=4,E675&gt;=35, E675&lt;=42),AND(UserData!$D$9=5,E675&gt;42),UserData!$D$9=-1)</f>
        <v>1</v>
      </c>
      <c r="AN675" s="12" t="b">
        <f>OR(AND(UserData!$D$11=1,F675&lt;=5),AND(UserData!$D$11=2,F675&gt;=6, F675&lt;=7),AND(UserData!$D$11=3,F675&gt;=8,F675&lt;=9),AND(UserData!$D$11=4,F675&gt;=10, F675&lt;=11),AND(UserData!$D$11=5,F675&gt;11),UserData!$D$11=-1)</f>
        <v>1</v>
      </c>
      <c r="AO675" t="b">
        <f>OR(AND(UserData!$D$10=1,AE675&lt;=6),AND(UserData!$D$10=2,AE675&gt;=7, AE675&lt;=8),AND(UserData!$D$10=3,AE675&gt;=9,AE675&lt;=14),AND(UserData!$D$10=4,AE675&gt;=15, AE675&lt;=19),AND(UserData!$D$10=5,AE675&gt;19),UserData!$D$10=-1)</f>
        <v>1</v>
      </c>
      <c r="AP675" s="12" t="b">
        <f>OR(G675&lt;=UserData!$D$12, UserData!$D$12=-1)</f>
        <v>0</v>
      </c>
      <c r="AQ675" t="b">
        <f>OR(H675&lt;=UserData!$D$14, UserData!$D$14=-1)</f>
        <v>1</v>
      </c>
      <c r="AR675" t="b">
        <f>OR(AH675&lt;=UserData!$D$13, UserData!$D$13=-1)</f>
        <v>1</v>
      </c>
      <c r="AS675" t="b">
        <f>AND(AQ675=TRUE,OR(I675=UserData!$D$15, UserData!$D$15=-1, UserData!$D$15=1))</f>
        <v>1</v>
      </c>
      <c r="AT675" t="b">
        <f>OR(J675=UserData!$D$19, UserData!$D$19=-1)</f>
        <v>1</v>
      </c>
      <c r="AU675" t="b">
        <f>OR(K675=UserData!$D$17, UserData!$D$17=-1)</f>
        <v>1</v>
      </c>
      <c r="AV675" t="b">
        <f>OR(L675=UserData!$D$18, UserData!$D$18=-1)</f>
        <v>1</v>
      </c>
      <c r="AW675" t="b">
        <f>OR(N675=UserData!$D$16, UserData!$D$16=-1)</f>
        <v>1</v>
      </c>
      <c r="AX675" t="b">
        <f>OR(O675&gt;=UserData!$D$20, UserData!$D$20=-1)</f>
        <v>1</v>
      </c>
      <c r="AY675" t="b">
        <f>AND(OR(P675&gt;=UserData!$D$21, UserData!$D$21=-1), OR(P675&lt;UserData!$D$22, UserData!$D$22=-1))</f>
        <v>1</v>
      </c>
      <c r="AZ675" t="b">
        <f>OR(Q675&lt;&gt;UserData!$D$24,UserData!$D$24=-1,UserData!$D$24=0)</f>
        <v>1</v>
      </c>
      <c r="BA675" s="12" t="b">
        <f>OR(R675=UserData!$D$23,UserData!$D$23=-1)</f>
        <v>1</v>
      </c>
      <c r="BB675" t="b">
        <f>AND(S675=1, UserData!$D$25=1)</f>
        <v>0</v>
      </c>
      <c r="BC675" t="b">
        <f>AND(T675=1, UserData!$D$26=1)</f>
        <v>0</v>
      </c>
      <c r="BD675" t="b">
        <f>AND(U675=1, UserData!$D$27=1)</f>
        <v>0</v>
      </c>
      <c r="BE675" t="b">
        <f>AND(V675=1, UserData!$D$28=1)</f>
        <v>0</v>
      </c>
      <c r="BF675" t="b">
        <f>AND(W675=1, UserData!$D$29=1)</f>
        <v>0</v>
      </c>
      <c r="BG675" t="b">
        <f>AND(X675=1, UserData!$D$30=1)</f>
        <v>0</v>
      </c>
      <c r="BH675" t="b">
        <f>AND(Y675=1, UserData!$D$31=1)</f>
        <v>0</v>
      </c>
      <c r="BI675" t="b">
        <f>AND(Z675=1, UserData!$D$32=1)</f>
        <v>0</v>
      </c>
      <c r="BJ675" t="b">
        <f>AND(AA675=1, UserData!$D$33=1)</f>
        <v>0</v>
      </c>
      <c r="BK675" t="b">
        <f>AND(AB675=1, UserData!$D$34=1)</f>
        <v>0</v>
      </c>
      <c r="BL675" t="b">
        <f>UserData!$C$25=-1</f>
        <v>1</v>
      </c>
      <c r="BN675">
        <f>IF(AK675=TRUE, COUNTIF(AJ675:AK675,TRUE)/2 * UserData!$D$35 + COUNTIF(AL675:AO675,TRUE)/4 * UserData!$D$36 + COUNTIF(AP675:AS675,TRUE)/4 * UserData!$D$37 + COUNTIF(AT675:AW675,TRUE)/4 * UserData!$D$38 + COUNTIF(AX675:BA675,TRUE)/4 * UserData!$D$39 + COUNTIF(BB675:BL675,TRUE) * UserData!$D$40, 0)</f>
        <v>28.75</v>
      </c>
    </row>
    <row r="676" spans="1:66" x14ac:dyDescent="0.2">
      <c r="A676">
        <v>185</v>
      </c>
      <c r="B676" s="3">
        <v>1</v>
      </c>
      <c r="C676" s="28">
        <v>42927.174127713537</v>
      </c>
      <c r="D676">
        <v>26</v>
      </c>
      <c r="E676">
        <v>18</v>
      </c>
      <c r="F676">
        <v>5</v>
      </c>
      <c r="G676">
        <v>10.268750000000001</v>
      </c>
      <c r="H676">
        <v>7</v>
      </c>
      <c r="I676">
        <v>1</v>
      </c>
      <c r="J676">
        <v>1</v>
      </c>
      <c r="K676">
        <v>0</v>
      </c>
      <c r="L676">
        <v>1</v>
      </c>
      <c r="M676">
        <v>1</v>
      </c>
      <c r="N676">
        <v>1</v>
      </c>
      <c r="O676">
        <v>18</v>
      </c>
      <c r="P676">
        <v>7</v>
      </c>
      <c r="Q676">
        <v>0</v>
      </c>
      <c r="R676">
        <v>0</v>
      </c>
      <c r="S676">
        <v>0</v>
      </c>
      <c r="T676">
        <v>1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2</v>
      </c>
      <c r="AD676">
        <v>1</v>
      </c>
      <c r="AE676">
        <v>3</v>
      </c>
      <c r="AF676">
        <v>12</v>
      </c>
      <c r="AG676">
        <v>16</v>
      </c>
      <c r="AH676">
        <v>3.1</v>
      </c>
      <c r="AJ676" t="b">
        <f>OR(AND(B676=1,UserData!$D$4=1), AND(B676=2,UserData!$D$5=1), AND(B676=3,UserData!$D$6=1), UserData!$D$4=-1)</f>
        <v>1</v>
      </c>
      <c r="AK676" t="b">
        <f>OR(AND(C676&lt;=UserData!$D$3,C676&gt;=UserData!$D$2),UserData!$D$2=-1)</f>
        <v>1</v>
      </c>
      <c r="AL676" s="12" t="b">
        <f>AND(OR(D676&gt;=UserData!$D$7, UserData!$D$7=-1), OR(D676&lt;UserData!$D$8, UserData!$D$8=-1))</f>
        <v>1</v>
      </c>
      <c r="AM676" s="12" t="b">
        <f>OR(AND(UserData!$D$9=1,E676&lt;=20),AND(UserData!$D$9=2,E676&gt;=20, E676&lt;=27),AND(UserData!$D$9=3,E676&gt;=28, E676&lt;=34),AND(UserData!$D$9=4,E676&gt;=35, E676&lt;=42),AND(UserData!$D$9=5,E676&gt;42),UserData!$D$9=-1)</f>
        <v>1</v>
      </c>
      <c r="AN676" s="12" t="b">
        <f>OR(AND(UserData!$D$11=1,F676&lt;=5),AND(UserData!$D$11=2,F676&gt;=6, F676&lt;=7),AND(UserData!$D$11=3,F676&gt;=8,F676&lt;=9),AND(UserData!$D$11=4,F676&gt;=10, F676&lt;=11),AND(UserData!$D$11=5,F676&gt;11),UserData!$D$11=-1)</f>
        <v>1</v>
      </c>
      <c r="AO676" t="b">
        <f>OR(AND(UserData!$D$10=1,AE676&lt;=6),AND(UserData!$D$10=2,AE676&gt;=7, AE676&lt;=8),AND(UserData!$D$10=3,AE676&gt;=9,AE676&lt;=14),AND(UserData!$D$10=4,AE676&gt;=15, AE676&lt;=19),AND(UserData!$D$10=5,AE676&gt;19),UserData!$D$10=-1)</f>
        <v>1</v>
      </c>
      <c r="AP676" s="12" t="b">
        <f>OR(G676&lt;=UserData!$D$12, UserData!$D$12=-1)</f>
        <v>0</v>
      </c>
      <c r="AQ676" t="b">
        <f>OR(H676&lt;=UserData!$D$14, UserData!$D$14=-1)</f>
        <v>1</v>
      </c>
      <c r="AR676" t="b">
        <f>OR(AH676&lt;=UserData!$D$13, UserData!$D$13=-1)</f>
        <v>1</v>
      </c>
      <c r="AS676" t="b">
        <f>AND(AQ676=TRUE,OR(I676=UserData!$D$15, UserData!$D$15=-1, UserData!$D$15=1))</f>
        <v>1</v>
      </c>
      <c r="AT676" t="b">
        <f>OR(J676=UserData!$D$19, UserData!$D$19=-1)</f>
        <v>1</v>
      </c>
      <c r="AU676" t="b">
        <f>OR(K676=UserData!$D$17, UserData!$D$17=-1)</f>
        <v>1</v>
      </c>
      <c r="AV676" t="b">
        <f>OR(L676=UserData!$D$18, UserData!$D$18=-1)</f>
        <v>1</v>
      </c>
      <c r="AW676" t="b">
        <f>OR(N676=UserData!$D$16, UserData!$D$16=-1)</f>
        <v>1</v>
      </c>
      <c r="AX676" t="b">
        <f>OR(O676&gt;=UserData!$D$20, UserData!$D$20=-1)</f>
        <v>1</v>
      </c>
      <c r="AY676" t="b">
        <f>AND(OR(P676&gt;=UserData!$D$21, UserData!$D$21=-1), OR(P676&lt;UserData!$D$22, UserData!$D$22=-1))</f>
        <v>1</v>
      </c>
      <c r="AZ676" t="b">
        <f>OR(Q676&lt;&gt;UserData!$D$24,UserData!$D$24=-1,UserData!$D$24=0)</f>
        <v>1</v>
      </c>
      <c r="BA676" s="12" t="b">
        <f>OR(R676=UserData!$D$23,UserData!$D$23=-1)</f>
        <v>1</v>
      </c>
      <c r="BB676" t="b">
        <f>AND(S676=1, UserData!$D$25=1)</f>
        <v>0</v>
      </c>
      <c r="BC676" t="b">
        <f>AND(T676=1, UserData!$D$26=1)</f>
        <v>0</v>
      </c>
      <c r="BD676" t="b">
        <f>AND(U676=1, UserData!$D$27=1)</f>
        <v>0</v>
      </c>
      <c r="BE676" t="b">
        <f>AND(V676=1, UserData!$D$28=1)</f>
        <v>0</v>
      </c>
      <c r="BF676" t="b">
        <f>AND(W676=1, UserData!$D$29=1)</f>
        <v>0</v>
      </c>
      <c r="BG676" t="b">
        <f>AND(X676=1, UserData!$D$30=1)</f>
        <v>0</v>
      </c>
      <c r="BH676" t="b">
        <f>AND(Y676=1, UserData!$D$31=1)</f>
        <v>0</v>
      </c>
      <c r="BI676" t="b">
        <f>AND(Z676=1, UserData!$D$32=1)</f>
        <v>0</v>
      </c>
      <c r="BJ676" t="b">
        <f>AND(AA676=1, UserData!$D$33=1)</f>
        <v>0</v>
      </c>
      <c r="BK676" t="b">
        <f>AND(AB676=1, UserData!$D$34=1)</f>
        <v>0</v>
      </c>
      <c r="BL676" t="b">
        <f>UserData!$C$25=-1</f>
        <v>1</v>
      </c>
      <c r="BN676">
        <f>IF(AK676=TRUE, COUNTIF(AJ676:AK676,TRUE)/2 * UserData!$D$35 + COUNTIF(AL676:AO676,TRUE)/4 * UserData!$D$36 + COUNTIF(AP676:AS676,TRUE)/4 * UserData!$D$37 + COUNTIF(AT676:AW676,TRUE)/4 * UserData!$D$38 + COUNTIF(AX676:BA676,TRUE)/4 * UserData!$D$39 + COUNTIF(BB676:BL676,TRUE) * UserData!$D$40, 0)</f>
        <v>28.75</v>
      </c>
    </row>
    <row r="677" spans="1:66" x14ac:dyDescent="0.2">
      <c r="A677">
        <v>186</v>
      </c>
      <c r="B677" s="3">
        <v>1</v>
      </c>
      <c r="C677" s="28">
        <v>43158.320449939689</v>
      </c>
      <c r="D677">
        <v>25</v>
      </c>
      <c r="E677">
        <v>17</v>
      </c>
      <c r="F677">
        <v>5</v>
      </c>
      <c r="G677">
        <v>10.268750000000001</v>
      </c>
      <c r="H677">
        <v>7</v>
      </c>
      <c r="I677">
        <v>1</v>
      </c>
      <c r="J677">
        <v>1</v>
      </c>
      <c r="K677">
        <v>0</v>
      </c>
      <c r="L677">
        <v>1</v>
      </c>
      <c r="M677">
        <v>1</v>
      </c>
      <c r="N677">
        <v>1</v>
      </c>
      <c r="O677">
        <v>18</v>
      </c>
      <c r="P677">
        <v>11</v>
      </c>
      <c r="Q677">
        <v>0</v>
      </c>
      <c r="R677">
        <v>0</v>
      </c>
      <c r="S677">
        <v>0</v>
      </c>
      <c r="T677">
        <v>1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2</v>
      </c>
      <c r="AD677">
        <v>1</v>
      </c>
      <c r="AE677">
        <v>3</v>
      </c>
      <c r="AF677">
        <v>12</v>
      </c>
      <c r="AG677">
        <v>16</v>
      </c>
      <c r="AH677">
        <v>3.1</v>
      </c>
      <c r="AJ677" t="b">
        <f>OR(AND(B677=1,UserData!$D$4=1), AND(B677=2,UserData!$D$5=1), AND(B677=3,UserData!$D$6=1), UserData!$D$4=-1)</f>
        <v>1</v>
      </c>
      <c r="AK677" t="b">
        <f>OR(AND(C677&lt;=UserData!$D$3,C677&gt;=UserData!$D$2),UserData!$D$2=-1)</f>
        <v>1</v>
      </c>
      <c r="AL677" s="12" t="b">
        <f>AND(OR(D677&gt;=UserData!$D$7, UserData!$D$7=-1), OR(D677&lt;UserData!$D$8, UserData!$D$8=-1))</f>
        <v>1</v>
      </c>
      <c r="AM677" s="12" t="b">
        <f>OR(AND(UserData!$D$9=1,E677&lt;=20),AND(UserData!$D$9=2,E677&gt;=20, E677&lt;=27),AND(UserData!$D$9=3,E677&gt;=28, E677&lt;=34),AND(UserData!$D$9=4,E677&gt;=35, E677&lt;=42),AND(UserData!$D$9=5,E677&gt;42),UserData!$D$9=-1)</f>
        <v>1</v>
      </c>
      <c r="AN677" s="12" t="b">
        <f>OR(AND(UserData!$D$11=1,F677&lt;=5),AND(UserData!$D$11=2,F677&gt;=6, F677&lt;=7),AND(UserData!$D$11=3,F677&gt;=8,F677&lt;=9),AND(UserData!$D$11=4,F677&gt;=10, F677&lt;=11),AND(UserData!$D$11=5,F677&gt;11),UserData!$D$11=-1)</f>
        <v>1</v>
      </c>
      <c r="AO677" t="b">
        <f>OR(AND(UserData!$D$10=1,AE677&lt;=6),AND(UserData!$D$10=2,AE677&gt;=7, AE677&lt;=8),AND(UserData!$D$10=3,AE677&gt;=9,AE677&lt;=14),AND(UserData!$D$10=4,AE677&gt;=15, AE677&lt;=19),AND(UserData!$D$10=5,AE677&gt;19),UserData!$D$10=-1)</f>
        <v>1</v>
      </c>
      <c r="AP677" s="12" t="b">
        <f>OR(G677&lt;=UserData!$D$12, UserData!$D$12=-1)</f>
        <v>0</v>
      </c>
      <c r="AQ677" t="b">
        <f>OR(H677&lt;=UserData!$D$14, UserData!$D$14=-1)</f>
        <v>1</v>
      </c>
      <c r="AR677" t="b">
        <f>OR(AH677&lt;=UserData!$D$13, UserData!$D$13=-1)</f>
        <v>1</v>
      </c>
      <c r="AS677" t="b">
        <f>AND(AQ677=TRUE,OR(I677=UserData!$D$15, UserData!$D$15=-1, UserData!$D$15=1))</f>
        <v>1</v>
      </c>
      <c r="AT677" t="b">
        <f>OR(J677=UserData!$D$19, UserData!$D$19=-1)</f>
        <v>1</v>
      </c>
      <c r="AU677" t="b">
        <f>OR(K677=UserData!$D$17, UserData!$D$17=-1)</f>
        <v>1</v>
      </c>
      <c r="AV677" t="b">
        <f>OR(L677=UserData!$D$18, UserData!$D$18=-1)</f>
        <v>1</v>
      </c>
      <c r="AW677" t="b">
        <f>OR(N677=UserData!$D$16, UserData!$D$16=-1)</f>
        <v>1</v>
      </c>
      <c r="AX677" t="b">
        <f>OR(O677&gt;=UserData!$D$20, UserData!$D$20=-1)</f>
        <v>1</v>
      </c>
      <c r="AY677" t="b">
        <f>AND(OR(P677&gt;=UserData!$D$21, UserData!$D$21=-1), OR(P677&lt;UserData!$D$22, UserData!$D$22=-1))</f>
        <v>1</v>
      </c>
      <c r="AZ677" t="b">
        <f>OR(Q677&lt;&gt;UserData!$D$24,UserData!$D$24=-1,UserData!$D$24=0)</f>
        <v>1</v>
      </c>
      <c r="BA677" s="12" t="b">
        <f>OR(R677=UserData!$D$23,UserData!$D$23=-1)</f>
        <v>1</v>
      </c>
      <c r="BB677" t="b">
        <f>AND(S677=1, UserData!$D$25=1)</f>
        <v>0</v>
      </c>
      <c r="BC677" t="b">
        <f>AND(T677=1, UserData!$D$26=1)</f>
        <v>0</v>
      </c>
      <c r="BD677" t="b">
        <f>AND(U677=1, UserData!$D$27=1)</f>
        <v>0</v>
      </c>
      <c r="BE677" t="b">
        <f>AND(V677=1, UserData!$D$28=1)</f>
        <v>0</v>
      </c>
      <c r="BF677" t="b">
        <f>AND(W677=1, UserData!$D$29=1)</f>
        <v>0</v>
      </c>
      <c r="BG677" t="b">
        <f>AND(X677=1, UserData!$D$30=1)</f>
        <v>0</v>
      </c>
      <c r="BH677" t="b">
        <f>AND(Y677=1, UserData!$D$31=1)</f>
        <v>0</v>
      </c>
      <c r="BI677" t="b">
        <f>AND(Z677=1, UserData!$D$32=1)</f>
        <v>0</v>
      </c>
      <c r="BJ677" t="b">
        <f>AND(AA677=1, UserData!$D$33=1)</f>
        <v>0</v>
      </c>
      <c r="BK677" t="b">
        <f>AND(AB677=1, UserData!$D$34=1)</f>
        <v>0</v>
      </c>
      <c r="BL677" t="b">
        <f>UserData!$C$25=-1</f>
        <v>1</v>
      </c>
      <c r="BN677">
        <f>IF(AK677=TRUE, COUNTIF(AJ677:AK677,TRUE)/2 * UserData!$D$35 + COUNTIF(AL677:AO677,TRUE)/4 * UserData!$D$36 + COUNTIF(AP677:AS677,TRUE)/4 * UserData!$D$37 + COUNTIF(AT677:AW677,TRUE)/4 * UserData!$D$38 + COUNTIF(AX677:BA677,TRUE)/4 * UserData!$D$39 + COUNTIF(BB677:BL677,TRUE) * UserData!$D$40, 0)</f>
        <v>28.75</v>
      </c>
    </row>
    <row r="678" spans="1:66" x14ac:dyDescent="0.2">
      <c r="A678">
        <v>189</v>
      </c>
      <c r="B678" s="3">
        <v>1</v>
      </c>
      <c r="C678" s="28">
        <v>49557.771485286517</v>
      </c>
      <c r="D678">
        <v>25</v>
      </c>
      <c r="E678">
        <v>17</v>
      </c>
      <c r="F678">
        <v>5</v>
      </c>
      <c r="G678">
        <v>10.268750000000001</v>
      </c>
      <c r="H678">
        <v>7</v>
      </c>
      <c r="I678">
        <v>1</v>
      </c>
      <c r="J678">
        <v>1</v>
      </c>
      <c r="K678">
        <v>0</v>
      </c>
      <c r="L678">
        <v>1</v>
      </c>
      <c r="M678">
        <v>1</v>
      </c>
      <c r="N678">
        <v>1</v>
      </c>
      <c r="O678">
        <v>18</v>
      </c>
      <c r="P678">
        <v>16</v>
      </c>
      <c r="Q678">
        <v>0</v>
      </c>
      <c r="R678">
        <v>0</v>
      </c>
      <c r="S678">
        <v>0</v>
      </c>
      <c r="T678">
        <v>1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2</v>
      </c>
      <c r="AD678">
        <v>1</v>
      </c>
      <c r="AE678">
        <v>3</v>
      </c>
      <c r="AF678">
        <v>12</v>
      </c>
      <c r="AG678">
        <v>16</v>
      </c>
      <c r="AH678">
        <v>3.1</v>
      </c>
      <c r="AJ678" t="b">
        <f>OR(AND(B678=1,UserData!$D$4=1), AND(B678=2,UserData!$D$5=1), AND(B678=3,UserData!$D$6=1), UserData!$D$4=-1)</f>
        <v>1</v>
      </c>
      <c r="AK678" t="b">
        <f>OR(AND(C678&lt;=UserData!$D$3,C678&gt;=UserData!$D$2),UserData!$D$2=-1)</f>
        <v>1</v>
      </c>
      <c r="AL678" s="12" t="b">
        <f>AND(OR(D678&gt;=UserData!$D$7, UserData!$D$7=-1), OR(D678&lt;UserData!$D$8, UserData!$D$8=-1))</f>
        <v>1</v>
      </c>
      <c r="AM678" s="12" t="b">
        <f>OR(AND(UserData!$D$9=1,E678&lt;=20),AND(UserData!$D$9=2,E678&gt;=20, E678&lt;=27),AND(UserData!$D$9=3,E678&gt;=28, E678&lt;=34),AND(UserData!$D$9=4,E678&gt;=35, E678&lt;=42),AND(UserData!$D$9=5,E678&gt;42),UserData!$D$9=-1)</f>
        <v>1</v>
      </c>
      <c r="AN678" s="12" t="b">
        <f>OR(AND(UserData!$D$11=1,F678&lt;=5),AND(UserData!$D$11=2,F678&gt;=6, F678&lt;=7),AND(UserData!$D$11=3,F678&gt;=8,F678&lt;=9),AND(UserData!$D$11=4,F678&gt;=10, F678&lt;=11),AND(UserData!$D$11=5,F678&gt;11),UserData!$D$11=-1)</f>
        <v>1</v>
      </c>
      <c r="AO678" t="b">
        <f>OR(AND(UserData!$D$10=1,AE678&lt;=6),AND(UserData!$D$10=2,AE678&gt;=7, AE678&lt;=8),AND(UserData!$D$10=3,AE678&gt;=9,AE678&lt;=14),AND(UserData!$D$10=4,AE678&gt;=15, AE678&lt;=19),AND(UserData!$D$10=5,AE678&gt;19),UserData!$D$10=-1)</f>
        <v>1</v>
      </c>
      <c r="AP678" s="12" t="b">
        <f>OR(G678&lt;=UserData!$D$12, UserData!$D$12=-1)</f>
        <v>0</v>
      </c>
      <c r="AQ678" t="b">
        <f>OR(H678&lt;=UserData!$D$14, UserData!$D$14=-1)</f>
        <v>1</v>
      </c>
      <c r="AR678" t="b">
        <f>OR(AH678&lt;=UserData!$D$13, UserData!$D$13=-1)</f>
        <v>1</v>
      </c>
      <c r="AS678" t="b">
        <f>AND(AQ678=TRUE,OR(I678=UserData!$D$15, UserData!$D$15=-1, UserData!$D$15=1))</f>
        <v>1</v>
      </c>
      <c r="AT678" t="b">
        <f>OR(J678=UserData!$D$19, UserData!$D$19=-1)</f>
        <v>1</v>
      </c>
      <c r="AU678" t="b">
        <f>OR(K678=UserData!$D$17, UserData!$D$17=-1)</f>
        <v>1</v>
      </c>
      <c r="AV678" t="b">
        <f>OR(L678=UserData!$D$18, UserData!$D$18=-1)</f>
        <v>1</v>
      </c>
      <c r="AW678" t="b">
        <f>OR(N678=UserData!$D$16, UserData!$D$16=-1)</f>
        <v>1</v>
      </c>
      <c r="AX678" t="b">
        <f>OR(O678&gt;=UserData!$D$20, UserData!$D$20=-1)</f>
        <v>1</v>
      </c>
      <c r="AY678" t="b">
        <f>AND(OR(P678&gt;=UserData!$D$21, UserData!$D$21=-1), OR(P678&lt;UserData!$D$22, UserData!$D$22=-1))</f>
        <v>1</v>
      </c>
      <c r="AZ678" t="b">
        <f>OR(Q678&lt;&gt;UserData!$D$24,UserData!$D$24=-1,UserData!$D$24=0)</f>
        <v>1</v>
      </c>
      <c r="BA678" s="12" t="b">
        <f>OR(R678=UserData!$D$23,UserData!$D$23=-1)</f>
        <v>1</v>
      </c>
      <c r="BB678" t="b">
        <f>AND(S678=1, UserData!$D$25=1)</f>
        <v>0</v>
      </c>
      <c r="BC678" t="b">
        <f>AND(T678=1, UserData!$D$26=1)</f>
        <v>0</v>
      </c>
      <c r="BD678" t="b">
        <f>AND(U678=1, UserData!$D$27=1)</f>
        <v>0</v>
      </c>
      <c r="BE678" t="b">
        <f>AND(V678=1, UserData!$D$28=1)</f>
        <v>0</v>
      </c>
      <c r="BF678" t="b">
        <f>AND(W678=1, UserData!$D$29=1)</f>
        <v>0</v>
      </c>
      <c r="BG678" t="b">
        <f>AND(X678=1, UserData!$D$30=1)</f>
        <v>0</v>
      </c>
      <c r="BH678" t="b">
        <f>AND(Y678=1, UserData!$D$31=1)</f>
        <v>0</v>
      </c>
      <c r="BI678" t="b">
        <f>AND(Z678=1, UserData!$D$32=1)</f>
        <v>0</v>
      </c>
      <c r="BJ678" t="b">
        <f>AND(AA678=1, UserData!$D$33=1)</f>
        <v>0</v>
      </c>
      <c r="BK678" t="b">
        <f>AND(AB678=1, UserData!$D$34=1)</f>
        <v>0</v>
      </c>
      <c r="BL678" t="b">
        <f>UserData!$C$25=-1</f>
        <v>1</v>
      </c>
      <c r="BN678">
        <f>IF(AK678=TRUE, COUNTIF(AJ678:AK678,TRUE)/2 * UserData!$D$35 + COUNTIF(AL678:AO678,TRUE)/4 * UserData!$D$36 + COUNTIF(AP678:AS678,TRUE)/4 * UserData!$D$37 + COUNTIF(AT678:AW678,TRUE)/4 * UserData!$D$38 + COUNTIF(AX678:BA678,TRUE)/4 * UserData!$D$39 + COUNTIF(BB678:BL678,TRUE) * UserData!$D$40, 0)</f>
        <v>28.75</v>
      </c>
    </row>
    <row r="679" spans="1:66" x14ac:dyDescent="0.2">
      <c r="A679">
        <v>184</v>
      </c>
      <c r="B679" s="3">
        <v>1</v>
      </c>
      <c r="C679" s="28">
        <v>54788.282548232535</v>
      </c>
      <c r="D679">
        <v>34</v>
      </c>
      <c r="E679">
        <v>17</v>
      </c>
      <c r="F679">
        <v>10</v>
      </c>
      <c r="G679">
        <v>10.268750000000001</v>
      </c>
      <c r="H679">
        <v>7</v>
      </c>
      <c r="I679">
        <v>1</v>
      </c>
      <c r="J679">
        <v>1</v>
      </c>
      <c r="K679">
        <v>0</v>
      </c>
      <c r="L679">
        <v>0</v>
      </c>
      <c r="M679">
        <v>1</v>
      </c>
      <c r="N679">
        <v>1</v>
      </c>
      <c r="O679">
        <v>18</v>
      </c>
      <c r="P679">
        <v>10</v>
      </c>
      <c r="Q679">
        <v>0</v>
      </c>
      <c r="R679">
        <v>0</v>
      </c>
      <c r="S679">
        <v>0</v>
      </c>
      <c r="T679">
        <v>1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2</v>
      </c>
      <c r="AD679">
        <v>1</v>
      </c>
      <c r="AE679">
        <v>7</v>
      </c>
      <c r="AF679">
        <v>12</v>
      </c>
      <c r="AG679">
        <v>16</v>
      </c>
      <c r="AH679">
        <v>3.1</v>
      </c>
      <c r="AJ679" t="b">
        <f>OR(AND(B679=1,UserData!$D$4=1), AND(B679=2,UserData!$D$5=1), AND(B679=3,UserData!$D$6=1), UserData!$D$4=-1)</f>
        <v>1</v>
      </c>
      <c r="AK679" t="b">
        <f>OR(AND(C679&lt;=UserData!$D$3,C679&gt;=UserData!$D$2),UserData!$D$2=-1)</f>
        <v>1</v>
      </c>
      <c r="AL679" s="12" t="b">
        <f>AND(OR(D679&gt;=UserData!$D$7, UserData!$D$7=-1), OR(D679&lt;UserData!$D$8, UserData!$D$8=-1))</f>
        <v>1</v>
      </c>
      <c r="AM679" s="12" t="b">
        <f>OR(AND(UserData!$D$9=1,E679&lt;=20),AND(UserData!$D$9=2,E679&gt;=20, E679&lt;=27),AND(UserData!$D$9=3,E679&gt;=28, E679&lt;=34),AND(UserData!$D$9=4,E679&gt;=35, E679&lt;=42),AND(UserData!$D$9=5,E679&gt;42),UserData!$D$9=-1)</f>
        <v>1</v>
      </c>
      <c r="AN679" s="12" t="b">
        <f>OR(AND(UserData!$D$11=1,F679&lt;=5),AND(UserData!$D$11=2,F679&gt;=6, F679&lt;=7),AND(UserData!$D$11=3,F679&gt;=8,F679&lt;=9),AND(UserData!$D$11=4,F679&gt;=10, F679&lt;=11),AND(UserData!$D$11=5,F679&gt;11),UserData!$D$11=-1)</f>
        <v>1</v>
      </c>
      <c r="AO679" t="b">
        <f>OR(AND(UserData!$D$10=1,AE679&lt;=6),AND(UserData!$D$10=2,AE679&gt;=7, AE679&lt;=8),AND(UserData!$D$10=3,AE679&gt;=9,AE679&lt;=14),AND(UserData!$D$10=4,AE679&gt;=15, AE679&lt;=19),AND(UserData!$D$10=5,AE679&gt;19),UserData!$D$10=-1)</f>
        <v>1</v>
      </c>
      <c r="AP679" s="12" t="b">
        <f>OR(G679&lt;=UserData!$D$12, UserData!$D$12=-1)</f>
        <v>0</v>
      </c>
      <c r="AQ679" t="b">
        <f>OR(H679&lt;=UserData!$D$14, UserData!$D$14=-1)</f>
        <v>1</v>
      </c>
      <c r="AR679" t="b">
        <f>OR(AH679&lt;=UserData!$D$13, UserData!$D$13=-1)</f>
        <v>1</v>
      </c>
      <c r="AS679" t="b">
        <f>AND(AQ679=TRUE,OR(I679=UserData!$D$15, UserData!$D$15=-1, UserData!$D$15=1))</f>
        <v>1</v>
      </c>
      <c r="AT679" t="b">
        <f>OR(J679=UserData!$D$19, UserData!$D$19=-1)</f>
        <v>1</v>
      </c>
      <c r="AU679" t="b">
        <f>OR(K679=UserData!$D$17, UserData!$D$17=-1)</f>
        <v>1</v>
      </c>
      <c r="AV679" t="b">
        <f>OR(L679=UserData!$D$18, UserData!$D$18=-1)</f>
        <v>1</v>
      </c>
      <c r="AW679" t="b">
        <f>OR(N679=UserData!$D$16, UserData!$D$16=-1)</f>
        <v>1</v>
      </c>
      <c r="AX679" t="b">
        <f>OR(O679&gt;=UserData!$D$20, UserData!$D$20=-1)</f>
        <v>1</v>
      </c>
      <c r="AY679" t="b">
        <f>AND(OR(P679&gt;=UserData!$D$21, UserData!$D$21=-1), OR(P679&lt;UserData!$D$22, UserData!$D$22=-1))</f>
        <v>1</v>
      </c>
      <c r="AZ679" t="b">
        <f>OR(Q679&lt;&gt;UserData!$D$24,UserData!$D$24=-1,UserData!$D$24=0)</f>
        <v>1</v>
      </c>
      <c r="BA679" s="12" t="b">
        <f>OR(R679=UserData!$D$23,UserData!$D$23=-1)</f>
        <v>1</v>
      </c>
      <c r="BB679" t="b">
        <f>AND(S679=1, UserData!$D$25=1)</f>
        <v>0</v>
      </c>
      <c r="BC679" t="b">
        <f>AND(T679=1, UserData!$D$26=1)</f>
        <v>0</v>
      </c>
      <c r="BD679" t="b">
        <f>AND(U679=1, UserData!$D$27=1)</f>
        <v>0</v>
      </c>
      <c r="BE679" t="b">
        <f>AND(V679=1, UserData!$D$28=1)</f>
        <v>0</v>
      </c>
      <c r="BF679" t="b">
        <f>AND(W679=1, UserData!$D$29=1)</f>
        <v>0</v>
      </c>
      <c r="BG679" t="b">
        <f>AND(X679=1, UserData!$D$30=1)</f>
        <v>0</v>
      </c>
      <c r="BH679" t="b">
        <f>AND(Y679=1, UserData!$D$31=1)</f>
        <v>0</v>
      </c>
      <c r="BI679" t="b">
        <f>AND(Z679=1, UserData!$D$32=1)</f>
        <v>0</v>
      </c>
      <c r="BJ679" t="b">
        <f>AND(AA679=1, UserData!$D$33=1)</f>
        <v>0</v>
      </c>
      <c r="BK679" t="b">
        <f>AND(AB679=1, UserData!$D$34=1)</f>
        <v>0</v>
      </c>
      <c r="BL679" t="b">
        <f>UserData!$C$25=-1</f>
        <v>1</v>
      </c>
      <c r="BN679">
        <f>IF(AK679=TRUE, COUNTIF(AJ679:AK679,TRUE)/2 * UserData!$D$35 + COUNTIF(AL679:AO679,TRUE)/4 * UserData!$D$36 + COUNTIF(AP679:AS679,TRUE)/4 * UserData!$D$37 + COUNTIF(AT679:AW679,TRUE)/4 * UserData!$D$38 + COUNTIF(AX679:BA679,TRUE)/4 * UserData!$D$39 + COUNTIF(BB679:BL679,TRUE) * UserData!$D$40, 0)</f>
        <v>28.75</v>
      </c>
    </row>
    <row r="680" spans="1:66" x14ac:dyDescent="0.2">
      <c r="A680">
        <v>1038</v>
      </c>
      <c r="B680" s="3">
        <v>2</v>
      </c>
      <c r="C680" s="28">
        <v>60381.054932945561</v>
      </c>
      <c r="D680">
        <v>53</v>
      </c>
      <c r="E680">
        <v>30</v>
      </c>
      <c r="F680">
        <v>9</v>
      </c>
      <c r="G680">
        <v>19.945</v>
      </c>
      <c r="H680">
        <v>10</v>
      </c>
      <c r="I680">
        <v>1</v>
      </c>
      <c r="J680">
        <v>0</v>
      </c>
      <c r="K680">
        <v>0</v>
      </c>
      <c r="L680">
        <v>0</v>
      </c>
      <c r="M680">
        <v>1</v>
      </c>
      <c r="N680">
        <v>0</v>
      </c>
      <c r="O680">
        <v>12</v>
      </c>
      <c r="P680">
        <v>2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1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5</v>
      </c>
      <c r="AD680">
        <v>1</v>
      </c>
      <c r="AE680">
        <v>14</v>
      </c>
      <c r="AF680">
        <v>75</v>
      </c>
      <c r="AG680">
        <v>23</v>
      </c>
      <c r="AH680">
        <v>6.3</v>
      </c>
      <c r="AJ680" t="b">
        <f>OR(AND(B680=1,UserData!$D$4=1), AND(B680=2,UserData!$D$5=1), AND(B680=3,UserData!$D$6=1), UserData!$D$4=-1)</f>
        <v>1</v>
      </c>
      <c r="AK680" t="b">
        <f>OR(AND(C680&lt;=UserData!$D$3,C680&gt;=UserData!$D$2),UserData!$D$2=-1)</f>
        <v>1</v>
      </c>
      <c r="AL680" s="12" t="b">
        <f>AND(OR(D680&gt;=UserData!$D$7, UserData!$D$7=-1), OR(D680&lt;UserData!$D$8, UserData!$D$8=-1))</f>
        <v>1</v>
      </c>
      <c r="AM680" s="12" t="b">
        <f>OR(AND(UserData!$D$9=1,E680&lt;=20),AND(UserData!$D$9=2,E680&gt;=20, E680&lt;=27),AND(UserData!$D$9=3,E680&gt;=28, E680&lt;=34),AND(UserData!$D$9=4,E680&gt;=35, E680&lt;=42),AND(UserData!$D$9=5,E680&gt;42),UserData!$D$9=-1)</f>
        <v>1</v>
      </c>
      <c r="AN680" s="12" t="b">
        <f>OR(AND(UserData!$D$11=1,F680&lt;=5),AND(UserData!$D$11=2,F680&gt;=6, F680&lt;=7),AND(UserData!$D$11=3,F680&gt;=8,F680&lt;=9),AND(UserData!$D$11=4,F680&gt;=10, F680&lt;=11),AND(UserData!$D$11=5,F680&gt;11),UserData!$D$11=-1)</f>
        <v>1</v>
      </c>
      <c r="AO680" t="b">
        <f>OR(AND(UserData!$D$10=1,AE680&lt;=6),AND(UserData!$D$10=2,AE680&gt;=7, AE680&lt;=8),AND(UserData!$D$10=3,AE680&gt;=9,AE680&lt;=14),AND(UserData!$D$10=4,AE680&gt;=15, AE680&lt;=19),AND(UserData!$D$10=5,AE680&gt;19),UserData!$D$10=-1)</f>
        <v>1</v>
      </c>
      <c r="AP680" s="12" t="b">
        <f>OR(G680&lt;=UserData!$D$12, UserData!$D$12=-1)</f>
        <v>0</v>
      </c>
      <c r="AQ680" t="b">
        <f>OR(H680&lt;=UserData!$D$14, UserData!$D$14=-1)</f>
        <v>1</v>
      </c>
      <c r="AR680" t="b">
        <f>OR(AH680&lt;=UserData!$D$13, UserData!$D$13=-1)</f>
        <v>1</v>
      </c>
      <c r="AS680" t="b">
        <f>AND(AQ680=TRUE,OR(I680=UserData!$D$15, UserData!$D$15=-1, UserData!$D$15=1))</f>
        <v>1</v>
      </c>
      <c r="AT680" t="b">
        <f>OR(J680=UserData!$D$19, UserData!$D$19=-1)</f>
        <v>1</v>
      </c>
      <c r="AU680" t="b">
        <f>OR(K680=UserData!$D$17, UserData!$D$17=-1)</f>
        <v>1</v>
      </c>
      <c r="AV680" t="b">
        <f>OR(L680=UserData!$D$18, UserData!$D$18=-1)</f>
        <v>1</v>
      </c>
      <c r="AW680" t="b">
        <f>OR(N680=UserData!$D$16, UserData!$D$16=-1)</f>
        <v>1</v>
      </c>
      <c r="AX680" t="b">
        <f>OR(O680&gt;=UserData!$D$20, UserData!$D$20=-1)</f>
        <v>1</v>
      </c>
      <c r="AY680" t="b">
        <f>AND(OR(P680&gt;=UserData!$D$21, UserData!$D$21=-1), OR(P680&lt;UserData!$D$22, UserData!$D$22=-1))</f>
        <v>1</v>
      </c>
      <c r="AZ680" t="b">
        <f>OR(Q680&lt;&gt;UserData!$D$24,UserData!$D$24=-1,UserData!$D$24=0)</f>
        <v>1</v>
      </c>
      <c r="BA680" s="12" t="b">
        <f>OR(R680=UserData!$D$23,UserData!$D$23=-1)</f>
        <v>1</v>
      </c>
      <c r="BB680" t="b">
        <f>AND(S680=1, UserData!$D$25=1)</f>
        <v>0</v>
      </c>
      <c r="BC680" t="b">
        <f>AND(T680=1, UserData!$D$26=1)</f>
        <v>0</v>
      </c>
      <c r="BD680" t="b">
        <f>AND(U680=1, UserData!$D$27=1)</f>
        <v>0</v>
      </c>
      <c r="BE680" t="b">
        <f>AND(V680=1, UserData!$D$28=1)</f>
        <v>0</v>
      </c>
      <c r="BF680" t="b">
        <f>AND(W680=1, UserData!$D$29=1)</f>
        <v>0</v>
      </c>
      <c r="BG680" t="b">
        <f>AND(X680=1, UserData!$D$30=1)</f>
        <v>0</v>
      </c>
      <c r="BH680" t="b">
        <f>AND(Y680=1, UserData!$D$31=1)</f>
        <v>0</v>
      </c>
      <c r="BI680" t="b">
        <f>AND(Z680=1, UserData!$D$32=1)</f>
        <v>0</v>
      </c>
      <c r="BJ680" t="b">
        <f>AND(AA680=1, UserData!$D$33=1)</f>
        <v>0</v>
      </c>
      <c r="BK680" t="b">
        <f>AND(AB680=1, UserData!$D$34=1)</f>
        <v>0</v>
      </c>
      <c r="BL680" t="b">
        <f>UserData!$C$25=-1</f>
        <v>1</v>
      </c>
      <c r="BN680">
        <f>IF(AK680=TRUE, COUNTIF(AJ680:AK680,TRUE)/2 * UserData!$D$35 + COUNTIF(AL680:AO680,TRUE)/4 * UserData!$D$36 + COUNTIF(AP680:AS680,TRUE)/4 * UserData!$D$37 + COUNTIF(AT680:AW680,TRUE)/4 * UserData!$D$38 + COUNTIF(AX680:BA680,TRUE)/4 * UserData!$D$39 + COUNTIF(BB680:BL680,TRUE) * UserData!$D$40, 0)</f>
        <v>28.75</v>
      </c>
    </row>
    <row r="681" spans="1:66" x14ac:dyDescent="0.2">
      <c r="A681">
        <v>1064</v>
      </c>
      <c r="B681" s="3">
        <v>1</v>
      </c>
      <c r="C681" s="28">
        <v>60436.177827312633</v>
      </c>
      <c r="D681">
        <v>36</v>
      </c>
      <c r="E681">
        <v>17</v>
      </c>
      <c r="F681">
        <v>9</v>
      </c>
      <c r="G681">
        <v>16.550051</v>
      </c>
      <c r="H681">
        <v>21</v>
      </c>
      <c r="I681">
        <v>1</v>
      </c>
      <c r="J681">
        <v>1</v>
      </c>
      <c r="K681">
        <v>0</v>
      </c>
      <c r="L681">
        <v>1</v>
      </c>
      <c r="M681">
        <v>0</v>
      </c>
      <c r="N681">
        <v>1</v>
      </c>
      <c r="O681">
        <v>18</v>
      </c>
      <c r="P681">
        <v>18</v>
      </c>
      <c r="Q681">
        <v>0</v>
      </c>
      <c r="R681">
        <v>1</v>
      </c>
      <c r="S681">
        <v>0</v>
      </c>
      <c r="T681">
        <v>0</v>
      </c>
      <c r="U681">
        <v>0</v>
      </c>
      <c r="V681">
        <v>0</v>
      </c>
      <c r="W681">
        <v>1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5</v>
      </c>
      <c r="AD681">
        <v>1</v>
      </c>
      <c r="AE681">
        <v>10</v>
      </c>
      <c r="AF681">
        <v>75</v>
      </c>
      <c r="AG681">
        <v>23</v>
      </c>
      <c r="AH681">
        <v>6.3</v>
      </c>
      <c r="AJ681" t="b">
        <f>OR(AND(B681=1,UserData!$D$4=1), AND(B681=2,UserData!$D$5=1), AND(B681=3,UserData!$D$6=1), UserData!$D$4=-1)</f>
        <v>1</v>
      </c>
      <c r="AK681" t="b">
        <f>OR(AND(C681&lt;=UserData!$D$3,C681&gt;=UserData!$D$2),UserData!$D$2=-1)</f>
        <v>1</v>
      </c>
      <c r="AL681" s="12" t="b">
        <f>AND(OR(D681&gt;=UserData!$D$7, UserData!$D$7=-1), OR(D681&lt;UserData!$D$8, UserData!$D$8=-1))</f>
        <v>1</v>
      </c>
      <c r="AM681" s="12" t="b">
        <f>OR(AND(UserData!$D$9=1,E681&lt;=20),AND(UserData!$D$9=2,E681&gt;=20, E681&lt;=27),AND(UserData!$D$9=3,E681&gt;=28, E681&lt;=34),AND(UserData!$D$9=4,E681&gt;=35, E681&lt;=42),AND(UserData!$D$9=5,E681&gt;42),UserData!$D$9=-1)</f>
        <v>1</v>
      </c>
      <c r="AN681" s="12" t="b">
        <f>OR(AND(UserData!$D$11=1,F681&lt;=5),AND(UserData!$D$11=2,F681&gt;=6, F681&lt;=7),AND(UserData!$D$11=3,F681&gt;=8,F681&lt;=9),AND(UserData!$D$11=4,F681&gt;=10, F681&lt;=11),AND(UserData!$D$11=5,F681&gt;11),UserData!$D$11=-1)</f>
        <v>1</v>
      </c>
      <c r="AO681" t="b">
        <f>OR(AND(UserData!$D$10=1,AE681&lt;=6),AND(UserData!$D$10=2,AE681&gt;=7, AE681&lt;=8),AND(UserData!$D$10=3,AE681&gt;=9,AE681&lt;=14),AND(UserData!$D$10=4,AE681&gt;=15, AE681&lt;=19),AND(UserData!$D$10=5,AE681&gt;19),UserData!$D$10=-1)</f>
        <v>1</v>
      </c>
      <c r="AP681" s="12" t="b">
        <f>OR(G681&lt;=UserData!$D$12, UserData!$D$12=-1)</f>
        <v>0</v>
      </c>
      <c r="AQ681" t="b">
        <f>OR(H681&lt;=UserData!$D$14, UserData!$D$14=-1)</f>
        <v>1</v>
      </c>
      <c r="AR681" t="b">
        <f>OR(AH681&lt;=UserData!$D$13, UserData!$D$13=-1)</f>
        <v>1</v>
      </c>
      <c r="AS681" t="b">
        <f>AND(AQ681=TRUE,OR(I681=UserData!$D$15, UserData!$D$15=-1, UserData!$D$15=1))</f>
        <v>1</v>
      </c>
      <c r="AT681" t="b">
        <f>OR(J681=UserData!$D$19, UserData!$D$19=-1)</f>
        <v>1</v>
      </c>
      <c r="AU681" t="b">
        <f>OR(K681=UserData!$D$17, UserData!$D$17=-1)</f>
        <v>1</v>
      </c>
      <c r="AV681" t="b">
        <f>OR(L681=UserData!$D$18, UserData!$D$18=-1)</f>
        <v>1</v>
      </c>
      <c r="AW681" t="b">
        <f>OR(N681=UserData!$D$16, UserData!$D$16=-1)</f>
        <v>1</v>
      </c>
      <c r="AX681" t="b">
        <f>OR(O681&gt;=UserData!$D$20, UserData!$D$20=-1)</f>
        <v>1</v>
      </c>
      <c r="AY681" t="b">
        <f>AND(OR(P681&gt;=UserData!$D$21, UserData!$D$21=-1), OR(P681&lt;UserData!$D$22, UserData!$D$22=-1))</f>
        <v>1</v>
      </c>
      <c r="AZ681" t="b">
        <f>OR(Q681&lt;&gt;UserData!$D$24,UserData!$D$24=-1,UserData!$D$24=0)</f>
        <v>1</v>
      </c>
      <c r="BA681" s="12" t="b">
        <f>OR(R681=UserData!$D$23,UserData!$D$23=-1)</f>
        <v>1</v>
      </c>
      <c r="BB681" t="b">
        <f>AND(S681=1, UserData!$D$25=1)</f>
        <v>0</v>
      </c>
      <c r="BC681" t="b">
        <f>AND(T681=1, UserData!$D$26=1)</f>
        <v>0</v>
      </c>
      <c r="BD681" t="b">
        <f>AND(U681=1, UserData!$D$27=1)</f>
        <v>0</v>
      </c>
      <c r="BE681" t="b">
        <f>AND(V681=1, UserData!$D$28=1)</f>
        <v>0</v>
      </c>
      <c r="BF681" t="b">
        <f>AND(W681=1, UserData!$D$29=1)</f>
        <v>0</v>
      </c>
      <c r="BG681" t="b">
        <f>AND(X681=1, UserData!$D$30=1)</f>
        <v>0</v>
      </c>
      <c r="BH681" t="b">
        <f>AND(Y681=1, UserData!$D$31=1)</f>
        <v>0</v>
      </c>
      <c r="BI681" t="b">
        <f>AND(Z681=1, UserData!$D$32=1)</f>
        <v>0</v>
      </c>
      <c r="BJ681" t="b">
        <f>AND(AA681=1, UserData!$D$33=1)</f>
        <v>0</v>
      </c>
      <c r="BK681" t="b">
        <f>AND(AB681=1, UserData!$D$34=1)</f>
        <v>0</v>
      </c>
      <c r="BL681" t="b">
        <f>UserData!$C$25=-1</f>
        <v>1</v>
      </c>
      <c r="BN681">
        <f>IF(AK681=TRUE, COUNTIF(AJ681:AK681,TRUE)/2 * UserData!$D$35 + COUNTIF(AL681:AO681,TRUE)/4 * UserData!$D$36 + COUNTIF(AP681:AS681,TRUE)/4 * UserData!$D$37 + COUNTIF(AT681:AW681,TRUE)/4 * UserData!$D$38 + COUNTIF(AX681:BA681,TRUE)/4 * UserData!$D$39 + COUNTIF(BB681:BL681,TRUE) * UserData!$D$40, 0)</f>
        <v>28.75</v>
      </c>
    </row>
    <row r="682" spans="1:66" x14ac:dyDescent="0.2">
      <c r="A682">
        <v>1043</v>
      </c>
      <c r="B682" s="3">
        <v>2</v>
      </c>
      <c r="C682" s="28">
        <v>63651.721930030908</v>
      </c>
      <c r="D682">
        <v>44</v>
      </c>
      <c r="E682">
        <v>18</v>
      </c>
      <c r="F682">
        <v>11</v>
      </c>
      <c r="G682">
        <v>16.966100999999998</v>
      </c>
      <c r="H682">
        <v>7</v>
      </c>
      <c r="I682">
        <v>0</v>
      </c>
      <c r="J682">
        <v>1</v>
      </c>
      <c r="K682">
        <v>0</v>
      </c>
      <c r="L682">
        <v>1</v>
      </c>
      <c r="M682">
        <v>1</v>
      </c>
      <c r="N682">
        <v>1</v>
      </c>
      <c r="O682">
        <v>22</v>
      </c>
      <c r="P682">
        <v>20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1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5</v>
      </c>
      <c r="AD682">
        <v>1</v>
      </c>
      <c r="AE682">
        <v>15</v>
      </c>
      <c r="AF682">
        <v>75</v>
      </c>
      <c r="AG682">
        <v>23</v>
      </c>
      <c r="AH682">
        <v>6.3</v>
      </c>
      <c r="AJ682" t="b">
        <f>OR(AND(B682=1,UserData!$D$4=1), AND(B682=2,UserData!$D$5=1), AND(B682=3,UserData!$D$6=1), UserData!$D$4=-1)</f>
        <v>1</v>
      </c>
      <c r="AK682" t="b">
        <f>OR(AND(C682&lt;=UserData!$D$3,C682&gt;=UserData!$D$2),UserData!$D$2=-1)</f>
        <v>1</v>
      </c>
      <c r="AL682" s="12" t="b">
        <f>AND(OR(D682&gt;=UserData!$D$7, UserData!$D$7=-1), OR(D682&lt;UserData!$D$8, UserData!$D$8=-1))</f>
        <v>1</v>
      </c>
      <c r="AM682" s="12" t="b">
        <f>OR(AND(UserData!$D$9=1,E682&lt;=20),AND(UserData!$D$9=2,E682&gt;=20, E682&lt;=27),AND(UserData!$D$9=3,E682&gt;=28, E682&lt;=34),AND(UserData!$D$9=4,E682&gt;=35, E682&lt;=42),AND(UserData!$D$9=5,E682&gt;42),UserData!$D$9=-1)</f>
        <v>1</v>
      </c>
      <c r="AN682" s="12" t="b">
        <f>OR(AND(UserData!$D$11=1,F682&lt;=5),AND(UserData!$D$11=2,F682&gt;=6, F682&lt;=7),AND(UserData!$D$11=3,F682&gt;=8,F682&lt;=9),AND(UserData!$D$11=4,F682&gt;=10, F682&lt;=11),AND(UserData!$D$11=5,F682&gt;11),UserData!$D$11=-1)</f>
        <v>1</v>
      </c>
      <c r="AO682" t="b">
        <f>OR(AND(UserData!$D$10=1,AE682&lt;=6),AND(UserData!$D$10=2,AE682&gt;=7, AE682&lt;=8),AND(UserData!$D$10=3,AE682&gt;=9,AE682&lt;=14),AND(UserData!$D$10=4,AE682&gt;=15, AE682&lt;=19),AND(UserData!$D$10=5,AE682&gt;19),UserData!$D$10=-1)</f>
        <v>1</v>
      </c>
      <c r="AP682" s="12" t="b">
        <f>OR(G682&lt;=UserData!$D$12, UserData!$D$12=-1)</f>
        <v>0</v>
      </c>
      <c r="AQ682" t="b">
        <f>OR(H682&lt;=UserData!$D$14, UserData!$D$14=-1)</f>
        <v>1</v>
      </c>
      <c r="AR682" t="b">
        <f>OR(AH682&lt;=UserData!$D$13, UserData!$D$13=-1)</f>
        <v>1</v>
      </c>
      <c r="AS682" t="b">
        <f>AND(AQ682=TRUE,OR(I682=UserData!$D$15, UserData!$D$15=-1, UserData!$D$15=1))</f>
        <v>1</v>
      </c>
      <c r="AT682" t="b">
        <f>OR(J682=UserData!$D$19, UserData!$D$19=-1)</f>
        <v>1</v>
      </c>
      <c r="AU682" t="b">
        <f>OR(K682=UserData!$D$17, UserData!$D$17=-1)</f>
        <v>1</v>
      </c>
      <c r="AV682" t="b">
        <f>OR(L682=UserData!$D$18, UserData!$D$18=-1)</f>
        <v>1</v>
      </c>
      <c r="AW682" t="b">
        <f>OR(N682=UserData!$D$16, UserData!$D$16=-1)</f>
        <v>1</v>
      </c>
      <c r="AX682" t="b">
        <f>OR(O682&gt;=UserData!$D$20, UserData!$D$20=-1)</f>
        <v>1</v>
      </c>
      <c r="AY682" t="b">
        <f>AND(OR(P682&gt;=UserData!$D$21, UserData!$D$21=-1), OR(P682&lt;UserData!$D$22, UserData!$D$22=-1))</f>
        <v>1</v>
      </c>
      <c r="AZ682" t="b">
        <f>OR(Q682&lt;&gt;UserData!$D$24,UserData!$D$24=-1,UserData!$D$24=0)</f>
        <v>1</v>
      </c>
      <c r="BA682" s="12" t="b">
        <f>OR(R682=UserData!$D$23,UserData!$D$23=-1)</f>
        <v>1</v>
      </c>
      <c r="BB682" t="b">
        <f>AND(S682=1, UserData!$D$25=1)</f>
        <v>0</v>
      </c>
      <c r="BC682" t="b">
        <f>AND(T682=1, UserData!$D$26=1)</f>
        <v>0</v>
      </c>
      <c r="BD682" t="b">
        <f>AND(U682=1, UserData!$D$27=1)</f>
        <v>0</v>
      </c>
      <c r="BE682" t="b">
        <f>AND(V682=1, UserData!$D$28=1)</f>
        <v>0</v>
      </c>
      <c r="BF682" t="b">
        <f>AND(W682=1, UserData!$D$29=1)</f>
        <v>0</v>
      </c>
      <c r="BG682" t="b">
        <f>AND(X682=1, UserData!$D$30=1)</f>
        <v>0</v>
      </c>
      <c r="BH682" t="b">
        <f>AND(Y682=1, UserData!$D$31=1)</f>
        <v>0</v>
      </c>
      <c r="BI682" t="b">
        <f>AND(Z682=1, UserData!$D$32=1)</f>
        <v>0</v>
      </c>
      <c r="BJ682" t="b">
        <f>AND(AA682=1, UserData!$D$33=1)</f>
        <v>0</v>
      </c>
      <c r="BK682" t="b">
        <f>AND(AB682=1, UserData!$D$34=1)</f>
        <v>0</v>
      </c>
      <c r="BL682" t="b">
        <f>UserData!$C$25=-1</f>
        <v>1</v>
      </c>
      <c r="BN682">
        <f>IF(AK682=TRUE, COUNTIF(AJ682:AK682,TRUE)/2 * UserData!$D$35 + COUNTIF(AL682:AO682,TRUE)/4 * UserData!$D$36 + COUNTIF(AP682:AS682,TRUE)/4 * UserData!$D$37 + COUNTIF(AT682:AW682,TRUE)/4 * UserData!$D$38 + COUNTIF(AX682:BA682,TRUE)/4 * UserData!$D$39 + COUNTIF(BB682:BL682,TRUE) * UserData!$D$40, 0)</f>
        <v>28.75</v>
      </c>
    </row>
    <row r="683" spans="1:66" x14ac:dyDescent="0.2">
      <c r="A683">
        <v>1055</v>
      </c>
      <c r="B683" s="3">
        <v>2</v>
      </c>
      <c r="C683" s="28">
        <v>63651.721930030908</v>
      </c>
      <c r="D683">
        <v>44</v>
      </c>
      <c r="E683">
        <v>18</v>
      </c>
      <c r="F683">
        <v>11</v>
      </c>
      <c r="G683">
        <v>16.966100999999998</v>
      </c>
      <c r="H683">
        <v>7</v>
      </c>
      <c r="I683">
        <v>0</v>
      </c>
      <c r="J683">
        <v>1</v>
      </c>
      <c r="K683">
        <v>0</v>
      </c>
      <c r="L683">
        <v>1</v>
      </c>
      <c r="M683">
        <v>1</v>
      </c>
      <c r="N683">
        <v>1</v>
      </c>
      <c r="O683">
        <v>22</v>
      </c>
      <c r="P683">
        <v>20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1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5</v>
      </c>
      <c r="AD683">
        <v>1</v>
      </c>
      <c r="AE683">
        <v>15</v>
      </c>
      <c r="AF683">
        <v>75</v>
      </c>
      <c r="AG683">
        <v>23</v>
      </c>
      <c r="AH683">
        <v>6.3</v>
      </c>
      <c r="AJ683" t="b">
        <f>OR(AND(B683=1,UserData!$D$4=1), AND(B683=2,UserData!$D$5=1), AND(B683=3,UserData!$D$6=1), UserData!$D$4=-1)</f>
        <v>1</v>
      </c>
      <c r="AK683" t="b">
        <f>OR(AND(C683&lt;=UserData!$D$3,C683&gt;=UserData!$D$2),UserData!$D$2=-1)</f>
        <v>1</v>
      </c>
      <c r="AL683" s="12" t="b">
        <f>AND(OR(D683&gt;=UserData!$D$7, UserData!$D$7=-1), OR(D683&lt;UserData!$D$8, UserData!$D$8=-1))</f>
        <v>1</v>
      </c>
      <c r="AM683" s="12" t="b">
        <f>OR(AND(UserData!$D$9=1,E683&lt;=20),AND(UserData!$D$9=2,E683&gt;=20, E683&lt;=27),AND(UserData!$D$9=3,E683&gt;=28, E683&lt;=34),AND(UserData!$D$9=4,E683&gt;=35, E683&lt;=42),AND(UserData!$D$9=5,E683&gt;42),UserData!$D$9=-1)</f>
        <v>1</v>
      </c>
      <c r="AN683" s="12" t="b">
        <f>OR(AND(UserData!$D$11=1,F683&lt;=5),AND(UserData!$D$11=2,F683&gt;=6, F683&lt;=7),AND(UserData!$D$11=3,F683&gt;=8,F683&lt;=9),AND(UserData!$D$11=4,F683&gt;=10, F683&lt;=11),AND(UserData!$D$11=5,F683&gt;11),UserData!$D$11=-1)</f>
        <v>1</v>
      </c>
      <c r="AO683" t="b">
        <f>OR(AND(UserData!$D$10=1,AE683&lt;=6),AND(UserData!$D$10=2,AE683&gt;=7, AE683&lt;=8),AND(UserData!$D$10=3,AE683&gt;=9,AE683&lt;=14),AND(UserData!$D$10=4,AE683&gt;=15, AE683&lt;=19),AND(UserData!$D$10=5,AE683&gt;19),UserData!$D$10=-1)</f>
        <v>1</v>
      </c>
      <c r="AP683" s="12" t="b">
        <f>OR(G683&lt;=UserData!$D$12, UserData!$D$12=-1)</f>
        <v>0</v>
      </c>
      <c r="AQ683" t="b">
        <f>OR(H683&lt;=UserData!$D$14, UserData!$D$14=-1)</f>
        <v>1</v>
      </c>
      <c r="AR683" t="b">
        <f>OR(AH683&lt;=UserData!$D$13, UserData!$D$13=-1)</f>
        <v>1</v>
      </c>
      <c r="AS683" t="b">
        <f>AND(AQ683=TRUE,OR(I683=UserData!$D$15, UserData!$D$15=-1, UserData!$D$15=1))</f>
        <v>1</v>
      </c>
      <c r="AT683" t="b">
        <f>OR(J683=UserData!$D$19, UserData!$D$19=-1)</f>
        <v>1</v>
      </c>
      <c r="AU683" t="b">
        <f>OR(K683=UserData!$D$17, UserData!$D$17=-1)</f>
        <v>1</v>
      </c>
      <c r="AV683" t="b">
        <f>OR(L683=UserData!$D$18, UserData!$D$18=-1)</f>
        <v>1</v>
      </c>
      <c r="AW683" t="b">
        <f>OR(N683=UserData!$D$16, UserData!$D$16=-1)</f>
        <v>1</v>
      </c>
      <c r="AX683" t="b">
        <f>OR(O683&gt;=UserData!$D$20, UserData!$D$20=-1)</f>
        <v>1</v>
      </c>
      <c r="AY683" t="b">
        <f>AND(OR(P683&gt;=UserData!$D$21, UserData!$D$21=-1), OR(P683&lt;UserData!$D$22, UserData!$D$22=-1))</f>
        <v>1</v>
      </c>
      <c r="AZ683" t="b">
        <f>OR(Q683&lt;&gt;UserData!$D$24,UserData!$D$24=-1,UserData!$D$24=0)</f>
        <v>1</v>
      </c>
      <c r="BA683" s="12" t="b">
        <f>OR(R683=UserData!$D$23,UserData!$D$23=-1)</f>
        <v>1</v>
      </c>
      <c r="BB683" t="b">
        <f>AND(S683=1, UserData!$D$25=1)</f>
        <v>0</v>
      </c>
      <c r="BC683" t="b">
        <f>AND(T683=1, UserData!$D$26=1)</f>
        <v>0</v>
      </c>
      <c r="BD683" t="b">
        <f>AND(U683=1, UserData!$D$27=1)</f>
        <v>0</v>
      </c>
      <c r="BE683" t="b">
        <f>AND(V683=1, UserData!$D$28=1)</f>
        <v>0</v>
      </c>
      <c r="BF683" t="b">
        <f>AND(W683=1, UserData!$D$29=1)</f>
        <v>0</v>
      </c>
      <c r="BG683" t="b">
        <f>AND(X683=1, UserData!$D$30=1)</f>
        <v>0</v>
      </c>
      <c r="BH683" t="b">
        <f>AND(Y683=1, UserData!$D$31=1)</f>
        <v>0</v>
      </c>
      <c r="BI683" t="b">
        <f>AND(Z683=1, UserData!$D$32=1)</f>
        <v>0</v>
      </c>
      <c r="BJ683" t="b">
        <f>AND(AA683=1, UserData!$D$33=1)</f>
        <v>0</v>
      </c>
      <c r="BK683" t="b">
        <f>AND(AB683=1, UserData!$D$34=1)</f>
        <v>0</v>
      </c>
      <c r="BL683" t="b">
        <f>UserData!$C$25=-1</f>
        <v>1</v>
      </c>
      <c r="BN683">
        <f>IF(AK683=TRUE, COUNTIF(AJ683:AK683,TRUE)/2 * UserData!$D$35 + COUNTIF(AL683:AO683,TRUE)/4 * UserData!$D$36 + COUNTIF(AP683:AS683,TRUE)/4 * UserData!$D$37 + COUNTIF(AT683:AW683,TRUE)/4 * UserData!$D$38 + COUNTIF(AX683:BA683,TRUE)/4 * UserData!$D$39 + COUNTIF(BB683:BL683,TRUE) * UserData!$D$40, 0)</f>
        <v>28.75</v>
      </c>
    </row>
    <row r="684" spans="1:66" x14ac:dyDescent="0.2">
      <c r="A684">
        <v>895</v>
      </c>
      <c r="B684" s="3">
        <v>2</v>
      </c>
      <c r="C684" s="28">
        <v>64783.628173308796</v>
      </c>
      <c r="D684">
        <v>43</v>
      </c>
      <c r="E684">
        <v>28</v>
      </c>
      <c r="F684">
        <v>7</v>
      </c>
      <c r="G684">
        <v>13.726430000000001</v>
      </c>
      <c r="H684">
        <v>29</v>
      </c>
      <c r="I684">
        <v>0</v>
      </c>
      <c r="J684">
        <v>0</v>
      </c>
      <c r="K684">
        <v>1</v>
      </c>
      <c r="L684">
        <v>1</v>
      </c>
      <c r="M684">
        <v>0</v>
      </c>
      <c r="N684">
        <v>0</v>
      </c>
      <c r="O684">
        <v>5</v>
      </c>
      <c r="P684">
        <v>1</v>
      </c>
      <c r="Q684">
        <v>1</v>
      </c>
      <c r="R684">
        <v>0</v>
      </c>
      <c r="S684">
        <v>1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1</v>
      </c>
      <c r="AD684">
        <v>1</v>
      </c>
      <c r="AE684">
        <v>8</v>
      </c>
      <c r="AF684">
        <v>61</v>
      </c>
      <c r="AG684">
        <v>16</v>
      </c>
      <c r="AH684">
        <v>3.8</v>
      </c>
      <c r="AJ684" t="b">
        <f>OR(AND(B684=1,UserData!$D$4=1), AND(B684=2,UserData!$D$5=1), AND(B684=3,UserData!$D$6=1), UserData!$D$4=-1)</f>
        <v>1</v>
      </c>
      <c r="AK684" t="b">
        <f>OR(AND(C684&lt;=UserData!$D$3,C684&gt;=UserData!$D$2),UserData!$D$2=-1)</f>
        <v>1</v>
      </c>
      <c r="AL684" s="12" t="b">
        <f>AND(OR(D684&gt;=UserData!$D$7, UserData!$D$7=-1), OR(D684&lt;UserData!$D$8, UserData!$D$8=-1))</f>
        <v>1</v>
      </c>
      <c r="AM684" s="12" t="b">
        <f>OR(AND(UserData!$D$9=1,E684&lt;=20),AND(UserData!$D$9=2,E684&gt;=20, E684&lt;=27),AND(UserData!$D$9=3,E684&gt;=28, E684&lt;=34),AND(UserData!$D$9=4,E684&gt;=35, E684&lt;=42),AND(UserData!$D$9=5,E684&gt;42),UserData!$D$9=-1)</f>
        <v>1</v>
      </c>
      <c r="AN684" s="12" t="b">
        <f>OR(AND(UserData!$D$11=1,F684&lt;=5),AND(UserData!$D$11=2,F684&gt;=6, F684&lt;=7),AND(UserData!$D$11=3,F684&gt;=8,F684&lt;=9),AND(UserData!$D$11=4,F684&gt;=10, F684&lt;=11),AND(UserData!$D$11=5,F684&gt;11),UserData!$D$11=-1)</f>
        <v>1</v>
      </c>
      <c r="AO684" t="b">
        <f>OR(AND(UserData!$D$10=1,AE684&lt;=6),AND(UserData!$D$10=2,AE684&gt;=7, AE684&lt;=8),AND(UserData!$D$10=3,AE684&gt;=9,AE684&lt;=14),AND(UserData!$D$10=4,AE684&gt;=15, AE684&lt;=19),AND(UserData!$D$10=5,AE684&gt;19),UserData!$D$10=-1)</f>
        <v>1</v>
      </c>
      <c r="AP684" s="12" t="b">
        <f>OR(G684&lt;=UserData!$D$12, UserData!$D$12=-1)</f>
        <v>0</v>
      </c>
      <c r="AQ684" t="b">
        <f>OR(H684&lt;=UserData!$D$14, UserData!$D$14=-1)</f>
        <v>1</v>
      </c>
      <c r="AR684" t="b">
        <f>OR(AH684&lt;=UserData!$D$13, UserData!$D$13=-1)</f>
        <v>1</v>
      </c>
      <c r="AS684" t="b">
        <f>AND(AQ684=TRUE,OR(I684=UserData!$D$15, UserData!$D$15=-1, UserData!$D$15=1))</f>
        <v>1</v>
      </c>
      <c r="AT684" t="b">
        <f>OR(J684=UserData!$D$19, UserData!$D$19=-1)</f>
        <v>1</v>
      </c>
      <c r="AU684" t="b">
        <f>OR(K684=UserData!$D$17, UserData!$D$17=-1)</f>
        <v>1</v>
      </c>
      <c r="AV684" t="b">
        <f>OR(L684=UserData!$D$18, UserData!$D$18=-1)</f>
        <v>1</v>
      </c>
      <c r="AW684" t="b">
        <f>OR(N684=UserData!$D$16, UserData!$D$16=-1)</f>
        <v>1</v>
      </c>
      <c r="AX684" t="b">
        <f>OR(O684&gt;=UserData!$D$20, UserData!$D$20=-1)</f>
        <v>1</v>
      </c>
      <c r="AY684" t="b">
        <f>AND(OR(P684&gt;=UserData!$D$21, UserData!$D$21=-1), OR(P684&lt;UserData!$D$22, UserData!$D$22=-1))</f>
        <v>1</v>
      </c>
      <c r="AZ684" t="b">
        <f>OR(Q684&lt;&gt;UserData!$D$24,UserData!$D$24=-1,UserData!$D$24=0)</f>
        <v>1</v>
      </c>
      <c r="BA684" s="12" t="b">
        <f>OR(R684=UserData!$D$23,UserData!$D$23=-1)</f>
        <v>1</v>
      </c>
      <c r="BB684" t="b">
        <f>AND(S684=1, UserData!$D$25=1)</f>
        <v>0</v>
      </c>
      <c r="BC684" t="b">
        <f>AND(T684=1, UserData!$D$26=1)</f>
        <v>0</v>
      </c>
      <c r="BD684" t="b">
        <f>AND(U684=1, UserData!$D$27=1)</f>
        <v>0</v>
      </c>
      <c r="BE684" t="b">
        <f>AND(V684=1, UserData!$D$28=1)</f>
        <v>0</v>
      </c>
      <c r="BF684" t="b">
        <f>AND(W684=1, UserData!$D$29=1)</f>
        <v>0</v>
      </c>
      <c r="BG684" t="b">
        <f>AND(X684=1, UserData!$D$30=1)</f>
        <v>0</v>
      </c>
      <c r="BH684" t="b">
        <f>AND(Y684=1, UserData!$D$31=1)</f>
        <v>0</v>
      </c>
      <c r="BI684" t="b">
        <f>AND(Z684=1, UserData!$D$32=1)</f>
        <v>0</v>
      </c>
      <c r="BJ684" t="b">
        <f>AND(AA684=1, UserData!$D$33=1)</f>
        <v>0</v>
      </c>
      <c r="BK684" t="b">
        <f>AND(AB684=1, UserData!$D$34=1)</f>
        <v>0</v>
      </c>
      <c r="BL684" t="b">
        <f>UserData!$C$25=-1</f>
        <v>1</v>
      </c>
      <c r="BN684">
        <f>IF(AK684=TRUE, COUNTIF(AJ684:AK684,TRUE)/2 * UserData!$D$35 + COUNTIF(AL684:AO684,TRUE)/4 * UserData!$D$36 + COUNTIF(AP684:AS684,TRUE)/4 * UserData!$D$37 + COUNTIF(AT684:AW684,TRUE)/4 * UserData!$D$38 + COUNTIF(AX684:BA684,TRUE)/4 * UserData!$D$39 + COUNTIF(BB684:BL684,TRUE) * UserData!$D$40, 0)</f>
        <v>28.75</v>
      </c>
    </row>
    <row r="685" spans="1:66" x14ac:dyDescent="0.2">
      <c r="A685">
        <v>158</v>
      </c>
      <c r="B685" s="3">
        <v>2</v>
      </c>
      <c r="C685" s="28">
        <v>67738.162477938895</v>
      </c>
      <c r="D685">
        <v>44</v>
      </c>
      <c r="E685">
        <v>28</v>
      </c>
      <c r="F685">
        <v>6</v>
      </c>
      <c r="G685">
        <v>13.432510000000001</v>
      </c>
      <c r="H685">
        <v>7</v>
      </c>
      <c r="I685">
        <v>0</v>
      </c>
      <c r="J685">
        <v>0</v>
      </c>
      <c r="K685">
        <v>1</v>
      </c>
      <c r="L685">
        <v>0</v>
      </c>
      <c r="M685">
        <v>0</v>
      </c>
      <c r="N685">
        <v>0</v>
      </c>
      <c r="O685">
        <v>5</v>
      </c>
      <c r="P685">
        <v>1</v>
      </c>
      <c r="Q685">
        <v>1</v>
      </c>
      <c r="R685">
        <v>0</v>
      </c>
      <c r="S685">
        <v>0</v>
      </c>
      <c r="T685">
        <v>1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2</v>
      </c>
      <c r="AD685">
        <v>1</v>
      </c>
      <c r="AE685">
        <v>10</v>
      </c>
      <c r="AF685">
        <v>11</v>
      </c>
      <c r="AG685">
        <v>21</v>
      </c>
      <c r="AH685">
        <v>7.5</v>
      </c>
      <c r="AJ685" t="b">
        <f>OR(AND(B685=1,UserData!$D$4=1), AND(B685=2,UserData!$D$5=1), AND(B685=3,UserData!$D$6=1), UserData!$D$4=-1)</f>
        <v>1</v>
      </c>
      <c r="AK685" t="b">
        <f>OR(AND(C685&lt;=UserData!$D$3,C685&gt;=UserData!$D$2),UserData!$D$2=-1)</f>
        <v>1</v>
      </c>
      <c r="AL685" s="12" t="b">
        <f>AND(OR(D685&gt;=UserData!$D$7, UserData!$D$7=-1), OR(D685&lt;UserData!$D$8, UserData!$D$8=-1))</f>
        <v>1</v>
      </c>
      <c r="AM685" s="12" t="b">
        <f>OR(AND(UserData!$D$9=1,E685&lt;=20),AND(UserData!$D$9=2,E685&gt;=20, E685&lt;=27),AND(UserData!$D$9=3,E685&gt;=28, E685&lt;=34),AND(UserData!$D$9=4,E685&gt;=35, E685&lt;=42),AND(UserData!$D$9=5,E685&gt;42),UserData!$D$9=-1)</f>
        <v>1</v>
      </c>
      <c r="AN685" s="12" t="b">
        <f>OR(AND(UserData!$D$11=1,F685&lt;=5),AND(UserData!$D$11=2,F685&gt;=6, F685&lt;=7),AND(UserData!$D$11=3,F685&gt;=8,F685&lt;=9),AND(UserData!$D$11=4,F685&gt;=10, F685&lt;=11),AND(UserData!$D$11=5,F685&gt;11),UserData!$D$11=-1)</f>
        <v>1</v>
      </c>
      <c r="AO685" t="b">
        <f>OR(AND(UserData!$D$10=1,AE685&lt;=6),AND(UserData!$D$10=2,AE685&gt;=7, AE685&lt;=8),AND(UserData!$D$10=3,AE685&gt;=9,AE685&lt;=14),AND(UserData!$D$10=4,AE685&gt;=15, AE685&lt;=19),AND(UserData!$D$10=5,AE685&gt;19),UserData!$D$10=-1)</f>
        <v>1</v>
      </c>
      <c r="AP685" s="12" t="b">
        <f>OR(G685&lt;=UserData!$D$12, UserData!$D$12=-1)</f>
        <v>0</v>
      </c>
      <c r="AQ685" t="b">
        <f>OR(H685&lt;=UserData!$D$14, UserData!$D$14=-1)</f>
        <v>1</v>
      </c>
      <c r="AR685" t="b">
        <f>OR(AH685&lt;=UserData!$D$13, UserData!$D$13=-1)</f>
        <v>1</v>
      </c>
      <c r="AS685" t="b">
        <f>AND(AQ685=TRUE,OR(I685=UserData!$D$15, UserData!$D$15=-1, UserData!$D$15=1))</f>
        <v>1</v>
      </c>
      <c r="AT685" t="b">
        <f>OR(J685=UserData!$D$19, UserData!$D$19=-1)</f>
        <v>1</v>
      </c>
      <c r="AU685" t="b">
        <f>OR(K685=UserData!$D$17, UserData!$D$17=-1)</f>
        <v>1</v>
      </c>
      <c r="AV685" t="b">
        <f>OR(L685=UserData!$D$18, UserData!$D$18=-1)</f>
        <v>1</v>
      </c>
      <c r="AW685" t="b">
        <f>OR(N685=UserData!$D$16, UserData!$D$16=-1)</f>
        <v>1</v>
      </c>
      <c r="AX685" t="b">
        <f>OR(O685&gt;=UserData!$D$20, UserData!$D$20=-1)</f>
        <v>1</v>
      </c>
      <c r="AY685" t="b">
        <f>AND(OR(P685&gt;=UserData!$D$21, UserData!$D$21=-1), OR(P685&lt;UserData!$D$22, UserData!$D$22=-1))</f>
        <v>1</v>
      </c>
      <c r="AZ685" t="b">
        <f>OR(Q685&lt;&gt;UserData!$D$24,UserData!$D$24=-1,UserData!$D$24=0)</f>
        <v>1</v>
      </c>
      <c r="BA685" s="12" t="b">
        <f>OR(R685=UserData!$D$23,UserData!$D$23=-1)</f>
        <v>1</v>
      </c>
      <c r="BB685" t="b">
        <f>AND(S685=1, UserData!$D$25=1)</f>
        <v>0</v>
      </c>
      <c r="BC685" t="b">
        <f>AND(T685=1, UserData!$D$26=1)</f>
        <v>0</v>
      </c>
      <c r="BD685" t="b">
        <f>AND(U685=1, UserData!$D$27=1)</f>
        <v>0</v>
      </c>
      <c r="BE685" t="b">
        <f>AND(V685=1, UserData!$D$28=1)</f>
        <v>0</v>
      </c>
      <c r="BF685" t="b">
        <f>AND(W685=1, UserData!$D$29=1)</f>
        <v>0</v>
      </c>
      <c r="BG685" t="b">
        <f>AND(X685=1, UserData!$D$30=1)</f>
        <v>0</v>
      </c>
      <c r="BH685" t="b">
        <f>AND(Y685=1, UserData!$D$31=1)</f>
        <v>0</v>
      </c>
      <c r="BI685" t="b">
        <f>AND(Z685=1, UserData!$D$32=1)</f>
        <v>0</v>
      </c>
      <c r="BJ685" t="b">
        <f>AND(AA685=1, UserData!$D$33=1)</f>
        <v>0</v>
      </c>
      <c r="BK685" t="b">
        <f>AND(AB685=1, UserData!$D$34=1)</f>
        <v>0</v>
      </c>
      <c r="BL685" t="b">
        <f>UserData!$C$25=-1</f>
        <v>1</v>
      </c>
      <c r="BN685">
        <f>IF(AK685=TRUE, COUNTIF(AJ685:AK685,TRUE)/2 * UserData!$D$35 + COUNTIF(AL685:AO685,TRUE)/4 * UserData!$D$36 + COUNTIF(AP685:AS685,TRUE)/4 * UserData!$D$37 + COUNTIF(AT685:AW685,TRUE)/4 * UserData!$D$38 + COUNTIF(AX685:BA685,TRUE)/4 * UserData!$D$39 + COUNTIF(BB685:BL685,TRUE) * UserData!$D$40, 0)</f>
        <v>28.75</v>
      </c>
    </row>
    <row r="686" spans="1:66" x14ac:dyDescent="0.2">
      <c r="A686">
        <v>1076</v>
      </c>
      <c r="B686" s="3">
        <v>2</v>
      </c>
      <c r="C686" s="28">
        <v>69186.654271772699</v>
      </c>
      <c r="D686">
        <v>55</v>
      </c>
      <c r="E686">
        <v>31</v>
      </c>
      <c r="F686">
        <v>9</v>
      </c>
      <c r="G686">
        <v>20.159731000000001</v>
      </c>
      <c r="H686">
        <v>10</v>
      </c>
      <c r="I686">
        <v>0</v>
      </c>
      <c r="J686">
        <v>0</v>
      </c>
      <c r="K686">
        <v>0</v>
      </c>
      <c r="L686">
        <v>1</v>
      </c>
      <c r="M686">
        <v>1</v>
      </c>
      <c r="N686">
        <v>0</v>
      </c>
      <c r="O686">
        <v>16</v>
      </c>
      <c r="P686">
        <v>15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1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5</v>
      </c>
      <c r="AD686">
        <v>1</v>
      </c>
      <c r="AE686">
        <v>15</v>
      </c>
      <c r="AF686">
        <v>75</v>
      </c>
      <c r="AG686">
        <v>23</v>
      </c>
      <c r="AH686">
        <v>6.3</v>
      </c>
      <c r="AJ686" t="b">
        <f>OR(AND(B686=1,UserData!$D$4=1), AND(B686=2,UserData!$D$5=1), AND(B686=3,UserData!$D$6=1), UserData!$D$4=-1)</f>
        <v>1</v>
      </c>
      <c r="AK686" t="b">
        <f>OR(AND(C686&lt;=UserData!$D$3,C686&gt;=UserData!$D$2),UserData!$D$2=-1)</f>
        <v>1</v>
      </c>
      <c r="AL686" s="12" t="b">
        <f>AND(OR(D686&gt;=UserData!$D$7, UserData!$D$7=-1), OR(D686&lt;UserData!$D$8, UserData!$D$8=-1))</f>
        <v>1</v>
      </c>
      <c r="AM686" s="12" t="b">
        <f>OR(AND(UserData!$D$9=1,E686&lt;=20),AND(UserData!$D$9=2,E686&gt;=20, E686&lt;=27),AND(UserData!$D$9=3,E686&gt;=28, E686&lt;=34),AND(UserData!$D$9=4,E686&gt;=35, E686&lt;=42),AND(UserData!$D$9=5,E686&gt;42),UserData!$D$9=-1)</f>
        <v>1</v>
      </c>
      <c r="AN686" s="12" t="b">
        <f>OR(AND(UserData!$D$11=1,F686&lt;=5),AND(UserData!$D$11=2,F686&gt;=6, F686&lt;=7),AND(UserData!$D$11=3,F686&gt;=8,F686&lt;=9),AND(UserData!$D$11=4,F686&gt;=10, F686&lt;=11),AND(UserData!$D$11=5,F686&gt;11),UserData!$D$11=-1)</f>
        <v>1</v>
      </c>
      <c r="AO686" t="b">
        <f>OR(AND(UserData!$D$10=1,AE686&lt;=6),AND(UserData!$D$10=2,AE686&gt;=7, AE686&lt;=8),AND(UserData!$D$10=3,AE686&gt;=9,AE686&lt;=14),AND(UserData!$D$10=4,AE686&gt;=15, AE686&lt;=19),AND(UserData!$D$10=5,AE686&gt;19),UserData!$D$10=-1)</f>
        <v>1</v>
      </c>
      <c r="AP686" s="12" t="b">
        <f>OR(G686&lt;=UserData!$D$12, UserData!$D$12=-1)</f>
        <v>0</v>
      </c>
      <c r="AQ686" t="b">
        <f>OR(H686&lt;=UserData!$D$14, UserData!$D$14=-1)</f>
        <v>1</v>
      </c>
      <c r="AR686" t="b">
        <f>OR(AH686&lt;=UserData!$D$13, UserData!$D$13=-1)</f>
        <v>1</v>
      </c>
      <c r="AS686" t="b">
        <f>AND(AQ686=TRUE,OR(I686=UserData!$D$15, UserData!$D$15=-1, UserData!$D$15=1))</f>
        <v>1</v>
      </c>
      <c r="AT686" t="b">
        <f>OR(J686=UserData!$D$19, UserData!$D$19=-1)</f>
        <v>1</v>
      </c>
      <c r="AU686" t="b">
        <f>OR(K686=UserData!$D$17, UserData!$D$17=-1)</f>
        <v>1</v>
      </c>
      <c r="AV686" t="b">
        <f>OR(L686=UserData!$D$18, UserData!$D$18=-1)</f>
        <v>1</v>
      </c>
      <c r="AW686" t="b">
        <f>OR(N686=UserData!$D$16, UserData!$D$16=-1)</f>
        <v>1</v>
      </c>
      <c r="AX686" t="b">
        <f>OR(O686&gt;=UserData!$D$20, UserData!$D$20=-1)</f>
        <v>1</v>
      </c>
      <c r="AY686" t="b">
        <f>AND(OR(P686&gt;=UserData!$D$21, UserData!$D$21=-1), OR(P686&lt;UserData!$D$22, UserData!$D$22=-1))</f>
        <v>1</v>
      </c>
      <c r="AZ686" t="b">
        <f>OR(Q686&lt;&gt;UserData!$D$24,UserData!$D$24=-1,UserData!$D$24=0)</f>
        <v>1</v>
      </c>
      <c r="BA686" s="12" t="b">
        <f>OR(R686=UserData!$D$23,UserData!$D$23=-1)</f>
        <v>1</v>
      </c>
      <c r="BB686" t="b">
        <f>AND(S686=1, UserData!$D$25=1)</f>
        <v>0</v>
      </c>
      <c r="BC686" t="b">
        <f>AND(T686=1, UserData!$D$26=1)</f>
        <v>0</v>
      </c>
      <c r="BD686" t="b">
        <f>AND(U686=1, UserData!$D$27=1)</f>
        <v>0</v>
      </c>
      <c r="BE686" t="b">
        <f>AND(V686=1, UserData!$D$28=1)</f>
        <v>0</v>
      </c>
      <c r="BF686" t="b">
        <f>AND(W686=1, UserData!$D$29=1)</f>
        <v>0</v>
      </c>
      <c r="BG686" t="b">
        <f>AND(X686=1, UserData!$D$30=1)</f>
        <v>0</v>
      </c>
      <c r="BH686" t="b">
        <f>AND(Y686=1, UserData!$D$31=1)</f>
        <v>0</v>
      </c>
      <c r="BI686" t="b">
        <f>AND(Z686=1, UserData!$D$32=1)</f>
        <v>0</v>
      </c>
      <c r="BJ686" t="b">
        <f>AND(AA686=1, UserData!$D$33=1)</f>
        <v>0</v>
      </c>
      <c r="BK686" t="b">
        <f>AND(AB686=1, UserData!$D$34=1)</f>
        <v>0</v>
      </c>
      <c r="BL686" t="b">
        <f>UserData!$C$25=-1</f>
        <v>1</v>
      </c>
      <c r="BN686">
        <f>IF(AK686=TRUE, COUNTIF(AJ686:AK686,TRUE)/2 * UserData!$D$35 + COUNTIF(AL686:AO686,TRUE)/4 * UserData!$D$36 + COUNTIF(AP686:AS686,TRUE)/4 * UserData!$D$37 + COUNTIF(AT686:AW686,TRUE)/4 * UserData!$D$38 + COUNTIF(AX686:BA686,TRUE)/4 * UserData!$D$39 + COUNTIF(BB686:BL686,TRUE) * UserData!$D$40, 0)</f>
        <v>28.75</v>
      </c>
    </row>
    <row r="687" spans="1:66" x14ac:dyDescent="0.2">
      <c r="A687">
        <v>752</v>
      </c>
      <c r="B687" s="3">
        <v>2</v>
      </c>
      <c r="C687" s="28">
        <v>69809.887653452854</v>
      </c>
      <c r="D687">
        <v>44</v>
      </c>
      <c r="E687">
        <v>28</v>
      </c>
      <c r="F687">
        <v>6</v>
      </c>
      <c r="G687">
        <v>14.00667</v>
      </c>
      <c r="H687">
        <v>10</v>
      </c>
      <c r="I687">
        <v>0</v>
      </c>
      <c r="J687">
        <v>0</v>
      </c>
      <c r="K687">
        <v>1</v>
      </c>
      <c r="L687">
        <v>0</v>
      </c>
      <c r="M687">
        <v>1</v>
      </c>
      <c r="N687">
        <v>0</v>
      </c>
      <c r="O687">
        <v>9</v>
      </c>
      <c r="P687">
        <v>3</v>
      </c>
      <c r="Q687">
        <v>0</v>
      </c>
      <c r="R687">
        <v>0</v>
      </c>
      <c r="S687">
        <v>1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1</v>
      </c>
      <c r="AD687">
        <v>1</v>
      </c>
      <c r="AE687">
        <v>10</v>
      </c>
      <c r="AF687">
        <v>54</v>
      </c>
      <c r="AG687">
        <v>23</v>
      </c>
      <c r="AH687">
        <v>4.4000000000000004</v>
      </c>
      <c r="AJ687" t="b">
        <f>OR(AND(B687=1,UserData!$D$4=1), AND(B687=2,UserData!$D$5=1), AND(B687=3,UserData!$D$6=1), UserData!$D$4=-1)</f>
        <v>1</v>
      </c>
      <c r="AK687" t="b">
        <f>OR(AND(C687&lt;=UserData!$D$3,C687&gt;=UserData!$D$2),UserData!$D$2=-1)</f>
        <v>1</v>
      </c>
      <c r="AL687" s="12" t="b">
        <f>AND(OR(D687&gt;=UserData!$D$7, UserData!$D$7=-1), OR(D687&lt;UserData!$D$8, UserData!$D$8=-1))</f>
        <v>1</v>
      </c>
      <c r="AM687" s="12" t="b">
        <f>OR(AND(UserData!$D$9=1,E687&lt;=20),AND(UserData!$D$9=2,E687&gt;=20, E687&lt;=27),AND(UserData!$D$9=3,E687&gt;=28, E687&lt;=34),AND(UserData!$D$9=4,E687&gt;=35, E687&lt;=42),AND(UserData!$D$9=5,E687&gt;42),UserData!$D$9=-1)</f>
        <v>1</v>
      </c>
      <c r="AN687" s="12" t="b">
        <f>OR(AND(UserData!$D$11=1,F687&lt;=5),AND(UserData!$D$11=2,F687&gt;=6, F687&lt;=7),AND(UserData!$D$11=3,F687&gt;=8,F687&lt;=9),AND(UserData!$D$11=4,F687&gt;=10, F687&lt;=11),AND(UserData!$D$11=5,F687&gt;11),UserData!$D$11=-1)</f>
        <v>1</v>
      </c>
      <c r="AO687" t="b">
        <f>OR(AND(UserData!$D$10=1,AE687&lt;=6),AND(UserData!$D$10=2,AE687&gt;=7, AE687&lt;=8),AND(UserData!$D$10=3,AE687&gt;=9,AE687&lt;=14),AND(UserData!$D$10=4,AE687&gt;=15, AE687&lt;=19),AND(UserData!$D$10=5,AE687&gt;19),UserData!$D$10=-1)</f>
        <v>1</v>
      </c>
      <c r="AP687" s="12" t="b">
        <f>OR(G687&lt;=UserData!$D$12, UserData!$D$12=-1)</f>
        <v>0</v>
      </c>
      <c r="AQ687" t="b">
        <f>OR(H687&lt;=UserData!$D$14, UserData!$D$14=-1)</f>
        <v>1</v>
      </c>
      <c r="AR687" t="b">
        <f>OR(AH687&lt;=UserData!$D$13, UserData!$D$13=-1)</f>
        <v>1</v>
      </c>
      <c r="AS687" t="b">
        <f>AND(AQ687=TRUE,OR(I687=UserData!$D$15, UserData!$D$15=-1, UserData!$D$15=1))</f>
        <v>1</v>
      </c>
      <c r="AT687" t="b">
        <f>OR(J687=UserData!$D$19, UserData!$D$19=-1)</f>
        <v>1</v>
      </c>
      <c r="AU687" t="b">
        <f>OR(K687=UserData!$D$17, UserData!$D$17=-1)</f>
        <v>1</v>
      </c>
      <c r="AV687" t="b">
        <f>OR(L687=UserData!$D$18, UserData!$D$18=-1)</f>
        <v>1</v>
      </c>
      <c r="AW687" t="b">
        <f>OR(N687=UserData!$D$16, UserData!$D$16=-1)</f>
        <v>1</v>
      </c>
      <c r="AX687" t="b">
        <f>OR(O687&gt;=UserData!$D$20, UserData!$D$20=-1)</f>
        <v>1</v>
      </c>
      <c r="AY687" t="b">
        <f>AND(OR(P687&gt;=UserData!$D$21, UserData!$D$21=-1), OR(P687&lt;UserData!$D$22, UserData!$D$22=-1))</f>
        <v>1</v>
      </c>
      <c r="AZ687" t="b">
        <f>OR(Q687&lt;&gt;UserData!$D$24,UserData!$D$24=-1,UserData!$D$24=0)</f>
        <v>1</v>
      </c>
      <c r="BA687" s="12" t="b">
        <f>OR(R687=UserData!$D$23,UserData!$D$23=-1)</f>
        <v>1</v>
      </c>
      <c r="BB687" t="b">
        <f>AND(S687=1, UserData!$D$25=1)</f>
        <v>0</v>
      </c>
      <c r="BC687" t="b">
        <f>AND(T687=1, UserData!$D$26=1)</f>
        <v>0</v>
      </c>
      <c r="BD687" t="b">
        <f>AND(U687=1, UserData!$D$27=1)</f>
        <v>0</v>
      </c>
      <c r="BE687" t="b">
        <f>AND(V687=1, UserData!$D$28=1)</f>
        <v>0</v>
      </c>
      <c r="BF687" t="b">
        <f>AND(W687=1, UserData!$D$29=1)</f>
        <v>0</v>
      </c>
      <c r="BG687" t="b">
        <f>AND(X687=1, UserData!$D$30=1)</f>
        <v>0</v>
      </c>
      <c r="BH687" t="b">
        <f>AND(Y687=1, UserData!$D$31=1)</f>
        <v>0</v>
      </c>
      <c r="BI687" t="b">
        <f>AND(Z687=1, UserData!$D$32=1)</f>
        <v>0</v>
      </c>
      <c r="BJ687" t="b">
        <f>AND(AA687=1, UserData!$D$33=1)</f>
        <v>0</v>
      </c>
      <c r="BK687" t="b">
        <f>AND(AB687=1, UserData!$D$34=1)</f>
        <v>0</v>
      </c>
      <c r="BL687" t="b">
        <f>UserData!$C$25=-1</f>
        <v>1</v>
      </c>
      <c r="BN687">
        <f>IF(AK687=TRUE, COUNTIF(AJ687:AK687,TRUE)/2 * UserData!$D$35 + COUNTIF(AL687:AO687,TRUE)/4 * UserData!$D$36 + COUNTIF(AP687:AS687,TRUE)/4 * UserData!$D$37 + COUNTIF(AT687:AW687,TRUE)/4 * UserData!$D$38 + COUNTIF(AX687:BA687,TRUE)/4 * UserData!$D$39 + COUNTIF(BB687:BL687,TRUE) * UserData!$D$40, 0)</f>
        <v>28.75</v>
      </c>
    </row>
    <row r="688" spans="1:66" x14ac:dyDescent="0.2">
      <c r="A688">
        <v>167</v>
      </c>
      <c r="B688" s="3">
        <v>2</v>
      </c>
      <c r="C688" s="28">
        <v>70444.341852516707</v>
      </c>
      <c r="D688">
        <v>45</v>
      </c>
      <c r="E688">
        <v>33</v>
      </c>
      <c r="F688">
        <v>6</v>
      </c>
      <c r="G688">
        <v>13.432510000000001</v>
      </c>
      <c r="H688">
        <v>12</v>
      </c>
      <c r="I688">
        <v>1</v>
      </c>
      <c r="J688">
        <v>0</v>
      </c>
      <c r="K688">
        <v>1</v>
      </c>
      <c r="L688">
        <v>0</v>
      </c>
      <c r="M688">
        <v>0</v>
      </c>
      <c r="N688">
        <v>0</v>
      </c>
      <c r="O688">
        <v>5</v>
      </c>
      <c r="P688">
        <v>1</v>
      </c>
      <c r="Q688">
        <v>1</v>
      </c>
      <c r="R688">
        <v>0</v>
      </c>
      <c r="S688">
        <v>0</v>
      </c>
      <c r="T688">
        <v>1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2</v>
      </c>
      <c r="AD688">
        <v>0</v>
      </c>
      <c r="AE688">
        <v>6</v>
      </c>
      <c r="AF688">
        <v>11</v>
      </c>
      <c r="AG688">
        <v>21</v>
      </c>
      <c r="AH688">
        <v>7.5</v>
      </c>
      <c r="AJ688" t="b">
        <f>OR(AND(B688=1,UserData!$D$4=1), AND(B688=2,UserData!$D$5=1), AND(B688=3,UserData!$D$6=1), UserData!$D$4=-1)</f>
        <v>1</v>
      </c>
      <c r="AK688" t="b">
        <f>OR(AND(C688&lt;=UserData!$D$3,C688&gt;=UserData!$D$2),UserData!$D$2=-1)</f>
        <v>1</v>
      </c>
      <c r="AL688" s="12" t="b">
        <f>AND(OR(D688&gt;=UserData!$D$7, UserData!$D$7=-1), OR(D688&lt;UserData!$D$8, UserData!$D$8=-1))</f>
        <v>1</v>
      </c>
      <c r="AM688" s="12" t="b">
        <f>OR(AND(UserData!$D$9=1,E688&lt;=20),AND(UserData!$D$9=2,E688&gt;=20, E688&lt;=27),AND(UserData!$D$9=3,E688&gt;=28, E688&lt;=34),AND(UserData!$D$9=4,E688&gt;=35, E688&lt;=42),AND(UserData!$D$9=5,E688&gt;42),UserData!$D$9=-1)</f>
        <v>1</v>
      </c>
      <c r="AN688" s="12" t="b">
        <f>OR(AND(UserData!$D$11=1,F688&lt;=5),AND(UserData!$D$11=2,F688&gt;=6, F688&lt;=7),AND(UserData!$D$11=3,F688&gt;=8,F688&lt;=9),AND(UserData!$D$11=4,F688&gt;=10, F688&lt;=11),AND(UserData!$D$11=5,F688&gt;11),UserData!$D$11=-1)</f>
        <v>1</v>
      </c>
      <c r="AO688" t="b">
        <f>OR(AND(UserData!$D$10=1,AE688&lt;=6),AND(UserData!$D$10=2,AE688&gt;=7, AE688&lt;=8),AND(UserData!$D$10=3,AE688&gt;=9,AE688&lt;=14),AND(UserData!$D$10=4,AE688&gt;=15, AE688&lt;=19),AND(UserData!$D$10=5,AE688&gt;19),UserData!$D$10=-1)</f>
        <v>1</v>
      </c>
      <c r="AP688" s="12" t="b">
        <f>OR(G688&lt;=UserData!$D$12, UserData!$D$12=-1)</f>
        <v>0</v>
      </c>
      <c r="AQ688" t="b">
        <f>OR(H688&lt;=UserData!$D$14, UserData!$D$14=-1)</f>
        <v>1</v>
      </c>
      <c r="AR688" t="b">
        <f>OR(AH688&lt;=UserData!$D$13, UserData!$D$13=-1)</f>
        <v>1</v>
      </c>
      <c r="AS688" t="b">
        <f>AND(AQ688=TRUE,OR(I688=UserData!$D$15, UserData!$D$15=-1, UserData!$D$15=1))</f>
        <v>1</v>
      </c>
      <c r="AT688" t="b">
        <f>OR(J688=UserData!$D$19, UserData!$D$19=-1)</f>
        <v>1</v>
      </c>
      <c r="AU688" t="b">
        <f>OR(K688=UserData!$D$17, UserData!$D$17=-1)</f>
        <v>1</v>
      </c>
      <c r="AV688" t="b">
        <f>OR(L688=UserData!$D$18, UserData!$D$18=-1)</f>
        <v>1</v>
      </c>
      <c r="AW688" t="b">
        <f>OR(N688=UserData!$D$16, UserData!$D$16=-1)</f>
        <v>1</v>
      </c>
      <c r="AX688" t="b">
        <f>OR(O688&gt;=UserData!$D$20, UserData!$D$20=-1)</f>
        <v>1</v>
      </c>
      <c r="AY688" t="b">
        <f>AND(OR(P688&gt;=UserData!$D$21, UserData!$D$21=-1), OR(P688&lt;UserData!$D$22, UserData!$D$22=-1))</f>
        <v>1</v>
      </c>
      <c r="AZ688" t="b">
        <f>OR(Q688&lt;&gt;UserData!$D$24,UserData!$D$24=-1,UserData!$D$24=0)</f>
        <v>1</v>
      </c>
      <c r="BA688" s="12" t="b">
        <f>OR(R688=UserData!$D$23,UserData!$D$23=-1)</f>
        <v>1</v>
      </c>
      <c r="BB688" t="b">
        <f>AND(S688=1, UserData!$D$25=1)</f>
        <v>0</v>
      </c>
      <c r="BC688" t="b">
        <f>AND(T688=1, UserData!$D$26=1)</f>
        <v>0</v>
      </c>
      <c r="BD688" t="b">
        <f>AND(U688=1, UserData!$D$27=1)</f>
        <v>0</v>
      </c>
      <c r="BE688" t="b">
        <f>AND(V688=1, UserData!$D$28=1)</f>
        <v>0</v>
      </c>
      <c r="BF688" t="b">
        <f>AND(W688=1, UserData!$D$29=1)</f>
        <v>0</v>
      </c>
      <c r="BG688" t="b">
        <f>AND(X688=1, UserData!$D$30=1)</f>
        <v>0</v>
      </c>
      <c r="BH688" t="b">
        <f>AND(Y688=1, UserData!$D$31=1)</f>
        <v>0</v>
      </c>
      <c r="BI688" t="b">
        <f>AND(Z688=1, UserData!$D$32=1)</f>
        <v>0</v>
      </c>
      <c r="BJ688" t="b">
        <f>AND(AA688=1, UserData!$D$33=1)</f>
        <v>0</v>
      </c>
      <c r="BK688" t="b">
        <f>AND(AB688=1, UserData!$D$34=1)</f>
        <v>0</v>
      </c>
      <c r="BL688" t="b">
        <f>UserData!$C$25=-1</f>
        <v>1</v>
      </c>
      <c r="BN688">
        <f>IF(AK688=TRUE, COUNTIF(AJ688:AK688,TRUE)/2 * UserData!$D$35 + COUNTIF(AL688:AO688,TRUE)/4 * UserData!$D$36 + COUNTIF(AP688:AS688,TRUE)/4 * UserData!$D$37 + COUNTIF(AT688:AW688,TRUE)/4 * UserData!$D$38 + COUNTIF(AX688:BA688,TRUE)/4 * UserData!$D$39 + COUNTIF(BB688:BL688,TRUE) * UserData!$D$40, 0)</f>
        <v>28.75</v>
      </c>
    </row>
    <row r="689" spans="1:66" x14ac:dyDescent="0.2">
      <c r="A689">
        <v>761</v>
      </c>
      <c r="B689" s="3">
        <v>2</v>
      </c>
      <c r="C689" s="28">
        <v>70444.744393050642</v>
      </c>
      <c r="D689">
        <v>44</v>
      </c>
      <c r="E689">
        <v>30</v>
      </c>
      <c r="F689">
        <v>6</v>
      </c>
      <c r="G689">
        <v>14.26089</v>
      </c>
      <c r="H689">
        <v>10</v>
      </c>
      <c r="I689">
        <v>0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12</v>
      </c>
      <c r="P689">
        <v>6</v>
      </c>
      <c r="Q689">
        <v>0</v>
      </c>
      <c r="R689">
        <v>0</v>
      </c>
      <c r="S689">
        <v>1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1</v>
      </c>
      <c r="AD689">
        <v>1</v>
      </c>
      <c r="AE689">
        <v>8</v>
      </c>
      <c r="AF689">
        <v>54</v>
      </c>
      <c r="AG689">
        <v>23</v>
      </c>
      <c r="AH689">
        <v>4.4000000000000004</v>
      </c>
      <c r="AJ689" t="b">
        <f>OR(AND(B689=1,UserData!$D$4=1), AND(B689=2,UserData!$D$5=1), AND(B689=3,UserData!$D$6=1), UserData!$D$4=-1)</f>
        <v>1</v>
      </c>
      <c r="AK689" t="b">
        <f>OR(AND(C689&lt;=UserData!$D$3,C689&gt;=UserData!$D$2),UserData!$D$2=-1)</f>
        <v>1</v>
      </c>
      <c r="AL689" s="12" t="b">
        <f>AND(OR(D689&gt;=UserData!$D$7, UserData!$D$7=-1), OR(D689&lt;UserData!$D$8, UserData!$D$8=-1))</f>
        <v>1</v>
      </c>
      <c r="AM689" s="12" t="b">
        <f>OR(AND(UserData!$D$9=1,E689&lt;=20),AND(UserData!$D$9=2,E689&gt;=20, E689&lt;=27),AND(UserData!$D$9=3,E689&gt;=28, E689&lt;=34),AND(UserData!$D$9=4,E689&gt;=35, E689&lt;=42),AND(UserData!$D$9=5,E689&gt;42),UserData!$D$9=-1)</f>
        <v>1</v>
      </c>
      <c r="AN689" s="12" t="b">
        <f>OR(AND(UserData!$D$11=1,F689&lt;=5),AND(UserData!$D$11=2,F689&gt;=6, F689&lt;=7),AND(UserData!$D$11=3,F689&gt;=8,F689&lt;=9),AND(UserData!$D$11=4,F689&gt;=10, F689&lt;=11),AND(UserData!$D$11=5,F689&gt;11),UserData!$D$11=-1)</f>
        <v>1</v>
      </c>
      <c r="AO689" t="b">
        <f>OR(AND(UserData!$D$10=1,AE689&lt;=6),AND(UserData!$D$10=2,AE689&gt;=7, AE689&lt;=8),AND(UserData!$D$10=3,AE689&gt;=9,AE689&lt;=14),AND(UserData!$D$10=4,AE689&gt;=15, AE689&lt;=19),AND(UserData!$D$10=5,AE689&gt;19),UserData!$D$10=-1)</f>
        <v>1</v>
      </c>
      <c r="AP689" s="12" t="b">
        <f>OR(G689&lt;=UserData!$D$12, UserData!$D$12=-1)</f>
        <v>0</v>
      </c>
      <c r="AQ689" t="b">
        <f>OR(H689&lt;=UserData!$D$14, UserData!$D$14=-1)</f>
        <v>1</v>
      </c>
      <c r="AR689" t="b">
        <f>OR(AH689&lt;=UserData!$D$13, UserData!$D$13=-1)</f>
        <v>1</v>
      </c>
      <c r="AS689" t="b">
        <f>AND(AQ689=TRUE,OR(I689=UserData!$D$15, UserData!$D$15=-1, UserData!$D$15=1))</f>
        <v>1</v>
      </c>
      <c r="AT689" t="b">
        <f>OR(J689=UserData!$D$19, UserData!$D$19=-1)</f>
        <v>1</v>
      </c>
      <c r="AU689" t="b">
        <f>OR(K689=UserData!$D$17, UserData!$D$17=-1)</f>
        <v>1</v>
      </c>
      <c r="AV689" t="b">
        <f>OR(L689=UserData!$D$18, UserData!$D$18=-1)</f>
        <v>1</v>
      </c>
      <c r="AW689" t="b">
        <f>OR(N689=UserData!$D$16, UserData!$D$16=-1)</f>
        <v>1</v>
      </c>
      <c r="AX689" t="b">
        <f>OR(O689&gt;=UserData!$D$20, UserData!$D$20=-1)</f>
        <v>1</v>
      </c>
      <c r="AY689" t="b">
        <f>AND(OR(P689&gt;=UserData!$D$21, UserData!$D$21=-1), OR(P689&lt;UserData!$D$22, UserData!$D$22=-1))</f>
        <v>1</v>
      </c>
      <c r="AZ689" t="b">
        <f>OR(Q689&lt;&gt;UserData!$D$24,UserData!$D$24=-1,UserData!$D$24=0)</f>
        <v>1</v>
      </c>
      <c r="BA689" s="12" t="b">
        <f>OR(R689=UserData!$D$23,UserData!$D$23=-1)</f>
        <v>1</v>
      </c>
      <c r="BB689" t="b">
        <f>AND(S689=1, UserData!$D$25=1)</f>
        <v>0</v>
      </c>
      <c r="BC689" t="b">
        <f>AND(T689=1, UserData!$D$26=1)</f>
        <v>0</v>
      </c>
      <c r="BD689" t="b">
        <f>AND(U689=1, UserData!$D$27=1)</f>
        <v>0</v>
      </c>
      <c r="BE689" t="b">
        <f>AND(V689=1, UserData!$D$28=1)</f>
        <v>0</v>
      </c>
      <c r="BF689" t="b">
        <f>AND(W689=1, UserData!$D$29=1)</f>
        <v>0</v>
      </c>
      <c r="BG689" t="b">
        <f>AND(X689=1, UserData!$D$30=1)</f>
        <v>0</v>
      </c>
      <c r="BH689" t="b">
        <f>AND(Y689=1, UserData!$D$31=1)</f>
        <v>0</v>
      </c>
      <c r="BI689" t="b">
        <f>AND(Z689=1, UserData!$D$32=1)</f>
        <v>0</v>
      </c>
      <c r="BJ689" t="b">
        <f>AND(AA689=1, UserData!$D$33=1)</f>
        <v>0</v>
      </c>
      <c r="BK689" t="b">
        <f>AND(AB689=1, UserData!$D$34=1)</f>
        <v>0</v>
      </c>
      <c r="BL689" t="b">
        <f>UserData!$C$25=-1</f>
        <v>1</v>
      </c>
      <c r="BN689">
        <f>IF(AK689=TRUE, COUNTIF(AJ689:AK689,TRUE)/2 * UserData!$D$35 + COUNTIF(AL689:AO689,TRUE)/4 * UserData!$D$36 + COUNTIF(AP689:AS689,TRUE)/4 * UserData!$D$37 + COUNTIF(AT689:AW689,TRUE)/4 * UserData!$D$38 + COUNTIF(AX689:BA689,TRUE)/4 * UserData!$D$39 + COUNTIF(BB689:BL689,TRUE) * UserData!$D$40, 0)</f>
        <v>28.75</v>
      </c>
    </row>
    <row r="690" spans="1:66" x14ac:dyDescent="0.2">
      <c r="A690">
        <v>161</v>
      </c>
      <c r="B690" s="3">
        <v>2</v>
      </c>
      <c r="C690" s="28">
        <v>70444.83244879244</v>
      </c>
      <c r="D690">
        <v>43</v>
      </c>
      <c r="E690">
        <v>30</v>
      </c>
      <c r="F690">
        <v>5</v>
      </c>
      <c r="G690">
        <v>13.21762</v>
      </c>
      <c r="H690">
        <v>10</v>
      </c>
      <c r="I690">
        <v>0</v>
      </c>
      <c r="J690">
        <v>1</v>
      </c>
      <c r="K690">
        <v>1</v>
      </c>
      <c r="L690">
        <v>1</v>
      </c>
      <c r="M690">
        <v>1</v>
      </c>
      <c r="N690">
        <v>0</v>
      </c>
      <c r="O690">
        <v>5</v>
      </c>
      <c r="P690">
        <v>2</v>
      </c>
      <c r="Q690">
        <v>0</v>
      </c>
      <c r="R690">
        <v>0</v>
      </c>
      <c r="S690">
        <v>0</v>
      </c>
      <c r="T690">
        <v>1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2</v>
      </c>
      <c r="AD690">
        <v>0</v>
      </c>
      <c r="AE690">
        <v>8</v>
      </c>
      <c r="AF690">
        <v>11</v>
      </c>
      <c r="AG690">
        <v>21</v>
      </c>
      <c r="AH690">
        <v>7.5</v>
      </c>
      <c r="AJ690" t="b">
        <f>OR(AND(B690=1,UserData!$D$4=1), AND(B690=2,UserData!$D$5=1), AND(B690=3,UserData!$D$6=1), UserData!$D$4=-1)</f>
        <v>1</v>
      </c>
      <c r="AK690" t="b">
        <f>OR(AND(C690&lt;=UserData!$D$3,C690&gt;=UserData!$D$2),UserData!$D$2=-1)</f>
        <v>1</v>
      </c>
      <c r="AL690" s="12" t="b">
        <f>AND(OR(D690&gt;=UserData!$D$7, UserData!$D$7=-1), OR(D690&lt;UserData!$D$8, UserData!$D$8=-1))</f>
        <v>1</v>
      </c>
      <c r="AM690" s="12" t="b">
        <f>OR(AND(UserData!$D$9=1,E690&lt;=20),AND(UserData!$D$9=2,E690&gt;=20, E690&lt;=27),AND(UserData!$D$9=3,E690&gt;=28, E690&lt;=34),AND(UserData!$D$9=4,E690&gt;=35, E690&lt;=42),AND(UserData!$D$9=5,E690&gt;42),UserData!$D$9=-1)</f>
        <v>1</v>
      </c>
      <c r="AN690" s="12" t="b">
        <f>OR(AND(UserData!$D$11=1,F690&lt;=5),AND(UserData!$D$11=2,F690&gt;=6, F690&lt;=7),AND(UserData!$D$11=3,F690&gt;=8,F690&lt;=9),AND(UserData!$D$11=4,F690&gt;=10, F690&lt;=11),AND(UserData!$D$11=5,F690&gt;11),UserData!$D$11=-1)</f>
        <v>1</v>
      </c>
      <c r="AO690" t="b">
        <f>OR(AND(UserData!$D$10=1,AE690&lt;=6),AND(UserData!$D$10=2,AE690&gt;=7, AE690&lt;=8),AND(UserData!$D$10=3,AE690&gt;=9,AE690&lt;=14),AND(UserData!$D$10=4,AE690&gt;=15, AE690&lt;=19),AND(UserData!$D$10=5,AE690&gt;19),UserData!$D$10=-1)</f>
        <v>1</v>
      </c>
      <c r="AP690" s="12" t="b">
        <f>OR(G690&lt;=UserData!$D$12, UserData!$D$12=-1)</f>
        <v>0</v>
      </c>
      <c r="AQ690" t="b">
        <f>OR(H690&lt;=UserData!$D$14, UserData!$D$14=-1)</f>
        <v>1</v>
      </c>
      <c r="AR690" t="b">
        <f>OR(AH690&lt;=UserData!$D$13, UserData!$D$13=-1)</f>
        <v>1</v>
      </c>
      <c r="AS690" t="b">
        <f>AND(AQ690=TRUE,OR(I690=UserData!$D$15, UserData!$D$15=-1, UserData!$D$15=1))</f>
        <v>1</v>
      </c>
      <c r="AT690" t="b">
        <f>OR(J690=UserData!$D$19, UserData!$D$19=-1)</f>
        <v>1</v>
      </c>
      <c r="AU690" t="b">
        <f>OR(K690=UserData!$D$17, UserData!$D$17=-1)</f>
        <v>1</v>
      </c>
      <c r="AV690" t="b">
        <f>OR(L690=UserData!$D$18, UserData!$D$18=-1)</f>
        <v>1</v>
      </c>
      <c r="AW690" t="b">
        <f>OR(N690=UserData!$D$16, UserData!$D$16=-1)</f>
        <v>1</v>
      </c>
      <c r="AX690" t="b">
        <f>OR(O690&gt;=UserData!$D$20, UserData!$D$20=-1)</f>
        <v>1</v>
      </c>
      <c r="AY690" t="b">
        <f>AND(OR(P690&gt;=UserData!$D$21, UserData!$D$21=-1), OR(P690&lt;UserData!$D$22, UserData!$D$22=-1))</f>
        <v>1</v>
      </c>
      <c r="AZ690" t="b">
        <f>OR(Q690&lt;&gt;UserData!$D$24,UserData!$D$24=-1,UserData!$D$24=0)</f>
        <v>1</v>
      </c>
      <c r="BA690" s="12" t="b">
        <f>OR(R690=UserData!$D$23,UserData!$D$23=-1)</f>
        <v>1</v>
      </c>
      <c r="BB690" t="b">
        <f>AND(S690=1, UserData!$D$25=1)</f>
        <v>0</v>
      </c>
      <c r="BC690" t="b">
        <f>AND(T690=1, UserData!$D$26=1)</f>
        <v>0</v>
      </c>
      <c r="BD690" t="b">
        <f>AND(U690=1, UserData!$D$27=1)</f>
        <v>0</v>
      </c>
      <c r="BE690" t="b">
        <f>AND(V690=1, UserData!$D$28=1)</f>
        <v>0</v>
      </c>
      <c r="BF690" t="b">
        <f>AND(W690=1, UserData!$D$29=1)</f>
        <v>0</v>
      </c>
      <c r="BG690" t="b">
        <f>AND(X690=1, UserData!$D$30=1)</f>
        <v>0</v>
      </c>
      <c r="BH690" t="b">
        <f>AND(Y690=1, UserData!$D$31=1)</f>
        <v>0</v>
      </c>
      <c r="BI690" t="b">
        <f>AND(Z690=1, UserData!$D$32=1)</f>
        <v>0</v>
      </c>
      <c r="BJ690" t="b">
        <f>AND(AA690=1, UserData!$D$33=1)</f>
        <v>0</v>
      </c>
      <c r="BK690" t="b">
        <f>AND(AB690=1, UserData!$D$34=1)</f>
        <v>0</v>
      </c>
      <c r="BL690" t="b">
        <f>UserData!$C$25=-1</f>
        <v>1</v>
      </c>
      <c r="BN690">
        <f>IF(AK690=TRUE, COUNTIF(AJ690:AK690,TRUE)/2 * UserData!$D$35 + COUNTIF(AL690:AO690,TRUE)/4 * UserData!$D$36 + COUNTIF(AP690:AS690,TRUE)/4 * UserData!$D$37 + COUNTIF(AT690:AW690,TRUE)/4 * UserData!$D$38 + COUNTIF(AX690:BA690,TRUE)/4 * UserData!$D$39 + COUNTIF(BB690:BL690,TRUE) * UserData!$D$40, 0)</f>
        <v>28.75</v>
      </c>
    </row>
    <row r="691" spans="1:66" x14ac:dyDescent="0.2">
      <c r="A691">
        <v>170</v>
      </c>
      <c r="B691" s="3">
        <v>2</v>
      </c>
      <c r="C691" s="28">
        <v>70444.83244879244</v>
      </c>
      <c r="D691">
        <v>43</v>
      </c>
      <c r="E691">
        <v>30</v>
      </c>
      <c r="F691">
        <v>5</v>
      </c>
      <c r="G691">
        <v>13.21762</v>
      </c>
      <c r="H691">
        <v>10</v>
      </c>
      <c r="I691">
        <v>0</v>
      </c>
      <c r="J691">
        <v>1</v>
      </c>
      <c r="K691">
        <v>1</v>
      </c>
      <c r="L691">
        <v>1</v>
      </c>
      <c r="M691">
        <v>1</v>
      </c>
      <c r="N691">
        <v>0</v>
      </c>
      <c r="O691">
        <v>5</v>
      </c>
      <c r="P691">
        <v>2</v>
      </c>
      <c r="Q691">
        <v>0</v>
      </c>
      <c r="R691">
        <v>0</v>
      </c>
      <c r="S691">
        <v>0</v>
      </c>
      <c r="T691">
        <v>1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2</v>
      </c>
      <c r="AD691">
        <v>0</v>
      </c>
      <c r="AE691">
        <v>8</v>
      </c>
      <c r="AF691">
        <v>11</v>
      </c>
      <c r="AG691">
        <v>21</v>
      </c>
      <c r="AH691">
        <v>7.5</v>
      </c>
      <c r="AJ691" t="b">
        <f>OR(AND(B691=1,UserData!$D$4=1), AND(B691=2,UserData!$D$5=1), AND(B691=3,UserData!$D$6=1), UserData!$D$4=-1)</f>
        <v>1</v>
      </c>
      <c r="AK691" t="b">
        <f>OR(AND(C691&lt;=UserData!$D$3,C691&gt;=UserData!$D$2),UserData!$D$2=-1)</f>
        <v>1</v>
      </c>
      <c r="AL691" s="12" t="b">
        <f>AND(OR(D691&gt;=UserData!$D$7, UserData!$D$7=-1), OR(D691&lt;UserData!$D$8, UserData!$D$8=-1))</f>
        <v>1</v>
      </c>
      <c r="AM691" s="12" t="b">
        <f>OR(AND(UserData!$D$9=1,E691&lt;=20),AND(UserData!$D$9=2,E691&gt;=20, E691&lt;=27),AND(UserData!$D$9=3,E691&gt;=28, E691&lt;=34),AND(UserData!$D$9=4,E691&gt;=35, E691&lt;=42),AND(UserData!$D$9=5,E691&gt;42),UserData!$D$9=-1)</f>
        <v>1</v>
      </c>
      <c r="AN691" s="12" t="b">
        <f>OR(AND(UserData!$D$11=1,F691&lt;=5),AND(UserData!$D$11=2,F691&gt;=6, F691&lt;=7),AND(UserData!$D$11=3,F691&gt;=8,F691&lt;=9),AND(UserData!$D$11=4,F691&gt;=10, F691&lt;=11),AND(UserData!$D$11=5,F691&gt;11),UserData!$D$11=-1)</f>
        <v>1</v>
      </c>
      <c r="AO691" t="b">
        <f>OR(AND(UserData!$D$10=1,AE691&lt;=6),AND(UserData!$D$10=2,AE691&gt;=7, AE691&lt;=8),AND(UserData!$D$10=3,AE691&gt;=9,AE691&lt;=14),AND(UserData!$D$10=4,AE691&gt;=15, AE691&lt;=19),AND(UserData!$D$10=5,AE691&gt;19),UserData!$D$10=-1)</f>
        <v>1</v>
      </c>
      <c r="AP691" s="12" t="b">
        <f>OR(G691&lt;=UserData!$D$12, UserData!$D$12=-1)</f>
        <v>0</v>
      </c>
      <c r="AQ691" t="b">
        <f>OR(H691&lt;=UserData!$D$14, UserData!$D$14=-1)</f>
        <v>1</v>
      </c>
      <c r="AR691" t="b">
        <f>OR(AH691&lt;=UserData!$D$13, UserData!$D$13=-1)</f>
        <v>1</v>
      </c>
      <c r="AS691" t="b">
        <f>AND(AQ691=TRUE,OR(I691=UserData!$D$15, UserData!$D$15=-1, UserData!$D$15=1))</f>
        <v>1</v>
      </c>
      <c r="AT691" t="b">
        <f>OR(J691=UserData!$D$19, UserData!$D$19=-1)</f>
        <v>1</v>
      </c>
      <c r="AU691" t="b">
        <f>OR(K691=UserData!$D$17, UserData!$D$17=-1)</f>
        <v>1</v>
      </c>
      <c r="AV691" t="b">
        <f>OR(L691=UserData!$D$18, UserData!$D$18=-1)</f>
        <v>1</v>
      </c>
      <c r="AW691" t="b">
        <f>OR(N691=UserData!$D$16, UserData!$D$16=-1)</f>
        <v>1</v>
      </c>
      <c r="AX691" t="b">
        <f>OR(O691&gt;=UserData!$D$20, UserData!$D$20=-1)</f>
        <v>1</v>
      </c>
      <c r="AY691" t="b">
        <f>AND(OR(P691&gt;=UserData!$D$21, UserData!$D$21=-1), OR(P691&lt;UserData!$D$22, UserData!$D$22=-1))</f>
        <v>1</v>
      </c>
      <c r="AZ691" t="b">
        <f>OR(Q691&lt;&gt;UserData!$D$24,UserData!$D$24=-1,UserData!$D$24=0)</f>
        <v>1</v>
      </c>
      <c r="BA691" s="12" t="b">
        <f>OR(R691=UserData!$D$23,UserData!$D$23=-1)</f>
        <v>1</v>
      </c>
      <c r="BB691" t="b">
        <f>AND(S691=1, UserData!$D$25=1)</f>
        <v>0</v>
      </c>
      <c r="BC691" t="b">
        <f>AND(T691=1, UserData!$D$26=1)</f>
        <v>0</v>
      </c>
      <c r="BD691" t="b">
        <f>AND(U691=1, UserData!$D$27=1)</f>
        <v>0</v>
      </c>
      <c r="BE691" t="b">
        <f>AND(V691=1, UserData!$D$28=1)</f>
        <v>0</v>
      </c>
      <c r="BF691" t="b">
        <f>AND(W691=1, UserData!$D$29=1)</f>
        <v>0</v>
      </c>
      <c r="BG691" t="b">
        <f>AND(X691=1, UserData!$D$30=1)</f>
        <v>0</v>
      </c>
      <c r="BH691" t="b">
        <f>AND(Y691=1, UserData!$D$31=1)</f>
        <v>0</v>
      </c>
      <c r="BI691" t="b">
        <f>AND(Z691=1, UserData!$D$32=1)</f>
        <v>0</v>
      </c>
      <c r="BJ691" t="b">
        <f>AND(AA691=1, UserData!$D$33=1)</f>
        <v>0</v>
      </c>
      <c r="BK691" t="b">
        <f>AND(AB691=1, UserData!$D$34=1)</f>
        <v>0</v>
      </c>
      <c r="BL691" t="b">
        <f>UserData!$C$25=-1</f>
        <v>1</v>
      </c>
      <c r="BN691">
        <f>IF(AK691=TRUE, COUNTIF(AJ691:AK691,TRUE)/2 * UserData!$D$35 + COUNTIF(AL691:AO691,TRUE)/4 * UserData!$D$36 + COUNTIF(AP691:AS691,TRUE)/4 * UserData!$D$37 + COUNTIF(AT691:AW691,TRUE)/4 * UserData!$D$38 + COUNTIF(AX691:BA691,TRUE)/4 * UserData!$D$39 + COUNTIF(BB691:BL691,TRUE) * UserData!$D$40, 0)</f>
        <v>28.75</v>
      </c>
    </row>
    <row r="692" spans="1:66" x14ac:dyDescent="0.2">
      <c r="A692">
        <v>176</v>
      </c>
      <c r="B692" s="3">
        <v>2</v>
      </c>
      <c r="C692" s="28">
        <v>70444.83244879244</v>
      </c>
      <c r="D692">
        <v>43</v>
      </c>
      <c r="E692">
        <v>30</v>
      </c>
      <c r="F692">
        <v>5</v>
      </c>
      <c r="G692">
        <v>13.21762</v>
      </c>
      <c r="H692">
        <v>10</v>
      </c>
      <c r="I692">
        <v>0</v>
      </c>
      <c r="J692">
        <v>1</v>
      </c>
      <c r="K692">
        <v>1</v>
      </c>
      <c r="L692">
        <v>1</v>
      </c>
      <c r="M692">
        <v>1</v>
      </c>
      <c r="N692">
        <v>0</v>
      </c>
      <c r="O692">
        <v>5</v>
      </c>
      <c r="P692">
        <v>2</v>
      </c>
      <c r="Q692">
        <v>0</v>
      </c>
      <c r="R692">
        <v>0</v>
      </c>
      <c r="S692">
        <v>0</v>
      </c>
      <c r="T692">
        <v>1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2</v>
      </c>
      <c r="AD692">
        <v>0</v>
      </c>
      <c r="AE692">
        <v>8</v>
      </c>
      <c r="AF692">
        <v>11</v>
      </c>
      <c r="AG692">
        <v>21</v>
      </c>
      <c r="AH692">
        <v>7.5</v>
      </c>
      <c r="AJ692" t="b">
        <f>OR(AND(B692=1,UserData!$D$4=1), AND(B692=2,UserData!$D$5=1), AND(B692=3,UserData!$D$6=1), UserData!$D$4=-1)</f>
        <v>1</v>
      </c>
      <c r="AK692" t="b">
        <f>OR(AND(C692&lt;=UserData!$D$3,C692&gt;=UserData!$D$2),UserData!$D$2=-1)</f>
        <v>1</v>
      </c>
      <c r="AL692" s="12" t="b">
        <f>AND(OR(D692&gt;=UserData!$D$7, UserData!$D$7=-1), OR(D692&lt;UserData!$D$8, UserData!$D$8=-1))</f>
        <v>1</v>
      </c>
      <c r="AM692" s="12" t="b">
        <f>OR(AND(UserData!$D$9=1,E692&lt;=20),AND(UserData!$D$9=2,E692&gt;=20, E692&lt;=27),AND(UserData!$D$9=3,E692&gt;=28, E692&lt;=34),AND(UserData!$D$9=4,E692&gt;=35, E692&lt;=42),AND(UserData!$D$9=5,E692&gt;42),UserData!$D$9=-1)</f>
        <v>1</v>
      </c>
      <c r="AN692" s="12" t="b">
        <f>OR(AND(UserData!$D$11=1,F692&lt;=5),AND(UserData!$D$11=2,F692&gt;=6, F692&lt;=7),AND(UserData!$D$11=3,F692&gt;=8,F692&lt;=9),AND(UserData!$D$11=4,F692&gt;=10, F692&lt;=11),AND(UserData!$D$11=5,F692&gt;11),UserData!$D$11=-1)</f>
        <v>1</v>
      </c>
      <c r="AO692" t="b">
        <f>OR(AND(UserData!$D$10=1,AE692&lt;=6),AND(UserData!$D$10=2,AE692&gt;=7, AE692&lt;=8),AND(UserData!$D$10=3,AE692&gt;=9,AE692&lt;=14),AND(UserData!$D$10=4,AE692&gt;=15, AE692&lt;=19),AND(UserData!$D$10=5,AE692&gt;19),UserData!$D$10=-1)</f>
        <v>1</v>
      </c>
      <c r="AP692" s="12" t="b">
        <f>OR(G692&lt;=UserData!$D$12, UserData!$D$12=-1)</f>
        <v>0</v>
      </c>
      <c r="AQ692" t="b">
        <f>OR(H692&lt;=UserData!$D$14, UserData!$D$14=-1)</f>
        <v>1</v>
      </c>
      <c r="AR692" t="b">
        <f>OR(AH692&lt;=UserData!$D$13, UserData!$D$13=-1)</f>
        <v>1</v>
      </c>
      <c r="AS692" t="b">
        <f>AND(AQ692=TRUE,OR(I692=UserData!$D$15, UserData!$D$15=-1, UserData!$D$15=1))</f>
        <v>1</v>
      </c>
      <c r="AT692" t="b">
        <f>OR(J692=UserData!$D$19, UserData!$D$19=-1)</f>
        <v>1</v>
      </c>
      <c r="AU692" t="b">
        <f>OR(K692=UserData!$D$17, UserData!$D$17=-1)</f>
        <v>1</v>
      </c>
      <c r="AV692" t="b">
        <f>OR(L692=UserData!$D$18, UserData!$D$18=-1)</f>
        <v>1</v>
      </c>
      <c r="AW692" t="b">
        <f>OR(N692=UserData!$D$16, UserData!$D$16=-1)</f>
        <v>1</v>
      </c>
      <c r="AX692" t="b">
        <f>OR(O692&gt;=UserData!$D$20, UserData!$D$20=-1)</f>
        <v>1</v>
      </c>
      <c r="AY692" t="b">
        <f>AND(OR(P692&gt;=UserData!$D$21, UserData!$D$21=-1), OR(P692&lt;UserData!$D$22, UserData!$D$22=-1))</f>
        <v>1</v>
      </c>
      <c r="AZ692" t="b">
        <f>OR(Q692&lt;&gt;UserData!$D$24,UserData!$D$24=-1,UserData!$D$24=0)</f>
        <v>1</v>
      </c>
      <c r="BA692" s="12" t="b">
        <f>OR(R692=UserData!$D$23,UserData!$D$23=-1)</f>
        <v>1</v>
      </c>
      <c r="BB692" t="b">
        <f>AND(S692=1, UserData!$D$25=1)</f>
        <v>0</v>
      </c>
      <c r="BC692" t="b">
        <f>AND(T692=1, UserData!$D$26=1)</f>
        <v>0</v>
      </c>
      <c r="BD692" t="b">
        <f>AND(U692=1, UserData!$D$27=1)</f>
        <v>0</v>
      </c>
      <c r="BE692" t="b">
        <f>AND(V692=1, UserData!$D$28=1)</f>
        <v>0</v>
      </c>
      <c r="BF692" t="b">
        <f>AND(W692=1, UserData!$D$29=1)</f>
        <v>0</v>
      </c>
      <c r="BG692" t="b">
        <f>AND(X692=1, UserData!$D$30=1)</f>
        <v>0</v>
      </c>
      <c r="BH692" t="b">
        <f>AND(Y692=1, UserData!$D$31=1)</f>
        <v>0</v>
      </c>
      <c r="BI692" t="b">
        <f>AND(Z692=1, UserData!$D$32=1)</f>
        <v>0</v>
      </c>
      <c r="BJ692" t="b">
        <f>AND(AA692=1, UserData!$D$33=1)</f>
        <v>0</v>
      </c>
      <c r="BK692" t="b">
        <f>AND(AB692=1, UserData!$D$34=1)</f>
        <v>0</v>
      </c>
      <c r="BL692" t="b">
        <f>UserData!$C$25=-1</f>
        <v>1</v>
      </c>
      <c r="BN692">
        <f>IF(AK692=TRUE, COUNTIF(AJ692:AK692,TRUE)/2 * UserData!$D$35 + COUNTIF(AL692:AO692,TRUE)/4 * UserData!$D$36 + COUNTIF(AP692:AS692,TRUE)/4 * UserData!$D$37 + COUNTIF(AT692:AW692,TRUE)/4 * UserData!$D$38 + COUNTIF(AX692:BA692,TRUE)/4 * UserData!$D$39 + COUNTIF(BB692:BL692,TRUE) * UserData!$D$40, 0)</f>
        <v>28.75</v>
      </c>
    </row>
    <row r="693" spans="1:66" x14ac:dyDescent="0.2">
      <c r="A693">
        <v>177</v>
      </c>
      <c r="B693" s="3">
        <v>2</v>
      </c>
      <c r="C693" s="28">
        <v>70444.83244879244</v>
      </c>
      <c r="D693">
        <v>43</v>
      </c>
      <c r="E693">
        <v>30</v>
      </c>
      <c r="F693">
        <v>5</v>
      </c>
      <c r="G693">
        <v>13.21762</v>
      </c>
      <c r="H693">
        <v>10</v>
      </c>
      <c r="I693">
        <v>0</v>
      </c>
      <c r="J693">
        <v>1</v>
      </c>
      <c r="K693">
        <v>1</v>
      </c>
      <c r="L693">
        <v>1</v>
      </c>
      <c r="M693">
        <v>1</v>
      </c>
      <c r="N693">
        <v>0</v>
      </c>
      <c r="O693">
        <v>5</v>
      </c>
      <c r="P693">
        <v>2</v>
      </c>
      <c r="Q693">
        <v>0</v>
      </c>
      <c r="R693">
        <v>0</v>
      </c>
      <c r="S693">
        <v>0</v>
      </c>
      <c r="T693">
        <v>1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2</v>
      </c>
      <c r="AD693">
        <v>0</v>
      </c>
      <c r="AE693">
        <v>8</v>
      </c>
      <c r="AF693">
        <v>11</v>
      </c>
      <c r="AG693">
        <v>21</v>
      </c>
      <c r="AH693">
        <v>7.5</v>
      </c>
      <c r="AJ693" t="b">
        <f>OR(AND(B693=1,UserData!$D$4=1), AND(B693=2,UserData!$D$5=1), AND(B693=3,UserData!$D$6=1), UserData!$D$4=-1)</f>
        <v>1</v>
      </c>
      <c r="AK693" t="b">
        <f>OR(AND(C693&lt;=UserData!$D$3,C693&gt;=UserData!$D$2),UserData!$D$2=-1)</f>
        <v>1</v>
      </c>
      <c r="AL693" s="12" t="b">
        <f>AND(OR(D693&gt;=UserData!$D$7, UserData!$D$7=-1), OR(D693&lt;UserData!$D$8, UserData!$D$8=-1))</f>
        <v>1</v>
      </c>
      <c r="AM693" s="12" t="b">
        <f>OR(AND(UserData!$D$9=1,E693&lt;=20),AND(UserData!$D$9=2,E693&gt;=20, E693&lt;=27),AND(UserData!$D$9=3,E693&gt;=28, E693&lt;=34),AND(UserData!$D$9=4,E693&gt;=35, E693&lt;=42),AND(UserData!$D$9=5,E693&gt;42),UserData!$D$9=-1)</f>
        <v>1</v>
      </c>
      <c r="AN693" s="12" t="b">
        <f>OR(AND(UserData!$D$11=1,F693&lt;=5),AND(UserData!$D$11=2,F693&gt;=6, F693&lt;=7),AND(UserData!$D$11=3,F693&gt;=8,F693&lt;=9),AND(UserData!$D$11=4,F693&gt;=10, F693&lt;=11),AND(UserData!$D$11=5,F693&gt;11),UserData!$D$11=-1)</f>
        <v>1</v>
      </c>
      <c r="AO693" t="b">
        <f>OR(AND(UserData!$D$10=1,AE693&lt;=6),AND(UserData!$D$10=2,AE693&gt;=7, AE693&lt;=8),AND(UserData!$D$10=3,AE693&gt;=9,AE693&lt;=14),AND(UserData!$D$10=4,AE693&gt;=15, AE693&lt;=19),AND(UserData!$D$10=5,AE693&gt;19),UserData!$D$10=-1)</f>
        <v>1</v>
      </c>
      <c r="AP693" s="12" t="b">
        <f>OR(G693&lt;=UserData!$D$12, UserData!$D$12=-1)</f>
        <v>0</v>
      </c>
      <c r="AQ693" t="b">
        <f>OR(H693&lt;=UserData!$D$14, UserData!$D$14=-1)</f>
        <v>1</v>
      </c>
      <c r="AR693" t="b">
        <f>OR(AH693&lt;=UserData!$D$13, UserData!$D$13=-1)</f>
        <v>1</v>
      </c>
      <c r="AS693" t="b">
        <f>AND(AQ693=TRUE,OR(I693=UserData!$D$15, UserData!$D$15=-1, UserData!$D$15=1))</f>
        <v>1</v>
      </c>
      <c r="AT693" t="b">
        <f>OR(J693=UserData!$D$19, UserData!$D$19=-1)</f>
        <v>1</v>
      </c>
      <c r="AU693" t="b">
        <f>OR(K693=UserData!$D$17, UserData!$D$17=-1)</f>
        <v>1</v>
      </c>
      <c r="AV693" t="b">
        <f>OR(L693=UserData!$D$18, UserData!$D$18=-1)</f>
        <v>1</v>
      </c>
      <c r="AW693" t="b">
        <f>OR(N693=UserData!$D$16, UserData!$D$16=-1)</f>
        <v>1</v>
      </c>
      <c r="AX693" t="b">
        <f>OR(O693&gt;=UserData!$D$20, UserData!$D$20=-1)</f>
        <v>1</v>
      </c>
      <c r="AY693" t="b">
        <f>AND(OR(P693&gt;=UserData!$D$21, UserData!$D$21=-1), OR(P693&lt;UserData!$D$22, UserData!$D$22=-1))</f>
        <v>1</v>
      </c>
      <c r="AZ693" t="b">
        <f>OR(Q693&lt;&gt;UserData!$D$24,UserData!$D$24=-1,UserData!$D$24=0)</f>
        <v>1</v>
      </c>
      <c r="BA693" s="12" t="b">
        <f>OR(R693=UserData!$D$23,UserData!$D$23=-1)</f>
        <v>1</v>
      </c>
      <c r="BB693" t="b">
        <f>AND(S693=1, UserData!$D$25=1)</f>
        <v>0</v>
      </c>
      <c r="BC693" t="b">
        <f>AND(T693=1, UserData!$D$26=1)</f>
        <v>0</v>
      </c>
      <c r="BD693" t="b">
        <f>AND(U693=1, UserData!$D$27=1)</f>
        <v>0</v>
      </c>
      <c r="BE693" t="b">
        <f>AND(V693=1, UserData!$D$28=1)</f>
        <v>0</v>
      </c>
      <c r="BF693" t="b">
        <f>AND(W693=1, UserData!$D$29=1)</f>
        <v>0</v>
      </c>
      <c r="BG693" t="b">
        <f>AND(X693=1, UserData!$D$30=1)</f>
        <v>0</v>
      </c>
      <c r="BH693" t="b">
        <f>AND(Y693=1, UserData!$D$31=1)</f>
        <v>0</v>
      </c>
      <c r="BI693" t="b">
        <f>AND(Z693=1, UserData!$D$32=1)</f>
        <v>0</v>
      </c>
      <c r="BJ693" t="b">
        <f>AND(AA693=1, UserData!$D$33=1)</f>
        <v>0</v>
      </c>
      <c r="BK693" t="b">
        <f>AND(AB693=1, UserData!$D$34=1)</f>
        <v>0</v>
      </c>
      <c r="BL693" t="b">
        <f>UserData!$C$25=-1</f>
        <v>1</v>
      </c>
      <c r="BN693">
        <f>IF(AK693=TRUE, COUNTIF(AJ693:AK693,TRUE)/2 * UserData!$D$35 + COUNTIF(AL693:AO693,TRUE)/4 * UserData!$D$36 + COUNTIF(AP693:AS693,TRUE)/4 * UserData!$D$37 + COUNTIF(AT693:AW693,TRUE)/4 * UserData!$D$38 + COUNTIF(AX693:BA693,TRUE)/4 * UserData!$D$39 + COUNTIF(BB693:BL693,TRUE) * UserData!$D$40, 0)</f>
        <v>28.75</v>
      </c>
    </row>
    <row r="694" spans="1:66" x14ac:dyDescent="0.2">
      <c r="A694">
        <v>180</v>
      </c>
      <c r="B694" s="3">
        <v>2</v>
      </c>
      <c r="C694" s="28">
        <v>70444.83244879244</v>
      </c>
      <c r="D694">
        <v>43</v>
      </c>
      <c r="E694">
        <v>30</v>
      </c>
      <c r="F694">
        <v>5</v>
      </c>
      <c r="G694">
        <v>13.21762</v>
      </c>
      <c r="H694">
        <v>10</v>
      </c>
      <c r="I694">
        <v>0</v>
      </c>
      <c r="J694">
        <v>1</v>
      </c>
      <c r="K694">
        <v>1</v>
      </c>
      <c r="L694">
        <v>1</v>
      </c>
      <c r="M694">
        <v>1</v>
      </c>
      <c r="N694">
        <v>0</v>
      </c>
      <c r="O694">
        <v>5</v>
      </c>
      <c r="P694">
        <v>2</v>
      </c>
      <c r="Q694">
        <v>0</v>
      </c>
      <c r="R694">
        <v>0</v>
      </c>
      <c r="S694">
        <v>0</v>
      </c>
      <c r="T694">
        <v>1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2</v>
      </c>
      <c r="AD694">
        <v>0</v>
      </c>
      <c r="AE694">
        <v>8</v>
      </c>
      <c r="AF694">
        <v>11</v>
      </c>
      <c r="AG694">
        <v>21</v>
      </c>
      <c r="AH694">
        <v>7.5</v>
      </c>
      <c r="AJ694" t="b">
        <f>OR(AND(B694=1,UserData!$D$4=1), AND(B694=2,UserData!$D$5=1), AND(B694=3,UserData!$D$6=1), UserData!$D$4=-1)</f>
        <v>1</v>
      </c>
      <c r="AK694" t="b">
        <f>OR(AND(C694&lt;=UserData!$D$3,C694&gt;=UserData!$D$2),UserData!$D$2=-1)</f>
        <v>1</v>
      </c>
      <c r="AL694" s="12" t="b">
        <f>AND(OR(D694&gt;=UserData!$D$7, UserData!$D$7=-1), OR(D694&lt;UserData!$D$8, UserData!$D$8=-1))</f>
        <v>1</v>
      </c>
      <c r="AM694" s="12" t="b">
        <f>OR(AND(UserData!$D$9=1,E694&lt;=20),AND(UserData!$D$9=2,E694&gt;=20, E694&lt;=27),AND(UserData!$D$9=3,E694&gt;=28, E694&lt;=34),AND(UserData!$D$9=4,E694&gt;=35, E694&lt;=42),AND(UserData!$D$9=5,E694&gt;42),UserData!$D$9=-1)</f>
        <v>1</v>
      </c>
      <c r="AN694" s="12" t="b">
        <f>OR(AND(UserData!$D$11=1,F694&lt;=5),AND(UserData!$D$11=2,F694&gt;=6, F694&lt;=7),AND(UserData!$D$11=3,F694&gt;=8,F694&lt;=9),AND(UserData!$D$11=4,F694&gt;=10, F694&lt;=11),AND(UserData!$D$11=5,F694&gt;11),UserData!$D$11=-1)</f>
        <v>1</v>
      </c>
      <c r="AO694" t="b">
        <f>OR(AND(UserData!$D$10=1,AE694&lt;=6),AND(UserData!$D$10=2,AE694&gt;=7, AE694&lt;=8),AND(UserData!$D$10=3,AE694&gt;=9,AE694&lt;=14),AND(UserData!$D$10=4,AE694&gt;=15, AE694&lt;=19),AND(UserData!$D$10=5,AE694&gt;19),UserData!$D$10=-1)</f>
        <v>1</v>
      </c>
      <c r="AP694" s="12" t="b">
        <f>OR(G694&lt;=UserData!$D$12, UserData!$D$12=-1)</f>
        <v>0</v>
      </c>
      <c r="AQ694" t="b">
        <f>OR(H694&lt;=UserData!$D$14, UserData!$D$14=-1)</f>
        <v>1</v>
      </c>
      <c r="AR694" t="b">
        <f>OR(AH694&lt;=UserData!$D$13, UserData!$D$13=-1)</f>
        <v>1</v>
      </c>
      <c r="AS694" t="b">
        <f>AND(AQ694=TRUE,OR(I694=UserData!$D$15, UserData!$D$15=-1, UserData!$D$15=1))</f>
        <v>1</v>
      </c>
      <c r="AT694" t="b">
        <f>OR(J694=UserData!$D$19, UserData!$D$19=-1)</f>
        <v>1</v>
      </c>
      <c r="AU694" t="b">
        <f>OR(K694=UserData!$D$17, UserData!$D$17=-1)</f>
        <v>1</v>
      </c>
      <c r="AV694" t="b">
        <f>OR(L694=UserData!$D$18, UserData!$D$18=-1)</f>
        <v>1</v>
      </c>
      <c r="AW694" t="b">
        <f>OR(N694=UserData!$D$16, UserData!$D$16=-1)</f>
        <v>1</v>
      </c>
      <c r="AX694" t="b">
        <f>OR(O694&gt;=UserData!$D$20, UserData!$D$20=-1)</f>
        <v>1</v>
      </c>
      <c r="AY694" t="b">
        <f>AND(OR(P694&gt;=UserData!$D$21, UserData!$D$21=-1), OR(P694&lt;UserData!$D$22, UserData!$D$22=-1))</f>
        <v>1</v>
      </c>
      <c r="AZ694" t="b">
        <f>OR(Q694&lt;&gt;UserData!$D$24,UserData!$D$24=-1,UserData!$D$24=0)</f>
        <v>1</v>
      </c>
      <c r="BA694" s="12" t="b">
        <f>OR(R694=UserData!$D$23,UserData!$D$23=-1)</f>
        <v>1</v>
      </c>
      <c r="BB694" t="b">
        <f>AND(S694=1, UserData!$D$25=1)</f>
        <v>0</v>
      </c>
      <c r="BC694" t="b">
        <f>AND(T694=1, UserData!$D$26=1)</f>
        <v>0</v>
      </c>
      <c r="BD694" t="b">
        <f>AND(U694=1, UserData!$D$27=1)</f>
        <v>0</v>
      </c>
      <c r="BE694" t="b">
        <f>AND(V694=1, UserData!$D$28=1)</f>
        <v>0</v>
      </c>
      <c r="BF694" t="b">
        <f>AND(W694=1, UserData!$D$29=1)</f>
        <v>0</v>
      </c>
      <c r="BG694" t="b">
        <f>AND(X694=1, UserData!$D$30=1)</f>
        <v>0</v>
      </c>
      <c r="BH694" t="b">
        <f>AND(Y694=1, UserData!$D$31=1)</f>
        <v>0</v>
      </c>
      <c r="BI694" t="b">
        <f>AND(Z694=1, UserData!$D$32=1)</f>
        <v>0</v>
      </c>
      <c r="BJ694" t="b">
        <f>AND(AA694=1, UserData!$D$33=1)</f>
        <v>0</v>
      </c>
      <c r="BK694" t="b">
        <f>AND(AB694=1, UserData!$D$34=1)</f>
        <v>0</v>
      </c>
      <c r="BL694" t="b">
        <f>UserData!$C$25=-1</f>
        <v>1</v>
      </c>
      <c r="BN694">
        <f>IF(AK694=TRUE, COUNTIF(AJ694:AK694,TRUE)/2 * UserData!$D$35 + COUNTIF(AL694:AO694,TRUE)/4 * UserData!$D$36 + COUNTIF(AP694:AS694,TRUE)/4 * UserData!$D$37 + COUNTIF(AT694:AW694,TRUE)/4 * UserData!$D$38 + COUNTIF(AX694:BA694,TRUE)/4 * UserData!$D$39 + COUNTIF(BB694:BL694,TRUE) * UserData!$D$40, 0)</f>
        <v>28.75</v>
      </c>
    </row>
    <row r="695" spans="1:66" x14ac:dyDescent="0.2">
      <c r="A695">
        <v>446</v>
      </c>
      <c r="B695" s="3">
        <v>2</v>
      </c>
      <c r="C695" s="28">
        <v>70668.242445131851</v>
      </c>
      <c r="D695">
        <v>41</v>
      </c>
      <c r="E695">
        <v>30</v>
      </c>
      <c r="F695">
        <v>6</v>
      </c>
      <c r="G695">
        <v>12.43817</v>
      </c>
      <c r="H695">
        <v>15</v>
      </c>
      <c r="I695">
        <v>1</v>
      </c>
      <c r="J695">
        <v>1</v>
      </c>
      <c r="K695">
        <v>1</v>
      </c>
      <c r="L695">
        <v>0</v>
      </c>
      <c r="M695">
        <v>1</v>
      </c>
      <c r="N695">
        <v>0</v>
      </c>
      <c r="O695">
        <v>5</v>
      </c>
      <c r="P695">
        <v>2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1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5</v>
      </c>
      <c r="AD695">
        <v>0</v>
      </c>
      <c r="AE695">
        <v>5</v>
      </c>
      <c r="AF695">
        <v>29</v>
      </c>
      <c r="AG695">
        <v>25</v>
      </c>
      <c r="AH695">
        <v>7.1</v>
      </c>
      <c r="AJ695" t="b">
        <f>OR(AND(B695=1,UserData!$D$4=1), AND(B695=2,UserData!$D$5=1), AND(B695=3,UserData!$D$6=1), UserData!$D$4=-1)</f>
        <v>1</v>
      </c>
      <c r="AK695" t="b">
        <f>OR(AND(C695&lt;=UserData!$D$3,C695&gt;=UserData!$D$2),UserData!$D$2=-1)</f>
        <v>1</v>
      </c>
      <c r="AL695" s="12" t="b">
        <f>AND(OR(D695&gt;=UserData!$D$7, UserData!$D$7=-1), OR(D695&lt;UserData!$D$8, UserData!$D$8=-1))</f>
        <v>1</v>
      </c>
      <c r="AM695" s="12" t="b">
        <f>OR(AND(UserData!$D$9=1,E695&lt;=20),AND(UserData!$D$9=2,E695&gt;=20, E695&lt;=27),AND(UserData!$D$9=3,E695&gt;=28, E695&lt;=34),AND(UserData!$D$9=4,E695&gt;=35, E695&lt;=42),AND(UserData!$D$9=5,E695&gt;42),UserData!$D$9=-1)</f>
        <v>1</v>
      </c>
      <c r="AN695" s="12" t="b">
        <f>OR(AND(UserData!$D$11=1,F695&lt;=5),AND(UserData!$D$11=2,F695&gt;=6, F695&lt;=7),AND(UserData!$D$11=3,F695&gt;=8,F695&lt;=9),AND(UserData!$D$11=4,F695&gt;=10, F695&lt;=11),AND(UserData!$D$11=5,F695&gt;11),UserData!$D$11=-1)</f>
        <v>1</v>
      </c>
      <c r="AO695" t="b">
        <f>OR(AND(UserData!$D$10=1,AE695&lt;=6),AND(UserData!$D$10=2,AE695&gt;=7, AE695&lt;=8),AND(UserData!$D$10=3,AE695&gt;=9,AE695&lt;=14),AND(UserData!$D$10=4,AE695&gt;=15, AE695&lt;=19),AND(UserData!$D$10=5,AE695&gt;19),UserData!$D$10=-1)</f>
        <v>1</v>
      </c>
      <c r="AP695" s="12" t="b">
        <f>OR(G695&lt;=UserData!$D$12, UserData!$D$12=-1)</f>
        <v>0</v>
      </c>
      <c r="AQ695" t="b">
        <f>OR(H695&lt;=UserData!$D$14, UserData!$D$14=-1)</f>
        <v>1</v>
      </c>
      <c r="AR695" t="b">
        <f>OR(AH695&lt;=UserData!$D$13, UserData!$D$13=-1)</f>
        <v>1</v>
      </c>
      <c r="AS695" t="b">
        <f>AND(AQ695=TRUE,OR(I695=UserData!$D$15, UserData!$D$15=-1, UserData!$D$15=1))</f>
        <v>1</v>
      </c>
      <c r="AT695" t="b">
        <f>OR(J695=UserData!$D$19, UserData!$D$19=-1)</f>
        <v>1</v>
      </c>
      <c r="AU695" t="b">
        <f>OR(K695=UserData!$D$17, UserData!$D$17=-1)</f>
        <v>1</v>
      </c>
      <c r="AV695" t="b">
        <f>OR(L695=UserData!$D$18, UserData!$D$18=-1)</f>
        <v>1</v>
      </c>
      <c r="AW695" t="b">
        <f>OR(N695=UserData!$D$16, UserData!$D$16=-1)</f>
        <v>1</v>
      </c>
      <c r="AX695" t="b">
        <f>OR(O695&gt;=UserData!$D$20, UserData!$D$20=-1)</f>
        <v>1</v>
      </c>
      <c r="AY695" t="b">
        <f>AND(OR(P695&gt;=UserData!$D$21, UserData!$D$21=-1), OR(P695&lt;UserData!$D$22, UserData!$D$22=-1))</f>
        <v>1</v>
      </c>
      <c r="AZ695" t="b">
        <f>OR(Q695&lt;&gt;UserData!$D$24,UserData!$D$24=-1,UserData!$D$24=0)</f>
        <v>1</v>
      </c>
      <c r="BA695" s="12" t="b">
        <f>OR(R695=UserData!$D$23,UserData!$D$23=-1)</f>
        <v>1</v>
      </c>
      <c r="BB695" t="b">
        <f>AND(S695=1, UserData!$D$25=1)</f>
        <v>0</v>
      </c>
      <c r="BC695" t="b">
        <f>AND(T695=1, UserData!$D$26=1)</f>
        <v>0</v>
      </c>
      <c r="BD695" t="b">
        <f>AND(U695=1, UserData!$D$27=1)</f>
        <v>0</v>
      </c>
      <c r="BE695" t="b">
        <f>AND(V695=1, UserData!$D$28=1)</f>
        <v>0</v>
      </c>
      <c r="BF695" t="b">
        <f>AND(W695=1, UserData!$D$29=1)</f>
        <v>0</v>
      </c>
      <c r="BG695" t="b">
        <f>AND(X695=1, UserData!$D$30=1)</f>
        <v>0</v>
      </c>
      <c r="BH695" t="b">
        <f>AND(Y695=1, UserData!$D$31=1)</f>
        <v>0</v>
      </c>
      <c r="BI695" t="b">
        <f>AND(Z695=1, UserData!$D$32=1)</f>
        <v>0</v>
      </c>
      <c r="BJ695" t="b">
        <f>AND(AA695=1, UserData!$D$33=1)</f>
        <v>0</v>
      </c>
      <c r="BK695" t="b">
        <f>AND(AB695=1, UserData!$D$34=1)</f>
        <v>0</v>
      </c>
      <c r="BL695" t="b">
        <f>UserData!$C$25=-1</f>
        <v>1</v>
      </c>
      <c r="BN695">
        <f>IF(AK695=TRUE, COUNTIF(AJ695:AK695,TRUE)/2 * UserData!$D$35 + COUNTIF(AL695:AO695,TRUE)/4 * UserData!$D$36 + COUNTIF(AP695:AS695,TRUE)/4 * UserData!$D$37 + COUNTIF(AT695:AW695,TRUE)/4 * UserData!$D$38 + COUNTIF(AX695:BA695,TRUE)/4 * UserData!$D$39 + COUNTIF(BB695:BL695,TRUE) * UserData!$D$40, 0)</f>
        <v>28.75</v>
      </c>
    </row>
    <row r="696" spans="1:66" x14ac:dyDescent="0.2">
      <c r="A696">
        <v>1039</v>
      </c>
      <c r="B696" s="3">
        <v>2</v>
      </c>
      <c r="C696" s="28">
        <v>70817.446609916835</v>
      </c>
      <c r="D696">
        <v>40</v>
      </c>
      <c r="E696">
        <v>24</v>
      </c>
      <c r="F696">
        <v>5</v>
      </c>
      <c r="G696">
        <v>17.218219999999999</v>
      </c>
      <c r="H696">
        <v>5</v>
      </c>
      <c r="I696">
        <v>0</v>
      </c>
      <c r="J696">
        <v>0</v>
      </c>
      <c r="K696">
        <v>0</v>
      </c>
      <c r="L696">
        <v>1</v>
      </c>
      <c r="M696">
        <v>1</v>
      </c>
      <c r="N696">
        <v>0</v>
      </c>
      <c r="O696">
        <v>12</v>
      </c>
      <c r="P696">
        <v>8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11</v>
      </c>
      <c r="AF696">
        <v>75</v>
      </c>
      <c r="AG696">
        <v>23</v>
      </c>
      <c r="AH696">
        <v>6.3</v>
      </c>
      <c r="AJ696" t="b">
        <f>OR(AND(B696=1,UserData!$D$4=1), AND(B696=2,UserData!$D$5=1), AND(B696=3,UserData!$D$6=1), UserData!$D$4=-1)</f>
        <v>1</v>
      </c>
      <c r="AK696" t="b">
        <f>OR(AND(C696&lt;=UserData!$D$3,C696&gt;=UserData!$D$2),UserData!$D$2=-1)</f>
        <v>1</v>
      </c>
      <c r="AL696" s="12" t="b">
        <f>AND(OR(D696&gt;=UserData!$D$7, UserData!$D$7=-1), OR(D696&lt;UserData!$D$8, UserData!$D$8=-1))</f>
        <v>1</v>
      </c>
      <c r="AM696" s="12" t="b">
        <f>OR(AND(UserData!$D$9=1,E696&lt;=20),AND(UserData!$D$9=2,E696&gt;=20, E696&lt;=27),AND(UserData!$D$9=3,E696&gt;=28, E696&lt;=34),AND(UserData!$D$9=4,E696&gt;=35, E696&lt;=42),AND(UserData!$D$9=5,E696&gt;42),UserData!$D$9=-1)</f>
        <v>1</v>
      </c>
      <c r="AN696" s="12" t="b">
        <f>OR(AND(UserData!$D$11=1,F696&lt;=5),AND(UserData!$D$11=2,F696&gt;=6, F696&lt;=7),AND(UserData!$D$11=3,F696&gt;=8,F696&lt;=9),AND(UserData!$D$11=4,F696&gt;=10, F696&lt;=11),AND(UserData!$D$11=5,F696&gt;11),UserData!$D$11=-1)</f>
        <v>1</v>
      </c>
      <c r="AO696" t="b">
        <f>OR(AND(UserData!$D$10=1,AE696&lt;=6),AND(UserData!$D$10=2,AE696&gt;=7, AE696&lt;=8),AND(UserData!$D$10=3,AE696&gt;=9,AE696&lt;=14),AND(UserData!$D$10=4,AE696&gt;=15, AE696&lt;=19),AND(UserData!$D$10=5,AE696&gt;19),UserData!$D$10=-1)</f>
        <v>1</v>
      </c>
      <c r="AP696" s="12" t="b">
        <f>OR(G696&lt;=UserData!$D$12, UserData!$D$12=-1)</f>
        <v>0</v>
      </c>
      <c r="AQ696" t="b">
        <f>OR(H696&lt;=UserData!$D$14, UserData!$D$14=-1)</f>
        <v>1</v>
      </c>
      <c r="AR696" t="b">
        <f>OR(AH696&lt;=UserData!$D$13, UserData!$D$13=-1)</f>
        <v>1</v>
      </c>
      <c r="AS696" t="b">
        <f>AND(AQ696=TRUE,OR(I696=UserData!$D$15, UserData!$D$15=-1, UserData!$D$15=1))</f>
        <v>1</v>
      </c>
      <c r="AT696" t="b">
        <f>OR(J696=UserData!$D$19, UserData!$D$19=-1)</f>
        <v>1</v>
      </c>
      <c r="AU696" t="b">
        <f>OR(K696=UserData!$D$17, UserData!$D$17=-1)</f>
        <v>1</v>
      </c>
      <c r="AV696" t="b">
        <f>OR(L696=UserData!$D$18, UserData!$D$18=-1)</f>
        <v>1</v>
      </c>
      <c r="AW696" t="b">
        <f>OR(N696=UserData!$D$16, UserData!$D$16=-1)</f>
        <v>1</v>
      </c>
      <c r="AX696" t="b">
        <f>OR(O696&gt;=UserData!$D$20, UserData!$D$20=-1)</f>
        <v>1</v>
      </c>
      <c r="AY696" t="b">
        <f>AND(OR(P696&gt;=UserData!$D$21, UserData!$D$21=-1), OR(P696&lt;UserData!$D$22, UserData!$D$22=-1))</f>
        <v>1</v>
      </c>
      <c r="AZ696" t="b">
        <f>OR(Q696&lt;&gt;UserData!$D$24,UserData!$D$24=-1,UserData!$D$24=0)</f>
        <v>1</v>
      </c>
      <c r="BA696" s="12" t="b">
        <f>OR(R696=UserData!$D$23,UserData!$D$23=-1)</f>
        <v>1</v>
      </c>
      <c r="BB696" t="b">
        <f>AND(S696=1, UserData!$D$25=1)</f>
        <v>0</v>
      </c>
      <c r="BC696" t="b">
        <f>AND(T696=1, UserData!$D$26=1)</f>
        <v>0</v>
      </c>
      <c r="BD696" t="b">
        <f>AND(U696=1, UserData!$D$27=1)</f>
        <v>0</v>
      </c>
      <c r="BE696" t="b">
        <f>AND(V696=1, UserData!$D$28=1)</f>
        <v>0</v>
      </c>
      <c r="BF696" t="b">
        <f>AND(W696=1, UserData!$D$29=1)</f>
        <v>0</v>
      </c>
      <c r="BG696" t="b">
        <f>AND(X696=1, UserData!$D$30=1)</f>
        <v>0</v>
      </c>
      <c r="BH696" t="b">
        <f>AND(Y696=1, UserData!$D$31=1)</f>
        <v>0</v>
      </c>
      <c r="BI696" t="b">
        <f>AND(Z696=1, UserData!$D$32=1)</f>
        <v>0</v>
      </c>
      <c r="BJ696" t="b">
        <f>AND(AA696=1, UserData!$D$33=1)</f>
        <v>0</v>
      </c>
      <c r="BK696" t="b">
        <f>AND(AB696=1, UserData!$D$34=1)</f>
        <v>0</v>
      </c>
      <c r="BL696" t="b">
        <f>UserData!$C$25=-1</f>
        <v>1</v>
      </c>
      <c r="BN696">
        <f>IF(AK696=TRUE, COUNTIF(AJ696:AK696,TRUE)/2 * UserData!$D$35 + COUNTIF(AL696:AO696,TRUE)/4 * UserData!$D$36 + COUNTIF(AP696:AS696,TRUE)/4 * UserData!$D$37 + COUNTIF(AT696:AW696,TRUE)/4 * UserData!$D$38 + COUNTIF(AX696:BA696,TRUE)/4 * UserData!$D$39 + COUNTIF(BB696:BL696,TRUE) * UserData!$D$40, 0)</f>
        <v>28.75</v>
      </c>
    </row>
    <row r="697" spans="1:66" x14ac:dyDescent="0.2">
      <c r="A697">
        <v>1050</v>
      </c>
      <c r="B697" s="3">
        <v>2</v>
      </c>
      <c r="C697" s="28">
        <v>71073.814612472983</v>
      </c>
      <c r="D697">
        <v>45</v>
      </c>
      <c r="E697">
        <v>28</v>
      </c>
      <c r="F697">
        <v>6</v>
      </c>
      <c r="G697">
        <v>17.983730000000001</v>
      </c>
      <c r="H697">
        <v>10</v>
      </c>
      <c r="I697">
        <v>0</v>
      </c>
      <c r="J697">
        <v>0</v>
      </c>
      <c r="K697">
        <v>1</v>
      </c>
      <c r="L697">
        <v>0</v>
      </c>
      <c r="M697">
        <v>1</v>
      </c>
      <c r="N697">
        <v>0</v>
      </c>
      <c r="O697">
        <v>9</v>
      </c>
      <c r="P697">
        <v>8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11</v>
      </c>
      <c r="AF697">
        <v>75</v>
      </c>
      <c r="AG697">
        <v>23</v>
      </c>
      <c r="AH697">
        <v>6.3</v>
      </c>
      <c r="AJ697" t="b">
        <f>OR(AND(B697=1,UserData!$D$4=1), AND(B697=2,UserData!$D$5=1), AND(B697=3,UserData!$D$6=1), UserData!$D$4=-1)</f>
        <v>1</v>
      </c>
      <c r="AK697" t="b">
        <f>OR(AND(C697&lt;=UserData!$D$3,C697&gt;=UserData!$D$2),UserData!$D$2=-1)</f>
        <v>1</v>
      </c>
      <c r="AL697" s="12" t="b">
        <f>AND(OR(D697&gt;=UserData!$D$7, UserData!$D$7=-1), OR(D697&lt;UserData!$D$8, UserData!$D$8=-1))</f>
        <v>1</v>
      </c>
      <c r="AM697" s="12" t="b">
        <f>OR(AND(UserData!$D$9=1,E697&lt;=20),AND(UserData!$D$9=2,E697&gt;=20, E697&lt;=27),AND(UserData!$D$9=3,E697&gt;=28, E697&lt;=34),AND(UserData!$D$9=4,E697&gt;=35, E697&lt;=42),AND(UserData!$D$9=5,E697&gt;42),UserData!$D$9=-1)</f>
        <v>1</v>
      </c>
      <c r="AN697" s="12" t="b">
        <f>OR(AND(UserData!$D$11=1,F697&lt;=5),AND(UserData!$D$11=2,F697&gt;=6, F697&lt;=7),AND(UserData!$D$11=3,F697&gt;=8,F697&lt;=9),AND(UserData!$D$11=4,F697&gt;=10, F697&lt;=11),AND(UserData!$D$11=5,F697&gt;11),UserData!$D$11=-1)</f>
        <v>1</v>
      </c>
      <c r="AO697" t="b">
        <f>OR(AND(UserData!$D$10=1,AE697&lt;=6),AND(UserData!$D$10=2,AE697&gt;=7, AE697&lt;=8),AND(UserData!$D$10=3,AE697&gt;=9,AE697&lt;=14),AND(UserData!$D$10=4,AE697&gt;=15, AE697&lt;=19),AND(UserData!$D$10=5,AE697&gt;19),UserData!$D$10=-1)</f>
        <v>1</v>
      </c>
      <c r="AP697" s="12" t="b">
        <f>OR(G697&lt;=UserData!$D$12, UserData!$D$12=-1)</f>
        <v>0</v>
      </c>
      <c r="AQ697" t="b">
        <f>OR(H697&lt;=UserData!$D$14, UserData!$D$14=-1)</f>
        <v>1</v>
      </c>
      <c r="AR697" t="b">
        <f>OR(AH697&lt;=UserData!$D$13, UserData!$D$13=-1)</f>
        <v>1</v>
      </c>
      <c r="AS697" t="b">
        <f>AND(AQ697=TRUE,OR(I697=UserData!$D$15, UserData!$D$15=-1, UserData!$D$15=1))</f>
        <v>1</v>
      </c>
      <c r="AT697" t="b">
        <f>OR(J697=UserData!$D$19, UserData!$D$19=-1)</f>
        <v>1</v>
      </c>
      <c r="AU697" t="b">
        <f>OR(K697=UserData!$D$17, UserData!$D$17=-1)</f>
        <v>1</v>
      </c>
      <c r="AV697" t="b">
        <f>OR(L697=UserData!$D$18, UserData!$D$18=-1)</f>
        <v>1</v>
      </c>
      <c r="AW697" t="b">
        <f>OR(N697=UserData!$D$16, UserData!$D$16=-1)</f>
        <v>1</v>
      </c>
      <c r="AX697" t="b">
        <f>OR(O697&gt;=UserData!$D$20, UserData!$D$20=-1)</f>
        <v>1</v>
      </c>
      <c r="AY697" t="b">
        <f>AND(OR(P697&gt;=UserData!$D$21, UserData!$D$21=-1), OR(P697&lt;UserData!$D$22, UserData!$D$22=-1))</f>
        <v>1</v>
      </c>
      <c r="AZ697" t="b">
        <f>OR(Q697&lt;&gt;UserData!$D$24,UserData!$D$24=-1,UserData!$D$24=0)</f>
        <v>1</v>
      </c>
      <c r="BA697" s="12" t="b">
        <f>OR(R697=UserData!$D$23,UserData!$D$23=-1)</f>
        <v>1</v>
      </c>
      <c r="BB697" t="b">
        <f>AND(S697=1, UserData!$D$25=1)</f>
        <v>0</v>
      </c>
      <c r="BC697" t="b">
        <f>AND(T697=1, UserData!$D$26=1)</f>
        <v>0</v>
      </c>
      <c r="BD697" t="b">
        <f>AND(U697=1, UserData!$D$27=1)</f>
        <v>0</v>
      </c>
      <c r="BE697" t="b">
        <f>AND(V697=1, UserData!$D$28=1)</f>
        <v>0</v>
      </c>
      <c r="BF697" t="b">
        <f>AND(W697=1, UserData!$D$29=1)</f>
        <v>0</v>
      </c>
      <c r="BG697" t="b">
        <f>AND(X697=1, UserData!$D$30=1)</f>
        <v>0</v>
      </c>
      <c r="BH697" t="b">
        <f>AND(Y697=1, UserData!$D$31=1)</f>
        <v>0</v>
      </c>
      <c r="BI697" t="b">
        <f>AND(Z697=1, UserData!$D$32=1)</f>
        <v>0</v>
      </c>
      <c r="BJ697" t="b">
        <f>AND(AA697=1, UserData!$D$33=1)</f>
        <v>0</v>
      </c>
      <c r="BK697" t="b">
        <f>AND(AB697=1, UserData!$D$34=1)</f>
        <v>0</v>
      </c>
      <c r="BL697" t="b">
        <f>UserData!$C$25=-1</f>
        <v>1</v>
      </c>
      <c r="BN697">
        <f>IF(AK697=TRUE, COUNTIF(AJ697:AK697,TRUE)/2 * UserData!$D$35 + COUNTIF(AL697:AO697,TRUE)/4 * UserData!$D$36 + COUNTIF(AP697:AS697,TRUE)/4 * UserData!$D$37 + COUNTIF(AT697:AW697,TRUE)/4 * UserData!$D$38 + COUNTIF(AX697:BA697,TRUE)/4 * UserData!$D$39 + COUNTIF(BB697:BL697,TRUE) * UserData!$D$40, 0)</f>
        <v>28.75</v>
      </c>
    </row>
    <row r="698" spans="1:66" x14ac:dyDescent="0.2">
      <c r="A698">
        <v>892</v>
      </c>
      <c r="B698" s="3">
        <v>2</v>
      </c>
      <c r="C698" s="28">
        <v>71288.180026190297</v>
      </c>
      <c r="D698">
        <v>41</v>
      </c>
      <c r="E698">
        <v>24</v>
      </c>
      <c r="F698">
        <v>6</v>
      </c>
      <c r="G698">
        <v>12.00778</v>
      </c>
      <c r="H698">
        <v>20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12</v>
      </c>
      <c r="P698">
        <v>12</v>
      </c>
      <c r="Q698">
        <v>0</v>
      </c>
      <c r="R698">
        <v>1</v>
      </c>
      <c r="S698">
        <v>1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1</v>
      </c>
      <c r="AD698">
        <v>1</v>
      </c>
      <c r="AE698">
        <v>11</v>
      </c>
      <c r="AF698">
        <v>61</v>
      </c>
      <c r="AG698">
        <v>16</v>
      </c>
      <c r="AH698">
        <v>3.8</v>
      </c>
      <c r="AJ698" t="b">
        <f>OR(AND(B698=1,UserData!$D$4=1), AND(B698=2,UserData!$D$5=1), AND(B698=3,UserData!$D$6=1), UserData!$D$4=-1)</f>
        <v>1</v>
      </c>
      <c r="AK698" t="b">
        <f>OR(AND(C698&lt;=UserData!$D$3,C698&gt;=UserData!$D$2),UserData!$D$2=-1)</f>
        <v>1</v>
      </c>
      <c r="AL698" s="12" t="b">
        <f>AND(OR(D698&gt;=UserData!$D$7, UserData!$D$7=-1), OR(D698&lt;UserData!$D$8, UserData!$D$8=-1))</f>
        <v>1</v>
      </c>
      <c r="AM698" s="12" t="b">
        <f>OR(AND(UserData!$D$9=1,E698&lt;=20),AND(UserData!$D$9=2,E698&gt;=20, E698&lt;=27),AND(UserData!$D$9=3,E698&gt;=28, E698&lt;=34),AND(UserData!$D$9=4,E698&gt;=35, E698&lt;=42),AND(UserData!$D$9=5,E698&gt;42),UserData!$D$9=-1)</f>
        <v>1</v>
      </c>
      <c r="AN698" s="12" t="b">
        <f>OR(AND(UserData!$D$11=1,F698&lt;=5),AND(UserData!$D$11=2,F698&gt;=6, F698&lt;=7),AND(UserData!$D$11=3,F698&gt;=8,F698&lt;=9),AND(UserData!$D$11=4,F698&gt;=10, F698&lt;=11),AND(UserData!$D$11=5,F698&gt;11),UserData!$D$11=-1)</f>
        <v>1</v>
      </c>
      <c r="AO698" t="b">
        <f>OR(AND(UserData!$D$10=1,AE698&lt;=6),AND(UserData!$D$10=2,AE698&gt;=7, AE698&lt;=8),AND(UserData!$D$10=3,AE698&gt;=9,AE698&lt;=14),AND(UserData!$D$10=4,AE698&gt;=15, AE698&lt;=19),AND(UserData!$D$10=5,AE698&gt;19),UserData!$D$10=-1)</f>
        <v>1</v>
      </c>
      <c r="AP698" s="12" t="b">
        <f>OR(G698&lt;=UserData!$D$12, UserData!$D$12=-1)</f>
        <v>0</v>
      </c>
      <c r="AQ698" t="b">
        <f>OR(H698&lt;=UserData!$D$14, UserData!$D$14=-1)</f>
        <v>1</v>
      </c>
      <c r="AR698" t="b">
        <f>OR(AH698&lt;=UserData!$D$13, UserData!$D$13=-1)</f>
        <v>1</v>
      </c>
      <c r="AS698" t="b">
        <f>AND(AQ698=TRUE,OR(I698=UserData!$D$15, UserData!$D$15=-1, UserData!$D$15=1))</f>
        <v>1</v>
      </c>
      <c r="AT698" t="b">
        <f>OR(J698=UserData!$D$19, UserData!$D$19=-1)</f>
        <v>1</v>
      </c>
      <c r="AU698" t="b">
        <f>OR(K698=UserData!$D$17, UserData!$D$17=-1)</f>
        <v>1</v>
      </c>
      <c r="AV698" t="b">
        <f>OR(L698=UserData!$D$18, UserData!$D$18=-1)</f>
        <v>1</v>
      </c>
      <c r="AW698" t="b">
        <f>OR(N698=UserData!$D$16, UserData!$D$16=-1)</f>
        <v>1</v>
      </c>
      <c r="AX698" t="b">
        <f>OR(O698&gt;=UserData!$D$20, UserData!$D$20=-1)</f>
        <v>1</v>
      </c>
      <c r="AY698" t="b">
        <f>AND(OR(P698&gt;=UserData!$D$21, UserData!$D$21=-1), OR(P698&lt;UserData!$D$22, UserData!$D$22=-1))</f>
        <v>1</v>
      </c>
      <c r="AZ698" t="b">
        <f>OR(Q698&lt;&gt;UserData!$D$24,UserData!$D$24=-1,UserData!$D$24=0)</f>
        <v>1</v>
      </c>
      <c r="BA698" s="12" t="b">
        <f>OR(R698=UserData!$D$23,UserData!$D$23=-1)</f>
        <v>1</v>
      </c>
      <c r="BB698" t="b">
        <f>AND(S698=1, UserData!$D$25=1)</f>
        <v>0</v>
      </c>
      <c r="BC698" t="b">
        <f>AND(T698=1, UserData!$D$26=1)</f>
        <v>0</v>
      </c>
      <c r="BD698" t="b">
        <f>AND(U698=1, UserData!$D$27=1)</f>
        <v>0</v>
      </c>
      <c r="BE698" t="b">
        <f>AND(V698=1, UserData!$D$28=1)</f>
        <v>0</v>
      </c>
      <c r="BF698" t="b">
        <f>AND(W698=1, UserData!$D$29=1)</f>
        <v>0</v>
      </c>
      <c r="BG698" t="b">
        <f>AND(X698=1, UserData!$D$30=1)</f>
        <v>0</v>
      </c>
      <c r="BH698" t="b">
        <f>AND(Y698=1, UserData!$D$31=1)</f>
        <v>0</v>
      </c>
      <c r="BI698" t="b">
        <f>AND(Z698=1, UserData!$D$32=1)</f>
        <v>0</v>
      </c>
      <c r="BJ698" t="b">
        <f>AND(AA698=1, UserData!$D$33=1)</f>
        <v>0</v>
      </c>
      <c r="BK698" t="b">
        <f>AND(AB698=1, UserData!$D$34=1)</f>
        <v>0</v>
      </c>
      <c r="BL698" t="b">
        <f>UserData!$C$25=-1</f>
        <v>1</v>
      </c>
      <c r="BN698">
        <f>IF(AK698=TRUE, COUNTIF(AJ698:AK698,TRUE)/2 * UserData!$D$35 + COUNTIF(AL698:AO698,TRUE)/4 * UserData!$D$36 + COUNTIF(AP698:AS698,TRUE)/4 * UserData!$D$37 + COUNTIF(AT698:AW698,TRUE)/4 * UserData!$D$38 + COUNTIF(AX698:BA698,TRUE)/4 * UserData!$D$39 + COUNTIF(BB698:BL698,TRUE) * UserData!$D$40, 0)</f>
        <v>28.75</v>
      </c>
    </row>
    <row r="699" spans="1:66" x14ac:dyDescent="0.2">
      <c r="A699">
        <v>100</v>
      </c>
      <c r="B699" s="3">
        <v>1</v>
      </c>
      <c r="C699" s="28">
        <v>71568.788516524917</v>
      </c>
      <c r="D699">
        <v>36</v>
      </c>
      <c r="E699">
        <v>22</v>
      </c>
      <c r="F699">
        <v>7</v>
      </c>
      <c r="G699">
        <v>12.94121</v>
      </c>
      <c r="H699">
        <v>16</v>
      </c>
      <c r="I699">
        <v>1</v>
      </c>
      <c r="J699">
        <v>1</v>
      </c>
      <c r="K699">
        <v>1</v>
      </c>
      <c r="L699">
        <v>1</v>
      </c>
      <c r="M699">
        <v>1</v>
      </c>
      <c r="N699">
        <v>0</v>
      </c>
      <c r="O699">
        <v>9</v>
      </c>
      <c r="P699">
        <v>6</v>
      </c>
      <c r="Q699">
        <v>0</v>
      </c>
      <c r="R699">
        <v>0</v>
      </c>
      <c r="S699">
        <v>0</v>
      </c>
      <c r="T699">
        <v>1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2</v>
      </c>
      <c r="AD699">
        <v>1</v>
      </c>
      <c r="AE699">
        <v>7</v>
      </c>
      <c r="AF699">
        <v>8</v>
      </c>
      <c r="AG699">
        <v>27</v>
      </c>
      <c r="AH699">
        <v>6.3</v>
      </c>
      <c r="AJ699" t="b">
        <f>OR(AND(B699=1,UserData!$D$4=1), AND(B699=2,UserData!$D$5=1), AND(B699=3,UserData!$D$6=1), UserData!$D$4=-1)</f>
        <v>1</v>
      </c>
      <c r="AK699" t="b">
        <f>OR(AND(C699&lt;=UserData!$D$3,C699&gt;=UserData!$D$2),UserData!$D$2=-1)</f>
        <v>1</v>
      </c>
      <c r="AL699" s="12" t="b">
        <f>AND(OR(D699&gt;=UserData!$D$7, UserData!$D$7=-1), OR(D699&lt;UserData!$D$8, UserData!$D$8=-1))</f>
        <v>1</v>
      </c>
      <c r="AM699" s="12" t="b">
        <f>OR(AND(UserData!$D$9=1,E699&lt;=20),AND(UserData!$D$9=2,E699&gt;=20, E699&lt;=27),AND(UserData!$D$9=3,E699&gt;=28, E699&lt;=34),AND(UserData!$D$9=4,E699&gt;=35, E699&lt;=42),AND(UserData!$D$9=5,E699&gt;42),UserData!$D$9=-1)</f>
        <v>1</v>
      </c>
      <c r="AN699" s="12" t="b">
        <f>OR(AND(UserData!$D$11=1,F699&lt;=5),AND(UserData!$D$11=2,F699&gt;=6, F699&lt;=7),AND(UserData!$D$11=3,F699&gt;=8,F699&lt;=9),AND(UserData!$D$11=4,F699&gt;=10, F699&lt;=11),AND(UserData!$D$11=5,F699&gt;11),UserData!$D$11=-1)</f>
        <v>1</v>
      </c>
      <c r="AO699" t="b">
        <f>OR(AND(UserData!$D$10=1,AE699&lt;=6),AND(UserData!$D$10=2,AE699&gt;=7, AE699&lt;=8),AND(UserData!$D$10=3,AE699&gt;=9,AE699&lt;=14),AND(UserData!$D$10=4,AE699&gt;=15, AE699&lt;=19),AND(UserData!$D$10=5,AE699&gt;19),UserData!$D$10=-1)</f>
        <v>1</v>
      </c>
      <c r="AP699" s="12" t="b">
        <f>OR(G699&lt;=UserData!$D$12, UserData!$D$12=-1)</f>
        <v>0</v>
      </c>
      <c r="AQ699" t="b">
        <f>OR(H699&lt;=UserData!$D$14, UserData!$D$14=-1)</f>
        <v>1</v>
      </c>
      <c r="AR699" t="b">
        <f>OR(AH699&lt;=UserData!$D$13, UserData!$D$13=-1)</f>
        <v>1</v>
      </c>
      <c r="AS699" t="b">
        <f>AND(AQ699=TRUE,OR(I699=UserData!$D$15, UserData!$D$15=-1, UserData!$D$15=1))</f>
        <v>1</v>
      </c>
      <c r="AT699" t="b">
        <f>OR(J699=UserData!$D$19, UserData!$D$19=-1)</f>
        <v>1</v>
      </c>
      <c r="AU699" t="b">
        <f>OR(K699=UserData!$D$17, UserData!$D$17=-1)</f>
        <v>1</v>
      </c>
      <c r="AV699" t="b">
        <f>OR(L699=UserData!$D$18, UserData!$D$18=-1)</f>
        <v>1</v>
      </c>
      <c r="AW699" t="b">
        <f>OR(N699=UserData!$D$16, UserData!$D$16=-1)</f>
        <v>1</v>
      </c>
      <c r="AX699" t="b">
        <f>OR(O699&gt;=UserData!$D$20, UserData!$D$20=-1)</f>
        <v>1</v>
      </c>
      <c r="AY699" t="b">
        <f>AND(OR(P699&gt;=UserData!$D$21, UserData!$D$21=-1), OR(P699&lt;UserData!$D$22, UserData!$D$22=-1))</f>
        <v>1</v>
      </c>
      <c r="AZ699" t="b">
        <f>OR(Q699&lt;&gt;UserData!$D$24,UserData!$D$24=-1,UserData!$D$24=0)</f>
        <v>1</v>
      </c>
      <c r="BA699" s="12" t="b">
        <f>OR(R699=UserData!$D$23,UserData!$D$23=-1)</f>
        <v>1</v>
      </c>
      <c r="BB699" t="b">
        <f>AND(S699=1, UserData!$D$25=1)</f>
        <v>0</v>
      </c>
      <c r="BC699" t="b">
        <f>AND(T699=1, UserData!$D$26=1)</f>
        <v>0</v>
      </c>
      <c r="BD699" t="b">
        <f>AND(U699=1, UserData!$D$27=1)</f>
        <v>0</v>
      </c>
      <c r="BE699" t="b">
        <f>AND(V699=1, UserData!$D$28=1)</f>
        <v>0</v>
      </c>
      <c r="BF699" t="b">
        <f>AND(W699=1, UserData!$D$29=1)</f>
        <v>0</v>
      </c>
      <c r="BG699" t="b">
        <f>AND(X699=1, UserData!$D$30=1)</f>
        <v>0</v>
      </c>
      <c r="BH699" t="b">
        <f>AND(Y699=1, UserData!$D$31=1)</f>
        <v>0</v>
      </c>
      <c r="BI699" t="b">
        <f>AND(Z699=1, UserData!$D$32=1)</f>
        <v>0</v>
      </c>
      <c r="BJ699" t="b">
        <f>AND(AA699=1, UserData!$D$33=1)</f>
        <v>0</v>
      </c>
      <c r="BK699" t="b">
        <f>AND(AB699=1, UserData!$D$34=1)</f>
        <v>0</v>
      </c>
      <c r="BL699" t="b">
        <f>UserData!$C$25=-1</f>
        <v>1</v>
      </c>
      <c r="BN699">
        <f>IF(AK699=TRUE, COUNTIF(AJ699:AK699,TRUE)/2 * UserData!$D$35 + COUNTIF(AL699:AO699,TRUE)/4 * UserData!$D$36 + COUNTIF(AP699:AS699,TRUE)/4 * UserData!$D$37 + COUNTIF(AT699:AW699,TRUE)/4 * UserData!$D$38 + COUNTIF(AX699:BA699,TRUE)/4 * UserData!$D$39 + COUNTIF(BB699:BL699,TRUE) * UserData!$D$40, 0)</f>
        <v>28.75</v>
      </c>
    </row>
    <row r="700" spans="1:66" x14ac:dyDescent="0.2">
      <c r="A700">
        <v>104</v>
      </c>
      <c r="B700" s="3">
        <v>1</v>
      </c>
      <c r="C700" s="28">
        <v>71568.788516524917</v>
      </c>
      <c r="D700">
        <v>36</v>
      </c>
      <c r="E700">
        <v>22</v>
      </c>
      <c r="F700">
        <v>7</v>
      </c>
      <c r="G700">
        <v>12.94121</v>
      </c>
      <c r="H700">
        <v>16</v>
      </c>
      <c r="I700">
        <v>1</v>
      </c>
      <c r="J700">
        <v>1</v>
      </c>
      <c r="K700">
        <v>1</v>
      </c>
      <c r="L700">
        <v>1</v>
      </c>
      <c r="M700">
        <v>1</v>
      </c>
      <c r="N700">
        <v>0</v>
      </c>
      <c r="O700">
        <v>9</v>
      </c>
      <c r="P700">
        <v>6</v>
      </c>
      <c r="Q700">
        <v>0</v>
      </c>
      <c r="R700">
        <v>0</v>
      </c>
      <c r="S700">
        <v>0</v>
      </c>
      <c r="T700">
        <v>1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2</v>
      </c>
      <c r="AD700">
        <v>1</v>
      </c>
      <c r="AE700">
        <v>7</v>
      </c>
      <c r="AF700">
        <v>8</v>
      </c>
      <c r="AG700">
        <v>27</v>
      </c>
      <c r="AH700">
        <v>6.3</v>
      </c>
      <c r="AJ700" t="b">
        <f>OR(AND(B700=1,UserData!$D$4=1), AND(B700=2,UserData!$D$5=1), AND(B700=3,UserData!$D$6=1), UserData!$D$4=-1)</f>
        <v>1</v>
      </c>
      <c r="AK700" t="b">
        <f>OR(AND(C700&lt;=UserData!$D$3,C700&gt;=UserData!$D$2),UserData!$D$2=-1)</f>
        <v>1</v>
      </c>
      <c r="AL700" s="12" t="b">
        <f>AND(OR(D700&gt;=UserData!$D$7, UserData!$D$7=-1), OR(D700&lt;UserData!$D$8, UserData!$D$8=-1))</f>
        <v>1</v>
      </c>
      <c r="AM700" s="12" t="b">
        <f>OR(AND(UserData!$D$9=1,E700&lt;=20),AND(UserData!$D$9=2,E700&gt;=20, E700&lt;=27),AND(UserData!$D$9=3,E700&gt;=28, E700&lt;=34),AND(UserData!$D$9=4,E700&gt;=35, E700&lt;=42),AND(UserData!$D$9=5,E700&gt;42),UserData!$D$9=-1)</f>
        <v>1</v>
      </c>
      <c r="AN700" s="12" t="b">
        <f>OR(AND(UserData!$D$11=1,F700&lt;=5),AND(UserData!$D$11=2,F700&gt;=6, F700&lt;=7),AND(UserData!$D$11=3,F700&gt;=8,F700&lt;=9),AND(UserData!$D$11=4,F700&gt;=10, F700&lt;=11),AND(UserData!$D$11=5,F700&gt;11),UserData!$D$11=-1)</f>
        <v>1</v>
      </c>
      <c r="AO700" t="b">
        <f>OR(AND(UserData!$D$10=1,AE700&lt;=6),AND(UserData!$D$10=2,AE700&gt;=7, AE700&lt;=8),AND(UserData!$D$10=3,AE700&gt;=9,AE700&lt;=14),AND(UserData!$D$10=4,AE700&gt;=15, AE700&lt;=19),AND(UserData!$D$10=5,AE700&gt;19),UserData!$D$10=-1)</f>
        <v>1</v>
      </c>
      <c r="AP700" s="12" t="b">
        <f>OR(G700&lt;=UserData!$D$12, UserData!$D$12=-1)</f>
        <v>0</v>
      </c>
      <c r="AQ700" t="b">
        <f>OR(H700&lt;=UserData!$D$14, UserData!$D$14=-1)</f>
        <v>1</v>
      </c>
      <c r="AR700" t="b">
        <f>OR(AH700&lt;=UserData!$D$13, UserData!$D$13=-1)</f>
        <v>1</v>
      </c>
      <c r="AS700" t="b">
        <f>AND(AQ700=TRUE,OR(I700=UserData!$D$15, UserData!$D$15=-1, UserData!$D$15=1))</f>
        <v>1</v>
      </c>
      <c r="AT700" t="b">
        <f>OR(J700=UserData!$D$19, UserData!$D$19=-1)</f>
        <v>1</v>
      </c>
      <c r="AU700" t="b">
        <f>OR(K700=UserData!$D$17, UserData!$D$17=-1)</f>
        <v>1</v>
      </c>
      <c r="AV700" t="b">
        <f>OR(L700=UserData!$D$18, UserData!$D$18=-1)</f>
        <v>1</v>
      </c>
      <c r="AW700" t="b">
        <f>OR(N700=UserData!$D$16, UserData!$D$16=-1)</f>
        <v>1</v>
      </c>
      <c r="AX700" t="b">
        <f>OR(O700&gt;=UserData!$D$20, UserData!$D$20=-1)</f>
        <v>1</v>
      </c>
      <c r="AY700" t="b">
        <f>AND(OR(P700&gt;=UserData!$D$21, UserData!$D$21=-1), OR(P700&lt;UserData!$D$22, UserData!$D$22=-1))</f>
        <v>1</v>
      </c>
      <c r="AZ700" t="b">
        <f>OR(Q700&lt;&gt;UserData!$D$24,UserData!$D$24=-1,UserData!$D$24=0)</f>
        <v>1</v>
      </c>
      <c r="BA700" s="12" t="b">
        <f>OR(R700=UserData!$D$23,UserData!$D$23=-1)</f>
        <v>1</v>
      </c>
      <c r="BB700" t="b">
        <f>AND(S700=1, UserData!$D$25=1)</f>
        <v>0</v>
      </c>
      <c r="BC700" t="b">
        <f>AND(T700=1, UserData!$D$26=1)</f>
        <v>0</v>
      </c>
      <c r="BD700" t="b">
        <f>AND(U700=1, UserData!$D$27=1)</f>
        <v>0</v>
      </c>
      <c r="BE700" t="b">
        <f>AND(V700=1, UserData!$D$28=1)</f>
        <v>0</v>
      </c>
      <c r="BF700" t="b">
        <f>AND(W700=1, UserData!$D$29=1)</f>
        <v>0</v>
      </c>
      <c r="BG700" t="b">
        <f>AND(X700=1, UserData!$D$30=1)</f>
        <v>0</v>
      </c>
      <c r="BH700" t="b">
        <f>AND(Y700=1, UserData!$D$31=1)</f>
        <v>0</v>
      </c>
      <c r="BI700" t="b">
        <f>AND(Z700=1, UserData!$D$32=1)</f>
        <v>0</v>
      </c>
      <c r="BJ700" t="b">
        <f>AND(AA700=1, UserData!$D$33=1)</f>
        <v>0</v>
      </c>
      <c r="BK700" t="b">
        <f>AND(AB700=1, UserData!$D$34=1)</f>
        <v>0</v>
      </c>
      <c r="BL700" t="b">
        <f>UserData!$C$25=-1</f>
        <v>1</v>
      </c>
      <c r="BN700">
        <f>IF(AK700=TRUE, COUNTIF(AJ700:AK700,TRUE)/2 * UserData!$D$35 + COUNTIF(AL700:AO700,TRUE)/4 * UserData!$D$36 + COUNTIF(AP700:AS700,TRUE)/4 * UserData!$D$37 + COUNTIF(AT700:AW700,TRUE)/4 * UserData!$D$38 + COUNTIF(AX700:BA700,TRUE)/4 * UserData!$D$39 + COUNTIF(BB700:BL700,TRUE) * UserData!$D$40, 0)</f>
        <v>28.75</v>
      </c>
    </row>
    <row r="701" spans="1:66" x14ac:dyDescent="0.2">
      <c r="A701">
        <v>106</v>
      </c>
      <c r="B701" s="3">
        <v>1</v>
      </c>
      <c r="C701" s="28">
        <v>71568.788516524917</v>
      </c>
      <c r="D701">
        <v>36</v>
      </c>
      <c r="E701">
        <v>22</v>
      </c>
      <c r="F701">
        <v>7</v>
      </c>
      <c r="G701">
        <v>12.94121</v>
      </c>
      <c r="H701">
        <v>16</v>
      </c>
      <c r="I701">
        <v>1</v>
      </c>
      <c r="J701">
        <v>1</v>
      </c>
      <c r="K701">
        <v>1</v>
      </c>
      <c r="L701">
        <v>1</v>
      </c>
      <c r="M701">
        <v>1</v>
      </c>
      <c r="N701">
        <v>0</v>
      </c>
      <c r="O701">
        <v>9</v>
      </c>
      <c r="P701">
        <v>6</v>
      </c>
      <c r="Q701">
        <v>0</v>
      </c>
      <c r="R701">
        <v>0</v>
      </c>
      <c r="S701">
        <v>0</v>
      </c>
      <c r="T701">
        <v>1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2</v>
      </c>
      <c r="AD701">
        <v>1</v>
      </c>
      <c r="AE701">
        <v>7</v>
      </c>
      <c r="AF701">
        <v>8</v>
      </c>
      <c r="AG701">
        <v>27</v>
      </c>
      <c r="AH701">
        <v>6.3</v>
      </c>
      <c r="AJ701" t="b">
        <f>OR(AND(B701=1,UserData!$D$4=1), AND(B701=2,UserData!$D$5=1), AND(B701=3,UserData!$D$6=1), UserData!$D$4=-1)</f>
        <v>1</v>
      </c>
      <c r="AK701" t="b">
        <f>OR(AND(C701&lt;=UserData!$D$3,C701&gt;=UserData!$D$2),UserData!$D$2=-1)</f>
        <v>1</v>
      </c>
      <c r="AL701" s="12" t="b">
        <f>AND(OR(D701&gt;=UserData!$D$7, UserData!$D$7=-1), OR(D701&lt;UserData!$D$8, UserData!$D$8=-1))</f>
        <v>1</v>
      </c>
      <c r="AM701" s="12" t="b">
        <f>OR(AND(UserData!$D$9=1,E701&lt;=20),AND(UserData!$D$9=2,E701&gt;=20, E701&lt;=27),AND(UserData!$D$9=3,E701&gt;=28, E701&lt;=34),AND(UserData!$D$9=4,E701&gt;=35, E701&lt;=42),AND(UserData!$D$9=5,E701&gt;42),UserData!$D$9=-1)</f>
        <v>1</v>
      </c>
      <c r="AN701" s="12" t="b">
        <f>OR(AND(UserData!$D$11=1,F701&lt;=5),AND(UserData!$D$11=2,F701&gt;=6, F701&lt;=7),AND(UserData!$D$11=3,F701&gt;=8,F701&lt;=9),AND(UserData!$D$11=4,F701&gt;=10, F701&lt;=11),AND(UserData!$D$11=5,F701&gt;11),UserData!$D$11=-1)</f>
        <v>1</v>
      </c>
      <c r="AO701" t="b">
        <f>OR(AND(UserData!$D$10=1,AE701&lt;=6),AND(UserData!$D$10=2,AE701&gt;=7, AE701&lt;=8),AND(UserData!$D$10=3,AE701&gt;=9,AE701&lt;=14),AND(UserData!$D$10=4,AE701&gt;=15, AE701&lt;=19),AND(UserData!$D$10=5,AE701&gt;19),UserData!$D$10=-1)</f>
        <v>1</v>
      </c>
      <c r="AP701" s="12" t="b">
        <f>OR(G701&lt;=UserData!$D$12, UserData!$D$12=-1)</f>
        <v>0</v>
      </c>
      <c r="AQ701" t="b">
        <f>OR(H701&lt;=UserData!$D$14, UserData!$D$14=-1)</f>
        <v>1</v>
      </c>
      <c r="AR701" t="b">
        <f>OR(AH701&lt;=UserData!$D$13, UserData!$D$13=-1)</f>
        <v>1</v>
      </c>
      <c r="AS701" t="b">
        <f>AND(AQ701=TRUE,OR(I701=UserData!$D$15, UserData!$D$15=-1, UserData!$D$15=1))</f>
        <v>1</v>
      </c>
      <c r="AT701" t="b">
        <f>OR(J701=UserData!$D$19, UserData!$D$19=-1)</f>
        <v>1</v>
      </c>
      <c r="AU701" t="b">
        <f>OR(K701=UserData!$D$17, UserData!$D$17=-1)</f>
        <v>1</v>
      </c>
      <c r="AV701" t="b">
        <f>OR(L701=UserData!$D$18, UserData!$D$18=-1)</f>
        <v>1</v>
      </c>
      <c r="AW701" t="b">
        <f>OR(N701=UserData!$D$16, UserData!$D$16=-1)</f>
        <v>1</v>
      </c>
      <c r="AX701" t="b">
        <f>OR(O701&gt;=UserData!$D$20, UserData!$D$20=-1)</f>
        <v>1</v>
      </c>
      <c r="AY701" t="b">
        <f>AND(OR(P701&gt;=UserData!$D$21, UserData!$D$21=-1), OR(P701&lt;UserData!$D$22, UserData!$D$22=-1))</f>
        <v>1</v>
      </c>
      <c r="AZ701" t="b">
        <f>OR(Q701&lt;&gt;UserData!$D$24,UserData!$D$24=-1,UserData!$D$24=0)</f>
        <v>1</v>
      </c>
      <c r="BA701" s="12" t="b">
        <f>OR(R701=UserData!$D$23,UserData!$D$23=-1)</f>
        <v>1</v>
      </c>
      <c r="BB701" t="b">
        <f>AND(S701=1, UserData!$D$25=1)</f>
        <v>0</v>
      </c>
      <c r="BC701" t="b">
        <f>AND(T701=1, UserData!$D$26=1)</f>
        <v>0</v>
      </c>
      <c r="BD701" t="b">
        <f>AND(U701=1, UserData!$D$27=1)</f>
        <v>0</v>
      </c>
      <c r="BE701" t="b">
        <f>AND(V701=1, UserData!$D$28=1)</f>
        <v>0</v>
      </c>
      <c r="BF701" t="b">
        <f>AND(W701=1, UserData!$D$29=1)</f>
        <v>0</v>
      </c>
      <c r="BG701" t="b">
        <f>AND(X701=1, UserData!$D$30=1)</f>
        <v>0</v>
      </c>
      <c r="BH701" t="b">
        <f>AND(Y701=1, UserData!$D$31=1)</f>
        <v>0</v>
      </c>
      <c r="BI701" t="b">
        <f>AND(Z701=1, UserData!$D$32=1)</f>
        <v>0</v>
      </c>
      <c r="BJ701" t="b">
        <f>AND(AA701=1, UserData!$D$33=1)</f>
        <v>0</v>
      </c>
      <c r="BK701" t="b">
        <f>AND(AB701=1, UserData!$D$34=1)</f>
        <v>0</v>
      </c>
      <c r="BL701" t="b">
        <f>UserData!$C$25=-1</f>
        <v>1</v>
      </c>
      <c r="BN701">
        <f>IF(AK701=TRUE, COUNTIF(AJ701:AK701,TRUE)/2 * UserData!$D$35 + COUNTIF(AL701:AO701,TRUE)/4 * UserData!$D$36 + COUNTIF(AP701:AS701,TRUE)/4 * UserData!$D$37 + COUNTIF(AT701:AW701,TRUE)/4 * UserData!$D$38 + COUNTIF(AX701:BA701,TRUE)/4 * UserData!$D$39 + COUNTIF(BB701:BL701,TRUE) * UserData!$D$40, 0)</f>
        <v>28.75</v>
      </c>
    </row>
    <row r="702" spans="1:66" x14ac:dyDescent="0.2">
      <c r="A702">
        <v>107</v>
      </c>
      <c r="B702" s="3">
        <v>1</v>
      </c>
      <c r="C702" s="28">
        <v>71568.788516524917</v>
      </c>
      <c r="D702">
        <v>36</v>
      </c>
      <c r="E702">
        <v>22</v>
      </c>
      <c r="F702">
        <v>7</v>
      </c>
      <c r="G702">
        <v>12.94121</v>
      </c>
      <c r="H702">
        <v>16</v>
      </c>
      <c r="I702">
        <v>1</v>
      </c>
      <c r="J702">
        <v>1</v>
      </c>
      <c r="K702">
        <v>1</v>
      </c>
      <c r="L702">
        <v>1</v>
      </c>
      <c r="M702">
        <v>1</v>
      </c>
      <c r="N702">
        <v>0</v>
      </c>
      <c r="O702">
        <v>9</v>
      </c>
      <c r="P702">
        <v>6</v>
      </c>
      <c r="Q702">
        <v>0</v>
      </c>
      <c r="R702">
        <v>0</v>
      </c>
      <c r="S702">
        <v>0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2</v>
      </c>
      <c r="AD702">
        <v>1</v>
      </c>
      <c r="AE702">
        <v>7</v>
      </c>
      <c r="AF702">
        <v>8</v>
      </c>
      <c r="AG702">
        <v>27</v>
      </c>
      <c r="AH702">
        <v>6.3</v>
      </c>
      <c r="AJ702" t="b">
        <f>OR(AND(B702=1,UserData!$D$4=1), AND(B702=2,UserData!$D$5=1), AND(B702=3,UserData!$D$6=1), UserData!$D$4=-1)</f>
        <v>1</v>
      </c>
      <c r="AK702" t="b">
        <f>OR(AND(C702&lt;=UserData!$D$3,C702&gt;=UserData!$D$2),UserData!$D$2=-1)</f>
        <v>1</v>
      </c>
      <c r="AL702" s="12" t="b">
        <f>AND(OR(D702&gt;=UserData!$D$7, UserData!$D$7=-1), OR(D702&lt;UserData!$D$8, UserData!$D$8=-1))</f>
        <v>1</v>
      </c>
      <c r="AM702" s="12" t="b">
        <f>OR(AND(UserData!$D$9=1,E702&lt;=20),AND(UserData!$D$9=2,E702&gt;=20, E702&lt;=27),AND(UserData!$D$9=3,E702&gt;=28, E702&lt;=34),AND(UserData!$D$9=4,E702&gt;=35, E702&lt;=42),AND(UserData!$D$9=5,E702&gt;42),UserData!$D$9=-1)</f>
        <v>1</v>
      </c>
      <c r="AN702" s="12" t="b">
        <f>OR(AND(UserData!$D$11=1,F702&lt;=5),AND(UserData!$D$11=2,F702&gt;=6, F702&lt;=7),AND(UserData!$D$11=3,F702&gt;=8,F702&lt;=9),AND(UserData!$D$11=4,F702&gt;=10, F702&lt;=11),AND(UserData!$D$11=5,F702&gt;11),UserData!$D$11=-1)</f>
        <v>1</v>
      </c>
      <c r="AO702" t="b">
        <f>OR(AND(UserData!$D$10=1,AE702&lt;=6),AND(UserData!$D$10=2,AE702&gt;=7, AE702&lt;=8),AND(UserData!$D$10=3,AE702&gt;=9,AE702&lt;=14),AND(UserData!$D$10=4,AE702&gt;=15, AE702&lt;=19),AND(UserData!$D$10=5,AE702&gt;19),UserData!$D$10=-1)</f>
        <v>1</v>
      </c>
      <c r="AP702" s="12" t="b">
        <f>OR(G702&lt;=UserData!$D$12, UserData!$D$12=-1)</f>
        <v>0</v>
      </c>
      <c r="AQ702" t="b">
        <f>OR(H702&lt;=UserData!$D$14, UserData!$D$14=-1)</f>
        <v>1</v>
      </c>
      <c r="AR702" t="b">
        <f>OR(AH702&lt;=UserData!$D$13, UserData!$D$13=-1)</f>
        <v>1</v>
      </c>
      <c r="AS702" t="b">
        <f>AND(AQ702=TRUE,OR(I702=UserData!$D$15, UserData!$D$15=-1, UserData!$D$15=1))</f>
        <v>1</v>
      </c>
      <c r="AT702" t="b">
        <f>OR(J702=UserData!$D$19, UserData!$D$19=-1)</f>
        <v>1</v>
      </c>
      <c r="AU702" t="b">
        <f>OR(K702=UserData!$D$17, UserData!$D$17=-1)</f>
        <v>1</v>
      </c>
      <c r="AV702" t="b">
        <f>OR(L702=UserData!$D$18, UserData!$D$18=-1)</f>
        <v>1</v>
      </c>
      <c r="AW702" t="b">
        <f>OR(N702=UserData!$D$16, UserData!$D$16=-1)</f>
        <v>1</v>
      </c>
      <c r="AX702" t="b">
        <f>OR(O702&gt;=UserData!$D$20, UserData!$D$20=-1)</f>
        <v>1</v>
      </c>
      <c r="AY702" t="b">
        <f>AND(OR(P702&gt;=UserData!$D$21, UserData!$D$21=-1), OR(P702&lt;UserData!$D$22, UserData!$D$22=-1))</f>
        <v>1</v>
      </c>
      <c r="AZ702" t="b">
        <f>OR(Q702&lt;&gt;UserData!$D$24,UserData!$D$24=-1,UserData!$D$24=0)</f>
        <v>1</v>
      </c>
      <c r="BA702" s="12" t="b">
        <f>OR(R702=UserData!$D$23,UserData!$D$23=-1)</f>
        <v>1</v>
      </c>
      <c r="BB702" t="b">
        <f>AND(S702=1, UserData!$D$25=1)</f>
        <v>0</v>
      </c>
      <c r="BC702" t="b">
        <f>AND(T702=1, UserData!$D$26=1)</f>
        <v>0</v>
      </c>
      <c r="BD702" t="b">
        <f>AND(U702=1, UserData!$D$27=1)</f>
        <v>0</v>
      </c>
      <c r="BE702" t="b">
        <f>AND(V702=1, UserData!$D$28=1)</f>
        <v>0</v>
      </c>
      <c r="BF702" t="b">
        <f>AND(W702=1, UserData!$D$29=1)</f>
        <v>0</v>
      </c>
      <c r="BG702" t="b">
        <f>AND(X702=1, UserData!$D$30=1)</f>
        <v>0</v>
      </c>
      <c r="BH702" t="b">
        <f>AND(Y702=1, UserData!$D$31=1)</f>
        <v>0</v>
      </c>
      <c r="BI702" t="b">
        <f>AND(Z702=1, UserData!$D$32=1)</f>
        <v>0</v>
      </c>
      <c r="BJ702" t="b">
        <f>AND(AA702=1, UserData!$D$33=1)</f>
        <v>0</v>
      </c>
      <c r="BK702" t="b">
        <f>AND(AB702=1, UserData!$D$34=1)</f>
        <v>0</v>
      </c>
      <c r="BL702" t="b">
        <f>UserData!$C$25=-1</f>
        <v>1</v>
      </c>
      <c r="BN702">
        <f>IF(AK702=TRUE, COUNTIF(AJ702:AK702,TRUE)/2 * UserData!$D$35 + COUNTIF(AL702:AO702,TRUE)/4 * UserData!$D$36 + COUNTIF(AP702:AS702,TRUE)/4 * UserData!$D$37 + COUNTIF(AT702:AW702,TRUE)/4 * UserData!$D$38 + COUNTIF(AX702:BA702,TRUE)/4 * UserData!$D$39 + COUNTIF(BB702:BL702,TRUE) * UserData!$D$40, 0)</f>
        <v>28.75</v>
      </c>
    </row>
    <row r="703" spans="1:66" x14ac:dyDescent="0.2">
      <c r="A703">
        <v>109</v>
      </c>
      <c r="B703" s="3">
        <v>1</v>
      </c>
      <c r="C703" s="28">
        <v>71568.788516524917</v>
      </c>
      <c r="D703">
        <v>36</v>
      </c>
      <c r="E703">
        <v>22</v>
      </c>
      <c r="F703">
        <v>7</v>
      </c>
      <c r="G703">
        <v>12.94121</v>
      </c>
      <c r="H703">
        <v>16</v>
      </c>
      <c r="I703">
        <v>1</v>
      </c>
      <c r="J703">
        <v>1</v>
      </c>
      <c r="K703">
        <v>1</v>
      </c>
      <c r="L703">
        <v>1</v>
      </c>
      <c r="M703">
        <v>1</v>
      </c>
      <c r="N703">
        <v>0</v>
      </c>
      <c r="O703">
        <v>9</v>
      </c>
      <c r="P703">
        <v>6</v>
      </c>
      <c r="Q703">
        <v>0</v>
      </c>
      <c r="R703">
        <v>0</v>
      </c>
      <c r="S703">
        <v>0</v>
      </c>
      <c r="T703">
        <v>1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2</v>
      </c>
      <c r="AD703">
        <v>1</v>
      </c>
      <c r="AE703">
        <v>7</v>
      </c>
      <c r="AF703">
        <v>8</v>
      </c>
      <c r="AG703">
        <v>27</v>
      </c>
      <c r="AH703">
        <v>6.3</v>
      </c>
      <c r="AJ703" t="b">
        <f>OR(AND(B703=1,UserData!$D$4=1), AND(B703=2,UserData!$D$5=1), AND(B703=3,UserData!$D$6=1), UserData!$D$4=-1)</f>
        <v>1</v>
      </c>
      <c r="AK703" t="b">
        <f>OR(AND(C703&lt;=UserData!$D$3,C703&gt;=UserData!$D$2),UserData!$D$2=-1)</f>
        <v>1</v>
      </c>
      <c r="AL703" s="12" t="b">
        <f>AND(OR(D703&gt;=UserData!$D$7, UserData!$D$7=-1), OR(D703&lt;UserData!$D$8, UserData!$D$8=-1))</f>
        <v>1</v>
      </c>
      <c r="AM703" s="12" t="b">
        <f>OR(AND(UserData!$D$9=1,E703&lt;=20),AND(UserData!$D$9=2,E703&gt;=20, E703&lt;=27),AND(UserData!$D$9=3,E703&gt;=28, E703&lt;=34),AND(UserData!$D$9=4,E703&gt;=35, E703&lt;=42),AND(UserData!$D$9=5,E703&gt;42),UserData!$D$9=-1)</f>
        <v>1</v>
      </c>
      <c r="AN703" s="12" t="b">
        <f>OR(AND(UserData!$D$11=1,F703&lt;=5),AND(UserData!$D$11=2,F703&gt;=6, F703&lt;=7),AND(UserData!$D$11=3,F703&gt;=8,F703&lt;=9),AND(UserData!$D$11=4,F703&gt;=10, F703&lt;=11),AND(UserData!$D$11=5,F703&gt;11),UserData!$D$11=-1)</f>
        <v>1</v>
      </c>
      <c r="AO703" t="b">
        <f>OR(AND(UserData!$D$10=1,AE703&lt;=6),AND(UserData!$D$10=2,AE703&gt;=7, AE703&lt;=8),AND(UserData!$D$10=3,AE703&gt;=9,AE703&lt;=14),AND(UserData!$D$10=4,AE703&gt;=15, AE703&lt;=19),AND(UserData!$D$10=5,AE703&gt;19),UserData!$D$10=-1)</f>
        <v>1</v>
      </c>
      <c r="AP703" s="12" t="b">
        <f>OR(G703&lt;=UserData!$D$12, UserData!$D$12=-1)</f>
        <v>0</v>
      </c>
      <c r="AQ703" t="b">
        <f>OR(H703&lt;=UserData!$D$14, UserData!$D$14=-1)</f>
        <v>1</v>
      </c>
      <c r="AR703" t="b">
        <f>OR(AH703&lt;=UserData!$D$13, UserData!$D$13=-1)</f>
        <v>1</v>
      </c>
      <c r="AS703" t="b">
        <f>AND(AQ703=TRUE,OR(I703=UserData!$D$15, UserData!$D$15=-1, UserData!$D$15=1))</f>
        <v>1</v>
      </c>
      <c r="AT703" t="b">
        <f>OR(J703=UserData!$D$19, UserData!$D$19=-1)</f>
        <v>1</v>
      </c>
      <c r="AU703" t="b">
        <f>OR(K703=UserData!$D$17, UserData!$D$17=-1)</f>
        <v>1</v>
      </c>
      <c r="AV703" t="b">
        <f>OR(L703=UserData!$D$18, UserData!$D$18=-1)</f>
        <v>1</v>
      </c>
      <c r="AW703" t="b">
        <f>OR(N703=UserData!$D$16, UserData!$D$16=-1)</f>
        <v>1</v>
      </c>
      <c r="AX703" t="b">
        <f>OR(O703&gt;=UserData!$D$20, UserData!$D$20=-1)</f>
        <v>1</v>
      </c>
      <c r="AY703" t="b">
        <f>AND(OR(P703&gt;=UserData!$D$21, UserData!$D$21=-1), OR(P703&lt;UserData!$D$22, UserData!$D$22=-1))</f>
        <v>1</v>
      </c>
      <c r="AZ703" t="b">
        <f>OR(Q703&lt;&gt;UserData!$D$24,UserData!$D$24=-1,UserData!$D$24=0)</f>
        <v>1</v>
      </c>
      <c r="BA703" s="12" t="b">
        <f>OR(R703=UserData!$D$23,UserData!$D$23=-1)</f>
        <v>1</v>
      </c>
      <c r="BB703" t="b">
        <f>AND(S703=1, UserData!$D$25=1)</f>
        <v>0</v>
      </c>
      <c r="BC703" t="b">
        <f>AND(T703=1, UserData!$D$26=1)</f>
        <v>0</v>
      </c>
      <c r="BD703" t="b">
        <f>AND(U703=1, UserData!$D$27=1)</f>
        <v>0</v>
      </c>
      <c r="BE703" t="b">
        <f>AND(V703=1, UserData!$D$28=1)</f>
        <v>0</v>
      </c>
      <c r="BF703" t="b">
        <f>AND(W703=1, UserData!$D$29=1)</f>
        <v>0</v>
      </c>
      <c r="BG703" t="b">
        <f>AND(X703=1, UserData!$D$30=1)</f>
        <v>0</v>
      </c>
      <c r="BH703" t="b">
        <f>AND(Y703=1, UserData!$D$31=1)</f>
        <v>0</v>
      </c>
      <c r="BI703" t="b">
        <f>AND(Z703=1, UserData!$D$32=1)</f>
        <v>0</v>
      </c>
      <c r="BJ703" t="b">
        <f>AND(AA703=1, UserData!$D$33=1)</f>
        <v>0</v>
      </c>
      <c r="BK703" t="b">
        <f>AND(AB703=1, UserData!$D$34=1)</f>
        <v>0</v>
      </c>
      <c r="BL703" t="b">
        <f>UserData!$C$25=-1</f>
        <v>1</v>
      </c>
      <c r="BN703">
        <f>IF(AK703=TRUE, COUNTIF(AJ703:AK703,TRUE)/2 * UserData!$D$35 + COUNTIF(AL703:AO703,TRUE)/4 * UserData!$D$36 + COUNTIF(AP703:AS703,TRUE)/4 * UserData!$D$37 + COUNTIF(AT703:AW703,TRUE)/4 * UserData!$D$38 + COUNTIF(AX703:BA703,TRUE)/4 * UserData!$D$39 + COUNTIF(BB703:BL703,TRUE) * UserData!$D$40, 0)</f>
        <v>28.75</v>
      </c>
    </row>
    <row r="704" spans="1:66" x14ac:dyDescent="0.2">
      <c r="A704">
        <v>121</v>
      </c>
      <c r="B704" s="3">
        <v>1</v>
      </c>
      <c r="C704" s="28">
        <v>71568.788516524917</v>
      </c>
      <c r="D704">
        <v>36</v>
      </c>
      <c r="E704">
        <v>22</v>
      </c>
      <c r="F704">
        <v>7</v>
      </c>
      <c r="G704">
        <v>12.94121</v>
      </c>
      <c r="H704">
        <v>16</v>
      </c>
      <c r="I704">
        <v>1</v>
      </c>
      <c r="J704">
        <v>1</v>
      </c>
      <c r="K704">
        <v>1</v>
      </c>
      <c r="L704">
        <v>1</v>
      </c>
      <c r="M704">
        <v>1</v>
      </c>
      <c r="N704">
        <v>0</v>
      </c>
      <c r="O704">
        <v>9</v>
      </c>
      <c r="P704">
        <v>6</v>
      </c>
      <c r="Q704">
        <v>0</v>
      </c>
      <c r="R704">
        <v>0</v>
      </c>
      <c r="S704">
        <v>0</v>
      </c>
      <c r="T704">
        <v>1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2</v>
      </c>
      <c r="AD704">
        <v>1</v>
      </c>
      <c r="AE704">
        <v>7</v>
      </c>
      <c r="AF704">
        <v>8</v>
      </c>
      <c r="AG704">
        <v>27</v>
      </c>
      <c r="AH704">
        <v>6.3</v>
      </c>
      <c r="AJ704" t="b">
        <f>OR(AND(B704=1,UserData!$D$4=1), AND(B704=2,UserData!$D$5=1), AND(B704=3,UserData!$D$6=1), UserData!$D$4=-1)</f>
        <v>1</v>
      </c>
      <c r="AK704" t="b">
        <f>OR(AND(C704&lt;=UserData!$D$3,C704&gt;=UserData!$D$2),UserData!$D$2=-1)</f>
        <v>1</v>
      </c>
      <c r="AL704" s="12" t="b">
        <f>AND(OR(D704&gt;=UserData!$D$7, UserData!$D$7=-1), OR(D704&lt;UserData!$D$8, UserData!$D$8=-1))</f>
        <v>1</v>
      </c>
      <c r="AM704" s="12" t="b">
        <f>OR(AND(UserData!$D$9=1,E704&lt;=20),AND(UserData!$D$9=2,E704&gt;=20, E704&lt;=27),AND(UserData!$D$9=3,E704&gt;=28, E704&lt;=34),AND(UserData!$D$9=4,E704&gt;=35, E704&lt;=42),AND(UserData!$D$9=5,E704&gt;42),UserData!$D$9=-1)</f>
        <v>1</v>
      </c>
      <c r="AN704" s="12" t="b">
        <f>OR(AND(UserData!$D$11=1,F704&lt;=5),AND(UserData!$D$11=2,F704&gt;=6, F704&lt;=7),AND(UserData!$D$11=3,F704&gt;=8,F704&lt;=9),AND(UserData!$D$11=4,F704&gt;=10, F704&lt;=11),AND(UserData!$D$11=5,F704&gt;11),UserData!$D$11=-1)</f>
        <v>1</v>
      </c>
      <c r="AO704" t="b">
        <f>OR(AND(UserData!$D$10=1,AE704&lt;=6),AND(UserData!$D$10=2,AE704&gt;=7, AE704&lt;=8),AND(UserData!$D$10=3,AE704&gt;=9,AE704&lt;=14),AND(UserData!$D$10=4,AE704&gt;=15, AE704&lt;=19),AND(UserData!$D$10=5,AE704&gt;19),UserData!$D$10=-1)</f>
        <v>1</v>
      </c>
      <c r="AP704" s="12" t="b">
        <f>OR(G704&lt;=UserData!$D$12, UserData!$D$12=-1)</f>
        <v>0</v>
      </c>
      <c r="AQ704" t="b">
        <f>OR(H704&lt;=UserData!$D$14, UserData!$D$14=-1)</f>
        <v>1</v>
      </c>
      <c r="AR704" t="b">
        <f>OR(AH704&lt;=UserData!$D$13, UserData!$D$13=-1)</f>
        <v>1</v>
      </c>
      <c r="AS704" t="b">
        <f>AND(AQ704=TRUE,OR(I704=UserData!$D$15, UserData!$D$15=-1, UserData!$D$15=1))</f>
        <v>1</v>
      </c>
      <c r="AT704" t="b">
        <f>OR(J704=UserData!$D$19, UserData!$D$19=-1)</f>
        <v>1</v>
      </c>
      <c r="AU704" t="b">
        <f>OR(K704=UserData!$D$17, UserData!$D$17=-1)</f>
        <v>1</v>
      </c>
      <c r="AV704" t="b">
        <f>OR(L704=UserData!$D$18, UserData!$D$18=-1)</f>
        <v>1</v>
      </c>
      <c r="AW704" t="b">
        <f>OR(N704=UserData!$D$16, UserData!$D$16=-1)</f>
        <v>1</v>
      </c>
      <c r="AX704" t="b">
        <f>OR(O704&gt;=UserData!$D$20, UserData!$D$20=-1)</f>
        <v>1</v>
      </c>
      <c r="AY704" t="b">
        <f>AND(OR(P704&gt;=UserData!$D$21, UserData!$D$21=-1), OR(P704&lt;UserData!$D$22, UserData!$D$22=-1))</f>
        <v>1</v>
      </c>
      <c r="AZ704" t="b">
        <f>OR(Q704&lt;&gt;UserData!$D$24,UserData!$D$24=-1,UserData!$D$24=0)</f>
        <v>1</v>
      </c>
      <c r="BA704" s="12" t="b">
        <f>OR(R704=UserData!$D$23,UserData!$D$23=-1)</f>
        <v>1</v>
      </c>
      <c r="BB704" t="b">
        <f>AND(S704=1, UserData!$D$25=1)</f>
        <v>0</v>
      </c>
      <c r="BC704" t="b">
        <f>AND(T704=1, UserData!$D$26=1)</f>
        <v>0</v>
      </c>
      <c r="BD704" t="b">
        <f>AND(U704=1, UserData!$D$27=1)</f>
        <v>0</v>
      </c>
      <c r="BE704" t="b">
        <f>AND(V704=1, UserData!$D$28=1)</f>
        <v>0</v>
      </c>
      <c r="BF704" t="b">
        <f>AND(W704=1, UserData!$D$29=1)</f>
        <v>0</v>
      </c>
      <c r="BG704" t="b">
        <f>AND(X704=1, UserData!$D$30=1)</f>
        <v>0</v>
      </c>
      <c r="BH704" t="b">
        <f>AND(Y704=1, UserData!$D$31=1)</f>
        <v>0</v>
      </c>
      <c r="BI704" t="b">
        <f>AND(Z704=1, UserData!$D$32=1)</f>
        <v>0</v>
      </c>
      <c r="BJ704" t="b">
        <f>AND(AA704=1, UserData!$D$33=1)</f>
        <v>0</v>
      </c>
      <c r="BK704" t="b">
        <f>AND(AB704=1, UserData!$D$34=1)</f>
        <v>0</v>
      </c>
      <c r="BL704" t="b">
        <f>UserData!$C$25=-1</f>
        <v>1</v>
      </c>
      <c r="BN704">
        <f>IF(AK704=TRUE, COUNTIF(AJ704:AK704,TRUE)/2 * UserData!$D$35 + COUNTIF(AL704:AO704,TRUE)/4 * UserData!$D$36 + COUNTIF(AP704:AS704,TRUE)/4 * UserData!$D$37 + COUNTIF(AT704:AW704,TRUE)/4 * UserData!$D$38 + COUNTIF(AX704:BA704,TRUE)/4 * UserData!$D$39 + COUNTIF(BB704:BL704,TRUE) * UserData!$D$40, 0)</f>
        <v>28.75</v>
      </c>
    </row>
    <row r="705" spans="1:66" x14ac:dyDescent="0.2">
      <c r="A705">
        <v>1042</v>
      </c>
      <c r="B705" s="3">
        <v>2</v>
      </c>
      <c r="C705" s="28">
        <v>71702.331338661126</v>
      </c>
      <c r="D705">
        <v>41</v>
      </c>
      <c r="E705">
        <v>25</v>
      </c>
      <c r="F705">
        <v>6</v>
      </c>
      <c r="G705">
        <v>17.218219999999999</v>
      </c>
      <c r="H705">
        <v>12</v>
      </c>
      <c r="I705">
        <v>0</v>
      </c>
      <c r="J705">
        <v>0</v>
      </c>
      <c r="K705">
        <v>1</v>
      </c>
      <c r="L705">
        <v>1</v>
      </c>
      <c r="M705">
        <v>1</v>
      </c>
      <c r="N705">
        <v>0</v>
      </c>
      <c r="O705">
        <v>12</v>
      </c>
      <c r="P705">
        <v>7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1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5</v>
      </c>
      <c r="AD705">
        <v>1</v>
      </c>
      <c r="AE705">
        <v>10</v>
      </c>
      <c r="AF705">
        <v>75</v>
      </c>
      <c r="AG705">
        <v>23</v>
      </c>
      <c r="AH705">
        <v>6.3</v>
      </c>
      <c r="AJ705" t="b">
        <f>OR(AND(B705=1,UserData!$D$4=1), AND(B705=2,UserData!$D$5=1), AND(B705=3,UserData!$D$6=1), UserData!$D$4=-1)</f>
        <v>1</v>
      </c>
      <c r="AK705" t="b">
        <f>OR(AND(C705&lt;=UserData!$D$3,C705&gt;=UserData!$D$2),UserData!$D$2=-1)</f>
        <v>1</v>
      </c>
      <c r="AL705" s="12" t="b">
        <f>AND(OR(D705&gt;=UserData!$D$7, UserData!$D$7=-1), OR(D705&lt;UserData!$D$8, UserData!$D$8=-1))</f>
        <v>1</v>
      </c>
      <c r="AM705" s="12" t="b">
        <f>OR(AND(UserData!$D$9=1,E705&lt;=20),AND(UserData!$D$9=2,E705&gt;=20, E705&lt;=27),AND(UserData!$D$9=3,E705&gt;=28, E705&lt;=34),AND(UserData!$D$9=4,E705&gt;=35, E705&lt;=42),AND(UserData!$D$9=5,E705&gt;42),UserData!$D$9=-1)</f>
        <v>1</v>
      </c>
      <c r="AN705" s="12" t="b">
        <f>OR(AND(UserData!$D$11=1,F705&lt;=5),AND(UserData!$D$11=2,F705&gt;=6, F705&lt;=7),AND(UserData!$D$11=3,F705&gt;=8,F705&lt;=9),AND(UserData!$D$11=4,F705&gt;=10, F705&lt;=11),AND(UserData!$D$11=5,F705&gt;11),UserData!$D$11=-1)</f>
        <v>1</v>
      </c>
      <c r="AO705" t="b">
        <f>OR(AND(UserData!$D$10=1,AE705&lt;=6),AND(UserData!$D$10=2,AE705&gt;=7, AE705&lt;=8),AND(UserData!$D$10=3,AE705&gt;=9,AE705&lt;=14),AND(UserData!$D$10=4,AE705&gt;=15, AE705&lt;=19),AND(UserData!$D$10=5,AE705&gt;19),UserData!$D$10=-1)</f>
        <v>1</v>
      </c>
      <c r="AP705" s="12" t="b">
        <f>OR(G705&lt;=UserData!$D$12, UserData!$D$12=-1)</f>
        <v>0</v>
      </c>
      <c r="AQ705" t="b">
        <f>OR(H705&lt;=UserData!$D$14, UserData!$D$14=-1)</f>
        <v>1</v>
      </c>
      <c r="AR705" t="b">
        <f>OR(AH705&lt;=UserData!$D$13, UserData!$D$13=-1)</f>
        <v>1</v>
      </c>
      <c r="AS705" t="b">
        <f>AND(AQ705=TRUE,OR(I705=UserData!$D$15, UserData!$D$15=-1, UserData!$D$15=1))</f>
        <v>1</v>
      </c>
      <c r="AT705" t="b">
        <f>OR(J705=UserData!$D$19, UserData!$D$19=-1)</f>
        <v>1</v>
      </c>
      <c r="AU705" t="b">
        <f>OR(K705=UserData!$D$17, UserData!$D$17=-1)</f>
        <v>1</v>
      </c>
      <c r="AV705" t="b">
        <f>OR(L705=UserData!$D$18, UserData!$D$18=-1)</f>
        <v>1</v>
      </c>
      <c r="AW705" t="b">
        <f>OR(N705=UserData!$D$16, UserData!$D$16=-1)</f>
        <v>1</v>
      </c>
      <c r="AX705" t="b">
        <f>OR(O705&gt;=UserData!$D$20, UserData!$D$20=-1)</f>
        <v>1</v>
      </c>
      <c r="AY705" t="b">
        <f>AND(OR(P705&gt;=UserData!$D$21, UserData!$D$21=-1), OR(P705&lt;UserData!$D$22, UserData!$D$22=-1))</f>
        <v>1</v>
      </c>
      <c r="AZ705" t="b">
        <f>OR(Q705&lt;&gt;UserData!$D$24,UserData!$D$24=-1,UserData!$D$24=0)</f>
        <v>1</v>
      </c>
      <c r="BA705" s="12" t="b">
        <f>OR(R705=UserData!$D$23,UserData!$D$23=-1)</f>
        <v>1</v>
      </c>
      <c r="BB705" t="b">
        <f>AND(S705=1, UserData!$D$25=1)</f>
        <v>0</v>
      </c>
      <c r="BC705" t="b">
        <f>AND(T705=1, UserData!$D$26=1)</f>
        <v>0</v>
      </c>
      <c r="BD705" t="b">
        <f>AND(U705=1, UserData!$D$27=1)</f>
        <v>0</v>
      </c>
      <c r="BE705" t="b">
        <f>AND(V705=1, UserData!$D$28=1)</f>
        <v>0</v>
      </c>
      <c r="BF705" t="b">
        <f>AND(W705=1, UserData!$D$29=1)</f>
        <v>0</v>
      </c>
      <c r="BG705" t="b">
        <f>AND(X705=1, UserData!$D$30=1)</f>
        <v>0</v>
      </c>
      <c r="BH705" t="b">
        <f>AND(Y705=1, UserData!$D$31=1)</f>
        <v>0</v>
      </c>
      <c r="BI705" t="b">
        <f>AND(Z705=1, UserData!$D$32=1)</f>
        <v>0</v>
      </c>
      <c r="BJ705" t="b">
        <f>AND(AA705=1, UserData!$D$33=1)</f>
        <v>0</v>
      </c>
      <c r="BK705" t="b">
        <f>AND(AB705=1, UserData!$D$34=1)</f>
        <v>0</v>
      </c>
      <c r="BL705" t="b">
        <f>UserData!$C$25=-1</f>
        <v>1</v>
      </c>
      <c r="BN705">
        <f>IF(AK705=TRUE, COUNTIF(AJ705:AK705,TRUE)/2 * UserData!$D$35 + COUNTIF(AL705:AO705,TRUE)/4 * UserData!$D$36 + COUNTIF(AP705:AS705,TRUE)/4 * UserData!$D$37 + COUNTIF(AT705:AW705,TRUE)/4 * UserData!$D$38 + COUNTIF(AX705:BA705,TRUE)/4 * UserData!$D$39 + COUNTIF(BB705:BL705,TRUE) * UserData!$D$40, 0)</f>
        <v>28.75</v>
      </c>
    </row>
    <row r="706" spans="1:66" x14ac:dyDescent="0.2">
      <c r="A706">
        <v>466</v>
      </c>
      <c r="B706" s="3">
        <v>2</v>
      </c>
      <c r="C706" s="28">
        <v>71702.381656227866</v>
      </c>
      <c r="D706">
        <v>42</v>
      </c>
      <c r="E706">
        <v>30</v>
      </c>
      <c r="F706">
        <v>6</v>
      </c>
      <c r="G706">
        <v>12.43817</v>
      </c>
      <c r="H706">
        <v>5</v>
      </c>
      <c r="I706">
        <v>0</v>
      </c>
      <c r="J706">
        <v>1</v>
      </c>
      <c r="K706">
        <v>1</v>
      </c>
      <c r="L706">
        <v>0</v>
      </c>
      <c r="M706">
        <v>1</v>
      </c>
      <c r="N706">
        <v>0</v>
      </c>
      <c r="O706">
        <v>5</v>
      </c>
      <c r="P706">
        <v>2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1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5</v>
      </c>
      <c r="AD706">
        <v>0</v>
      </c>
      <c r="AE706">
        <v>6</v>
      </c>
      <c r="AF706">
        <v>30</v>
      </c>
      <c r="AG706">
        <v>23</v>
      </c>
      <c r="AH706">
        <v>7.1</v>
      </c>
      <c r="AJ706" t="b">
        <f>OR(AND(B706=1,UserData!$D$4=1), AND(B706=2,UserData!$D$5=1), AND(B706=3,UserData!$D$6=1), UserData!$D$4=-1)</f>
        <v>1</v>
      </c>
      <c r="AK706" t="b">
        <f>OR(AND(C706&lt;=UserData!$D$3,C706&gt;=UserData!$D$2),UserData!$D$2=-1)</f>
        <v>1</v>
      </c>
      <c r="AL706" s="12" t="b">
        <f>AND(OR(D706&gt;=UserData!$D$7, UserData!$D$7=-1), OR(D706&lt;UserData!$D$8, UserData!$D$8=-1))</f>
        <v>1</v>
      </c>
      <c r="AM706" s="12" t="b">
        <f>OR(AND(UserData!$D$9=1,E706&lt;=20),AND(UserData!$D$9=2,E706&gt;=20, E706&lt;=27),AND(UserData!$D$9=3,E706&gt;=28, E706&lt;=34),AND(UserData!$D$9=4,E706&gt;=35, E706&lt;=42),AND(UserData!$D$9=5,E706&gt;42),UserData!$D$9=-1)</f>
        <v>1</v>
      </c>
      <c r="AN706" s="12" t="b">
        <f>OR(AND(UserData!$D$11=1,F706&lt;=5),AND(UserData!$D$11=2,F706&gt;=6, F706&lt;=7),AND(UserData!$D$11=3,F706&gt;=8,F706&lt;=9),AND(UserData!$D$11=4,F706&gt;=10, F706&lt;=11),AND(UserData!$D$11=5,F706&gt;11),UserData!$D$11=-1)</f>
        <v>1</v>
      </c>
      <c r="AO706" t="b">
        <f>OR(AND(UserData!$D$10=1,AE706&lt;=6),AND(UserData!$D$10=2,AE706&gt;=7, AE706&lt;=8),AND(UserData!$D$10=3,AE706&gt;=9,AE706&lt;=14),AND(UserData!$D$10=4,AE706&gt;=15, AE706&lt;=19),AND(UserData!$D$10=5,AE706&gt;19),UserData!$D$10=-1)</f>
        <v>1</v>
      </c>
      <c r="AP706" s="12" t="b">
        <f>OR(G706&lt;=UserData!$D$12, UserData!$D$12=-1)</f>
        <v>0</v>
      </c>
      <c r="AQ706" t="b">
        <f>OR(H706&lt;=UserData!$D$14, UserData!$D$14=-1)</f>
        <v>1</v>
      </c>
      <c r="AR706" t="b">
        <f>OR(AH706&lt;=UserData!$D$13, UserData!$D$13=-1)</f>
        <v>1</v>
      </c>
      <c r="AS706" t="b">
        <f>AND(AQ706=TRUE,OR(I706=UserData!$D$15, UserData!$D$15=-1, UserData!$D$15=1))</f>
        <v>1</v>
      </c>
      <c r="AT706" t="b">
        <f>OR(J706=UserData!$D$19, UserData!$D$19=-1)</f>
        <v>1</v>
      </c>
      <c r="AU706" t="b">
        <f>OR(K706=UserData!$D$17, UserData!$D$17=-1)</f>
        <v>1</v>
      </c>
      <c r="AV706" t="b">
        <f>OR(L706=UserData!$D$18, UserData!$D$18=-1)</f>
        <v>1</v>
      </c>
      <c r="AW706" t="b">
        <f>OR(N706=UserData!$D$16, UserData!$D$16=-1)</f>
        <v>1</v>
      </c>
      <c r="AX706" t="b">
        <f>OR(O706&gt;=UserData!$D$20, UserData!$D$20=-1)</f>
        <v>1</v>
      </c>
      <c r="AY706" t="b">
        <f>AND(OR(P706&gt;=UserData!$D$21, UserData!$D$21=-1), OR(P706&lt;UserData!$D$22, UserData!$D$22=-1))</f>
        <v>1</v>
      </c>
      <c r="AZ706" t="b">
        <f>OR(Q706&lt;&gt;UserData!$D$24,UserData!$D$24=-1,UserData!$D$24=0)</f>
        <v>1</v>
      </c>
      <c r="BA706" s="12" t="b">
        <f>OR(R706=UserData!$D$23,UserData!$D$23=-1)</f>
        <v>1</v>
      </c>
      <c r="BB706" t="b">
        <f>AND(S706=1, UserData!$D$25=1)</f>
        <v>0</v>
      </c>
      <c r="BC706" t="b">
        <f>AND(T706=1, UserData!$D$26=1)</f>
        <v>0</v>
      </c>
      <c r="BD706" t="b">
        <f>AND(U706=1, UserData!$D$27=1)</f>
        <v>0</v>
      </c>
      <c r="BE706" t="b">
        <f>AND(V706=1, UserData!$D$28=1)</f>
        <v>0</v>
      </c>
      <c r="BF706" t="b">
        <f>AND(W706=1, UserData!$D$29=1)</f>
        <v>0</v>
      </c>
      <c r="BG706" t="b">
        <f>AND(X706=1, UserData!$D$30=1)</f>
        <v>0</v>
      </c>
      <c r="BH706" t="b">
        <f>AND(Y706=1, UserData!$D$31=1)</f>
        <v>0</v>
      </c>
      <c r="BI706" t="b">
        <f>AND(Z706=1, UserData!$D$32=1)</f>
        <v>0</v>
      </c>
      <c r="BJ706" t="b">
        <f>AND(AA706=1, UserData!$D$33=1)</f>
        <v>0</v>
      </c>
      <c r="BK706" t="b">
        <f>AND(AB706=1, UserData!$D$34=1)</f>
        <v>0</v>
      </c>
      <c r="BL706" t="b">
        <f>UserData!$C$25=-1</f>
        <v>1</v>
      </c>
      <c r="BN706">
        <f>IF(AK706=TRUE, COUNTIF(AJ706:AK706,TRUE)/2 * UserData!$D$35 + COUNTIF(AL706:AO706,TRUE)/4 * UserData!$D$36 + COUNTIF(AP706:AS706,TRUE)/4 * UserData!$D$37 + COUNTIF(AT706:AW706,TRUE)/4 * UserData!$D$38 + COUNTIF(AX706:BA706,TRUE)/4 * UserData!$D$39 + COUNTIF(BB706:BL706,TRUE) * UserData!$D$40, 0)</f>
        <v>28.75</v>
      </c>
    </row>
    <row r="707" spans="1:66" x14ac:dyDescent="0.2">
      <c r="A707">
        <v>74</v>
      </c>
      <c r="B707" s="3">
        <v>1</v>
      </c>
      <c r="C707" s="28">
        <v>71702.469711969679</v>
      </c>
      <c r="D707">
        <v>35</v>
      </c>
      <c r="E707">
        <v>24</v>
      </c>
      <c r="F707">
        <v>5</v>
      </c>
      <c r="G707">
        <v>15.776109999999999</v>
      </c>
      <c r="H707">
        <v>10</v>
      </c>
      <c r="I707">
        <v>0</v>
      </c>
      <c r="J707">
        <v>1</v>
      </c>
      <c r="K707">
        <v>1</v>
      </c>
      <c r="L707">
        <v>1</v>
      </c>
      <c r="M707">
        <v>1</v>
      </c>
      <c r="N707">
        <v>0</v>
      </c>
      <c r="O707">
        <v>9</v>
      </c>
      <c r="P707">
        <v>4</v>
      </c>
      <c r="Q707">
        <v>0</v>
      </c>
      <c r="R707">
        <v>0</v>
      </c>
      <c r="S707">
        <v>1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1</v>
      </c>
      <c r="AD707">
        <v>1</v>
      </c>
      <c r="AE707">
        <v>6</v>
      </c>
      <c r="AF707">
        <v>5</v>
      </c>
      <c r="AG707">
        <v>21</v>
      </c>
      <c r="AH707">
        <v>3</v>
      </c>
      <c r="AJ707" t="b">
        <f>OR(AND(B707=1,UserData!$D$4=1), AND(B707=2,UserData!$D$5=1), AND(B707=3,UserData!$D$6=1), UserData!$D$4=-1)</f>
        <v>1</v>
      </c>
      <c r="AK707" t="b">
        <f>OR(AND(C707&lt;=UserData!$D$3,C707&gt;=UserData!$D$2),UserData!$D$2=-1)</f>
        <v>1</v>
      </c>
      <c r="AL707" s="12" t="b">
        <f>AND(OR(D707&gt;=UserData!$D$7, UserData!$D$7=-1), OR(D707&lt;UserData!$D$8, UserData!$D$8=-1))</f>
        <v>1</v>
      </c>
      <c r="AM707" s="12" t="b">
        <f>OR(AND(UserData!$D$9=1,E707&lt;=20),AND(UserData!$D$9=2,E707&gt;=20, E707&lt;=27),AND(UserData!$D$9=3,E707&gt;=28, E707&lt;=34),AND(UserData!$D$9=4,E707&gt;=35, E707&lt;=42),AND(UserData!$D$9=5,E707&gt;42),UserData!$D$9=-1)</f>
        <v>1</v>
      </c>
      <c r="AN707" s="12" t="b">
        <f>OR(AND(UserData!$D$11=1,F707&lt;=5),AND(UserData!$D$11=2,F707&gt;=6, F707&lt;=7),AND(UserData!$D$11=3,F707&gt;=8,F707&lt;=9),AND(UserData!$D$11=4,F707&gt;=10, F707&lt;=11),AND(UserData!$D$11=5,F707&gt;11),UserData!$D$11=-1)</f>
        <v>1</v>
      </c>
      <c r="AO707" t="b">
        <f>OR(AND(UserData!$D$10=1,AE707&lt;=6),AND(UserData!$D$10=2,AE707&gt;=7, AE707&lt;=8),AND(UserData!$D$10=3,AE707&gt;=9,AE707&lt;=14),AND(UserData!$D$10=4,AE707&gt;=15, AE707&lt;=19),AND(UserData!$D$10=5,AE707&gt;19),UserData!$D$10=-1)</f>
        <v>1</v>
      </c>
      <c r="AP707" s="12" t="b">
        <f>OR(G707&lt;=UserData!$D$12, UserData!$D$12=-1)</f>
        <v>0</v>
      </c>
      <c r="AQ707" t="b">
        <f>OR(H707&lt;=UserData!$D$14, UserData!$D$14=-1)</f>
        <v>1</v>
      </c>
      <c r="AR707" t="b">
        <f>OR(AH707&lt;=UserData!$D$13, UserData!$D$13=-1)</f>
        <v>1</v>
      </c>
      <c r="AS707" t="b">
        <f>AND(AQ707=TRUE,OR(I707=UserData!$D$15, UserData!$D$15=-1, UserData!$D$15=1))</f>
        <v>1</v>
      </c>
      <c r="AT707" t="b">
        <f>OR(J707=UserData!$D$19, UserData!$D$19=-1)</f>
        <v>1</v>
      </c>
      <c r="AU707" t="b">
        <f>OR(K707=UserData!$D$17, UserData!$D$17=-1)</f>
        <v>1</v>
      </c>
      <c r="AV707" t="b">
        <f>OR(L707=UserData!$D$18, UserData!$D$18=-1)</f>
        <v>1</v>
      </c>
      <c r="AW707" t="b">
        <f>OR(N707=UserData!$D$16, UserData!$D$16=-1)</f>
        <v>1</v>
      </c>
      <c r="AX707" t="b">
        <f>OR(O707&gt;=UserData!$D$20, UserData!$D$20=-1)</f>
        <v>1</v>
      </c>
      <c r="AY707" t="b">
        <f>AND(OR(P707&gt;=UserData!$D$21, UserData!$D$21=-1), OR(P707&lt;UserData!$D$22, UserData!$D$22=-1))</f>
        <v>1</v>
      </c>
      <c r="AZ707" t="b">
        <f>OR(Q707&lt;&gt;UserData!$D$24,UserData!$D$24=-1,UserData!$D$24=0)</f>
        <v>1</v>
      </c>
      <c r="BA707" s="12" t="b">
        <f>OR(R707=UserData!$D$23,UserData!$D$23=-1)</f>
        <v>1</v>
      </c>
      <c r="BB707" t="b">
        <f>AND(S707=1, UserData!$D$25=1)</f>
        <v>0</v>
      </c>
      <c r="BC707" t="b">
        <f>AND(T707=1, UserData!$D$26=1)</f>
        <v>0</v>
      </c>
      <c r="BD707" t="b">
        <f>AND(U707=1, UserData!$D$27=1)</f>
        <v>0</v>
      </c>
      <c r="BE707" t="b">
        <f>AND(V707=1, UserData!$D$28=1)</f>
        <v>0</v>
      </c>
      <c r="BF707" t="b">
        <f>AND(W707=1, UserData!$D$29=1)</f>
        <v>0</v>
      </c>
      <c r="BG707" t="b">
        <f>AND(X707=1, UserData!$D$30=1)</f>
        <v>0</v>
      </c>
      <c r="BH707" t="b">
        <f>AND(Y707=1, UserData!$D$31=1)</f>
        <v>0</v>
      </c>
      <c r="BI707" t="b">
        <f>AND(Z707=1, UserData!$D$32=1)</f>
        <v>0</v>
      </c>
      <c r="BJ707" t="b">
        <f>AND(AA707=1, UserData!$D$33=1)</f>
        <v>0</v>
      </c>
      <c r="BK707" t="b">
        <f>AND(AB707=1, UserData!$D$34=1)</f>
        <v>0</v>
      </c>
      <c r="BL707" t="b">
        <f>UserData!$C$25=-1</f>
        <v>1</v>
      </c>
      <c r="BN707">
        <f>IF(AK707=TRUE, COUNTIF(AJ707:AK707,TRUE)/2 * UserData!$D$35 + COUNTIF(AL707:AO707,TRUE)/4 * UserData!$D$36 + COUNTIF(AP707:AS707,TRUE)/4 * UserData!$D$37 + COUNTIF(AT707:AW707,TRUE)/4 * UserData!$D$38 + COUNTIF(AX707:BA707,TRUE)/4 * UserData!$D$39 + COUNTIF(BB707:BL707,TRUE) * UserData!$D$40, 0)</f>
        <v>28.75</v>
      </c>
    </row>
    <row r="708" spans="1:66" x14ac:dyDescent="0.2">
      <c r="A708">
        <v>785</v>
      </c>
      <c r="B708" s="3">
        <v>1</v>
      </c>
      <c r="C708" s="28">
        <v>71702.507450144738</v>
      </c>
      <c r="D708">
        <v>37</v>
      </c>
      <c r="E708">
        <v>24</v>
      </c>
      <c r="F708">
        <v>7</v>
      </c>
      <c r="G708">
        <v>13.13227</v>
      </c>
      <c r="H708">
        <v>10</v>
      </c>
      <c r="I708">
        <v>0</v>
      </c>
      <c r="J708">
        <v>0</v>
      </c>
      <c r="K708">
        <v>1</v>
      </c>
      <c r="L708">
        <v>0</v>
      </c>
      <c r="M708">
        <v>1</v>
      </c>
      <c r="N708">
        <v>0</v>
      </c>
      <c r="O708">
        <v>12</v>
      </c>
      <c r="P708">
        <v>2</v>
      </c>
      <c r="Q708">
        <v>0</v>
      </c>
      <c r="R708">
        <v>0</v>
      </c>
      <c r="S708">
        <v>1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1</v>
      </c>
      <c r="AD708">
        <v>1</v>
      </c>
      <c r="AE708">
        <v>6</v>
      </c>
      <c r="AF708">
        <v>54</v>
      </c>
      <c r="AG708">
        <v>23</v>
      </c>
      <c r="AH708">
        <v>4.4000000000000004</v>
      </c>
      <c r="AJ708" t="b">
        <f>OR(AND(B708=1,UserData!$D$4=1), AND(B708=2,UserData!$D$5=1), AND(B708=3,UserData!$D$6=1), UserData!$D$4=-1)</f>
        <v>1</v>
      </c>
      <c r="AK708" t="b">
        <f>OR(AND(C708&lt;=UserData!$D$3,C708&gt;=UserData!$D$2),UserData!$D$2=-1)</f>
        <v>1</v>
      </c>
      <c r="AL708" s="12" t="b">
        <f>AND(OR(D708&gt;=UserData!$D$7, UserData!$D$7=-1), OR(D708&lt;UserData!$D$8, UserData!$D$8=-1))</f>
        <v>1</v>
      </c>
      <c r="AM708" s="12" t="b">
        <f>OR(AND(UserData!$D$9=1,E708&lt;=20),AND(UserData!$D$9=2,E708&gt;=20, E708&lt;=27),AND(UserData!$D$9=3,E708&gt;=28, E708&lt;=34),AND(UserData!$D$9=4,E708&gt;=35, E708&lt;=42),AND(UserData!$D$9=5,E708&gt;42),UserData!$D$9=-1)</f>
        <v>1</v>
      </c>
      <c r="AN708" s="12" t="b">
        <f>OR(AND(UserData!$D$11=1,F708&lt;=5),AND(UserData!$D$11=2,F708&gt;=6, F708&lt;=7),AND(UserData!$D$11=3,F708&gt;=8,F708&lt;=9),AND(UserData!$D$11=4,F708&gt;=10, F708&lt;=11),AND(UserData!$D$11=5,F708&gt;11),UserData!$D$11=-1)</f>
        <v>1</v>
      </c>
      <c r="AO708" t="b">
        <f>OR(AND(UserData!$D$10=1,AE708&lt;=6),AND(UserData!$D$10=2,AE708&gt;=7, AE708&lt;=8),AND(UserData!$D$10=3,AE708&gt;=9,AE708&lt;=14),AND(UserData!$D$10=4,AE708&gt;=15, AE708&lt;=19),AND(UserData!$D$10=5,AE708&gt;19),UserData!$D$10=-1)</f>
        <v>1</v>
      </c>
      <c r="AP708" s="12" t="b">
        <f>OR(G708&lt;=UserData!$D$12, UserData!$D$12=-1)</f>
        <v>0</v>
      </c>
      <c r="AQ708" t="b">
        <f>OR(H708&lt;=UserData!$D$14, UserData!$D$14=-1)</f>
        <v>1</v>
      </c>
      <c r="AR708" t="b">
        <f>OR(AH708&lt;=UserData!$D$13, UserData!$D$13=-1)</f>
        <v>1</v>
      </c>
      <c r="AS708" t="b">
        <f>AND(AQ708=TRUE,OR(I708=UserData!$D$15, UserData!$D$15=-1, UserData!$D$15=1))</f>
        <v>1</v>
      </c>
      <c r="AT708" t="b">
        <f>OR(J708=UserData!$D$19, UserData!$D$19=-1)</f>
        <v>1</v>
      </c>
      <c r="AU708" t="b">
        <f>OR(K708=UserData!$D$17, UserData!$D$17=-1)</f>
        <v>1</v>
      </c>
      <c r="AV708" t="b">
        <f>OR(L708=UserData!$D$18, UserData!$D$18=-1)</f>
        <v>1</v>
      </c>
      <c r="AW708" t="b">
        <f>OR(N708=UserData!$D$16, UserData!$D$16=-1)</f>
        <v>1</v>
      </c>
      <c r="AX708" t="b">
        <f>OR(O708&gt;=UserData!$D$20, UserData!$D$20=-1)</f>
        <v>1</v>
      </c>
      <c r="AY708" t="b">
        <f>AND(OR(P708&gt;=UserData!$D$21, UserData!$D$21=-1), OR(P708&lt;UserData!$D$22, UserData!$D$22=-1))</f>
        <v>1</v>
      </c>
      <c r="AZ708" t="b">
        <f>OR(Q708&lt;&gt;UserData!$D$24,UserData!$D$24=-1,UserData!$D$24=0)</f>
        <v>1</v>
      </c>
      <c r="BA708" s="12" t="b">
        <f>OR(R708=UserData!$D$23,UserData!$D$23=-1)</f>
        <v>1</v>
      </c>
      <c r="BB708" t="b">
        <f>AND(S708=1, UserData!$D$25=1)</f>
        <v>0</v>
      </c>
      <c r="BC708" t="b">
        <f>AND(T708=1, UserData!$D$26=1)</f>
        <v>0</v>
      </c>
      <c r="BD708" t="b">
        <f>AND(U708=1, UserData!$D$27=1)</f>
        <v>0</v>
      </c>
      <c r="BE708" t="b">
        <f>AND(V708=1, UserData!$D$28=1)</f>
        <v>0</v>
      </c>
      <c r="BF708" t="b">
        <f>AND(W708=1, UserData!$D$29=1)</f>
        <v>0</v>
      </c>
      <c r="BG708" t="b">
        <f>AND(X708=1, UserData!$D$30=1)</f>
        <v>0</v>
      </c>
      <c r="BH708" t="b">
        <f>AND(Y708=1, UserData!$D$31=1)</f>
        <v>0</v>
      </c>
      <c r="BI708" t="b">
        <f>AND(Z708=1, UserData!$D$32=1)</f>
        <v>0</v>
      </c>
      <c r="BJ708" t="b">
        <f>AND(AA708=1, UserData!$D$33=1)</f>
        <v>0</v>
      </c>
      <c r="BK708" t="b">
        <f>AND(AB708=1, UserData!$D$34=1)</f>
        <v>0</v>
      </c>
      <c r="BL708" t="b">
        <f>UserData!$C$25=-1</f>
        <v>1</v>
      </c>
      <c r="BN708">
        <f>IF(AK708=TRUE, COUNTIF(AJ708:AK708,TRUE)/2 * UserData!$D$35 + COUNTIF(AL708:AO708,TRUE)/4 * UserData!$D$36 + COUNTIF(AP708:AS708,TRUE)/4 * UserData!$D$37 + COUNTIF(AT708:AW708,TRUE)/4 * UserData!$D$38 + COUNTIF(AX708:BA708,TRUE)/4 * UserData!$D$39 + COUNTIF(BB708:BL708,TRUE) * UserData!$D$40, 0)</f>
        <v>28.75</v>
      </c>
    </row>
    <row r="709" spans="1:66" x14ac:dyDescent="0.2">
      <c r="A709">
        <v>936</v>
      </c>
      <c r="B709" s="3">
        <v>2</v>
      </c>
      <c r="C709" s="28">
        <v>72121.665360506508</v>
      </c>
      <c r="D709">
        <v>43</v>
      </c>
      <c r="E709">
        <v>29</v>
      </c>
      <c r="F709">
        <v>6</v>
      </c>
      <c r="G709">
        <v>11.37945</v>
      </c>
      <c r="H709">
        <v>20</v>
      </c>
      <c r="I709">
        <v>1</v>
      </c>
      <c r="J709">
        <v>1</v>
      </c>
      <c r="K709">
        <v>0</v>
      </c>
      <c r="L709">
        <v>0</v>
      </c>
      <c r="M709">
        <v>0</v>
      </c>
      <c r="N709">
        <v>0</v>
      </c>
      <c r="O709">
        <v>5</v>
      </c>
      <c r="P709">
        <v>1</v>
      </c>
      <c r="Q709">
        <v>1</v>
      </c>
      <c r="R709">
        <v>0</v>
      </c>
      <c r="S709">
        <v>0</v>
      </c>
      <c r="T709">
        <v>1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2</v>
      </c>
      <c r="AD709">
        <v>0</v>
      </c>
      <c r="AE709">
        <v>8</v>
      </c>
      <c r="AF709">
        <v>64</v>
      </c>
      <c r="AG709">
        <v>26</v>
      </c>
      <c r="AH709">
        <v>4.4000000000000004</v>
      </c>
      <c r="AJ709" t="b">
        <f>OR(AND(B709=1,UserData!$D$4=1), AND(B709=2,UserData!$D$5=1), AND(B709=3,UserData!$D$6=1), UserData!$D$4=-1)</f>
        <v>1</v>
      </c>
      <c r="AK709" t="b">
        <f>OR(AND(C709&lt;=UserData!$D$3,C709&gt;=UserData!$D$2),UserData!$D$2=-1)</f>
        <v>1</v>
      </c>
      <c r="AL709" s="12" t="b">
        <f>AND(OR(D709&gt;=UserData!$D$7, UserData!$D$7=-1), OR(D709&lt;UserData!$D$8, UserData!$D$8=-1))</f>
        <v>1</v>
      </c>
      <c r="AM709" s="12" t="b">
        <f>OR(AND(UserData!$D$9=1,E709&lt;=20),AND(UserData!$D$9=2,E709&gt;=20, E709&lt;=27),AND(UserData!$D$9=3,E709&gt;=28, E709&lt;=34),AND(UserData!$D$9=4,E709&gt;=35, E709&lt;=42),AND(UserData!$D$9=5,E709&gt;42),UserData!$D$9=-1)</f>
        <v>1</v>
      </c>
      <c r="AN709" s="12" t="b">
        <f>OR(AND(UserData!$D$11=1,F709&lt;=5),AND(UserData!$D$11=2,F709&gt;=6, F709&lt;=7),AND(UserData!$D$11=3,F709&gt;=8,F709&lt;=9),AND(UserData!$D$11=4,F709&gt;=10, F709&lt;=11),AND(UserData!$D$11=5,F709&gt;11),UserData!$D$11=-1)</f>
        <v>1</v>
      </c>
      <c r="AO709" t="b">
        <f>OR(AND(UserData!$D$10=1,AE709&lt;=6),AND(UserData!$D$10=2,AE709&gt;=7, AE709&lt;=8),AND(UserData!$D$10=3,AE709&gt;=9,AE709&lt;=14),AND(UserData!$D$10=4,AE709&gt;=15, AE709&lt;=19),AND(UserData!$D$10=5,AE709&gt;19),UserData!$D$10=-1)</f>
        <v>1</v>
      </c>
      <c r="AP709" s="12" t="b">
        <f>OR(G709&lt;=UserData!$D$12, UserData!$D$12=-1)</f>
        <v>0</v>
      </c>
      <c r="AQ709" t="b">
        <f>OR(H709&lt;=UserData!$D$14, UserData!$D$14=-1)</f>
        <v>1</v>
      </c>
      <c r="AR709" t="b">
        <f>OR(AH709&lt;=UserData!$D$13, UserData!$D$13=-1)</f>
        <v>1</v>
      </c>
      <c r="AS709" t="b">
        <f>AND(AQ709=TRUE,OR(I709=UserData!$D$15, UserData!$D$15=-1, UserData!$D$15=1))</f>
        <v>1</v>
      </c>
      <c r="AT709" t="b">
        <f>OR(J709=UserData!$D$19, UserData!$D$19=-1)</f>
        <v>1</v>
      </c>
      <c r="AU709" t="b">
        <f>OR(K709=UserData!$D$17, UserData!$D$17=-1)</f>
        <v>1</v>
      </c>
      <c r="AV709" t="b">
        <f>OR(L709=UserData!$D$18, UserData!$D$18=-1)</f>
        <v>1</v>
      </c>
      <c r="AW709" t="b">
        <f>OR(N709=UserData!$D$16, UserData!$D$16=-1)</f>
        <v>1</v>
      </c>
      <c r="AX709" t="b">
        <f>OR(O709&gt;=UserData!$D$20, UserData!$D$20=-1)</f>
        <v>1</v>
      </c>
      <c r="AY709" t="b">
        <f>AND(OR(P709&gt;=UserData!$D$21, UserData!$D$21=-1), OR(P709&lt;UserData!$D$22, UserData!$D$22=-1))</f>
        <v>1</v>
      </c>
      <c r="AZ709" t="b">
        <f>OR(Q709&lt;&gt;UserData!$D$24,UserData!$D$24=-1,UserData!$D$24=0)</f>
        <v>1</v>
      </c>
      <c r="BA709" s="12" t="b">
        <f>OR(R709=UserData!$D$23,UserData!$D$23=-1)</f>
        <v>1</v>
      </c>
      <c r="BB709" t="b">
        <f>AND(S709=1, UserData!$D$25=1)</f>
        <v>0</v>
      </c>
      <c r="BC709" t="b">
        <f>AND(T709=1, UserData!$D$26=1)</f>
        <v>0</v>
      </c>
      <c r="BD709" t="b">
        <f>AND(U709=1, UserData!$D$27=1)</f>
        <v>0</v>
      </c>
      <c r="BE709" t="b">
        <f>AND(V709=1, UserData!$D$28=1)</f>
        <v>0</v>
      </c>
      <c r="BF709" t="b">
        <f>AND(W709=1, UserData!$D$29=1)</f>
        <v>0</v>
      </c>
      <c r="BG709" t="b">
        <f>AND(X709=1, UserData!$D$30=1)</f>
        <v>0</v>
      </c>
      <c r="BH709" t="b">
        <f>AND(Y709=1, UserData!$D$31=1)</f>
        <v>0</v>
      </c>
      <c r="BI709" t="b">
        <f>AND(Z709=1, UserData!$D$32=1)</f>
        <v>0</v>
      </c>
      <c r="BJ709" t="b">
        <f>AND(AA709=1, UserData!$D$33=1)</f>
        <v>0</v>
      </c>
      <c r="BK709" t="b">
        <f>AND(AB709=1, UserData!$D$34=1)</f>
        <v>0</v>
      </c>
      <c r="BL709" t="b">
        <f>UserData!$C$25=-1</f>
        <v>1</v>
      </c>
      <c r="BN709">
        <f>IF(AK709=TRUE, COUNTIF(AJ709:AK709,TRUE)/2 * UserData!$D$35 + COUNTIF(AL709:AO709,TRUE)/4 * UserData!$D$36 + COUNTIF(AP709:AS709,TRUE)/4 * UserData!$D$37 + COUNTIF(AT709:AW709,TRUE)/4 * UserData!$D$38 + COUNTIF(AX709:BA709,TRUE)/4 * UserData!$D$39 + COUNTIF(BB709:BL709,TRUE) * UserData!$D$40, 0)</f>
        <v>28.75</v>
      </c>
    </row>
    <row r="710" spans="1:66" x14ac:dyDescent="0.2">
      <c r="A710">
        <v>131</v>
      </c>
      <c r="B710" s="3">
        <v>1</v>
      </c>
      <c r="C710" s="28">
        <v>72960.42145993904</v>
      </c>
      <c r="D710">
        <v>36</v>
      </c>
      <c r="E710">
        <v>21</v>
      </c>
      <c r="F710">
        <v>7</v>
      </c>
      <c r="G710">
        <v>12.55517</v>
      </c>
      <c r="H710">
        <v>7</v>
      </c>
      <c r="I710">
        <v>1</v>
      </c>
      <c r="J710">
        <v>0</v>
      </c>
      <c r="K710">
        <v>1</v>
      </c>
      <c r="L710">
        <v>0</v>
      </c>
      <c r="M710">
        <v>0</v>
      </c>
      <c r="N710">
        <v>0</v>
      </c>
      <c r="O710">
        <v>12</v>
      </c>
      <c r="P710">
        <v>1</v>
      </c>
      <c r="Q710">
        <v>1</v>
      </c>
      <c r="R710">
        <v>0</v>
      </c>
      <c r="S710">
        <v>0</v>
      </c>
      <c r="T710">
        <v>1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2</v>
      </c>
      <c r="AD710">
        <v>0</v>
      </c>
      <c r="AE710">
        <v>8</v>
      </c>
      <c r="AF710">
        <v>8</v>
      </c>
      <c r="AG710">
        <v>27</v>
      </c>
      <c r="AH710">
        <v>6.3</v>
      </c>
      <c r="AJ710" t="b">
        <f>OR(AND(B710=1,UserData!$D$4=1), AND(B710=2,UserData!$D$5=1), AND(B710=3,UserData!$D$6=1), UserData!$D$4=-1)</f>
        <v>1</v>
      </c>
      <c r="AK710" t="b">
        <f>OR(AND(C710&lt;=UserData!$D$3,C710&gt;=UserData!$D$2),UserData!$D$2=-1)</f>
        <v>1</v>
      </c>
      <c r="AL710" s="12" t="b">
        <f>AND(OR(D710&gt;=UserData!$D$7, UserData!$D$7=-1), OR(D710&lt;UserData!$D$8, UserData!$D$8=-1))</f>
        <v>1</v>
      </c>
      <c r="AM710" s="12" t="b">
        <f>OR(AND(UserData!$D$9=1,E710&lt;=20),AND(UserData!$D$9=2,E710&gt;=20, E710&lt;=27),AND(UserData!$D$9=3,E710&gt;=28, E710&lt;=34),AND(UserData!$D$9=4,E710&gt;=35, E710&lt;=42),AND(UserData!$D$9=5,E710&gt;42),UserData!$D$9=-1)</f>
        <v>1</v>
      </c>
      <c r="AN710" s="12" t="b">
        <f>OR(AND(UserData!$D$11=1,F710&lt;=5),AND(UserData!$D$11=2,F710&gt;=6, F710&lt;=7),AND(UserData!$D$11=3,F710&gt;=8,F710&lt;=9),AND(UserData!$D$11=4,F710&gt;=10, F710&lt;=11),AND(UserData!$D$11=5,F710&gt;11),UserData!$D$11=-1)</f>
        <v>1</v>
      </c>
      <c r="AO710" t="b">
        <f>OR(AND(UserData!$D$10=1,AE710&lt;=6),AND(UserData!$D$10=2,AE710&gt;=7, AE710&lt;=8),AND(UserData!$D$10=3,AE710&gt;=9,AE710&lt;=14),AND(UserData!$D$10=4,AE710&gt;=15, AE710&lt;=19),AND(UserData!$D$10=5,AE710&gt;19),UserData!$D$10=-1)</f>
        <v>1</v>
      </c>
      <c r="AP710" s="12" t="b">
        <f>OR(G710&lt;=UserData!$D$12, UserData!$D$12=-1)</f>
        <v>0</v>
      </c>
      <c r="AQ710" t="b">
        <f>OR(H710&lt;=UserData!$D$14, UserData!$D$14=-1)</f>
        <v>1</v>
      </c>
      <c r="AR710" t="b">
        <f>OR(AH710&lt;=UserData!$D$13, UserData!$D$13=-1)</f>
        <v>1</v>
      </c>
      <c r="AS710" t="b">
        <f>AND(AQ710=TRUE,OR(I710=UserData!$D$15, UserData!$D$15=-1, UserData!$D$15=1))</f>
        <v>1</v>
      </c>
      <c r="AT710" t="b">
        <f>OR(J710=UserData!$D$19, UserData!$D$19=-1)</f>
        <v>1</v>
      </c>
      <c r="AU710" t="b">
        <f>OR(K710=UserData!$D$17, UserData!$D$17=-1)</f>
        <v>1</v>
      </c>
      <c r="AV710" t="b">
        <f>OR(L710=UserData!$D$18, UserData!$D$18=-1)</f>
        <v>1</v>
      </c>
      <c r="AW710" t="b">
        <f>OR(N710=UserData!$D$16, UserData!$D$16=-1)</f>
        <v>1</v>
      </c>
      <c r="AX710" t="b">
        <f>OR(O710&gt;=UserData!$D$20, UserData!$D$20=-1)</f>
        <v>1</v>
      </c>
      <c r="AY710" t="b">
        <f>AND(OR(P710&gt;=UserData!$D$21, UserData!$D$21=-1), OR(P710&lt;UserData!$D$22, UserData!$D$22=-1))</f>
        <v>1</v>
      </c>
      <c r="AZ710" t="b">
        <f>OR(Q710&lt;&gt;UserData!$D$24,UserData!$D$24=-1,UserData!$D$24=0)</f>
        <v>1</v>
      </c>
      <c r="BA710" s="12" t="b">
        <f>OR(R710=UserData!$D$23,UserData!$D$23=-1)</f>
        <v>1</v>
      </c>
      <c r="BB710" t="b">
        <f>AND(S710=1, UserData!$D$25=1)</f>
        <v>0</v>
      </c>
      <c r="BC710" t="b">
        <f>AND(T710=1, UserData!$D$26=1)</f>
        <v>0</v>
      </c>
      <c r="BD710" t="b">
        <f>AND(U710=1, UserData!$D$27=1)</f>
        <v>0</v>
      </c>
      <c r="BE710" t="b">
        <f>AND(V710=1, UserData!$D$28=1)</f>
        <v>0</v>
      </c>
      <c r="BF710" t="b">
        <f>AND(W710=1, UserData!$D$29=1)</f>
        <v>0</v>
      </c>
      <c r="BG710" t="b">
        <f>AND(X710=1, UserData!$D$30=1)</f>
        <v>0</v>
      </c>
      <c r="BH710" t="b">
        <f>AND(Y710=1, UserData!$D$31=1)</f>
        <v>0</v>
      </c>
      <c r="BI710" t="b">
        <f>AND(Z710=1, UserData!$D$32=1)</f>
        <v>0</v>
      </c>
      <c r="BJ710" t="b">
        <f>AND(AA710=1, UserData!$D$33=1)</f>
        <v>0</v>
      </c>
      <c r="BK710" t="b">
        <f>AND(AB710=1, UserData!$D$34=1)</f>
        <v>0</v>
      </c>
      <c r="BL710" t="b">
        <f>UserData!$C$25=-1</f>
        <v>1</v>
      </c>
      <c r="BN710">
        <f>IF(AK710=TRUE, COUNTIF(AJ710:AK710,TRUE)/2 * UserData!$D$35 + COUNTIF(AL710:AO710,TRUE)/4 * UserData!$D$36 + COUNTIF(AP710:AS710,TRUE)/4 * UserData!$D$37 + COUNTIF(AT710:AW710,TRUE)/4 * UserData!$D$38 + COUNTIF(AX710:BA710,TRUE)/4 * UserData!$D$39 + COUNTIF(BB710:BL710,TRUE) * UserData!$D$40, 0)</f>
        <v>28.75</v>
      </c>
    </row>
    <row r="711" spans="1:66" x14ac:dyDescent="0.2">
      <c r="A711">
        <v>1044</v>
      </c>
      <c r="B711" s="3">
        <v>2</v>
      </c>
      <c r="C711" s="28">
        <v>72960.53467446423</v>
      </c>
      <c r="D711">
        <v>45</v>
      </c>
      <c r="E711">
        <v>29</v>
      </c>
      <c r="F711">
        <v>6</v>
      </c>
      <c r="G711">
        <v>19.677209999999999</v>
      </c>
      <c r="H711">
        <v>15</v>
      </c>
      <c r="I711">
        <v>0</v>
      </c>
      <c r="J711">
        <v>0</v>
      </c>
      <c r="K711">
        <v>1</v>
      </c>
      <c r="L711">
        <v>0</v>
      </c>
      <c r="M711">
        <v>1</v>
      </c>
      <c r="N711">
        <v>0</v>
      </c>
      <c r="O711">
        <v>9</v>
      </c>
      <c r="P711">
        <v>5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1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5</v>
      </c>
      <c r="AD711">
        <v>1</v>
      </c>
      <c r="AE711">
        <v>10</v>
      </c>
      <c r="AF711">
        <v>75</v>
      </c>
      <c r="AG711">
        <v>23</v>
      </c>
      <c r="AH711">
        <v>6.3</v>
      </c>
      <c r="AJ711" t="b">
        <f>OR(AND(B711=1,UserData!$D$4=1), AND(B711=2,UserData!$D$5=1), AND(B711=3,UserData!$D$6=1), UserData!$D$4=-1)</f>
        <v>1</v>
      </c>
      <c r="AK711" t="b">
        <f>OR(AND(C711&lt;=UserData!$D$3,C711&gt;=UserData!$D$2),UserData!$D$2=-1)</f>
        <v>1</v>
      </c>
      <c r="AL711" s="12" t="b">
        <f>AND(OR(D711&gt;=UserData!$D$7, UserData!$D$7=-1), OR(D711&lt;UserData!$D$8, UserData!$D$8=-1))</f>
        <v>1</v>
      </c>
      <c r="AM711" s="12" t="b">
        <f>OR(AND(UserData!$D$9=1,E711&lt;=20),AND(UserData!$D$9=2,E711&gt;=20, E711&lt;=27),AND(UserData!$D$9=3,E711&gt;=28, E711&lt;=34),AND(UserData!$D$9=4,E711&gt;=35, E711&lt;=42),AND(UserData!$D$9=5,E711&gt;42),UserData!$D$9=-1)</f>
        <v>1</v>
      </c>
      <c r="AN711" s="12" t="b">
        <f>OR(AND(UserData!$D$11=1,F711&lt;=5),AND(UserData!$D$11=2,F711&gt;=6, F711&lt;=7),AND(UserData!$D$11=3,F711&gt;=8,F711&lt;=9),AND(UserData!$D$11=4,F711&gt;=10, F711&lt;=11),AND(UserData!$D$11=5,F711&gt;11),UserData!$D$11=-1)</f>
        <v>1</v>
      </c>
      <c r="AO711" t="b">
        <f>OR(AND(UserData!$D$10=1,AE711&lt;=6),AND(UserData!$D$10=2,AE711&gt;=7, AE711&lt;=8),AND(UserData!$D$10=3,AE711&gt;=9,AE711&lt;=14),AND(UserData!$D$10=4,AE711&gt;=15, AE711&lt;=19),AND(UserData!$D$10=5,AE711&gt;19),UserData!$D$10=-1)</f>
        <v>1</v>
      </c>
      <c r="AP711" s="12" t="b">
        <f>OR(G711&lt;=UserData!$D$12, UserData!$D$12=-1)</f>
        <v>0</v>
      </c>
      <c r="AQ711" t="b">
        <f>OR(H711&lt;=UserData!$D$14, UserData!$D$14=-1)</f>
        <v>1</v>
      </c>
      <c r="AR711" t="b">
        <f>OR(AH711&lt;=UserData!$D$13, UserData!$D$13=-1)</f>
        <v>1</v>
      </c>
      <c r="AS711" t="b">
        <f>AND(AQ711=TRUE,OR(I711=UserData!$D$15, UserData!$D$15=-1, UserData!$D$15=1))</f>
        <v>1</v>
      </c>
      <c r="AT711" t="b">
        <f>OR(J711=UserData!$D$19, UserData!$D$19=-1)</f>
        <v>1</v>
      </c>
      <c r="AU711" t="b">
        <f>OR(K711=UserData!$D$17, UserData!$D$17=-1)</f>
        <v>1</v>
      </c>
      <c r="AV711" t="b">
        <f>OR(L711=UserData!$D$18, UserData!$D$18=-1)</f>
        <v>1</v>
      </c>
      <c r="AW711" t="b">
        <f>OR(N711=UserData!$D$16, UserData!$D$16=-1)</f>
        <v>1</v>
      </c>
      <c r="AX711" t="b">
        <f>OR(O711&gt;=UserData!$D$20, UserData!$D$20=-1)</f>
        <v>1</v>
      </c>
      <c r="AY711" t="b">
        <f>AND(OR(P711&gt;=UserData!$D$21, UserData!$D$21=-1), OR(P711&lt;UserData!$D$22, UserData!$D$22=-1))</f>
        <v>1</v>
      </c>
      <c r="AZ711" t="b">
        <f>OR(Q711&lt;&gt;UserData!$D$24,UserData!$D$24=-1,UserData!$D$24=0)</f>
        <v>1</v>
      </c>
      <c r="BA711" s="12" t="b">
        <f>OR(R711=UserData!$D$23,UserData!$D$23=-1)</f>
        <v>1</v>
      </c>
      <c r="BB711" t="b">
        <f>AND(S711=1, UserData!$D$25=1)</f>
        <v>0</v>
      </c>
      <c r="BC711" t="b">
        <f>AND(T711=1, UserData!$D$26=1)</f>
        <v>0</v>
      </c>
      <c r="BD711" t="b">
        <f>AND(U711=1, UserData!$D$27=1)</f>
        <v>0</v>
      </c>
      <c r="BE711" t="b">
        <f>AND(V711=1, UserData!$D$28=1)</f>
        <v>0</v>
      </c>
      <c r="BF711" t="b">
        <f>AND(W711=1, UserData!$D$29=1)</f>
        <v>0</v>
      </c>
      <c r="BG711" t="b">
        <f>AND(X711=1, UserData!$D$30=1)</f>
        <v>0</v>
      </c>
      <c r="BH711" t="b">
        <f>AND(Y711=1, UserData!$D$31=1)</f>
        <v>0</v>
      </c>
      <c r="BI711" t="b">
        <f>AND(Z711=1, UserData!$D$32=1)</f>
        <v>0</v>
      </c>
      <c r="BJ711" t="b">
        <f>AND(AA711=1, UserData!$D$33=1)</f>
        <v>0</v>
      </c>
      <c r="BK711" t="b">
        <f>AND(AB711=1, UserData!$D$34=1)</f>
        <v>0</v>
      </c>
      <c r="BL711" t="b">
        <f>UserData!$C$25=-1</f>
        <v>1</v>
      </c>
      <c r="BN711">
        <f>IF(AK711=TRUE, COUNTIF(AJ711:AK711,TRUE)/2 * UserData!$D$35 + COUNTIF(AL711:AO711,TRUE)/4 * UserData!$D$36 + COUNTIF(AP711:AS711,TRUE)/4 * UserData!$D$37 + COUNTIF(AT711:AW711,TRUE)/4 * UserData!$D$38 + COUNTIF(AX711:BA711,TRUE)/4 * UserData!$D$39 + COUNTIF(BB711:BL711,TRUE) * UserData!$D$40, 0)</f>
        <v>28.75</v>
      </c>
    </row>
    <row r="712" spans="1:66" x14ac:dyDescent="0.2">
      <c r="A712">
        <v>773</v>
      </c>
      <c r="B712" s="3">
        <v>1</v>
      </c>
      <c r="C712" s="28">
        <v>73589.265250311029</v>
      </c>
      <c r="D712">
        <v>38</v>
      </c>
      <c r="E712">
        <v>23</v>
      </c>
      <c r="F712">
        <v>7</v>
      </c>
      <c r="G712">
        <v>12.342079999999999</v>
      </c>
      <c r="H712">
        <v>5</v>
      </c>
      <c r="I712">
        <v>0</v>
      </c>
      <c r="J712">
        <v>0</v>
      </c>
      <c r="K712">
        <v>0</v>
      </c>
      <c r="L712">
        <v>1</v>
      </c>
      <c r="M712">
        <v>1</v>
      </c>
      <c r="N712">
        <v>0</v>
      </c>
      <c r="O712">
        <v>9</v>
      </c>
      <c r="P712">
        <v>8</v>
      </c>
      <c r="Q712">
        <v>0</v>
      </c>
      <c r="R712">
        <v>0</v>
      </c>
      <c r="S712">
        <v>1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1</v>
      </c>
      <c r="AD712">
        <v>1</v>
      </c>
      <c r="AE712">
        <v>8</v>
      </c>
      <c r="AF712">
        <v>54</v>
      </c>
      <c r="AG712">
        <v>23</v>
      </c>
      <c r="AH712">
        <v>4.4000000000000004</v>
      </c>
      <c r="AJ712" t="b">
        <f>OR(AND(B712=1,UserData!$D$4=1), AND(B712=2,UserData!$D$5=1), AND(B712=3,UserData!$D$6=1), UserData!$D$4=-1)</f>
        <v>1</v>
      </c>
      <c r="AK712" t="b">
        <f>OR(AND(C712&lt;=UserData!$D$3,C712&gt;=UserData!$D$2),UserData!$D$2=-1)</f>
        <v>1</v>
      </c>
      <c r="AL712" s="12" t="b">
        <f>AND(OR(D712&gt;=UserData!$D$7, UserData!$D$7=-1), OR(D712&lt;UserData!$D$8, UserData!$D$8=-1))</f>
        <v>1</v>
      </c>
      <c r="AM712" s="12" t="b">
        <f>OR(AND(UserData!$D$9=1,E712&lt;=20),AND(UserData!$D$9=2,E712&gt;=20, E712&lt;=27),AND(UserData!$D$9=3,E712&gt;=28, E712&lt;=34),AND(UserData!$D$9=4,E712&gt;=35, E712&lt;=42),AND(UserData!$D$9=5,E712&gt;42),UserData!$D$9=-1)</f>
        <v>1</v>
      </c>
      <c r="AN712" s="12" t="b">
        <f>OR(AND(UserData!$D$11=1,F712&lt;=5),AND(UserData!$D$11=2,F712&gt;=6, F712&lt;=7),AND(UserData!$D$11=3,F712&gt;=8,F712&lt;=9),AND(UserData!$D$11=4,F712&gt;=10, F712&lt;=11),AND(UserData!$D$11=5,F712&gt;11),UserData!$D$11=-1)</f>
        <v>1</v>
      </c>
      <c r="AO712" t="b">
        <f>OR(AND(UserData!$D$10=1,AE712&lt;=6),AND(UserData!$D$10=2,AE712&gt;=7, AE712&lt;=8),AND(UserData!$D$10=3,AE712&gt;=9,AE712&lt;=14),AND(UserData!$D$10=4,AE712&gt;=15, AE712&lt;=19),AND(UserData!$D$10=5,AE712&gt;19),UserData!$D$10=-1)</f>
        <v>1</v>
      </c>
      <c r="AP712" s="12" t="b">
        <f>OR(G712&lt;=UserData!$D$12, UserData!$D$12=-1)</f>
        <v>0</v>
      </c>
      <c r="AQ712" t="b">
        <f>OR(H712&lt;=UserData!$D$14, UserData!$D$14=-1)</f>
        <v>1</v>
      </c>
      <c r="AR712" t="b">
        <f>OR(AH712&lt;=UserData!$D$13, UserData!$D$13=-1)</f>
        <v>1</v>
      </c>
      <c r="AS712" t="b">
        <f>AND(AQ712=TRUE,OR(I712=UserData!$D$15, UserData!$D$15=-1, UserData!$D$15=1))</f>
        <v>1</v>
      </c>
      <c r="AT712" t="b">
        <f>OR(J712=UserData!$D$19, UserData!$D$19=-1)</f>
        <v>1</v>
      </c>
      <c r="AU712" t="b">
        <f>OR(K712=UserData!$D$17, UserData!$D$17=-1)</f>
        <v>1</v>
      </c>
      <c r="AV712" t="b">
        <f>OR(L712=UserData!$D$18, UserData!$D$18=-1)</f>
        <v>1</v>
      </c>
      <c r="AW712" t="b">
        <f>OR(N712=UserData!$D$16, UserData!$D$16=-1)</f>
        <v>1</v>
      </c>
      <c r="AX712" t="b">
        <f>OR(O712&gt;=UserData!$D$20, UserData!$D$20=-1)</f>
        <v>1</v>
      </c>
      <c r="AY712" t="b">
        <f>AND(OR(P712&gt;=UserData!$D$21, UserData!$D$21=-1), OR(P712&lt;UserData!$D$22, UserData!$D$22=-1))</f>
        <v>1</v>
      </c>
      <c r="AZ712" t="b">
        <f>OR(Q712&lt;&gt;UserData!$D$24,UserData!$D$24=-1,UserData!$D$24=0)</f>
        <v>1</v>
      </c>
      <c r="BA712" s="12" t="b">
        <f>OR(R712=UserData!$D$23,UserData!$D$23=-1)</f>
        <v>1</v>
      </c>
      <c r="BB712" t="b">
        <f>AND(S712=1, UserData!$D$25=1)</f>
        <v>0</v>
      </c>
      <c r="BC712" t="b">
        <f>AND(T712=1, UserData!$D$26=1)</f>
        <v>0</v>
      </c>
      <c r="BD712" t="b">
        <f>AND(U712=1, UserData!$D$27=1)</f>
        <v>0</v>
      </c>
      <c r="BE712" t="b">
        <f>AND(V712=1, UserData!$D$28=1)</f>
        <v>0</v>
      </c>
      <c r="BF712" t="b">
        <f>AND(W712=1, UserData!$D$29=1)</f>
        <v>0</v>
      </c>
      <c r="BG712" t="b">
        <f>AND(X712=1, UserData!$D$30=1)</f>
        <v>0</v>
      </c>
      <c r="BH712" t="b">
        <f>AND(Y712=1, UserData!$D$31=1)</f>
        <v>0</v>
      </c>
      <c r="BI712" t="b">
        <f>AND(Z712=1, UserData!$D$32=1)</f>
        <v>0</v>
      </c>
      <c r="BJ712" t="b">
        <f>AND(AA712=1, UserData!$D$33=1)</f>
        <v>0</v>
      </c>
      <c r="BK712" t="b">
        <f>AND(AB712=1, UserData!$D$34=1)</f>
        <v>0</v>
      </c>
      <c r="BL712" t="b">
        <f>UserData!$C$25=-1</f>
        <v>1</v>
      </c>
      <c r="BN712">
        <f>IF(AK712=TRUE, COUNTIF(AJ712:AK712,TRUE)/2 * UserData!$D$35 + COUNTIF(AL712:AO712,TRUE)/4 * UserData!$D$36 + COUNTIF(AP712:AS712,TRUE)/4 * UserData!$D$37 + COUNTIF(AT712:AW712,TRUE)/4 * UserData!$D$38 + COUNTIF(AX712:BA712,TRUE)/4 * UserData!$D$39 + COUNTIF(BB712:BL712,TRUE) * UserData!$D$40, 0)</f>
        <v>28.75</v>
      </c>
    </row>
    <row r="713" spans="1:66" x14ac:dyDescent="0.2">
      <c r="A713">
        <v>789</v>
      </c>
      <c r="B713" s="3">
        <v>2</v>
      </c>
      <c r="C713" s="28">
        <v>73589.441361794627</v>
      </c>
      <c r="D713">
        <v>40</v>
      </c>
      <c r="E713">
        <v>23</v>
      </c>
      <c r="F713">
        <v>7</v>
      </c>
      <c r="G713">
        <v>14.19167</v>
      </c>
      <c r="H713">
        <v>10</v>
      </c>
      <c r="I713">
        <v>0</v>
      </c>
      <c r="J713">
        <v>0</v>
      </c>
      <c r="K713">
        <v>0</v>
      </c>
      <c r="L713">
        <v>1</v>
      </c>
      <c r="M713">
        <v>1</v>
      </c>
      <c r="N713">
        <v>0</v>
      </c>
      <c r="O713">
        <v>14</v>
      </c>
      <c r="P713">
        <v>4</v>
      </c>
      <c r="Q713">
        <v>0</v>
      </c>
      <c r="R713">
        <v>0</v>
      </c>
      <c r="S713">
        <v>1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1</v>
      </c>
      <c r="AD713">
        <v>0</v>
      </c>
      <c r="AE713">
        <v>10</v>
      </c>
      <c r="AF713">
        <v>54</v>
      </c>
      <c r="AG713">
        <v>23</v>
      </c>
      <c r="AH713">
        <v>4.4000000000000004</v>
      </c>
      <c r="AJ713" t="b">
        <f>OR(AND(B713=1,UserData!$D$4=1), AND(B713=2,UserData!$D$5=1), AND(B713=3,UserData!$D$6=1), UserData!$D$4=-1)</f>
        <v>1</v>
      </c>
      <c r="AK713" t="b">
        <f>OR(AND(C713&lt;=UserData!$D$3,C713&gt;=UserData!$D$2),UserData!$D$2=-1)</f>
        <v>1</v>
      </c>
      <c r="AL713" s="12" t="b">
        <f>AND(OR(D713&gt;=UserData!$D$7, UserData!$D$7=-1), OR(D713&lt;UserData!$D$8, UserData!$D$8=-1))</f>
        <v>1</v>
      </c>
      <c r="AM713" s="12" t="b">
        <f>OR(AND(UserData!$D$9=1,E713&lt;=20),AND(UserData!$D$9=2,E713&gt;=20, E713&lt;=27),AND(UserData!$D$9=3,E713&gt;=28, E713&lt;=34),AND(UserData!$D$9=4,E713&gt;=35, E713&lt;=42),AND(UserData!$D$9=5,E713&gt;42),UserData!$D$9=-1)</f>
        <v>1</v>
      </c>
      <c r="AN713" s="12" t="b">
        <f>OR(AND(UserData!$D$11=1,F713&lt;=5),AND(UserData!$D$11=2,F713&gt;=6, F713&lt;=7),AND(UserData!$D$11=3,F713&gt;=8,F713&lt;=9),AND(UserData!$D$11=4,F713&gt;=10, F713&lt;=11),AND(UserData!$D$11=5,F713&gt;11),UserData!$D$11=-1)</f>
        <v>1</v>
      </c>
      <c r="AO713" t="b">
        <f>OR(AND(UserData!$D$10=1,AE713&lt;=6),AND(UserData!$D$10=2,AE713&gt;=7, AE713&lt;=8),AND(UserData!$D$10=3,AE713&gt;=9,AE713&lt;=14),AND(UserData!$D$10=4,AE713&gt;=15, AE713&lt;=19),AND(UserData!$D$10=5,AE713&gt;19),UserData!$D$10=-1)</f>
        <v>1</v>
      </c>
      <c r="AP713" s="12" t="b">
        <f>OR(G713&lt;=UserData!$D$12, UserData!$D$12=-1)</f>
        <v>0</v>
      </c>
      <c r="AQ713" t="b">
        <f>OR(H713&lt;=UserData!$D$14, UserData!$D$14=-1)</f>
        <v>1</v>
      </c>
      <c r="AR713" t="b">
        <f>OR(AH713&lt;=UserData!$D$13, UserData!$D$13=-1)</f>
        <v>1</v>
      </c>
      <c r="AS713" t="b">
        <f>AND(AQ713=TRUE,OR(I713=UserData!$D$15, UserData!$D$15=-1, UserData!$D$15=1))</f>
        <v>1</v>
      </c>
      <c r="AT713" t="b">
        <f>OR(J713=UserData!$D$19, UserData!$D$19=-1)</f>
        <v>1</v>
      </c>
      <c r="AU713" t="b">
        <f>OR(K713=UserData!$D$17, UserData!$D$17=-1)</f>
        <v>1</v>
      </c>
      <c r="AV713" t="b">
        <f>OR(L713=UserData!$D$18, UserData!$D$18=-1)</f>
        <v>1</v>
      </c>
      <c r="AW713" t="b">
        <f>OR(N713=UserData!$D$16, UserData!$D$16=-1)</f>
        <v>1</v>
      </c>
      <c r="AX713" t="b">
        <f>OR(O713&gt;=UserData!$D$20, UserData!$D$20=-1)</f>
        <v>1</v>
      </c>
      <c r="AY713" t="b">
        <f>AND(OR(P713&gt;=UserData!$D$21, UserData!$D$21=-1), OR(P713&lt;UserData!$D$22, UserData!$D$22=-1))</f>
        <v>1</v>
      </c>
      <c r="AZ713" t="b">
        <f>OR(Q713&lt;&gt;UserData!$D$24,UserData!$D$24=-1,UserData!$D$24=0)</f>
        <v>1</v>
      </c>
      <c r="BA713" s="12" t="b">
        <f>OR(R713=UserData!$D$23,UserData!$D$23=-1)</f>
        <v>1</v>
      </c>
      <c r="BB713" t="b">
        <f>AND(S713=1, UserData!$D$25=1)</f>
        <v>0</v>
      </c>
      <c r="BC713" t="b">
        <f>AND(T713=1, UserData!$D$26=1)</f>
        <v>0</v>
      </c>
      <c r="BD713" t="b">
        <f>AND(U713=1, UserData!$D$27=1)</f>
        <v>0</v>
      </c>
      <c r="BE713" t="b">
        <f>AND(V713=1, UserData!$D$28=1)</f>
        <v>0</v>
      </c>
      <c r="BF713" t="b">
        <f>AND(W713=1, UserData!$D$29=1)</f>
        <v>0</v>
      </c>
      <c r="BG713" t="b">
        <f>AND(X713=1, UserData!$D$30=1)</f>
        <v>0</v>
      </c>
      <c r="BH713" t="b">
        <f>AND(Y713=1, UserData!$D$31=1)</f>
        <v>0</v>
      </c>
      <c r="BI713" t="b">
        <f>AND(Z713=1, UserData!$D$32=1)</f>
        <v>0</v>
      </c>
      <c r="BJ713" t="b">
        <f>AND(AA713=1, UserData!$D$33=1)</f>
        <v>0</v>
      </c>
      <c r="BK713" t="b">
        <f>AND(AB713=1, UserData!$D$34=1)</f>
        <v>0</v>
      </c>
      <c r="BL713" t="b">
        <f>UserData!$C$25=-1</f>
        <v>1</v>
      </c>
      <c r="BN713">
        <f>IF(AK713=TRUE, COUNTIF(AJ713:AK713,TRUE)/2 * UserData!$D$35 + COUNTIF(AL713:AO713,TRUE)/4 * UserData!$D$36 + COUNTIF(AP713:AS713,TRUE)/4 * UserData!$D$37 + COUNTIF(AT713:AW713,TRUE)/4 * UserData!$D$38 + COUNTIF(AX713:BA713,TRUE)/4 * UserData!$D$39 + COUNTIF(BB713:BL713,TRUE) * UserData!$D$40, 0)</f>
        <v>28.75</v>
      </c>
    </row>
    <row r="714" spans="1:66" x14ac:dyDescent="0.2">
      <c r="A714">
        <v>664</v>
      </c>
      <c r="B714" s="3">
        <v>2</v>
      </c>
      <c r="C714" s="28">
        <v>73589.441361794627</v>
      </c>
      <c r="D714">
        <v>45</v>
      </c>
      <c r="E714">
        <v>31</v>
      </c>
      <c r="F714">
        <v>6</v>
      </c>
      <c r="G714">
        <v>4.0942080000000001</v>
      </c>
      <c r="H714">
        <v>20</v>
      </c>
      <c r="I714">
        <v>1</v>
      </c>
      <c r="J714">
        <v>1</v>
      </c>
      <c r="K714">
        <v>1</v>
      </c>
      <c r="L714">
        <v>1</v>
      </c>
      <c r="M714">
        <v>1</v>
      </c>
      <c r="N714">
        <v>0</v>
      </c>
      <c r="O714">
        <v>5</v>
      </c>
      <c r="P714">
        <v>4</v>
      </c>
      <c r="Q714">
        <v>0</v>
      </c>
      <c r="R714">
        <v>0</v>
      </c>
      <c r="S714">
        <v>0</v>
      </c>
      <c r="T714">
        <v>0</v>
      </c>
      <c r="U714">
        <v>1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3</v>
      </c>
      <c r="AD714">
        <v>0</v>
      </c>
      <c r="AE714">
        <v>8</v>
      </c>
      <c r="AF714">
        <v>46</v>
      </c>
      <c r="AG714">
        <v>31</v>
      </c>
      <c r="AH714">
        <v>14</v>
      </c>
      <c r="AJ714" t="b">
        <f>OR(AND(B714=1,UserData!$D$4=1), AND(B714=2,UserData!$D$5=1), AND(B714=3,UserData!$D$6=1), UserData!$D$4=-1)</f>
        <v>1</v>
      </c>
      <c r="AK714" t="b">
        <f>OR(AND(C714&lt;=UserData!$D$3,C714&gt;=UserData!$D$2),UserData!$D$2=-1)</f>
        <v>1</v>
      </c>
      <c r="AL714" s="12" t="b">
        <f>AND(OR(D714&gt;=UserData!$D$7, UserData!$D$7=-1), OR(D714&lt;UserData!$D$8, UserData!$D$8=-1))</f>
        <v>1</v>
      </c>
      <c r="AM714" s="12" t="b">
        <f>OR(AND(UserData!$D$9=1,E714&lt;=20),AND(UserData!$D$9=2,E714&gt;=20, E714&lt;=27),AND(UserData!$D$9=3,E714&gt;=28, E714&lt;=34),AND(UserData!$D$9=4,E714&gt;=35, E714&lt;=42),AND(UserData!$D$9=5,E714&gt;42),UserData!$D$9=-1)</f>
        <v>1</v>
      </c>
      <c r="AN714" s="12" t="b">
        <f>OR(AND(UserData!$D$11=1,F714&lt;=5),AND(UserData!$D$11=2,F714&gt;=6, F714&lt;=7),AND(UserData!$D$11=3,F714&gt;=8,F714&lt;=9),AND(UserData!$D$11=4,F714&gt;=10, F714&lt;=11),AND(UserData!$D$11=5,F714&gt;11),UserData!$D$11=-1)</f>
        <v>1</v>
      </c>
      <c r="AO714" t="b">
        <f>OR(AND(UserData!$D$10=1,AE714&lt;=6),AND(UserData!$D$10=2,AE714&gt;=7, AE714&lt;=8),AND(UserData!$D$10=3,AE714&gt;=9,AE714&lt;=14),AND(UserData!$D$10=4,AE714&gt;=15, AE714&lt;=19),AND(UserData!$D$10=5,AE714&gt;19),UserData!$D$10=-1)</f>
        <v>1</v>
      </c>
      <c r="AP714" s="12" t="b">
        <f>OR(G714&lt;=UserData!$D$12, UserData!$D$12=-1)</f>
        <v>1</v>
      </c>
      <c r="AQ714" t="b">
        <f>OR(H714&lt;=UserData!$D$14, UserData!$D$14=-1)</f>
        <v>1</v>
      </c>
      <c r="AR714" t="b">
        <f>OR(AH714&lt;=UserData!$D$13, UserData!$D$13=-1)</f>
        <v>0</v>
      </c>
      <c r="AS714" t="b">
        <f>AND(AQ714=TRUE,OR(I714=UserData!$D$15, UserData!$D$15=-1, UserData!$D$15=1))</f>
        <v>1</v>
      </c>
      <c r="AT714" t="b">
        <f>OR(J714=UserData!$D$19, UserData!$D$19=-1)</f>
        <v>1</v>
      </c>
      <c r="AU714" t="b">
        <f>OR(K714=UserData!$D$17, UserData!$D$17=-1)</f>
        <v>1</v>
      </c>
      <c r="AV714" t="b">
        <f>OR(L714=UserData!$D$18, UserData!$D$18=-1)</f>
        <v>1</v>
      </c>
      <c r="AW714" t="b">
        <f>OR(N714=UserData!$D$16, UserData!$D$16=-1)</f>
        <v>1</v>
      </c>
      <c r="AX714" t="b">
        <f>OR(O714&gt;=UserData!$D$20, UserData!$D$20=-1)</f>
        <v>1</v>
      </c>
      <c r="AY714" t="b">
        <f>AND(OR(P714&gt;=UserData!$D$21, UserData!$D$21=-1), OR(P714&lt;UserData!$D$22, UserData!$D$22=-1))</f>
        <v>1</v>
      </c>
      <c r="AZ714" t="b">
        <f>OR(Q714&lt;&gt;UserData!$D$24,UserData!$D$24=-1,UserData!$D$24=0)</f>
        <v>1</v>
      </c>
      <c r="BA714" s="12" t="b">
        <f>OR(R714=UserData!$D$23,UserData!$D$23=-1)</f>
        <v>1</v>
      </c>
      <c r="BB714" t="b">
        <f>AND(S714=1, UserData!$D$25=1)</f>
        <v>0</v>
      </c>
      <c r="BC714" t="b">
        <f>AND(T714=1, UserData!$D$26=1)</f>
        <v>0</v>
      </c>
      <c r="BD714" t="b">
        <f>AND(U714=1, UserData!$D$27=1)</f>
        <v>0</v>
      </c>
      <c r="BE714" t="b">
        <f>AND(V714=1, UserData!$D$28=1)</f>
        <v>0</v>
      </c>
      <c r="BF714" t="b">
        <f>AND(W714=1, UserData!$D$29=1)</f>
        <v>0</v>
      </c>
      <c r="BG714" t="b">
        <f>AND(X714=1, UserData!$D$30=1)</f>
        <v>0</v>
      </c>
      <c r="BH714" t="b">
        <f>AND(Y714=1, UserData!$D$31=1)</f>
        <v>0</v>
      </c>
      <c r="BI714" t="b">
        <f>AND(Z714=1, UserData!$D$32=1)</f>
        <v>0</v>
      </c>
      <c r="BJ714" t="b">
        <f>AND(AA714=1, UserData!$D$33=1)</f>
        <v>0</v>
      </c>
      <c r="BK714" t="b">
        <f>AND(AB714=1, UserData!$D$34=1)</f>
        <v>0</v>
      </c>
      <c r="BL714" t="b">
        <f>UserData!$C$25=-1</f>
        <v>1</v>
      </c>
      <c r="BN714">
        <f>IF(AK714=TRUE, COUNTIF(AJ714:AK714,TRUE)/2 * UserData!$D$35 + COUNTIF(AL714:AO714,TRUE)/4 * UserData!$D$36 + COUNTIF(AP714:AS714,TRUE)/4 * UserData!$D$37 + COUNTIF(AT714:AW714,TRUE)/4 * UserData!$D$38 + COUNTIF(AX714:BA714,TRUE)/4 * UserData!$D$39 + COUNTIF(BB714:BL714,TRUE) * UserData!$D$40, 0)</f>
        <v>28.75</v>
      </c>
    </row>
    <row r="715" spans="1:66" x14ac:dyDescent="0.2">
      <c r="A715">
        <v>66</v>
      </c>
      <c r="B715" s="3">
        <v>2</v>
      </c>
      <c r="C715" s="28">
        <v>73855.092955414861</v>
      </c>
      <c r="D715">
        <v>41</v>
      </c>
      <c r="E715">
        <v>28</v>
      </c>
      <c r="F715">
        <v>6</v>
      </c>
      <c r="G715">
        <v>15.20363</v>
      </c>
      <c r="H715">
        <v>10</v>
      </c>
      <c r="I715">
        <v>1</v>
      </c>
      <c r="J715">
        <v>0</v>
      </c>
      <c r="K715">
        <v>1</v>
      </c>
      <c r="L715">
        <v>1</v>
      </c>
      <c r="M715">
        <v>1</v>
      </c>
      <c r="N715">
        <v>0</v>
      </c>
      <c r="O715">
        <v>9</v>
      </c>
      <c r="P715">
        <v>5</v>
      </c>
      <c r="Q715">
        <v>0</v>
      </c>
      <c r="R715">
        <v>0</v>
      </c>
      <c r="S715">
        <v>0</v>
      </c>
      <c r="T715">
        <v>1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2</v>
      </c>
      <c r="AD715">
        <v>1</v>
      </c>
      <c r="AE715">
        <v>7</v>
      </c>
      <c r="AF715">
        <v>5</v>
      </c>
      <c r="AG715">
        <v>21</v>
      </c>
      <c r="AH715">
        <v>3</v>
      </c>
      <c r="AJ715" t="b">
        <f>OR(AND(B715=1,UserData!$D$4=1), AND(B715=2,UserData!$D$5=1), AND(B715=3,UserData!$D$6=1), UserData!$D$4=-1)</f>
        <v>1</v>
      </c>
      <c r="AK715" t="b">
        <f>OR(AND(C715&lt;=UserData!$D$3,C715&gt;=UserData!$D$2),UserData!$D$2=-1)</f>
        <v>1</v>
      </c>
      <c r="AL715" s="12" t="b">
        <f>AND(OR(D715&gt;=UserData!$D$7, UserData!$D$7=-1), OR(D715&lt;UserData!$D$8, UserData!$D$8=-1))</f>
        <v>1</v>
      </c>
      <c r="AM715" s="12" t="b">
        <f>OR(AND(UserData!$D$9=1,E715&lt;=20),AND(UserData!$D$9=2,E715&gt;=20, E715&lt;=27),AND(UserData!$D$9=3,E715&gt;=28, E715&lt;=34),AND(UserData!$D$9=4,E715&gt;=35, E715&lt;=42),AND(UserData!$D$9=5,E715&gt;42),UserData!$D$9=-1)</f>
        <v>1</v>
      </c>
      <c r="AN715" s="12" t="b">
        <f>OR(AND(UserData!$D$11=1,F715&lt;=5),AND(UserData!$D$11=2,F715&gt;=6, F715&lt;=7),AND(UserData!$D$11=3,F715&gt;=8,F715&lt;=9),AND(UserData!$D$11=4,F715&gt;=10, F715&lt;=11),AND(UserData!$D$11=5,F715&gt;11),UserData!$D$11=-1)</f>
        <v>1</v>
      </c>
      <c r="AO715" t="b">
        <f>OR(AND(UserData!$D$10=1,AE715&lt;=6),AND(UserData!$D$10=2,AE715&gt;=7, AE715&lt;=8),AND(UserData!$D$10=3,AE715&gt;=9,AE715&lt;=14),AND(UserData!$D$10=4,AE715&gt;=15, AE715&lt;=19),AND(UserData!$D$10=5,AE715&gt;19),UserData!$D$10=-1)</f>
        <v>1</v>
      </c>
      <c r="AP715" s="12" t="b">
        <f>OR(G715&lt;=UserData!$D$12, UserData!$D$12=-1)</f>
        <v>0</v>
      </c>
      <c r="AQ715" t="b">
        <f>OR(H715&lt;=UserData!$D$14, UserData!$D$14=-1)</f>
        <v>1</v>
      </c>
      <c r="AR715" t="b">
        <f>OR(AH715&lt;=UserData!$D$13, UserData!$D$13=-1)</f>
        <v>1</v>
      </c>
      <c r="AS715" t="b">
        <f>AND(AQ715=TRUE,OR(I715=UserData!$D$15, UserData!$D$15=-1, UserData!$D$15=1))</f>
        <v>1</v>
      </c>
      <c r="AT715" t="b">
        <f>OR(J715=UserData!$D$19, UserData!$D$19=-1)</f>
        <v>1</v>
      </c>
      <c r="AU715" t="b">
        <f>OR(K715=UserData!$D$17, UserData!$D$17=-1)</f>
        <v>1</v>
      </c>
      <c r="AV715" t="b">
        <f>OR(L715=UserData!$D$18, UserData!$D$18=-1)</f>
        <v>1</v>
      </c>
      <c r="AW715" t="b">
        <f>OR(N715=UserData!$D$16, UserData!$D$16=-1)</f>
        <v>1</v>
      </c>
      <c r="AX715" t="b">
        <f>OR(O715&gt;=UserData!$D$20, UserData!$D$20=-1)</f>
        <v>1</v>
      </c>
      <c r="AY715" t="b">
        <f>AND(OR(P715&gt;=UserData!$D$21, UserData!$D$21=-1), OR(P715&lt;UserData!$D$22, UserData!$D$22=-1))</f>
        <v>1</v>
      </c>
      <c r="AZ715" t="b">
        <f>OR(Q715&lt;&gt;UserData!$D$24,UserData!$D$24=-1,UserData!$D$24=0)</f>
        <v>1</v>
      </c>
      <c r="BA715" s="12" t="b">
        <f>OR(R715=UserData!$D$23,UserData!$D$23=-1)</f>
        <v>1</v>
      </c>
      <c r="BB715" t="b">
        <f>AND(S715=1, UserData!$D$25=1)</f>
        <v>0</v>
      </c>
      <c r="BC715" t="b">
        <f>AND(T715=1, UserData!$D$26=1)</f>
        <v>0</v>
      </c>
      <c r="BD715" t="b">
        <f>AND(U715=1, UserData!$D$27=1)</f>
        <v>0</v>
      </c>
      <c r="BE715" t="b">
        <f>AND(V715=1, UserData!$D$28=1)</f>
        <v>0</v>
      </c>
      <c r="BF715" t="b">
        <f>AND(W715=1, UserData!$D$29=1)</f>
        <v>0</v>
      </c>
      <c r="BG715" t="b">
        <f>AND(X715=1, UserData!$D$30=1)</f>
        <v>0</v>
      </c>
      <c r="BH715" t="b">
        <f>AND(Y715=1, UserData!$D$31=1)</f>
        <v>0</v>
      </c>
      <c r="BI715" t="b">
        <f>AND(Z715=1, UserData!$D$32=1)</f>
        <v>0</v>
      </c>
      <c r="BJ715" t="b">
        <f>AND(AA715=1, UserData!$D$33=1)</f>
        <v>0</v>
      </c>
      <c r="BK715" t="b">
        <f>AND(AB715=1, UserData!$D$34=1)</f>
        <v>0</v>
      </c>
      <c r="BL715" t="b">
        <f>UserData!$C$25=-1</f>
        <v>1</v>
      </c>
      <c r="BN715">
        <f>IF(AK715=TRUE, COUNTIF(AJ715:AK715,TRUE)/2 * UserData!$D$35 + COUNTIF(AL715:AO715,TRUE)/4 * UserData!$D$36 + COUNTIF(AP715:AS715,TRUE)/4 * UserData!$D$37 + COUNTIF(AT715:AW715,TRUE)/4 * UserData!$D$38 + COUNTIF(AX715:BA715,TRUE)/4 * UserData!$D$39 + COUNTIF(BB715:BL715,TRUE) * UserData!$D$40, 0)</f>
        <v>28.75</v>
      </c>
    </row>
    <row r="716" spans="1:66" x14ac:dyDescent="0.2">
      <c r="A716">
        <v>891</v>
      </c>
      <c r="B716" s="3">
        <v>2</v>
      </c>
      <c r="C716" s="28">
        <v>73963.300882695927</v>
      </c>
      <c r="D716">
        <v>44</v>
      </c>
      <c r="E716">
        <v>27</v>
      </c>
      <c r="F716">
        <v>5</v>
      </c>
      <c r="G716">
        <v>13.215299999999999</v>
      </c>
      <c r="H716">
        <v>10</v>
      </c>
      <c r="I716">
        <v>0</v>
      </c>
      <c r="J716">
        <v>0</v>
      </c>
      <c r="K716">
        <v>1</v>
      </c>
      <c r="L716">
        <v>0</v>
      </c>
      <c r="M716">
        <v>0</v>
      </c>
      <c r="N716">
        <v>0</v>
      </c>
      <c r="O716">
        <v>12</v>
      </c>
      <c r="P716">
        <v>1</v>
      </c>
      <c r="Q716">
        <v>1</v>
      </c>
      <c r="R716">
        <v>0</v>
      </c>
      <c r="S716">
        <v>1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1</v>
      </c>
      <c r="AD716">
        <v>1</v>
      </c>
      <c r="AE716">
        <v>12</v>
      </c>
      <c r="AF716">
        <v>61</v>
      </c>
      <c r="AG716">
        <v>16</v>
      </c>
      <c r="AH716">
        <v>3.8</v>
      </c>
      <c r="AJ716" t="b">
        <f>OR(AND(B716=1,UserData!$D$4=1), AND(B716=2,UserData!$D$5=1), AND(B716=3,UserData!$D$6=1), UserData!$D$4=-1)</f>
        <v>1</v>
      </c>
      <c r="AK716" t="b">
        <f>OR(AND(C716&lt;=UserData!$D$3,C716&gt;=UserData!$D$2),UserData!$D$2=-1)</f>
        <v>1</v>
      </c>
      <c r="AL716" s="12" t="b">
        <f>AND(OR(D716&gt;=UserData!$D$7, UserData!$D$7=-1), OR(D716&lt;UserData!$D$8, UserData!$D$8=-1))</f>
        <v>1</v>
      </c>
      <c r="AM716" s="12" t="b">
        <f>OR(AND(UserData!$D$9=1,E716&lt;=20),AND(UserData!$D$9=2,E716&gt;=20, E716&lt;=27),AND(UserData!$D$9=3,E716&gt;=28, E716&lt;=34),AND(UserData!$D$9=4,E716&gt;=35, E716&lt;=42),AND(UserData!$D$9=5,E716&gt;42),UserData!$D$9=-1)</f>
        <v>1</v>
      </c>
      <c r="AN716" s="12" t="b">
        <f>OR(AND(UserData!$D$11=1,F716&lt;=5),AND(UserData!$D$11=2,F716&gt;=6, F716&lt;=7),AND(UserData!$D$11=3,F716&gt;=8,F716&lt;=9),AND(UserData!$D$11=4,F716&gt;=10, F716&lt;=11),AND(UserData!$D$11=5,F716&gt;11),UserData!$D$11=-1)</f>
        <v>1</v>
      </c>
      <c r="AO716" t="b">
        <f>OR(AND(UserData!$D$10=1,AE716&lt;=6),AND(UserData!$D$10=2,AE716&gt;=7, AE716&lt;=8),AND(UserData!$D$10=3,AE716&gt;=9,AE716&lt;=14),AND(UserData!$D$10=4,AE716&gt;=15, AE716&lt;=19),AND(UserData!$D$10=5,AE716&gt;19),UserData!$D$10=-1)</f>
        <v>1</v>
      </c>
      <c r="AP716" s="12" t="b">
        <f>OR(G716&lt;=UserData!$D$12, UserData!$D$12=-1)</f>
        <v>0</v>
      </c>
      <c r="AQ716" t="b">
        <f>OR(H716&lt;=UserData!$D$14, UserData!$D$14=-1)</f>
        <v>1</v>
      </c>
      <c r="AR716" t="b">
        <f>OR(AH716&lt;=UserData!$D$13, UserData!$D$13=-1)</f>
        <v>1</v>
      </c>
      <c r="AS716" t="b">
        <f>AND(AQ716=TRUE,OR(I716=UserData!$D$15, UserData!$D$15=-1, UserData!$D$15=1))</f>
        <v>1</v>
      </c>
      <c r="AT716" t="b">
        <f>OR(J716=UserData!$D$19, UserData!$D$19=-1)</f>
        <v>1</v>
      </c>
      <c r="AU716" t="b">
        <f>OR(K716=UserData!$D$17, UserData!$D$17=-1)</f>
        <v>1</v>
      </c>
      <c r="AV716" t="b">
        <f>OR(L716=UserData!$D$18, UserData!$D$18=-1)</f>
        <v>1</v>
      </c>
      <c r="AW716" t="b">
        <f>OR(N716=UserData!$D$16, UserData!$D$16=-1)</f>
        <v>1</v>
      </c>
      <c r="AX716" t="b">
        <f>OR(O716&gt;=UserData!$D$20, UserData!$D$20=-1)</f>
        <v>1</v>
      </c>
      <c r="AY716" t="b">
        <f>AND(OR(P716&gt;=UserData!$D$21, UserData!$D$21=-1), OR(P716&lt;UserData!$D$22, UserData!$D$22=-1))</f>
        <v>1</v>
      </c>
      <c r="AZ716" t="b">
        <f>OR(Q716&lt;&gt;UserData!$D$24,UserData!$D$24=-1,UserData!$D$24=0)</f>
        <v>1</v>
      </c>
      <c r="BA716" s="12" t="b">
        <f>OR(R716=UserData!$D$23,UserData!$D$23=-1)</f>
        <v>1</v>
      </c>
      <c r="BB716" t="b">
        <f>AND(S716=1, UserData!$D$25=1)</f>
        <v>0</v>
      </c>
      <c r="BC716" t="b">
        <f>AND(T716=1, UserData!$D$26=1)</f>
        <v>0</v>
      </c>
      <c r="BD716" t="b">
        <f>AND(U716=1, UserData!$D$27=1)</f>
        <v>0</v>
      </c>
      <c r="BE716" t="b">
        <f>AND(V716=1, UserData!$D$28=1)</f>
        <v>0</v>
      </c>
      <c r="BF716" t="b">
        <f>AND(W716=1, UserData!$D$29=1)</f>
        <v>0</v>
      </c>
      <c r="BG716" t="b">
        <f>AND(X716=1, UserData!$D$30=1)</f>
        <v>0</v>
      </c>
      <c r="BH716" t="b">
        <f>AND(Y716=1, UserData!$D$31=1)</f>
        <v>0</v>
      </c>
      <c r="BI716" t="b">
        <f>AND(Z716=1, UserData!$D$32=1)</f>
        <v>0</v>
      </c>
      <c r="BJ716" t="b">
        <f>AND(AA716=1, UserData!$D$33=1)</f>
        <v>0</v>
      </c>
      <c r="BK716" t="b">
        <f>AND(AB716=1, UserData!$D$34=1)</f>
        <v>0</v>
      </c>
      <c r="BL716" t="b">
        <f>UserData!$C$25=-1</f>
        <v>1</v>
      </c>
      <c r="BN716">
        <f>IF(AK716=TRUE, COUNTIF(AJ716:AK716,TRUE)/2 * UserData!$D$35 + COUNTIF(AL716:AO716,TRUE)/4 * UserData!$D$36 + COUNTIF(AP716:AS716,TRUE)/4 * UserData!$D$37 + COUNTIF(AT716:AW716,TRUE)/4 * UserData!$D$38 + COUNTIF(AX716:BA716,TRUE)/4 * UserData!$D$39 + COUNTIF(BB716:BL716,TRUE) * UserData!$D$40, 0)</f>
        <v>28.75</v>
      </c>
    </row>
    <row r="717" spans="1:66" x14ac:dyDescent="0.2">
      <c r="A717">
        <v>476</v>
      </c>
      <c r="B717" s="3">
        <v>2</v>
      </c>
      <c r="C717" s="28">
        <v>74092.528973483903</v>
      </c>
      <c r="D717">
        <v>47</v>
      </c>
      <c r="E717">
        <v>30</v>
      </c>
      <c r="F717">
        <v>7</v>
      </c>
      <c r="G717">
        <v>16.195250000000001</v>
      </c>
      <c r="H717">
        <v>7</v>
      </c>
      <c r="I717">
        <v>1</v>
      </c>
      <c r="J717">
        <v>0</v>
      </c>
      <c r="K717">
        <v>0</v>
      </c>
      <c r="L717">
        <v>1</v>
      </c>
      <c r="M717">
        <v>1</v>
      </c>
      <c r="N717">
        <v>0</v>
      </c>
      <c r="O717">
        <v>9</v>
      </c>
      <c r="P717">
        <v>8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1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5</v>
      </c>
      <c r="AD717">
        <v>1</v>
      </c>
      <c r="AE717">
        <v>10</v>
      </c>
      <c r="AF717">
        <v>32</v>
      </c>
      <c r="AG717">
        <v>19</v>
      </c>
      <c r="AH717">
        <v>3</v>
      </c>
      <c r="AJ717" t="b">
        <f>OR(AND(B717=1,UserData!$D$4=1), AND(B717=2,UserData!$D$5=1), AND(B717=3,UserData!$D$6=1), UserData!$D$4=-1)</f>
        <v>1</v>
      </c>
      <c r="AK717" t="b">
        <f>OR(AND(C717&lt;=UserData!$D$3,C717&gt;=UserData!$D$2),UserData!$D$2=-1)</f>
        <v>1</v>
      </c>
      <c r="AL717" s="12" t="b">
        <f>AND(OR(D717&gt;=UserData!$D$7, UserData!$D$7=-1), OR(D717&lt;UserData!$D$8, UserData!$D$8=-1))</f>
        <v>1</v>
      </c>
      <c r="AM717" s="12" t="b">
        <f>OR(AND(UserData!$D$9=1,E717&lt;=20),AND(UserData!$D$9=2,E717&gt;=20, E717&lt;=27),AND(UserData!$D$9=3,E717&gt;=28, E717&lt;=34),AND(UserData!$D$9=4,E717&gt;=35, E717&lt;=42),AND(UserData!$D$9=5,E717&gt;42),UserData!$D$9=-1)</f>
        <v>1</v>
      </c>
      <c r="AN717" s="12" t="b">
        <f>OR(AND(UserData!$D$11=1,F717&lt;=5),AND(UserData!$D$11=2,F717&gt;=6, F717&lt;=7),AND(UserData!$D$11=3,F717&gt;=8,F717&lt;=9),AND(UserData!$D$11=4,F717&gt;=10, F717&lt;=11),AND(UserData!$D$11=5,F717&gt;11),UserData!$D$11=-1)</f>
        <v>1</v>
      </c>
      <c r="AO717" t="b">
        <f>OR(AND(UserData!$D$10=1,AE717&lt;=6),AND(UserData!$D$10=2,AE717&gt;=7, AE717&lt;=8),AND(UserData!$D$10=3,AE717&gt;=9,AE717&lt;=14),AND(UserData!$D$10=4,AE717&gt;=15, AE717&lt;=19),AND(UserData!$D$10=5,AE717&gt;19),UserData!$D$10=-1)</f>
        <v>1</v>
      </c>
      <c r="AP717" s="12" t="b">
        <f>OR(G717&lt;=UserData!$D$12, UserData!$D$12=-1)</f>
        <v>0</v>
      </c>
      <c r="AQ717" t="b">
        <f>OR(H717&lt;=UserData!$D$14, UserData!$D$14=-1)</f>
        <v>1</v>
      </c>
      <c r="AR717" t="b">
        <f>OR(AH717&lt;=UserData!$D$13, UserData!$D$13=-1)</f>
        <v>1</v>
      </c>
      <c r="AS717" t="b">
        <f>AND(AQ717=TRUE,OR(I717=UserData!$D$15, UserData!$D$15=-1, UserData!$D$15=1))</f>
        <v>1</v>
      </c>
      <c r="AT717" t="b">
        <f>OR(J717=UserData!$D$19, UserData!$D$19=-1)</f>
        <v>1</v>
      </c>
      <c r="AU717" t="b">
        <f>OR(K717=UserData!$D$17, UserData!$D$17=-1)</f>
        <v>1</v>
      </c>
      <c r="AV717" t="b">
        <f>OR(L717=UserData!$D$18, UserData!$D$18=-1)</f>
        <v>1</v>
      </c>
      <c r="AW717" t="b">
        <f>OR(N717=UserData!$D$16, UserData!$D$16=-1)</f>
        <v>1</v>
      </c>
      <c r="AX717" t="b">
        <f>OR(O717&gt;=UserData!$D$20, UserData!$D$20=-1)</f>
        <v>1</v>
      </c>
      <c r="AY717" t="b">
        <f>AND(OR(P717&gt;=UserData!$D$21, UserData!$D$21=-1), OR(P717&lt;UserData!$D$22, UserData!$D$22=-1))</f>
        <v>1</v>
      </c>
      <c r="AZ717" t="b">
        <f>OR(Q717&lt;&gt;UserData!$D$24,UserData!$D$24=-1,UserData!$D$24=0)</f>
        <v>1</v>
      </c>
      <c r="BA717" s="12" t="b">
        <f>OR(R717=UserData!$D$23,UserData!$D$23=-1)</f>
        <v>1</v>
      </c>
      <c r="BB717" t="b">
        <f>AND(S717=1, UserData!$D$25=1)</f>
        <v>0</v>
      </c>
      <c r="BC717" t="b">
        <f>AND(T717=1, UserData!$D$26=1)</f>
        <v>0</v>
      </c>
      <c r="BD717" t="b">
        <f>AND(U717=1, UserData!$D$27=1)</f>
        <v>0</v>
      </c>
      <c r="BE717" t="b">
        <f>AND(V717=1, UserData!$D$28=1)</f>
        <v>0</v>
      </c>
      <c r="BF717" t="b">
        <f>AND(W717=1, UserData!$D$29=1)</f>
        <v>0</v>
      </c>
      <c r="BG717" t="b">
        <f>AND(X717=1, UserData!$D$30=1)</f>
        <v>0</v>
      </c>
      <c r="BH717" t="b">
        <f>AND(Y717=1, UserData!$D$31=1)</f>
        <v>0</v>
      </c>
      <c r="BI717" t="b">
        <f>AND(Z717=1, UserData!$D$32=1)</f>
        <v>0</v>
      </c>
      <c r="BJ717" t="b">
        <f>AND(AA717=1, UserData!$D$33=1)</f>
        <v>0</v>
      </c>
      <c r="BK717" t="b">
        <f>AND(AB717=1, UserData!$D$34=1)</f>
        <v>0</v>
      </c>
      <c r="BL717" t="b">
        <f>UserData!$C$25=-1</f>
        <v>1</v>
      </c>
      <c r="BN717">
        <f>IF(AK717=TRUE, COUNTIF(AJ717:AK717,TRUE)/2 * UserData!$D$35 + COUNTIF(AL717:AO717,TRUE)/4 * UserData!$D$36 + COUNTIF(AP717:AS717,TRUE)/4 * UserData!$D$37 + COUNTIF(AT717:AW717,TRUE)/4 * UserData!$D$38 + COUNTIF(AX717:BA717,TRUE)/4 * UserData!$D$39 + COUNTIF(BB717:BL717,TRUE) * UserData!$D$40, 0)</f>
        <v>28.75</v>
      </c>
    </row>
    <row r="718" spans="1:66" x14ac:dyDescent="0.2">
      <c r="A718">
        <v>456</v>
      </c>
      <c r="B718" s="3">
        <v>1</v>
      </c>
      <c r="C718" s="28">
        <v>74218.222255208195</v>
      </c>
      <c r="D718">
        <v>35</v>
      </c>
      <c r="E718">
        <v>24</v>
      </c>
      <c r="F718">
        <v>6</v>
      </c>
      <c r="G718">
        <v>13.377050000000001</v>
      </c>
      <c r="H718">
        <v>10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9</v>
      </c>
      <c r="P718">
        <v>4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5</v>
      </c>
      <c r="AD718">
        <v>1</v>
      </c>
      <c r="AE718">
        <v>5</v>
      </c>
      <c r="AF718">
        <v>29</v>
      </c>
      <c r="AG718">
        <v>25</v>
      </c>
      <c r="AH718">
        <v>7.1</v>
      </c>
      <c r="AJ718" t="b">
        <f>OR(AND(B718=1,UserData!$D$4=1), AND(B718=2,UserData!$D$5=1), AND(B718=3,UserData!$D$6=1), UserData!$D$4=-1)</f>
        <v>1</v>
      </c>
      <c r="AK718" t="b">
        <f>OR(AND(C718&lt;=UserData!$D$3,C718&gt;=UserData!$D$2),UserData!$D$2=-1)</f>
        <v>1</v>
      </c>
      <c r="AL718" s="12" t="b">
        <f>AND(OR(D718&gt;=UserData!$D$7, UserData!$D$7=-1), OR(D718&lt;UserData!$D$8, UserData!$D$8=-1))</f>
        <v>1</v>
      </c>
      <c r="AM718" s="12" t="b">
        <f>OR(AND(UserData!$D$9=1,E718&lt;=20),AND(UserData!$D$9=2,E718&gt;=20, E718&lt;=27),AND(UserData!$D$9=3,E718&gt;=28, E718&lt;=34),AND(UserData!$D$9=4,E718&gt;=35, E718&lt;=42),AND(UserData!$D$9=5,E718&gt;42),UserData!$D$9=-1)</f>
        <v>1</v>
      </c>
      <c r="AN718" s="12" t="b">
        <f>OR(AND(UserData!$D$11=1,F718&lt;=5),AND(UserData!$D$11=2,F718&gt;=6, F718&lt;=7),AND(UserData!$D$11=3,F718&gt;=8,F718&lt;=9),AND(UserData!$D$11=4,F718&gt;=10, F718&lt;=11),AND(UserData!$D$11=5,F718&gt;11),UserData!$D$11=-1)</f>
        <v>1</v>
      </c>
      <c r="AO718" t="b">
        <f>OR(AND(UserData!$D$10=1,AE718&lt;=6),AND(UserData!$D$10=2,AE718&gt;=7, AE718&lt;=8),AND(UserData!$D$10=3,AE718&gt;=9,AE718&lt;=14),AND(UserData!$D$10=4,AE718&gt;=15, AE718&lt;=19),AND(UserData!$D$10=5,AE718&gt;19),UserData!$D$10=-1)</f>
        <v>1</v>
      </c>
      <c r="AP718" s="12" t="b">
        <f>OR(G718&lt;=UserData!$D$12, UserData!$D$12=-1)</f>
        <v>0</v>
      </c>
      <c r="AQ718" t="b">
        <f>OR(H718&lt;=UserData!$D$14, UserData!$D$14=-1)</f>
        <v>1</v>
      </c>
      <c r="AR718" t="b">
        <f>OR(AH718&lt;=UserData!$D$13, UserData!$D$13=-1)</f>
        <v>1</v>
      </c>
      <c r="AS718" t="b">
        <f>AND(AQ718=TRUE,OR(I718=UserData!$D$15, UserData!$D$15=-1, UserData!$D$15=1))</f>
        <v>1</v>
      </c>
      <c r="AT718" t="b">
        <f>OR(J718=UserData!$D$19, UserData!$D$19=-1)</f>
        <v>1</v>
      </c>
      <c r="AU718" t="b">
        <f>OR(K718=UserData!$D$17, UserData!$D$17=-1)</f>
        <v>1</v>
      </c>
      <c r="AV718" t="b">
        <f>OR(L718=UserData!$D$18, UserData!$D$18=-1)</f>
        <v>1</v>
      </c>
      <c r="AW718" t="b">
        <f>OR(N718=UserData!$D$16, UserData!$D$16=-1)</f>
        <v>1</v>
      </c>
      <c r="AX718" t="b">
        <f>OR(O718&gt;=UserData!$D$20, UserData!$D$20=-1)</f>
        <v>1</v>
      </c>
      <c r="AY718" t="b">
        <f>AND(OR(P718&gt;=UserData!$D$21, UserData!$D$21=-1), OR(P718&lt;UserData!$D$22, UserData!$D$22=-1))</f>
        <v>1</v>
      </c>
      <c r="AZ718" t="b">
        <f>OR(Q718&lt;&gt;UserData!$D$24,UserData!$D$24=-1,UserData!$D$24=0)</f>
        <v>1</v>
      </c>
      <c r="BA718" s="12" t="b">
        <f>OR(R718=UserData!$D$23,UserData!$D$23=-1)</f>
        <v>1</v>
      </c>
      <c r="BB718" t="b">
        <f>AND(S718=1, UserData!$D$25=1)</f>
        <v>0</v>
      </c>
      <c r="BC718" t="b">
        <f>AND(T718=1, UserData!$D$26=1)</f>
        <v>0</v>
      </c>
      <c r="BD718" t="b">
        <f>AND(U718=1, UserData!$D$27=1)</f>
        <v>0</v>
      </c>
      <c r="BE718" t="b">
        <f>AND(V718=1, UserData!$D$28=1)</f>
        <v>0</v>
      </c>
      <c r="BF718" t="b">
        <f>AND(W718=1, UserData!$D$29=1)</f>
        <v>0</v>
      </c>
      <c r="BG718" t="b">
        <f>AND(X718=1, UserData!$D$30=1)</f>
        <v>0</v>
      </c>
      <c r="BH718" t="b">
        <f>AND(Y718=1, UserData!$D$31=1)</f>
        <v>0</v>
      </c>
      <c r="BI718" t="b">
        <f>AND(Z718=1, UserData!$D$32=1)</f>
        <v>0</v>
      </c>
      <c r="BJ718" t="b">
        <f>AND(AA718=1, UserData!$D$33=1)</f>
        <v>0</v>
      </c>
      <c r="BK718" t="b">
        <f>AND(AB718=1, UserData!$D$34=1)</f>
        <v>0</v>
      </c>
      <c r="BL718" t="b">
        <f>UserData!$C$25=-1</f>
        <v>1</v>
      </c>
      <c r="BN718">
        <f>IF(AK718=TRUE, COUNTIF(AJ718:AK718,TRUE)/2 * UserData!$D$35 + COUNTIF(AL718:AO718,TRUE)/4 * UserData!$D$36 + COUNTIF(AP718:AS718,TRUE)/4 * UserData!$D$37 + COUNTIF(AT718:AW718,TRUE)/4 * UserData!$D$38 + COUNTIF(AX718:BA718,TRUE)/4 * UserData!$D$39 + COUNTIF(BB718:BL718,TRUE) * UserData!$D$40, 0)</f>
        <v>28.75</v>
      </c>
    </row>
    <row r="719" spans="1:66" x14ac:dyDescent="0.2">
      <c r="A719">
        <v>266</v>
      </c>
      <c r="B719" s="3">
        <v>2</v>
      </c>
      <c r="C719" s="28">
        <v>74218.348049125052</v>
      </c>
      <c r="D719">
        <v>45</v>
      </c>
      <c r="E719">
        <v>30</v>
      </c>
      <c r="F719">
        <v>6</v>
      </c>
      <c r="G719">
        <v>10.12499</v>
      </c>
      <c r="H719">
        <v>2</v>
      </c>
      <c r="I719">
        <v>1</v>
      </c>
      <c r="J719">
        <v>1</v>
      </c>
      <c r="K719">
        <v>1</v>
      </c>
      <c r="L719">
        <v>0</v>
      </c>
      <c r="M719">
        <v>0</v>
      </c>
      <c r="N719">
        <v>0</v>
      </c>
      <c r="O719">
        <v>5</v>
      </c>
      <c r="P719">
        <v>1</v>
      </c>
      <c r="Q719">
        <v>1</v>
      </c>
      <c r="R719">
        <v>0</v>
      </c>
      <c r="S719">
        <v>0</v>
      </c>
      <c r="T719">
        <v>1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2</v>
      </c>
      <c r="AD719">
        <v>0</v>
      </c>
      <c r="AE719">
        <v>9</v>
      </c>
      <c r="AF719">
        <v>17</v>
      </c>
      <c r="AG719">
        <v>11</v>
      </c>
      <c r="AH719">
        <v>0.7</v>
      </c>
      <c r="AJ719" t="b">
        <f>OR(AND(B719=1,UserData!$D$4=1), AND(B719=2,UserData!$D$5=1), AND(B719=3,UserData!$D$6=1), UserData!$D$4=-1)</f>
        <v>1</v>
      </c>
      <c r="AK719" t="b">
        <f>OR(AND(C719&lt;=UserData!$D$3,C719&gt;=UserData!$D$2),UserData!$D$2=-1)</f>
        <v>1</v>
      </c>
      <c r="AL719" s="12" t="b">
        <f>AND(OR(D719&gt;=UserData!$D$7, UserData!$D$7=-1), OR(D719&lt;UserData!$D$8, UserData!$D$8=-1))</f>
        <v>1</v>
      </c>
      <c r="AM719" s="12" t="b">
        <f>OR(AND(UserData!$D$9=1,E719&lt;=20),AND(UserData!$D$9=2,E719&gt;=20, E719&lt;=27),AND(UserData!$D$9=3,E719&gt;=28, E719&lt;=34),AND(UserData!$D$9=4,E719&gt;=35, E719&lt;=42),AND(UserData!$D$9=5,E719&gt;42),UserData!$D$9=-1)</f>
        <v>1</v>
      </c>
      <c r="AN719" s="12" t="b">
        <f>OR(AND(UserData!$D$11=1,F719&lt;=5),AND(UserData!$D$11=2,F719&gt;=6, F719&lt;=7),AND(UserData!$D$11=3,F719&gt;=8,F719&lt;=9),AND(UserData!$D$11=4,F719&gt;=10, F719&lt;=11),AND(UserData!$D$11=5,F719&gt;11),UserData!$D$11=-1)</f>
        <v>1</v>
      </c>
      <c r="AO719" t="b">
        <f>OR(AND(UserData!$D$10=1,AE719&lt;=6),AND(UserData!$D$10=2,AE719&gt;=7, AE719&lt;=8),AND(UserData!$D$10=3,AE719&gt;=9,AE719&lt;=14),AND(UserData!$D$10=4,AE719&gt;=15, AE719&lt;=19),AND(UserData!$D$10=5,AE719&gt;19),UserData!$D$10=-1)</f>
        <v>1</v>
      </c>
      <c r="AP719" s="12" t="b">
        <f>OR(G719&lt;=UserData!$D$12, UserData!$D$12=-1)</f>
        <v>0</v>
      </c>
      <c r="AQ719" t="b">
        <f>OR(H719&lt;=UserData!$D$14, UserData!$D$14=-1)</f>
        <v>1</v>
      </c>
      <c r="AR719" t="b">
        <f>OR(AH719&lt;=UserData!$D$13, UserData!$D$13=-1)</f>
        <v>1</v>
      </c>
      <c r="AS719" t="b">
        <f>AND(AQ719=TRUE,OR(I719=UserData!$D$15, UserData!$D$15=-1, UserData!$D$15=1))</f>
        <v>1</v>
      </c>
      <c r="AT719" t="b">
        <f>OR(J719=UserData!$D$19, UserData!$D$19=-1)</f>
        <v>1</v>
      </c>
      <c r="AU719" t="b">
        <f>OR(K719=UserData!$D$17, UserData!$D$17=-1)</f>
        <v>1</v>
      </c>
      <c r="AV719" t="b">
        <f>OR(L719=UserData!$D$18, UserData!$D$18=-1)</f>
        <v>1</v>
      </c>
      <c r="AW719" t="b">
        <f>OR(N719=UserData!$D$16, UserData!$D$16=-1)</f>
        <v>1</v>
      </c>
      <c r="AX719" t="b">
        <f>OR(O719&gt;=UserData!$D$20, UserData!$D$20=-1)</f>
        <v>1</v>
      </c>
      <c r="AY719" t="b">
        <f>AND(OR(P719&gt;=UserData!$D$21, UserData!$D$21=-1), OR(P719&lt;UserData!$D$22, UserData!$D$22=-1))</f>
        <v>1</v>
      </c>
      <c r="AZ719" t="b">
        <f>OR(Q719&lt;&gt;UserData!$D$24,UserData!$D$24=-1,UserData!$D$24=0)</f>
        <v>1</v>
      </c>
      <c r="BA719" s="12" t="b">
        <f>OR(R719=UserData!$D$23,UserData!$D$23=-1)</f>
        <v>1</v>
      </c>
      <c r="BB719" t="b">
        <f>AND(S719=1, UserData!$D$25=1)</f>
        <v>0</v>
      </c>
      <c r="BC719" t="b">
        <f>AND(T719=1, UserData!$D$26=1)</f>
        <v>0</v>
      </c>
      <c r="BD719" t="b">
        <f>AND(U719=1, UserData!$D$27=1)</f>
        <v>0</v>
      </c>
      <c r="BE719" t="b">
        <f>AND(V719=1, UserData!$D$28=1)</f>
        <v>0</v>
      </c>
      <c r="BF719" t="b">
        <f>AND(W719=1, UserData!$D$29=1)</f>
        <v>0</v>
      </c>
      <c r="BG719" t="b">
        <f>AND(X719=1, UserData!$D$30=1)</f>
        <v>0</v>
      </c>
      <c r="BH719" t="b">
        <f>AND(Y719=1, UserData!$D$31=1)</f>
        <v>0</v>
      </c>
      <c r="BI719" t="b">
        <f>AND(Z719=1, UserData!$D$32=1)</f>
        <v>0</v>
      </c>
      <c r="BJ719" t="b">
        <f>AND(AA719=1, UserData!$D$33=1)</f>
        <v>0</v>
      </c>
      <c r="BK719" t="b">
        <f>AND(AB719=1, UserData!$D$34=1)</f>
        <v>0</v>
      </c>
      <c r="BL719" t="b">
        <f>UserData!$C$25=-1</f>
        <v>1</v>
      </c>
      <c r="BN719">
        <f>IF(AK719=TRUE, COUNTIF(AJ719:AK719,TRUE)/2 * UserData!$D$35 + COUNTIF(AL719:AO719,TRUE)/4 * UserData!$D$36 + COUNTIF(AP719:AS719,TRUE)/4 * UserData!$D$37 + COUNTIF(AT719:AW719,TRUE)/4 * UserData!$D$38 + COUNTIF(AX719:BA719,TRUE)/4 * UserData!$D$39 + COUNTIF(BB719:BL719,TRUE) * UserData!$D$40, 0)</f>
        <v>28.75</v>
      </c>
    </row>
    <row r="720" spans="1:66" x14ac:dyDescent="0.2">
      <c r="A720">
        <v>881</v>
      </c>
      <c r="B720" s="3">
        <v>2</v>
      </c>
      <c r="C720" s="28">
        <v>74218.348049125052</v>
      </c>
      <c r="D720">
        <v>45</v>
      </c>
      <c r="E720">
        <v>29</v>
      </c>
      <c r="F720">
        <v>6</v>
      </c>
      <c r="G720">
        <v>10.89897</v>
      </c>
      <c r="H720">
        <v>15</v>
      </c>
      <c r="I720">
        <v>1</v>
      </c>
      <c r="J720">
        <v>0</v>
      </c>
      <c r="K720">
        <v>1</v>
      </c>
      <c r="L720">
        <v>1</v>
      </c>
      <c r="M720">
        <v>0</v>
      </c>
      <c r="N720">
        <v>0</v>
      </c>
      <c r="O720">
        <v>5</v>
      </c>
      <c r="P720">
        <v>5</v>
      </c>
      <c r="Q720">
        <v>0</v>
      </c>
      <c r="R720">
        <v>1</v>
      </c>
      <c r="S720">
        <v>1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1</v>
      </c>
      <c r="AD720">
        <v>0</v>
      </c>
      <c r="AE720">
        <v>10</v>
      </c>
      <c r="AF720">
        <v>61</v>
      </c>
      <c r="AG720">
        <v>16</v>
      </c>
      <c r="AH720">
        <v>3.8</v>
      </c>
      <c r="AJ720" t="b">
        <f>OR(AND(B720=1,UserData!$D$4=1), AND(B720=2,UserData!$D$5=1), AND(B720=3,UserData!$D$6=1), UserData!$D$4=-1)</f>
        <v>1</v>
      </c>
      <c r="AK720" t="b">
        <f>OR(AND(C720&lt;=UserData!$D$3,C720&gt;=UserData!$D$2),UserData!$D$2=-1)</f>
        <v>1</v>
      </c>
      <c r="AL720" s="12" t="b">
        <f>AND(OR(D720&gt;=UserData!$D$7, UserData!$D$7=-1), OR(D720&lt;UserData!$D$8, UserData!$D$8=-1))</f>
        <v>1</v>
      </c>
      <c r="AM720" s="12" t="b">
        <f>OR(AND(UserData!$D$9=1,E720&lt;=20),AND(UserData!$D$9=2,E720&gt;=20, E720&lt;=27),AND(UserData!$D$9=3,E720&gt;=28, E720&lt;=34),AND(UserData!$D$9=4,E720&gt;=35, E720&lt;=42),AND(UserData!$D$9=5,E720&gt;42),UserData!$D$9=-1)</f>
        <v>1</v>
      </c>
      <c r="AN720" s="12" t="b">
        <f>OR(AND(UserData!$D$11=1,F720&lt;=5),AND(UserData!$D$11=2,F720&gt;=6, F720&lt;=7),AND(UserData!$D$11=3,F720&gt;=8,F720&lt;=9),AND(UserData!$D$11=4,F720&gt;=10, F720&lt;=11),AND(UserData!$D$11=5,F720&gt;11),UserData!$D$11=-1)</f>
        <v>1</v>
      </c>
      <c r="AO720" t="b">
        <f>OR(AND(UserData!$D$10=1,AE720&lt;=6),AND(UserData!$D$10=2,AE720&gt;=7, AE720&lt;=8),AND(UserData!$D$10=3,AE720&gt;=9,AE720&lt;=14),AND(UserData!$D$10=4,AE720&gt;=15, AE720&lt;=19),AND(UserData!$D$10=5,AE720&gt;19),UserData!$D$10=-1)</f>
        <v>1</v>
      </c>
      <c r="AP720" s="12" t="b">
        <f>OR(G720&lt;=UserData!$D$12, UserData!$D$12=-1)</f>
        <v>0</v>
      </c>
      <c r="AQ720" t="b">
        <f>OR(H720&lt;=UserData!$D$14, UserData!$D$14=-1)</f>
        <v>1</v>
      </c>
      <c r="AR720" t="b">
        <f>OR(AH720&lt;=UserData!$D$13, UserData!$D$13=-1)</f>
        <v>1</v>
      </c>
      <c r="AS720" t="b">
        <f>AND(AQ720=TRUE,OR(I720=UserData!$D$15, UserData!$D$15=-1, UserData!$D$15=1))</f>
        <v>1</v>
      </c>
      <c r="AT720" t="b">
        <f>OR(J720=UserData!$D$19, UserData!$D$19=-1)</f>
        <v>1</v>
      </c>
      <c r="AU720" t="b">
        <f>OR(K720=UserData!$D$17, UserData!$D$17=-1)</f>
        <v>1</v>
      </c>
      <c r="AV720" t="b">
        <f>OR(L720=UserData!$D$18, UserData!$D$18=-1)</f>
        <v>1</v>
      </c>
      <c r="AW720" t="b">
        <f>OR(N720=UserData!$D$16, UserData!$D$16=-1)</f>
        <v>1</v>
      </c>
      <c r="AX720" t="b">
        <f>OR(O720&gt;=UserData!$D$20, UserData!$D$20=-1)</f>
        <v>1</v>
      </c>
      <c r="AY720" t="b">
        <f>AND(OR(P720&gt;=UserData!$D$21, UserData!$D$21=-1), OR(P720&lt;UserData!$D$22, UserData!$D$22=-1))</f>
        <v>1</v>
      </c>
      <c r="AZ720" t="b">
        <f>OR(Q720&lt;&gt;UserData!$D$24,UserData!$D$24=-1,UserData!$D$24=0)</f>
        <v>1</v>
      </c>
      <c r="BA720" s="12" t="b">
        <f>OR(R720=UserData!$D$23,UserData!$D$23=-1)</f>
        <v>1</v>
      </c>
      <c r="BB720" t="b">
        <f>AND(S720=1, UserData!$D$25=1)</f>
        <v>0</v>
      </c>
      <c r="BC720" t="b">
        <f>AND(T720=1, UserData!$D$26=1)</f>
        <v>0</v>
      </c>
      <c r="BD720" t="b">
        <f>AND(U720=1, UserData!$D$27=1)</f>
        <v>0</v>
      </c>
      <c r="BE720" t="b">
        <f>AND(V720=1, UserData!$D$28=1)</f>
        <v>0</v>
      </c>
      <c r="BF720" t="b">
        <f>AND(W720=1, UserData!$D$29=1)</f>
        <v>0</v>
      </c>
      <c r="BG720" t="b">
        <f>AND(X720=1, UserData!$D$30=1)</f>
        <v>0</v>
      </c>
      <c r="BH720" t="b">
        <f>AND(Y720=1, UserData!$D$31=1)</f>
        <v>0</v>
      </c>
      <c r="BI720" t="b">
        <f>AND(Z720=1, UserData!$D$32=1)</f>
        <v>0</v>
      </c>
      <c r="BJ720" t="b">
        <f>AND(AA720=1, UserData!$D$33=1)</f>
        <v>0</v>
      </c>
      <c r="BK720" t="b">
        <f>AND(AB720=1, UserData!$D$34=1)</f>
        <v>0</v>
      </c>
      <c r="BL720" t="b">
        <f>UserData!$C$25=-1</f>
        <v>1</v>
      </c>
      <c r="BN720">
        <f>IF(AK720=TRUE, COUNTIF(AJ720:AK720,TRUE)/2 * UserData!$D$35 + COUNTIF(AL720:AO720,TRUE)/4 * UserData!$D$36 + COUNTIF(AP720:AS720,TRUE)/4 * UserData!$D$37 + COUNTIF(AT720:AW720,TRUE)/4 * UserData!$D$38 + COUNTIF(AX720:BA720,TRUE)/4 * UserData!$D$39 + COUNTIF(BB720:BL720,TRUE) * UserData!$D$40, 0)</f>
        <v>28.75</v>
      </c>
    </row>
    <row r="721" spans="1:66" x14ac:dyDescent="0.2">
      <c r="A721">
        <v>134</v>
      </c>
      <c r="B721" s="3">
        <v>1</v>
      </c>
      <c r="C721" s="28">
        <v>74218.385787300111</v>
      </c>
      <c r="D721">
        <v>39</v>
      </c>
      <c r="E721">
        <v>23</v>
      </c>
      <c r="F721">
        <v>6</v>
      </c>
      <c r="G721">
        <v>12.01216</v>
      </c>
      <c r="H721">
        <v>19</v>
      </c>
      <c r="I721">
        <v>1</v>
      </c>
      <c r="J721">
        <v>0</v>
      </c>
      <c r="K721">
        <v>1</v>
      </c>
      <c r="L721">
        <v>1</v>
      </c>
      <c r="M721">
        <v>1</v>
      </c>
      <c r="N721">
        <v>0</v>
      </c>
      <c r="O721">
        <v>12</v>
      </c>
      <c r="P721">
        <v>10</v>
      </c>
      <c r="Q721">
        <v>0</v>
      </c>
      <c r="R721">
        <v>0</v>
      </c>
      <c r="S721">
        <v>0</v>
      </c>
      <c r="T721">
        <v>1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2</v>
      </c>
      <c r="AD721">
        <v>0</v>
      </c>
      <c r="AE721">
        <v>10</v>
      </c>
      <c r="AF721">
        <v>8</v>
      </c>
      <c r="AG721">
        <v>27</v>
      </c>
      <c r="AH721">
        <v>6.3</v>
      </c>
      <c r="AJ721" t="b">
        <f>OR(AND(B721=1,UserData!$D$4=1), AND(B721=2,UserData!$D$5=1), AND(B721=3,UserData!$D$6=1), UserData!$D$4=-1)</f>
        <v>1</v>
      </c>
      <c r="AK721" t="b">
        <f>OR(AND(C721&lt;=UserData!$D$3,C721&gt;=UserData!$D$2),UserData!$D$2=-1)</f>
        <v>1</v>
      </c>
      <c r="AL721" s="12" t="b">
        <f>AND(OR(D721&gt;=UserData!$D$7, UserData!$D$7=-1), OR(D721&lt;UserData!$D$8, UserData!$D$8=-1))</f>
        <v>1</v>
      </c>
      <c r="AM721" s="12" t="b">
        <f>OR(AND(UserData!$D$9=1,E721&lt;=20),AND(UserData!$D$9=2,E721&gt;=20, E721&lt;=27),AND(UserData!$D$9=3,E721&gt;=28, E721&lt;=34),AND(UserData!$D$9=4,E721&gt;=35, E721&lt;=42),AND(UserData!$D$9=5,E721&gt;42),UserData!$D$9=-1)</f>
        <v>1</v>
      </c>
      <c r="AN721" s="12" t="b">
        <f>OR(AND(UserData!$D$11=1,F721&lt;=5),AND(UserData!$D$11=2,F721&gt;=6, F721&lt;=7),AND(UserData!$D$11=3,F721&gt;=8,F721&lt;=9),AND(UserData!$D$11=4,F721&gt;=10, F721&lt;=11),AND(UserData!$D$11=5,F721&gt;11),UserData!$D$11=-1)</f>
        <v>1</v>
      </c>
      <c r="AO721" t="b">
        <f>OR(AND(UserData!$D$10=1,AE721&lt;=6),AND(UserData!$D$10=2,AE721&gt;=7, AE721&lt;=8),AND(UserData!$D$10=3,AE721&gt;=9,AE721&lt;=14),AND(UserData!$D$10=4,AE721&gt;=15, AE721&lt;=19),AND(UserData!$D$10=5,AE721&gt;19),UserData!$D$10=-1)</f>
        <v>1</v>
      </c>
      <c r="AP721" s="12" t="b">
        <f>OR(G721&lt;=UserData!$D$12, UserData!$D$12=-1)</f>
        <v>0</v>
      </c>
      <c r="AQ721" t="b">
        <f>OR(H721&lt;=UserData!$D$14, UserData!$D$14=-1)</f>
        <v>1</v>
      </c>
      <c r="AR721" t="b">
        <f>OR(AH721&lt;=UserData!$D$13, UserData!$D$13=-1)</f>
        <v>1</v>
      </c>
      <c r="AS721" t="b">
        <f>AND(AQ721=TRUE,OR(I721=UserData!$D$15, UserData!$D$15=-1, UserData!$D$15=1))</f>
        <v>1</v>
      </c>
      <c r="AT721" t="b">
        <f>OR(J721=UserData!$D$19, UserData!$D$19=-1)</f>
        <v>1</v>
      </c>
      <c r="AU721" t="b">
        <f>OR(K721=UserData!$D$17, UserData!$D$17=-1)</f>
        <v>1</v>
      </c>
      <c r="AV721" t="b">
        <f>OR(L721=UserData!$D$18, UserData!$D$18=-1)</f>
        <v>1</v>
      </c>
      <c r="AW721" t="b">
        <f>OR(N721=UserData!$D$16, UserData!$D$16=-1)</f>
        <v>1</v>
      </c>
      <c r="AX721" t="b">
        <f>OR(O721&gt;=UserData!$D$20, UserData!$D$20=-1)</f>
        <v>1</v>
      </c>
      <c r="AY721" t="b">
        <f>AND(OR(P721&gt;=UserData!$D$21, UserData!$D$21=-1), OR(P721&lt;UserData!$D$22, UserData!$D$22=-1))</f>
        <v>1</v>
      </c>
      <c r="AZ721" t="b">
        <f>OR(Q721&lt;&gt;UserData!$D$24,UserData!$D$24=-1,UserData!$D$24=0)</f>
        <v>1</v>
      </c>
      <c r="BA721" s="12" t="b">
        <f>OR(R721=UserData!$D$23,UserData!$D$23=-1)</f>
        <v>1</v>
      </c>
      <c r="BB721" t="b">
        <f>AND(S721=1, UserData!$D$25=1)</f>
        <v>0</v>
      </c>
      <c r="BC721" t="b">
        <f>AND(T721=1, UserData!$D$26=1)</f>
        <v>0</v>
      </c>
      <c r="BD721" t="b">
        <f>AND(U721=1, UserData!$D$27=1)</f>
        <v>0</v>
      </c>
      <c r="BE721" t="b">
        <f>AND(V721=1, UserData!$D$28=1)</f>
        <v>0</v>
      </c>
      <c r="BF721" t="b">
        <f>AND(W721=1, UserData!$D$29=1)</f>
        <v>0</v>
      </c>
      <c r="BG721" t="b">
        <f>AND(X721=1, UserData!$D$30=1)</f>
        <v>0</v>
      </c>
      <c r="BH721" t="b">
        <f>AND(Y721=1, UserData!$D$31=1)</f>
        <v>0</v>
      </c>
      <c r="BI721" t="b">
        <f>AND(Z721=1, UserData!$D$32=1)</f>
        <v>0</v>
      </c>
      <c r="BJ721" t="b">
        <f>AND(AA721=1, UserData!$D$33=1)</f>
        <v>0</v>
      </c>
      <c r="BK721" t="b">
        <f>AND(AB721=1, UserData!$D$34=1)</f>
        <v>0</v>
      </c>
      <c r="BL721" t="b">
        <f>UserData!$C$25=-1</f>
        <v>1</v>
      </c>
      <c r="BN721">
        <f>IF(AK721=TRUE, COUNTIF(AJ721:AK721,TRUE)/2 * UserData!$D$35 + COUNTIF(AL721:AO721,TRUE)/4 * UserData!$D$36 + COUNTIF(AP721:AS721,TRUE)/4 * UserData!$D$37 + COUNTIF(AT721:AW721,TRUE)/4 * UserData!$D$38 + COUNTIF(AX721:BA721,TRUE)/4 * UserData!$D$39 + COUNTIF(BB721:BL721,TRUE) * UserData!$D$40, 0)</f>
        <v>28.75</v>
      </c>
    </row>
    <row r="722" spans="1:66" x14ac:dyDescent="0.2">
      <c r="A722">
        <v>450</v>
      </c>
      <c r="B722" s="3">
        <v>2</v>
      </c>
      <c r="C722" s="28">
        <v>74218.461263650228</v>
      </c>
      <c r="D722">
        <v>44</v>
      </c>
      <c r="E722">
        <v>28</v>
      </c>
      <c r="F722">
        <v>5</v>
      </c>
      <c r="G722">
        <v>12.22649</v>
      </c>
      <c r="H722">
        <v>14</v>
      </c>
      <c r="I722">
        <v>1</v>
      </c>
      <c r="J722">
        <v>1</v>
      </c>
      <c r="K722">
        <v>1</v>
      </c>
      <c r="L722">
        <v>1</v>
      </c>
      <c r="M722">
        <v>1</v>
      </c>
      <c r="N722">
        <v>0</v>
      </c>
      <c r="O722">
        <v>5</v>
      </c>
      <c r="P722">
        <v>4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1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5</v>
      </c>
      <c r="AD722">
        <v>0</v>
      </c>
      <c r="AE722">
        <v>11</v>
      </c>
      <c r="AF722">
        <v>29</v>
      </c>
      <c r="AG722">
        <v>25</v>
      </c>
      <c r="AH722">
        <v>7.1</v>
      </c>
      <c r="AJ722" t="b">
        <f>OR(AND(B722=1,UserData!$D$4=1), AND(B722=2,UserData!$D$5=1), AND(B722=3,UserData!$D$6=1), UserData!$D$4=-1)</f>
        <v>1</v>
      </c>
      <c r="AK722" t="b">
        <f>OR(AND(C722&lt;=UserData!$D$3,C722&gt;=UserData!$D$2),UserData!$D$2=-1)</f>
        <v>1</v>
      </c>
      <c r="AL722" s="12" t="b">
        <f>AND(OR(D722&gt;=UserData!$D$7, UserData!$D$7=-1), OR(D722&lt;UserData!$D$8, UserData!$D$8=-1))</f>
        <v>1</v>
      </c>
      <c r="AM722" s="12" t="b">
        <f>OR(AND(UserData!$D$9=1,E722&lt;=20),AND(UserData!$D$9=2,E722&gt;=20, E722&lt;=27),AND(UserData!$D$9=3,E722&gt;=28, E722&lt;=34),AND(UserData!$D$9=4,E722&gt;=35, E722&lt;=42),AND(UserData!$D$9=5,E722&gt;42),UserData!$D$9=-1)</f>
        <v>1</v>
      </c>
      <c r="AN722" s="12" t="b">
        <f>OR(AND(UserData!$D$11=1,F722&lt;=5),AND(UserData!$D$11=2,F722&gt;=6, F722&lt;=7),AND(UserData!$D$11=3,F722&gt;=8,F722&lt;=9),AND(UserData!$D$11=4,F722&gt;=10, F722&lt;=11),AND(UserData!$D$11=5,F722&gt;11),UserData!$D$11=-1)</f>
        <v>1</v>
      </c>
      <c r="AO722" t="b">
        <f>OR(AND(UserData!$D$10=1,AE722&lt;=6),AND(UserData!$D$10=2,AE722&gt;=7, AE722&lt;=8),AND(UserData!$D$10=3,AE722&gt;=9,AE722&lt;=14),AND(UserData!$D$10=4,AE722&gt;=15, AE722&lt;=19),AND(UserData!$D$10=5,AE722&gt;19),UserData!$D$10=-1)</f>
        <v>1</v>
      </c>
      <c r="AP722" s="12" t="b">
        <f>OR(G722&lt;=UserData!$D$12, UserData!$D$12=-1)</f>
        <v>0</v>
      </c>
      <c r="AQ722" t="b">
        <f>OR(H722&lt;=UserData!$D$14, UserData!$D$14=-1)</f>
        <v>1</v>
      </c>
      <c r="AR722" t="b">
        <f>OR(AH722&lt;=UserData!$D$13, UserData!$D$13=-1)</f>
        <v>1</v>
      </c>
      <c r="AS722" t="b">
        <f>AND(AQ722=TRUE,OR(I722=UserData!$D$15, UserData!$D$15=-1, UserData!$D$15=1))</f>
        <v>1</v>
      </c>
      <c r="AT722" t="b">
        <f>OR(J722=UserData!$D$19, UserData!$D$19=-1)</f>
        <v>1</v>
      </c>
      <c r="AU722" t="b">
        <f>OR(K722=UserData!$D$17, UserData!$D$17=-1)</f>
        <v>1</v>
      </c>
      <c r="AV722" t="b">
        <f>OR(L722=UserData!$D$18, UserData!$D$18=-1)</f>
        <v>1</v>
      </c>
      <c r="AW722" t="b">
        <f>OR(N722=UserData!$D$16, UserData!$D$16=-1)</f>
        <v>1</v>
      </c>
      <c r="AX722" t="b">
        <f>OR(O722&gt;=UserData!$D$20, UserData!$D$20=-1)</f>
        <v>1</v>
      </c>
      <c r="AY722" t="b">
        <f>AND(OR(P722&gt;=UserData!$D$21, UserData!$D$21=-1), OR(P722&lt;UserData!$D$22, UserData!$D$22=-1))</f>
        <v>1</v>
      </c>
      <c r="AZ722" t="b">
        <f>OR(Q722&lt;&gt;UserData!$D$24,UserData!$D$24=-1,UserData!$D$24=0)</f>
        <v>1</v>
      </c>
      <c r="BA722" s="12" t="b">
        <f>OR(R722=UserData!$D$23,UserData!$D$23=-1)</f>
        <v>1</v>
      </c>
      <c r="BB722" t="b">
        <f>AND(S722=1, UserData!$D$25=1)</f>
        <v>0</v>
      </c>
      <c r="BC722" t="b">
        <f>AND(T722=1, UserData!$D$26=1)</f>
        <v>0</v>
      </c>
      <c r="BD722" t="b">
        <f>AND(U722=1, UserData!$D$27=1)</f>
        <v>0</v>
      </c>
      <c r="BE722" t="b">
        <f>AND(V722=1, UserData!$D$28=1)</f>
        <v>0</v>
      </c>
      <c r="BF722" t="b">
        <f>AND(W722=1, UserData!$D$29=1)</f>
        <v>0</v>
      </c>
      <c r="BG722" t="b">
        <f>AND(X722=1, UserData!$D$30=1)</f>
        <v>0</v>
      </c>
      <c r="BH722" t="b">
        <f>AND(Y722=1, UserData!$D$31=1)</f>
        <v>0</v>
      </c>
      <c r="BI722" t="b">
        <f>AND(Z722=1, UserData!$D$32=1)</f>
        <v>0</v>
      </c>
      <c r="BJ722" t="b">
        <f>AND(AA722=1, UserData!$D$33=1)</f>
        <v>0</v>
      </c>
      <c r="BK722" t="b">
        <f>AND(AB722=1, UserData!$D$34=1)</f>
        <v>0</v>
      </c>
      <c r="BL722" t="b">
        <f>UserData!$C$25=-1</f>
        <v>1</v>
      </c>
      <c r="BN722">
        <f>IF(AK722=TRUE, COUNTIF(AJ722:AK722,TRUE)/2 * UserData!$D$35 + COUNTIF(AL722:AO722,TRUE)/4 * UserData!$D$36 + COUNTIF(AP722:AS722,TRUE)/4 * UserData!$D$37 + COUNTIF(AT722:AW722,TRUE)/4 * UserData!$D$38 + COUNTIF(AX722:BA722,TRUE)/4 * UserData!$D$39 + COUNTIF(BB722:BL722,TRUE) * UserData!$D$40, 0)</f>
        <v>28.75</v>
      </c>
    </row>
    <row r="723" spans="1:66" x14ac:dyDescent="0.2">
      <c r="A723">
        <v>1071</v>
      </c>
      <c r="B723" s="3">
        <v>2</v>
      </c>
      <c r="C723" s="28">
        <v>74218.486422433591</v>
      </c>
      <c r="D723">
        <v>46</v>
      </c>
      <c r="E723">
        <v>31</v>
      </c>
      <c r="F723">
        <v>7</v>
      </c>
      <c r="G723">
        <v>17.427209999999999</v>
      </c>
      <c r="H723">
        <v>5</v>
      </c>
      <c r="I723">
        <v>0</v>
      </c>
      <c r="J723">
        <v>0</v>
      </c>
      <c r="K723">
        <v>1</v>
      </c>
      <c r="L723">
        <v>1</v>
      </c>
      <c r="M723">
        <v>1</v>
      </c>
      <c r="N723">
        <v>0</v>
      </c>
      <c r="O723">
        <v>12</v>
      </c>
      <c r="P723">
        <v>9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1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5</v>
      </c>
      <c r="AD723">
        <v>1</v>
      </c>
      <c r="AE723">
        <v>8</v>
      </c>
      <c r="AF723">
        <v>75</v>
      </c>
      <c r="AG723">
        <v>23</v>
      </c>
      <c r="AH723">
        <v>6.3</v>
      </c>
      <c r="AJ723" t="b">
        <f>OR(AND(B723=1,UserData!$D$4=1), AND(B723=2,UserData!$D$5=1), AND(B723=3,UserData!$D$6=1), UserData!$D$4=-1)</f>
        <v>1</v>
      </c>
      <c r="AK723" t="b">
        <f>OR(AND(C723&lt;=UserData!$D$3,C723&gt;=UserData!$D$2),UserData!$D$2=-1)</f>
        <v>1</v>
      </c>
      <c r="AL723" s="12" t="b">
        <f>AND(OR(D723&gt;=UserData!$D$7, UserData!$D$7=-1), OR(D723&lt;UserData!$D$8, UserData!$D$8=-1))</f>
        <v>1</v>
      </c>
      <c r="AM723" s="12" t="b">
        <f>OR(AND(UserData!$D$9=1,E723&lt;=20),AND(UserData!$D$9=2,E723&gt;=20, E723&lt;=27),AND(UserData!$D$9=3,E723&gt;=28, E723&lt;=34),AND(UserData!$D$9=4,E723&gt;=35, E723&lt;=42),AND(UserData!$D$9=5,E723&gt;42),UserData!$D$9=-1)</f>
        <v>1</v>
      </c>
      <c r="AN723" s="12" t="b">
        <f>OR(AND(UserData!$D$11=1,F723&lt;=5),AND(UserData!$D$11=2,F723&gt;=6, F723&lt;=7),AND(UserData!$D$11=3,F723&gt;=8,F723&lt;=9),AND(UserData!$D$11=4,F723&gt;=10, F723&lt;=11),AND(UserData!$D$11=5,F723&gt;11),UserData!$D$11=-1)</f>
        <v>1</v>
      </c>
      <c r="AO723" t="b">
        <f>OR(AND(UserData!$D$10=1,AE723&lt;=6),AND(UserData!$D$10=2,AE723&gt;=7, AE723&lt;=8),AND(UserData!$D$10=3,AE723&gt;=9,AE723&lt;=14),AND(UserData!$D$10=4,AE723&gt;=15, AE723&lt;=19),AND(UserData!$D$10=5,AE723&gt;19),UserData!$D$10=-1)</f>
        <v>1</v>
      </c>
      <c r="AP723" s="12" t="b">
        <f>OR(G723&lt;=UserData!$D$12, UserData!$D$12=-1)</f>
        <v>0</v>
      </c>
      <c r="AQ723" t="b">
        <f>OR(H723&lt;=UserData!$D$14, UserData!$D$14=-1)</f>
        <v>1</v>
      </c>
      <c r="AR723" t="b">
        <f>OR(AH723&lt;=UserData!$D$13, UserData!$D$13=-1)</f>
        <v>1</v>
      </c>
      <c r="AS723" t="b">
        <f>AND(AQ723=TRUE,OR(I723=UserData!$D$15, UserData!$D$15=-1, UserData!$D$15=1))</f>
        <v>1</v>
      </c>
      <c r="AT723" t="b">
        <f>OR(J723=UserData!$D$19, UserData!$D$19=-1)</f>
        <v>1</v>
      </c>
      <c r="AU723" t="b">
        <f>OR(K723=UserData!$D$17, UserData!$D$17=-1)</f>
        <v>1</v>
      </c>
      <c r="AV723" t="b">
        <f>OR(L723=UserData!$D$18, UserData!$D$18=-1)</f>
        <v>1</v>
      </c>
      <c r="AW723" t="b">
        <f>OR(N723=UserData!$D$16, UserData!$D$16=-1)</f>
        <v>1</v>
      </c>
      <c r="AX723" t="b">
        <f>OR(O723&gt;=UserData!$D$20, UserData!$D$20=-1)</f>
        <v>1</v>
      </c>
      <c r="AY723" t="b">
        <f>AND(OR(P723&gt;=UserData!$D$21, UserData!$D$21=-1), OR(P723&lt;UserData!$D$22, UserData!$D$22=-1))</f>
        <v>1</v>
      </c>
      <c r="AZ723" t="b">
        <f>OR(Q723&lt;&gt;UserData!$D$24,UserData!$D$24=-1,UserData!$D$24=0)</f>
        <v>1</v>
      </c>
      <c r="BA723" s="12" t="b">
        <f>OR(R723=UserData!$D$23,UserData!$D$23=-1)</f>
        <v>1</v>
      </c>
      <c r="BB723" t="b">
        <f>AND(S723=1, UserData!$D$25=1)</f>
        <v>0</v>
      </c>
      <c r="BC723" t="b">
        <f>AND(T723=1, UserData!$D$26=1)</f>
        <v>0</v>
      </c>
      <c r="BD723" t="b">
        <f>AND(U723=1, UserData!$D$27=1)</f>
        <v>0</v>
      </c>
      <c r="BE723" t="b">
        <f>AND(V723=1, UserData!$D$28=1)</f>
        <v>0</v>
      </c>
      <c r="BF723" t="b">
        <f>AND(W723=1, UserData!$D$29=1)</f>
        <v>0</v>
      </c>
      <c r="BG723" t="b">
        <f>AND(X723=1, UserData!$D$30=1)</f>
        <v>0</v>
      </c>
      <c r="BH723" t="b">
        <f>AND(Y723=1, UserData!$D$31=1)</f>
        <v>0</v>
      </c>
      <c r="BI723" t="b">
        <f>AND(Z723=1, UserData!$D$32=1)</f>
        <v>0</v>
      </c>
      <c r="BJ723" t="b">
        <f>AND(AA723=1, UserData!$D$33=1)</f>
        <v>0</v>
      </c>
      <c r="BK723" t="b">
        <f>AND(AB723=1, UserData!$D$34=1)</f>
        <v>0</v>
      </c>
      <c r="BL723" t="b">
        <f>UserData!$C$25=-1</f>
        <v>1</v>
      </c>
      <c r="BN723">
        <f>IF(AK723=TRUE, COUNTIF(AJ723:AK723,TRUE)/2 * UserData!$D$35 + COUNTIF(AL723:AO723,TRUE)/4 * UserData!$D$36 + COUNTIF(AP723:AS723,TRUE)/4 * UserData!$D$37 + COUNTIF(AT723:AW723,TRUE)/4 * UserData!$D$38 + COUNTIF(AX723:BA723,TRUE)/4 * UserData!$D$39 + COUNTIF(BB723:BL723,TRUE) * UserData!$D$40, 0)</f>
        <v>28.75</v>
      </c>
    </row>
    <row r="724" spans="1:66" x14ac:dyDescent="0.2">
      <c r="A724">
        <v>416</v>
      </c>
      <c r="B724" s="3">
        <v>2</v>
      </c>
      <c r="C724" s="28">
        <v>74791.616087029281</v>
      </c>
      <c r="D724">
        <v>43</v>
      </c>
      <c r="E724">
        <v>29</v>
      </c>
      <c r="F724">
        <v>6</v>
      </c>
      <c r="G724">
        <v>17.189399999999999</v>
      </c>
      <c r="H724">
        <v>15</v>
      </c>
      <c r="I724">
        <v>1</v>
      </c>
      <c r="J724">
        <v>0</v>
      </c>
      <c r="K724">
        <v>0</v>
      </c>
      <c r="L724">
        <v>1</v>
      </c>
      <c r="M724">
        <v>1</v>
      </c>
      <c r="N724">
        <v>0</v>
      </c>
      <c r="O724">
        <v>9</v>
      </c>
      <c r="P724">
        <v>6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1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5</v>
      </c>
      <c r="AD724">
        <v>1</v>
      </c>
      <c r="AE724">
        <v>8</v>
      </c>
      <c r="AF724">
        <v>24</v>
      </c>
      <c r="AG724">
        <v>12</v>
      </c>
      <c r="AH724">
        <v>1.3</v>
      </c>
      <c r="AJ724" t="b">
        <f>OR(AND(B724=1,UserData!$D$4=1), AND(B724=2,UserData!$D$5=1), AND(B724=3,UserData!$D$6=1), UserData!$D$4=-1)</f>
        <v>1</v>
      </c>
      <c r="AK724" t="b">
        <f>OR(AND(C724&lt;=UserData!$D$3,C724&gt;=UserData!$D$2),UserData!$D$2=-1)</f>
        <v>1</v>
      </c>
      <c r="AL724" s="12" t="b">
        <f>AND(OR(D724&gt;=UserData!$D$7, UserData!$D$7=-1), OR(D724&lt;UserData!$D$8, UserData!$D$8=-1))</f>
        <v>1</v>
      </c>
      <c r="AM724" s="12" t="b">
        <f>OR(AND(UserData!$D$9=1,E724&lt;=20),AND(UserData!$D$9=2,E724&gt;=20, E724&lt;=27),AND(UserData!$D$9=3,E724&gt;=28, E724&lt;=34),AND(UserData!$D$9=4,E724&gt;=35, E724&lt;=42),AND(UserData!$D$9=5,E724&gt;42),UserData!$D$9=-1)</f>
        <v>1</v>
      </c>
      <c r="AN724" s="12" t="b">
        <f>OR(AND(UserData!$D$11=1,F724&lt;=5),AND(UserData!$D$11=2,F724&gt;=6, F724&lt;=7),AND(UserData!$D$11=3,F724&gt;=8,F724&lt;=9),AND(UserData!$D$11=4,F724&gt;=10, F724&lt;=11),AND(UserData!$D$11=5,F724&gt;11),UserData!$D$11=-1)</f>
        <v>1</v>
      </c>
      <c r="AO724" t="b">
        <f>OR(AND(UserData!$D$10=1,AE724&lt;=6),AND(UserData!$D$10=2,AE724&gt;=7, AE724&lt;=8),AND(UserData!$D$10=3,AE724&gt;=9,AE724&lt;=14),AND(UserData!$D$10=4,AE724&gt;=15, AE724&lt;=19),AND(UserData!$D$10=5,AE724&gt;19),UserData!$D$10=-1)</f>
        <v>1</v>
      </c>
      <c r="AP724" s="12" t="b">
        <f>OR(G724&lt;=UserData!$D$12, UserData!$D$12=-1)</f>
        <v>0</v>
      </c>
      <c r="AQ724" t="b">
        <f>OR(H724&lt;=UserData!$D$14, UserData!$D$14=-1)</f>
        <v>1</v>
      </c>
      <c r="AR724" t="b">
        <f>OR(AH724&lt;=UserData!$D$13, UserData!$D$13=-1)</f>
        <v>1</v>
      </c>
      <c r="AS724" t="b">
        <f>AND(AQ724=TRUE,OR(I724=UserData!$D$15, UserData!$D$15=-1, UserData!$D$15=1))</f>
        <v>1</v>
      </c>
      <c r="AT724" t="b">
        <f>OR(J724=UserData!$D$19, UserData!$D$19=-1)</f>
        <v>1</v>
      </c>
      <c r="AU724" t="b">
        <f>OR(K724=UserData!$D$17, UserData!$D$17=-1)</f>
        <v>1</v>
      </c>
      <c r="AV724" t="b">
        <f>OR(L724=UserData!$D$18, UserData!$D$18=-1)</f>
        <v>1</v>
      </c>
      <c r="AW724" t="b">
        <f>OR(N724=UserData!$D$16, UserData!$D$16=-1)</f>
        <v>1</v>
      </c>
      <c r="AX724" t="b">
        <f>OR(O724&gt;=UserData!$D$20, UserData!$D$20=-1)</f>
        <v>1</v>
      </c>
      <c r="AY724" t="b">
        <f>AND(OR(P724&gt;=UserData!$D$21, UserData!$D$21=-1), OR(P724&lt;UserData!$D$22, UserData!$D$22=-1))</f>
        <v>1</v>
      </c>
      <c r="AZ724" t="b">
        <f>OR(Q724&lt;&gt;UserData!$D$24,UserData!$D$24=-1,UserData!$D$24=0)</f>
        <v>1</v>
      </c>
      <c r="BA724" s="12" t="b">
        <f>OR(R724=UserData!$D$23,UserData!$D$23=-1)</f>
        <v>1</v>
      </c>
      <c r="BB724" t="b">
        <f>AND(S724=1, UserData!$D$25=1)</f>
        <v>0</v>
      </c>
      <c r="BC724" t="b">
        <f>AND(T724=1, UserData!$D$26=1)</f>
        <v>0</v>
      </c>
      <c r="BD724" t="b">
        <f>AND(U724=1, UserData!$D$27=1)</f>
        <v>0</v>
      </c>
      <c r="BE724" t="b">
        <f>AND(V724=1, UserData!$D$28=1)</f>
        <v>0</v>
      </c>
      <c r="BF724" t="b">
        <f>AND(W724=1, UserData!$D$29=1)</f>
        <v>0</v>
      </c>
      <c r="BG724" t="b">
        <f>AND(X724=1, UserData!$D$30=1)</f>
        <v>0</v>
      </c>
      <c r="BH724" t="b">
        <f>AND(Y724=1, UserData!$D$31=1)</f>
        <v>0</v>
      </c>
      <c r="BI724" t="b">
        <f>AND(Z724=1, UserData!$D$32=1)</f>
        <v>0</v>
      </c>
      <c r="BJ724" t="b">
        <f>AND(AA724=1, UserData!$D$33=1)</f>
        <v>0</v>
      </c>
      <c r="BK724" t="b">
        <f>AND(AB724=1, UserData!$D$34=1)</f>
        <v>0</v>
      </c>
      <c r="BL724" t="b">
        <f>UserData!$C$25=-1</f>
        <v>1</v>
      </c>
      <c r="BN724">
        <f>IF(AK724=TRUE, COUNTIF(AJ724:AK724,TRUE)/2 * UserData!$D$35 + COUNTIF(AL724:AO724,TRUE)/4 * UserData!$D$36 + COUNTIF(AP724:AS724,TRUE)/4 * UserData!$D$37 + COUNTIF(AT724:AW724,TRUE)/4 * UserData!$D$38 + COUNTIF(AX724:BA724,TRUE)/4 * UserData!$D$39 + COUNTIF(BB724:BL724,TRUE) * UserData!$D$40, 0)</f>
        <v>28.75</v>
      </c>
    </row>
    <row r="725" spans="1:66" x14ac:dyDescent="0.2">
      <c r="A725">
        <v>754</v>
      </c>
      <c r="B725" s="3">
        <v>2</v>
      </c>
      <c r="C725" s="28">
        <v>74865.457116224774</v>
      </c>
      <c r="D725">
        <v>41</v>
      </c>
      <c r="E725">
        <v>28</v>
      </c>
      <c r="F725">
        <v>5</v>
      </c>
      <c r="G725">
        <v>14.829929999999999</v>
      </c>
      <c r="H725">
        <v>10</v>
      </c>
      <c r="I725">
        <v>0</v>
      </c>
      <c r="J725">
        <v>1</v>
      </c>
      <c r="K725">
        <v>1</v>
      </c>
      <c r="L725">
        <v>1</v>
      </c>
      <c r="M725">
        <v>1</v>
      </c>
      <c r="N725">
        <v>0</v>
      </c>
      <c r="O725">
        <v>9</v>
      </c>
      <c r="P725">
        <v>7</v>
      </c>
      <c r="Q725">
        <v>0</v>
      </c>
      <c r="R725">
        <v>0</v>
      </c>
      <c r="S725">
        <v>1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1</v>
      </c>
      <c r="AD725">
        <v>1</v>
      </c>
      <c r="AE725">
        <v>8</v>
      </c>
      <c r="AF725">
        <v>54</v>
      </c>
      <c r="AG725">
        <v>23</v>
      </c>
      <c r="AH725">
        <v>4.4000000000000004</v>
      </c>
      <c r="AJ725" t="b">
        <f>OR(AND(B725=1,UserData!$D$4=1), AND(B725=2,UserData!$D$5=1), AND(B725=3,UserData!$D$6=1), UserData!$D$4=-1)</f>
        <v>1</v>
      </c>
      <c r="AK725" t="b">
        <f>OR(AND(C725&lt;=UserData!$D$3,C725&gt;=UserData!$D$2),UserData!$D$2=-1)</f>
        <v>1</v>
      </c>
      <c r="AL725" s="12" t="b">
        <f>AND(OR(D725&gt;=UserData!$D$7, UserData!$D$7=-1), OR(D725&lt;UserData!$D$8, UserData!$D$8=-1))</f>
        <v>1</v>
      </c>
      <c r="AM725" s="12" t="b">
        <f>OR(AND(UserData!$D$9=1,E725&lt;=20),AND(UserData!$D$9=2,E725&gt;=20, E725&lt;=27),AND(UserData!$D$9=3,E725&gt;=28, E725&lt;=34),AND(UserData!$D$9=4,E725&gt;=35, E725&lt;=42),AND(UserData!$D$9=5,E725&gt;42),UserData!$D$9=-1)</f>
        <v>1</v>
      </c>
      <c r="AN725" s="12" t="b">
        <f>OR(AND(UserData!$D$11=1,F725&lt;=5),AND(UserData!$D$11=2,F725&gt;=6, F725&lt;=7),AND(UserData!$D$11=3,F725&gt;=8,F725&lt;=9),AND(UserData!$D$11=4,F725&gt;=10, F725&lt;=11),AND(UserData!$D$11=5,F725&gt;11),UserData!$D$11=-1)</f>
        <v>1</v>
      </c>
      <c r="AO725" t="b">
        <f>OR(AND(UserData!$D$10=1,AE725&lt;=6),AND(UserData!$D$10=2,AE725&gt;=7, AE725&lt;=8),AND(UserData!$D$10=3,AE725&gt;=9,AE725&lt;=14),AND(UserData!$D$10=4,AE725&gt;=15, AE725&lt;=19),AND(UserData!$D$10=5,AE725&gt;19),UserData!$D$10=-1)</f>
        <v>1</v>
      </c>
      <c r="AP725" s="12" t="b">
        <f>OR(G725&lt;=UserData!$D$12, UserData!$D$12=-1)</f>
        <v>0</v>
      </c>
      <c r="AQ725" t="b">
        <f>OR(H725&lt;=UserData!$D$14, UserData!$D$14=-1)</f>
        <v>1</v>
      </c>
      <c r="AR725" t="b">
        <f>OR(AH725&lt;=UserData!$D$13, UserData!$D$13=-1)</f>
        <v>1</v>
      </c>
      <c r="AS725" t="b">
        <f>AND(AQ725=TRUE,OR(I725=UserData!$D$15, UserData!$D$15=-1, UserData!$D$15=1))</f>
        <v>1</v>
      </c>
      <c r="AT725" t="b">
        <f>OR(J725=UserData!$D$19, UserData!$D$19=-1)</f>
        <v>1</v>
      </c>
      <c r="AU725" t="b">
        <f>OR(K725=UserData!$D$17, UserData!$D$17=-1)</f>
        <v>1</v>
      </c>
      <c r="AV725" t="b">
        <f>OR(L725=UserData!$D$18, UserData!$D$18=-1)</f>
        <v>1</v>
      </c>
      <c r="AW725" t="b">
        <f>OR(N725=UserData!$D$16, UserData!$D$16=-1)</f>
        <v>1</v>
      </c>
      <c r="AX725" t="b">
        <f>OR(O725&gt;=UserData!$D$20, UserData!$D$20=-1)</f>
        <v>1</v>
      </c>
      <c r="AY725" t="b">
        <f>AND(OR(P725&gt;=UserData!$D$21, UserData!$D$21=-1), OR(P725&lt;UserData!$D$22, UserData!$D$22=-1))</f>
        <v>1</v>
      </c>
      <c r="AZ725" t="b">
        <f>OR(Q725&lt;&gt;UserData!$D$24,UserData!$D$24=-1,UserData!$D$24=0)</f>
        <v>1</v>
      </c>
      <c r="BA725" s="12" t="b">
        <f>OR(R725=UserData!$D$23,UserData!$D$23=-1)</f>
        <v>1</v>
      </c>
      <c r="BB725" t="b">
        <f>AND(S725=1, UserData!$D$25=1)</f>
        <v>0</v>
      </c>
      <c r="BC725" t="b">
        <f>AND(T725=1, UserData!$D$26=1)</f>
        <v>0</v>
      </c>
      <c r="BD725" t="b">
        <f>AND(U725=1, UserData!$D$27=1)</f>
        <v>0</v>
      </c>
      <c r="BE725" t="b">
        <f>AND(V725=1, UserData!$D$28=1)</f>
        <v>0</v>
      </c>
      <c r="BF725" t="b">
        <f>AND(W725=1, UserData!$D$29=1)</f>
        <v>0</v>
      </c>
      <c r="BG725" t="b">
        <f>AND(X725=1, UserData!$D$30=1)</f>
        <v>0</v>
      </c>
      <c r="BH725" t="b">
        <f>AND(Y725=1, UserData!$D$31=1)</f>
        <v>0</v>
      </c>
      <c r="BI725" t="b">
        <f>AND(Z725=1, UserData!$D$32=1)</f>
        <v>0</v>
      </c>
      <c r="BJ725" t="b">
        <f>AND(AA725=1, UserData!$D$33=1)</f>
        <v>0</v>
      </c>
      <c r="BK725" t="b">
        <f>AND(AB725=1, UserData!$D$34=1)</f>
        <v>0</v>
      </c>
      <c r="BL725" t="b">
        <f>UserData!$C$25=-1</f>
        <v>1</v>
      </c>
      <c r="BN725">
        <f>IF(AK725=TRUE, COUNTIF(AJ725:AK725,TRUE)/2 * UserData!$D$35 + COUNTIF(AL725:AO725,TRUE)/4 * UserData!$D$36 + COUNTIF(AP725:AS725,TRUE)/4 * UserData!$D$37 + COUNTIF(AT725:AW725,TRUE)/4 * UserData!$D$38 + COUNTIF(AX725:BA725,TRUE)/4 * UserData!$D$39 + COUNTIF(BB725:BL725,TRUE) * UserData!$D$40, 0)</f>
        <v>28.75</v>
      </c>
    </row>
    <row r="726" spans="1:66" x14ac:dyDescent="0.2">
      <c r="A726">
        <v>602</v>
      </c>
      <c r="B726" s="3">
        <v>2</v>
      </c>
      <c r="C726" s="28">
        <v>74965.123636551187</v>
      </c>
      <c r="D726">
        <v>44</v>
      </c>
      <c r="E726">
        <v>28</v>
      </c>
      <c r="F726">
        <v>6</v>
      </c>
      <c r="G726">
        <v>13.78121</v>
      </c>
      <c r="H726">
        <v>10</v>
      </c>
      <c r="I726">
        <v>0</v>
      </c>
      <c r="J726">
        <v>0</v>
      </c>
      <c r="K726">
        <v>1</v>
      </c>
      <c r="L726">
        <v>1</v>
      </c>
      <c r="M726">
        <v>1</v>
      </c>
      <c r="N726">
        <v>0</v>
      </c>
      <c r="O726">
        <v>14</v>
      </c>
      <c r="P726">
        <v>5</v>
      </c>
      <c r="Q726">
        <v>0</v>
      </c>
      <c r="R726">
        <v>0</v>
      </c>
      <c r="S726">
        <v>0</v>
      </c>
      <c r="T726">
        <v>1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2</v>
      </c>
      <c r="AD726">
        <v>1</v>
      </c>
      <c r="AE726">
        <v>10</v>
      </c>
      <c r="AF726">
        <v>41</v>
      </c>
      <c r="AG726">
        <v>25</v>
      </c>
      <c r="AH726">
        <v>3.7</v>
      </c>
      <c r="AJ726" t="b">
        <f>OR(AND(B726=1,UserData!$D$4=1), AND(B726=2,UserData!$D$5=1), AND(B726=3,UserData!$D$6=1), UserData!$D$4=-1)</f>
        <v>1</v>
      </c>
      <c r="AK726" t="b">
        <f>OR(AND(C726&lt;=UserData!$D$3,C726&gt;=UserData!$D$2),UserData!$D$2=-1)</f>
        <v>1</v>
      </c>
      <c r="AL726" s="12" t="b">
        <f>AND(OR(D726&gt;=UserData!$D$7, UserData!$D$7=-1), OR(D726&lt;UserData!$D$8, UserData!$D$8=-1))</f>
        <v>1</v>
      </c>
      <c r="AM726" s="12" t="b">
        <f>OR(AND(UserData!$D$9=1,E726&lt;=20),AND(UserData!$D$9=2,E726&gt;=20, E726&lt;=27),AND(UserData!$D$9=3,E726&gt;=28, E726&lt;=34),AND(UserData!$D$9=4,E726&gt;=35, E726&lt;=42),AND(UserData!$D$9=5,E726&gt;42),UserData!$D$9=-1)</f>
        <v>1</v>
      </c>
      <c r="AN726" s="12" t="b">
        <f>OR(AND(UserData!$D$11=1,F726&lt;=5),AND(UserData!$D$11=2,F726&gt;=6, F726&lt;=7),AND(UserData!$D$11=3,F726&gt;=8,F726&lt;=9),AND(UserData!$D$11=4,F726&gt;=10, F726&lt;=11),AND(UserData!$D$11=5,F726&gt;11),UserData!$D$11=-1)</f>
        <v>1</v>
      </c>
      <c r="AO726" t="b">
        <f>OR(AND(UserData!$D$10=1,AE726&lt;=6),AND(UserData!$D$10=2,AE726&gt;=7, AE726&lt;=8),AND(UserData!$D$10=3,AE726&gt;=9,AE726&lt;=14),AND(UserData!$D$10=4,AE726&gt;=15, AE726&lt;=19),AND(UserData!$D$10=5,AE726&gt;19),UserData!$D$10=-1)</f>
        <v>1</v>
      </c>
      <c r="AP726" s="12" t="b">
        <f>OR(G726&lt;=UserData!$D$12, UserData!$D$12=-1)</f>
        <v>0</v>
      </c>
      <c r="AQ726" t="b">
        <f>OR(H726&lt;=UserData!$D$14, UserData!$D$14=-1)</f>
        <v>1</v>
      </c>
      <c r="AR726" t="b">
        <f>OR(AH726&lt;=UserData!$D$13, UserData!$D$13=-1)</f>
        <v>1</v>
      </c>
      <c r="AS726" t="b">
        <f>AND(AQ726=TRUE,OR(I726=UserData!$D$15, UserData!$D$15=-1, UserData!$D$15=1))</f>
        <v>1</v>
      </c>
      <c r="AT726" t="b">
        <f>OR(J726=UserData!$D$19, UserData!$D$19=-1)</f>
        <v>1</v>
      </c>
      <c r="AU726" t="b">
        <f>OR(K726=UserData!$D$17, UserData!$D$17=-1)</f>
        <v>1</v>
      </c>
      <c r="AV726" t="b">
        <f>OR(L726=UserData!$D$18, UserData!$D$18=-1)</f>
        <v>1</v>
      </c>
      <c r="AW726" t="b">
        <f>OR(N726=UserData!$D$16, UserData!$D$16=-1)</f>
        <v>1</v>
      </c>
      <c r="AX726" t="b">
        <f>OR(O726&gt;=UserData!$D$20, UserData!$D$20=-1)</f>
        <v>1</v>
      </c>
      <c r="AY726" t="b">
        <f>AND(OR(P726&gt;=UserData!$D$21, UserData!$D$21=-1), OR(P726&lt;UserData!$D$22, UserData!$D$22=-1))</f>
        <v>1</v>
      </c>
      <c r="AZ726" t="b">
        <f>OR(Q726&lt;&gt;UserData!$D$24,UserData!$D$24=-1,UserData!$D$24=0)</f>
        <v>1</v>
      </c>
      <c r="BA726" s="12" t="b">
        <f>OR(R726=UserData!$D$23,UserData!$D$23=-1)</f>
        <v>1</v>
      </c>
      <c r="BB726" t="b">
        <f>AND(S726=1, UserData!$D$25=1)</f>
        <v>0</v>
      </c>
      <c r="BC726" t="b">
        <f>AND(T726=1, UserData!$D$26=1)</f>
        <v>0</v>
      </c>
      <c r="BD726" t="b">
        <f>AND(U726=1, UserData!$D$27=1)</f>
        <v>0</v>
      </c>
      <c r="BE726" t="b">
        <f>AND(V726=1, UserData!$D$28=1)</f>
        <v>0</v>
      </c>
      <c r="BF726" t="b">
        <f>AND(W726=1, UserData!$D$29=1)</f>
        <v>0</v>
      </c>
      <c r="BG726" t="b">
        <f>AND(X726=1, UserData!$D$30=1)</f>
        <v>0</v>
      </c>
      <c r="BH726" t="b">
        <f>AND(Y726=1, UserData!$D$31=1)</f>
        <v>0</v>
      </c>
      <c r="BI726" t="b">
        <f>AND(Z726=1, UserData!$D$32=1)</f>
        <v>0</v>
      </c>
      <c r="BJ726" t="b">
        <f>AND(AA726=1, UserData!$D$33=1)</f>
        <v>0</v>
      </c>
      <c r="BK726" t="b">
        <f>AND(AB726=1, UserData!$D$34=1)</f>
        <v>0</v>
      </c>
      <c r="BL726" t="b">
        <f>UserData!$C$25=-1</f>
        <v>1</v>
      </c>
      <c r="BN726">
        <f>IF(AK726=TRUE, COUNTIF(AJ726:AK726,TRUE)/2 * UserData!$D$35 + COUNTIF(AL726:AO726,TRUE)/4 * UserData!$D$36 + COUNTIF(AP726:AS726,TRUE)/4 * UserData!$D$37 + COUNTIF(AT726:AW726,TRUE)/4 * UserData!$D$38 + COUNTIF(AX726:BA726,TRUE)/4 * UserData!$D$39 + COUNTIF(BB726:BL726,TRUE) * UserData!$D$40, 0)</f>
        <v>28.75</v>
      </c>
    </row>
    <row r="727" spans="1:66" x14ac:dyDescent="0.2">
      <c r="A727">
        <v>217</v>
      </c>
      <c r="B727" s="3">
        <v>2</v>
      </c>
      <c r="C727" s="28">
        <v>75126.982669372082</v>
      </c>
      <c r="D727">
        <v>43</v>
      </c>
      <c r="E727">
        <v>29</v>
      </c>
      <c r="F727">
        <v>5</v>
      </c>
      <c r="G727">
        <v>12.534330000000001</v>
      </c>
      <c r="H727">
        <v>10</v>
      </c>
      <c r="I727">
        <v>0</v>
      </c>
      <c r="J727">
        <v>1</v>
      </c>
      <c r="K727">
        <v>1</v>
      </c>
      <c r="L727">
        <v>1</v>
      </c>
      <c r="M727">
        <v>1</v>
      </c>
      <c r="N727">
        <v>0</v>
      </c>
      <c r="O727">
        <v>5</v>
      </c>
      <c r="P727">
        <v>2</v>
      </c>
      <c r="Q727">
        <v>0</v>
      </c>
      <c r="R727">
        <v>0</v>
      </c>
      <c r="S727">
        <v>0</v>
      </c>
      <c r="T727">
        <v>1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2</v>
      </c>
      <c r="AD727">
        <v>0</v>
      </c>
      <c r="AE727">
        <v>9</v>
      </c>
      <c r="AF727">
        <v>15</v>
      </c>
      <c r="AG727">
        <v>29</v>
      </c>
      <c r="AH727">
        <v>8.8000000000000007</v>
      </c>
      <c r="AJ727" t="b">
        <f>OR(AND(B727=1,UserData!$D$4=1), AND(B727=2,UserData!$D$5=1), AND(B727=3,UserData!$D$6=1), UserData!$D$4=-1)</f>
        <v>1</v>
      </c>
      <c r="AK727" t="b">
        <f>OR(AND(C727&lt;=UserData!$D$3,C727&gt;=UserData!$D$2),UserData!$D$2=-1)</f>
        <v>1</v>
      </c>
      <c r="AL727" s="12" t="b">
        <f>AND(OR(D727&gt;=UserData!$D$7, UserData!$D$7=-1), OR(D727&lt;UserData!$D$8, UserData!$D$8=-1))</f>
        <v>1</v>
      </c>
      <c r="AM727" s="12" t="b">
        <f>OR(AND(UserData!$D$9=1,E727&lt;=20),AND(UserData!$D$9=2,E727&gt;=20, E727&lt;=27),AND(UserData!$D$9=3,E727&gt;=28, E727&lt;=34),AND(UserData!$D$9=4,E727&gt;=35, E727&lt;=42),AND(UserData!$D$9=5,E727&gt;42),UserData!$D$9=-1)</f>
        <v>1</v>
      </c>
      <c r="AN727" s="12" t="b">
        <f>OR(AND(UserData!$D$11=1,F727&lt;=5),AND(UserData!$D$11=2,F727&gt;=6, F727&lt;=7),AND(UserData!$D$11=3,F727&gt;=8,F727&lt;=9),AND(UserData!$D$11=4,F727&gt;=10, F727&lt;=11),AND(UserData!$D$11=5,F727&gt;11),UserData!$D$11=-1)</f>
        <v>1</v>
      </c>
      <c r="AO727" t="b">
        <f>OR(AND(UserData!$D$10=1,AE727&lt;=6),AND(UserData!$D$10=2,AE727&gt;=7, AE727&lt;=8),AND(UserData!$D$10=3,AE727&gt;=9,AE727&lt;=14),AND(UserData!$D$10=4,AE727&gt;=15, AE727&lt;=19),AND(UserData!$D$10=5,AE727&gt;19),UserData!$D$10=-1)</f>
        <v>1</v>
      </c>
      <c r="AP727" s="12" t="b">
        <f>OR(G727&lt;=UserData!$D$12, UserData!$D$12=-1)</f>
        <v>0</v>
      </c>
      <c r="AQ727" t="b">
        <f>OR(H727&lt;=UserData!$D$14, UserData!$D$14=-1)</f>
        <v>1</v>
      </c>
      <c r="AR727" t="b">
        <f>OR(AH727&lt;=UserData!$D$13, UserData!$D$13=-1)</f>
        <v>1</v>
      </c>
      <c r="AS727" t="b">
        <f>AND(AQ727=TRUE,OR(I727=UserData!$D$15, UserData!$D$15=-1, UserData!$D$15=1))</f>
        <v>1</v>
      </c>
      <c r="AT727" t="b">
        <f>OR(J727=UserData!$D$19, UserData!$D$19=-1)</f>
        <v>1</v>
      </c>
      <c r="AU727" t="b">
        <f>OR(K727=UserData!$D$17, UserData!$D$17=-1)</f>
        <v>1</v>
      </c>
      <c r="AV727" t="b">
        <f>OR(L727=UserData!$D$18, UserData!$D$18=-1)</f>
        <v>1</v>
      </c>
      <c r="AW727" t="b">
        <f>OR(N727=UserData!$D$16, UserData!$D$16=-1)</f>
        <v>1</v>
      </c>
      <c r="AX727" t="b">
        <f>OR(O727&gt;=UserData!$D$20, UserData!$D$20=-1)</f>
        <v>1</v>
      </c>
      <c r="AY727" t="b">
        <f>AND(OR(P727&gt;=UserData!$D$21, UserData!$D$21=-1), OR(P727&lt;UserData!$D$22, UserData!$D$22=-1))</f>
        <v>1</v>
      </c>
      <c r="AZ727" t="b">
        <f>OR(Q727&lt;&gt;UserData!$D$24,UserData!$D$24=-1,UserData!$D$24=0)</f>
        <v>1</v>
      </c>
      <c r="BA727" s="12" t="b">
        <f>OR(R727=UserData!$D$23,UserData!$D$23=-1)</f>
        <v>1</v>
      </c>
      <c r="BB727" t="b">
        <f>AND(S727=1, UserData!$D$25=1)</f>
        <v>0</v>
      </c>
      <c r="BC727" t="b">
        <f>AND(T727=1, UserData!$D$26=1)</f>
        <v>0</v>
      </c>
      <c r="BD727" t="b">
        <f>AND(U727=1, UserData!$D$27=1)</f>
        <v>0</v>
      </c>
      <c r="BE727" t="b">
        <f>AND(V727=1, UserData!$D$28=1)</f>
        <v>0</v>
      </c>
      <c r="BF727" t="b">
        <f>AND(W727=1, UserData!$D$29=1)</f>
        <v>0</v>
      </c>
      <c r="BG727" t="b">
        <f>AND(X727=1, UserData!$D$30=1)</f>
        <v>0</v>
      </c>
      <c r="BH727" t="b">
        <f>AND(Y727=1, UserData!$D$31=1)</f>
        <v>0</v>
      </c>
      <c r="BI727" t="b">
        <f>AND(Z727=1, UserData!$D$32=1)</f>
        <v>0</v>
      </c>
      <c r="BJ727" t="b">
        <f>AND(AA727=1, UserData!$D$33=1)</f>
        <v>0</v>
      </c>
      <c r="BK727" t="b">
        <f>AND(AB727=1, UserData!$D$34=1)</f>
        <v>0</v>
      </c>
      <c r="BL727" t="b">
        <f>UserData!$C$25=-1</f>
        <v>1</v>
      </c>
      <c r="BN727">
        <f>IF(AK727=TRUE, COUNTIF(AJ727:AK727,TRUE)/2 * UserData!$D$35 + COUNTIF(AL727:AO727,TRUE)/4 * UserData!$D$36 + COUNTIF(AP727:AS727,TRUE)/4 * UserData!$D$37 + COUNTIF(AT727:AW727,TRUE)/4 * UserData!$D$38 + COUNTIF(AX727:BA727,TRUE)/4 * UserData!$D$39 + COUNTIF(BB727:BL727,TRUE) * UserData!$D$40, 0)</f>
        <v>28.75</v>
      </c>
    </row>
    <row r="728" spans="1:66" x14ac:dyDescent="0.2">
      <c r="A728">
        <v>174</v>
      </c>
      <c r="B728" s="3">
        <v>2</v>
      </c>
      <c r="C728" s="28">
        <v>75476.161423785874</v>
      </c>
      <c r="D728">
        <v>45</v>
      </c>
      <c r="E728">
        <v>30</v>
      </c>
      <c r="F728">
        <v>6</v>
      </c>
      <c r="G728">
        <v>13.36458</v>
      </c>
      <c r="H728">
        <v>32</v>
      </c>
      <c r="I728">
        <v>0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9</v>
      </c>
      <c r="P728">
        <v>2</v>
      </c>
      <c r="Q728">
        <v>0</v>
      </c>
      <c r="R728">
        <v>0</v>
      </c>
      <c r="S728">
        <v>0</v>
      </c>
      <c r="T728">
        <v>1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2</v>
      </c>
      <c r="AD728">
        <v>1</v>
      </c>
      <c r="AE728">
        <v>9</v>
      </c>
      <c r="AF728">
        <v>11</v>
      </c>
      <c r="AG728">
        <v>21</v>
      </c>
      <c r="AH728">
        <v>7.5</v>
      </c>
      <c r="AJ728" t="b">
        <f>OR(AND(B728=1,UserData!$D$4=1), AND(B728=2,UserData!$D$5=1), AND(B728=3,UserData!$D$6=1), UserData!$D$4=-1)</f>
        <v>1</v>
      </c>
      <c r="AK728" t="b">
        <f>OR(AND(C728&lt;=UserData!$D$3,C728&gt;=UserData!$D$2),UserData!$D$2=-1)</f>
        <v>1</v>
      </c>
      <c r="AL728" s="12" t="b">
        <f>AND(OR(D728&gt;=UserData!$D$7, UserData!$D$7=-1), OR(D728&lt;UserData!$D$8, UserData!$D$8=-1))</f>
        <v>1</v>
      </c>
      <c r="AM728" s="12" t="b">
        <f>OR(AND(UserData!$D$9=1,E728&lt;=20),AND(UserData!$D$9=2,E728&gt;=20, E728&lt;=27),AND(UserData!$D$9=3,E728&gt;=28, E728&lt;=34),AND(UserData!$D$9=4,E728&gt;=35, E728&lt;=42),AND(UserData!$D$9=5,E728&gt;42),UserData!$D$9=-1)</f>
        <v>1</v>
      </c>
      <c r="AN728" s="12" t="b">
        <f>OR(AND(UserData!$D$11=1,F728&lt;=5),AND(UserData!$D$11=2,F728&gt;=6, F728&lt;=7),AND(UserData!$D$11=3,F728&gt;=8,F728&lt;=9),AND(UserData!$D$11=4,F728&gt;=10, F728&lt;=11),AND(UserData!$D$11=5,F728&gt;11),UserData!$D$11=-1)</f>
        <v>1</v>
      </c>
      <c r="AO728" t="b">
        <f>OR(AND(UserData!$D$10=1,AE728&lt;=6),AND(UserData!$D$10=2,AE728&gt;=7, AE728&lt;=8),AND(UserData!$D$10=3,AE728&gt;=9,AE728&lt;=14),AND(UserData!$D$10=4,AE728&gt;=15, AE728&lt;=19),AND(UserData!$D$10=5,AE728&gt;19),UserData!$D$10=-1)</f>
        <v>1</v>
      </c>
      <c r="AP728" s="12" t="b">
        <f>OR(G728&lt;=UserData!$D$12, UserData!$D$12=-1)</f>
        <v>0</v>
      </c>
      <c r="AQ728" t="b">
        <f>OR(H728&lt;=UserData!$D$14, UserData!$D$14=-1)</f>
        <v>1</v>
      </c>
      <c r="AR728" t="b">
        <f>OR(AH728&lt;=UserData!$D$13, UserData!$D$13=-1)</f>
        <v>1</v>
      </c>
      <c r="AS728" t="b">
        <f>AND(AQ728=TRUE,OR(I728=UserData!$D$15, UserData!$D$15=-1, UserData!$D$15=1))</f>
        <v>1</v>
      </c>
      <c r="AT728" t="b">
        <f>OR(J728=UserData!$D$19, UserData!$D$19=-1)</f>
        <v>1</v>
      </c>
      <c r="AU728" t="b">
        <f>OR(K728=UserData!$D$17, UserData!$D$17=-1)</f>
        <v>1</v>
      </c>
      <c r="AV728" t="b">
        <f>OR(L728=UserData!$D$18, UserData!$D$18=-1)</f>
        <v>1</v>
      </c>
      <c r="AW728" t="b">
        <f>OR(N728=UserData!$D$16, UserData!$D$16=-1)</f>
        <v>1</v>
      </c>
      <c r="AX728" t="b">
        <f>OR(O728&gt;=UserData!$D$20, UserData!$D$20=-1)</f>
        <v>1</v>
      </c>
      <c r="AY728" t="b">
        <f>AND(OR(P728&gt;=UserData!$D$21, UserData!$D$21=-1), OR(P728&lt;UserData!$D$22, UserData!$D$22=-1))</f>
        <v>1</v>
      </c>
      <c r="AZ728" t="b">
        <f>OR(Q728&lt;&gt;UserData!$D$24,UserData!$D$24=-1,UserData!$D$24=0)</f>
        <v>1</v>
      </c>
      <c r="BA728" s="12" t="b">
        <f>OR(R728=UserData!$D$23,UserData!$D$23=-1)</f>
        <v>1</v>
      </c>
      <c r="BB728" t="b">
        <f>AND(S728=1, UserData!$D$25=1)</f>
        <v>0</v>
      </c>
      <c r="BC728" t="b">
        <f>AND(T728=1, UserData!$D$26=1)</f>
        <v>0</v>
      </c>
      <c r="BD728" t="b">
        <f>AND(U728=1, UserData!$D$27=1)</f>
        <v>0</v>
      </c>
      <c r="BE728" t="b">
        <f>AND(V728=1, UserData!$D$28=1)</f>
        <v>0</v>
      </c>
      <c r="BF728" t="b">
        <f>AND(W728=1, UserData!$D$29=1)</f>
        <v>0</v>
      </c>
      <c r="BG728" t="b">
        <f>AND(X728=1, UserData!$D$30=1)</f>
        <v>0</v>
      </c>
      <c r="BH728" t="b">
        <f>AND(Y728=1, UserData!$D$31=1)</f>
        <v>0</v>
      </c>
      <c r="BI728" t="b">
        <f>AND(Z728=1, UserData!$D$32=1)</f>
        <v>0</v>
      </c>
      <c r="BJ728" t="b">
        <f>AND(AA728=1, UserData!$D$33=1)</f>
        <v>0</v>
      </c>
      <c r="BK728" t="b">
        <f>AND(AB728=1, UserData!$D$34=1)</f>
        <v>0</v>
      </c>
      <c r="BL728" t="b">
        <f>UserData!$C$25=-1</f>
        <v>1</v>
      </c>
      <c r="BN728">
        <f>IF(AK728=TRUE, COUNTIF(AJ728:AK728,TRUE)/2 * UserData!$D$35 + COUNTIF(AL728:AO728,TRUE)/4 * UserData!$D$36 + COUNTIF(AP728:AS728,TRUE)/4 * UserData!$D$37 + COUNTIF(AT728:AW728,TRUE)/4 * UserData!$D$38 + COUNTIF(AX728:BA728,TRUE)/4 * UserData!$D$39 + COUNTIF(BB728:BL728,TRUE) * UserData!$D$40, 0)</f>
        <v>28.75</v>
      </c>
    </row>
    <row r="729" spans="1:66" x14ac:dyDescent="0.2">
      <c r="A729">
        <v>105</v>
      </c>
      <c r="B729" s="3">
        <v>1</v>
      </c>
      <c r="C729" s="28">
        <v>75476.27463831105</v>
      </c>
      <c r="D729">
        <v>39</v>
      </c>
      <c r="E729">
        <v>24</v>
      </c>
      <c r="F729">
        <v>7</v>
      </c>
      <c r="G729">
        <v>13.94036</v>
      </c>
      <c r="H729">
        <v>10</v>
      </c>
      <c r="I729">
        <v>0</v>
      </c>
      <c r="J729">
        <v>0</v>
      </c>
      <c r="K729">
        <v>0</v>
      </c>
      <c r="L729">
        <v>1</v>
      </c>
      <c r="M729">
        <v>1</v>
      </c>
      <c r="N729">
        <v>0</v>
      </c>
      <c r="O729">
        <v>14</v>
      </c>
      <c r="P729">
        <v>13</v>
      </c>
      <c r="Q729">
        <v>0</v>
      </c>
      <c r="R729">
        <v>0</v>
      </c>
      <c r="S729">
        <v>0</v>
      </c>
      <c r="T729">
        <v>1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2</v>
      </c>
      <c r="AD729">
        <v>1</v>
      </c>
      <c r="AE729">
        <v>8</v>
      </c>
      <c r="AF729">
        <v>8</v>
      </c>
      <c r="AG729">
        <v>27</v>
      </c>
      <c r="AH729">
        <v>6.3</v>
      </c>
      <c r="AJ729" t="b">
        <f>OR(AND(B729=1,UserData!$D$4=1), AND(B729=2,UserData!$D$5=1), AND(B729=3,UserData!$D$6=1), UserData!$D$4=-1)</f>
        <v>1</v>
      </c>
      <c r="AK729" t="b">
        <f>OR(AND(C729&lt;=UserData!$D$3,C729&gt;=UserData!$D$2),UserData!$D$2=-1)</f>
        <v>1</v>
      </c>
      <c r="AL729" s="12" t="b">
        <f>AND(OR(D729&gt;=UserData!$D$7, UserData!$D$7=-1), OR(D729&lt;UserData!$D$8, UserData!$D$8=-1))</f>
        <v>1</v>
      </c>
      <c r="AM729" s="12" t="b">
        <f>OR(AND(UserData!$D$9=1,E729&lt;=20),AND(UserData!$D$9=2,E729&gt;=20, E729&lt;=27),AND(UserData!$D$9=3,E729&gt;=28, E729&lt;=34),AND(UserData!$D$9=4,E729&gt;=35, E729&lt;=42),AND(UserData!$D$9=5,E729&gt;42),UserData!$D$9=-1)</f>
        <v>1</v>
      </c>
      <c r="AN729" s="12" t="b">
        <f>OR(AND(UserData!$D$11=1,F729&lt;=5),AND(UserData!$D$11=2,F729&gt;=6, F729&lt;=7),AND(UserData!$D$11=3,F729&gt;=8,F729&lt;=9),AND(UserData!$D$11=4,F729&gt;=10, F729&lt;=11),AND(UserData!$D$11=5,F729&gt;11),UserData!$D$11=-1)</f>
        <v>1</v>
      </c>
      <c r="AO729" t="b">
        <f>OR(AND(UserData!$D$10=1,AE729&lt;=6),AND(UserData!$D$10=2,AE729&gt;=7, AE729&lt;=8),AND(UserData!$D$10=3,AE729&gt;=9,AE729&lt;=14),AND(UserData!$D$10=4,AE729&gt;=15, AE729&lt;=19),AND(UserData!$D$10=5,AE729&gt;19),UserData!$D$10=-1)</f>
        <v>1</v>
      </c>
      <c r="AP729" s="12" t="b">
        <f>OR(G729&lt;=UserData!$D$12, UserData!$D$12=-1)</f>
        <v>0</v>
      </c>
      <c r="AQ729" t="b">
        <f>OR(H729&lt;=UserData!$D$14, UserData!$D$14=-1)</f>
        <v>1</v>
      </c>
      <c r="AR729" t="b">
        <f>OR(AH729&lt;=UserData!$D$13, UserData!$D$13=-1)</f>
        <v>1</v>
      </c>
      <c r="AS729" t="b">
        <f>AND(AQ729=TRUE,OR(I729=UserData!$D$15, UserData!$D$15=-1, UserData!$D$15=1))</f>
        <v>1</v>
      </c>
      <c r="AT729" t="b">
        <f>OR(J729=UserData!$D$19, UserData!$D$19=-1)</f>
        <v>1</v>
      </c>
      <c r="AU729" t="b">
        <f>OR(K729=UserData!$D$17, UserData!$D$17=-1)</f>
        <v>1</v>
      </c>
      <c r="AV729" t="b">
        <f>OR(L729=UserData!$D$18, UserData!$D$18=-1)</f>
        <v>1</v>
      </c>
      <c r="AW729" t="b">
        <f>OR(N729=UserData!$D$16, UserData!$D$16=-1)</f>
        <v>1</v>
      </c>
      <c r="AX729" t="b">
        <f>OR(O729&gt;=UserData!$D$20, UserData!$D$20=-1)</f>
        <v>1</v>
      </c>
      <c r="AY729" t="b">
        <f>AND(OR(P729&gt;=UserData!$D$21, UserData!$D$21=-1), OR(P729&lt;UserData!$D$22, UserData!$D$22=-1))</f>
        <v>1</v>
      </c>
      <c r="AZ729" t="b">
        <f>OR(Q729&lt;&gt;UserData!$D$24,UserData!$D$24=-1,UserData!$D$24=0)</f>
        <v>1</v>
      </c>
      <c r="BA729" s="12" t="b">
        <f>OR(R729=UserData!$D$23,UserData!$D$23=-1)</f>
        <v>1</v>
      </c>
      <c r="BB729" t="b">
        <f>AND(S729=1, UserData!$D$25=1)</f>
        <v>0</v>
      </c>
      <c r="BC729" t="b">
        <f>AND(T729=1, UserData!$D$26=1)</f>
        <v>0</v>
      </c>
      <c r="BD729" t="b">
        <f>AND(U729=1, UserData!$D$27=1)</f>
        <v>0</v>
      </c>
      <c r="BE729" t="b">
        <f>AND(V729=1, UserData!$D$28=1)</f>
        <v>0</v>
      </c>
      <c r="BF729" t="b">
        <f>AND(W729=1, UserData!$D$29=1)</f>
        <v>0</v>
      </c>
      <c r="BG729" t="b">
        <f>AND(X729=1, UserData!$D$30=1)</f>
        <v>0</v>
      </c>
      <c r="BH729" t="b">
        <f>AND(Y729=1, UserData!$D$31=1)</f>
        <v>0</v>
      </c>
      <c r="BI729" t="b">
        <f>AND(Z729=1, UserData!$D$32=1)</f>
        <v>0</v>
      </c>
      <c r="BJ729" t="b">
        <f>AND(AA729=1, UserData!$D$33=1)</f>
        <v>0</v>
      </c>
      <c r="BK729" t="b">
        <f>AND(AB729=1, UserData!$D$34=1)</f>
        <v>0</v>
      </c>
      <c r="BL729" t="b">
        <f>UserData!$C$25=-1</f>
        <v>1</v>
      </c>
      <c r="BN729">
        <f>IF(AK729=TRUE, COUNTIF(AJ729:AK729,TRUE)/2 * UserData!$D$35 + COUNTIF(AL729:AO729,TRUE)/4 * UserData!$D$36 + COUNTIF(AP729:AS729,TRUE)/4 * UserData!$D$37 + COUNTIF(AT729:AW729,TRUE)/4 * UserData!$D$38 + COUNTIF(AX729:BA729,TRUE)/4 * UserData!$D$39 + COUNTIF(BB729:BL729,TRUE) * UserData!$D$40, 0)</f>
        <v>28.75</v>
      </c>
    </row>
    <row r="730" spans="1:66" x14ac:dyDescent="0.2">
      <c r="A730">
        <v>780</v>
      </c>
      <c r="B730" s="3">
        <v>2</v>
      </c>
      <c r="C730" s="28">
        <v>75476.475908578024</v>
      </c>
      <c r="D730">
        <v>46</v>
      </c>
      <c r="E730">
        <v>29</v>
      </c>
      <c r="F730">
        <v>9</v>
      </c>
      <c r="G730">
        <v>13.891909999999999</v>
      </c>
      <c r="H730">
        <v>7</v>
      </c>
      <c r="I730">
        <v>0</v>
      </c>
      <c r="J730">
        <v>0</v>
      </c>
      <c r="K730">
        <v>1</v>
      </c>
      <c r="L730">
        <v>1</v>
      </c>
      <c r="M730">
        <v>0</v>
      </c>
      <c r="N730">
        <v>0</v>
      </c>
      <c r="O730">
        <v>9</v>
      </c>
      <c r="P730">
        <v>1</v>
      </c>
      <c r="Q730">
        <v>1</v>
      </c>
      <c r="R730">
        <v>0</v>
      </c>
      <c r="S730">
        <v>1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1</v>
      </c>
      <c r="AE730">
        <v>8</v>
      </c>
      <c r="AF730">
        <v>54</v>
      </c>
      <c r="AG730">
        <v>23</v>
      </c>
      <c r="AH730">
        <v>4.4000000000000004</v>
      </c>
      <c r="AJ730" t="b">
        <f>OR(AND(B730=1,UserData!$D$4=1), AND(B730=2,UserData!$D$5=1), AND(B730=3,UserData!$D$6=1), UserData!$D$4=-1)</f>
        <v>1</v>
      </c>
      <c r="AK730" t="b">
        <f>OR(AND(C730&lt;=UserData!$D$3,C730&gt;=UserData!$D$2),UserData!$D$2=-1)</f>
        <v>1</v>
      </c>
      <c r="AL730" s="12" t="b">
        <f>AND(OR(D730&gt;=UserData!$D$7, UserData!$D$7=-1), OR(D730&lt;UserData!$D$8, UserData!$D$8=-1))</f>
        <v>1</v>
      </c>
      <c r="AM730" s="12" t="b">
        <f>OR(AND(UserData!$D$9=1,E730&lt;=20),AND(UserData!$D$9=2,E730&gt;=20, E730&lt;=27),AND(UserData!$D$9=3,E730&gt;=28, E730&lt;=34),AND(UserData!$D$9=4,E730&gt;=35, E730&lt;=42),AND(UserData!$D$9=5,E730&gt;42),UserData!$D$9=-1)</f>
        <v>1</v>
      </c>
      <c r="AN730" s="12" t="b">
        <f>OR(AND(UserData!$D$11=1,F730&lt;=5),AND(UserData!$D$11=2,F730&gt;=6, F730&lt;=7),AND(UserData!$D$11=3,F730&gt;=8,F730&lt;=9),AND(UserData!$D$11=4,F730&gt;=10, F730&lt;=11),AND(UserData!$D$11=5,F730&gt;11),UserData!$D$11=-1)</f>
        <v>1</v>
      </c>
      <c r="AO730" t="b">
        <f>OR(AND(UserData!$D$10=1,AE730&lt;=6),AND(UserData!$D$10=2,AE730&gt;=7, AE730&lt;=8),AND(UserData!$D$10=3,AE730&gt;=9,AE730&lt;=14),AND(UserData!$D$10=4,AE730&gt;=15, AE730&lt;=19),AND(UserData!$D$10=5,AE730&gt;19),UserData!$D$10=-1)</f>
        <v>1</v>
      </c>
      <c r="AP730" s="12" t="b">
        <f>OR(G730&lt;=UserData!$D$12, UserData!$D$12=-1)</f>
        <v>0</v>
      </c>
      <c r="AQ730" t="b">
        <f>OR(H730&lt;=UserData!$D$14, UserData!$D$14=-1)</f>
        <v>1</v>
      </c>
      <c r="AR730" t="b">
        <f>OR(AH730&lt;=UserData!$D$13, UserData!$D$13=-1)</f>
        <v>1</v>
      </c>
      <c r="AS730" t="b">
        <f>AND(AQ730=TRUE,OR(I730=UserData!$D$15, UserData!$D$15=-1, UserData!$D$15=1))</f>
        <v>1</v>
      </c>
      <c r="AT730" t="b">
        <f>OR(J730=UserData!$D$19, UserData!$D$19=-1)</f>
        <v>1</v>
      </c>
      <c r="AU730" t="b">
        <f>OR(K730=UserData!$D$17, UserData!$D$17=-1)</f>
        <v>1</v>
      </c>
      <c r="AV730" t="b">
        <f>OR(L730=UserData!$D$18, UserData!$D$18=-1)</f>
        <v>1</v>
      </c>
      <c r="AW730" t="b">
        <f>OR(N730=UserData!$D$16, UserData!$D$16=-1)</f>
        <v>1</v>
      </c>
      <c r="AX730" t="b">
        <f>OR(O730&gt;=UserData!$D$20, UserData!$D$20=-1)</f>
        <v>1</v>
      </c>
      <c r="AY730" t="b">
        <f>AND(OR(P730&gt;=UserData!$D$21, UserData!$D$21=-1), OR(P730&lt;UserData!$D$22, UserData!$D$22=-1))</f>
        <v>1</v>
      </c>
      <c r="AZ730" t="b">
        <f>OR(Q730&lt;&gt;UserData!$D$24,UserData!$D$24=-1,UserData!$D$24=0)</f>
        <v>1</v>
      </c>
      <c r="BA730" s="12" t="b">
        <f>OR(R730=UserData!$D$23,UserData!$D$23=-1)</f>
        <v>1</v>
      </c>
      <c r="BB730" t="b">
        <f>AND(S730=1, UserData!$D$25=1)</f>
        <v>0</v>
      </c>
      <c r="BC730" t="b">
        <f>AND(T730=1, UserData!$D$26=1)</f>
        <v>0</v>
      </c>
      <c r="BD730" t="b">
        <f>AND(U730=1, UserData!$D$27=1)</f>
        <v>0</v>
      </c>
      <c r="BE730" t="b">
        <f>AND(V730=1, UserData!$D$28=1)</f>
        <v>0</v>
      </c>
      <c r="BF730" t="b">
        <f>AND(W730=1, UserData!$D$29=1)</f>
        <v>0</v>
      </c>
      <c r="BG730" t="b">
        <f>AND(X730=1, UserData!$D$30=1)</f>
        <v>0</v>
      </c>
      <c r="BH730" t="b">
        <f>AND(Y730=1, UserData!$D$31=1)</f>
        <v>0</v>
      </c>
      <c r="BI730" t="b">
        <f>AND(Z730=1, UserData!$D$32=1)</f>
        <v>0</v>
      </c>
      <c r="BJ730" t="b">
        <f>AND(AA730=1, UserData!$D$33=1)</f>
        <v>0</v>
      </c>
      <c r="BK730" t="b">
        <f>AND(AB730=1, UserData!$D$34=1)</f>
        <v>0</v>
      </c>
      <c r="BL730" t="b">
        <f>UserData!$C$25=-1</f>
        <v>1</v>
      </c>
      <c r="BN730">
        <f>IF(AK730=TRUE, COUNTIF(AJ730:AK730,TRUE)/2 * UserData!$D$35 + COUNTIF(AL730:AO730,TRUE)/4 * UserData!$D$36 + COUNTIF(AP730:AS730,TRUE)/4 * UserData!$D$37 + COUNTIF(AT730:AW730,TRUE)/4 * UserData!$D$38 + COUNTIF(AX730:BA730,TRUE)/4 * UserData!$D$39 + COUNTIF(BB730:BL730,TRUE) * UserData!$D$40, 0)</f>
        <v>28.75</v>
      </c>
    </row>
    <row r="731" spans="1:66" x14ac:dyDescent="0.2">
      <c r="A731">
        <v>253</v>
      </c>
      <c r="B731" s="3">
        <v>1</v>
      </c>
      <c r="C731" s="28">
        <v>75476.538805536446</v>
      </c>
      <c r="D731">
        <v>35</v>
      </c>
      <c r="E731">
        <v>23</v>
      </c>
      <c r="F731">
        <v>6</v>
      </c>
      <c r="G731">
        <v>10.752090000000001</v>
      </c>
      <c r="H731">
        <v>7</v>
      </c>
      <c r="I731">
        <v>1</v>
      </c>
      <c r="J731">
        <v>1</v>
      </c>
      <c r="K731">
        <v>1</v>
      </c>
      <c r="L731">
        <v>1</v>
      </c>
      <c r="M731">
        <v>1</v>
      </c>
      <c r="N731">
        <v>0</v>
      </c>
      <c r="O731">
        <v>9</v>
      </c>
      <c r="P731">
        <v>7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1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5</v>
      </c>
      <c r="AD731">
        <v>1</v>
      </c>
      <c r="AE731">
        <v>6</v>
      </c>
      <c r="AF731">
        <v>16</v>
      </c>
      <c r="AG731">
        <v>37</v>
      </c>
      <c r="AH731">
        <v>10</v>
      </c>
      <c r="AJ731" t="b">
        <f>OR(AND(B731=1,UserData!$D$4=1), AND(B731=2,UserData!$D$5=1), AND(B731=3,UserData!$D$6=1), UserData!$D$4=-1)</f>
        <v>1</v>
      </c>
      <c r="AK731" t="b">
        <f>OR(AND(C731&lt;=UserData!$D$3,C731&gt;=UserData!$D$2),UserData!$D$2=-1)</f>
        <v>1</v>
      </c>
      <c r="AL731" s="12" t="b">
        <f>AND(OR(D731&gt;=UserData!$D$7, UserData!$D$7=-1), OR(D731&lt;UserData!$D$8, UserData!$D$8=-1))</f>
        <v>1</v>
      </c>
      <c r="AM731" s="12" t="b">
        <f>OR(AND(UserData!$D$9=1,E731&lt;=20),AND(UserData!$D$9=2,E731&gt;=20, E731&lt;=27),AND(UserData!$D$9=3,E731&gt;=28, E731&lt;=34),AND(UserData!$D$9=4,E731&gt;=35, E731&lt;=42),AND(UserData!$D$9=5,E731&gt;42),UserData!$D$9=-1)</f>
        <v>1</v>
      </c>
      <c r="AN731" s="12" t="b">
        <f>OR(AND(UserData!$D$11=1,F731&lt;=5),AND(UserData!$D$11=2,F731&gt;=6, F731&lt;=7),AND(UserData!$D$11=3,F731&gt;=8,F731&lt;=9),AND(UserData!$D$11=4,F731&gt;=10, F731&lt;=11),AND(UserData!$D$11=5,F731&gt;11),UserData!$D$11=-1)</f>
        <v>1</v>
      </c>
      <c r="AO731" t="b">
        <f>OR(AND(UserData!$D$10=1,AE731&lt;=6),AND(UserData!$D$10=2,AE731&gt;=7, AE731&lt;=8),AND(UserData!$D$10=3,AE731&gt;=9,AE731&lt;=14),AND(UserData!$D$10=4,AE731&gt;=15, AE731&lt;=19),AND(UserData!$D$10=5,AE731&gt;19),UserData!$D$10=-1)</f>
        <v>1</v>
      </c>
      <c r="AP731" s="12" t="b">
        <f>OR(G731&lt;=UserData!$D$12, UserData!$D$12=-1)</f>
        <v>0</v>
      </c>
      <c r="AQ731" t="b">
        <f>OR(H731&lt;=UserData!$D$14, UserData!$D$14=-1)</f>
        <v>1</v>
      </c>
      <c r="AR731" t="b">
        <f>OR(AH731&lt;=UserData!$D$13, UserData!$D$13=-1)</f>
        <v>1</v>
      </c>
      <c r="AS731" t="b">
        <f>AND(AQ731=TRUE,OR(I731=UserData!$D$15, UserData!$D$15=-1, UserData!$D$15=1))</f>
        <v>1</v>
      </c>
      <c r="AT731" t="b">
        <f>OR(J731=UserData!$D$19, UserData!$D$19=-1)</f>
        <v>1</v>
      </c>
      <c r="AU731" t="b">
        <f>OR(K731=UserData!$D$17, UserData!$D$17=-1)</f>
        <v>1</v>
      </c>
      <c r="AV731" t="b">
        <f>OR(L731=UserData!$D$18, UserData!$D$18=-1)</f>
        <v>1</v>
      </c>
      <c r="AW731" t="b">
        <f>OR(N731=UserData!$D$16, UserData!$D$16=-1)</f>
        <v>1</v>
      </c>
      <c r="AX731" t="b">
        <f>OR(O731&gt;=UserData!$D$20, UserData!$D$20=-1)</f>
        <v>1</v>
      </c>
      <c r="AY731" t="b">
        <f>AND(OR(P731&gt;=UserData!$D$21, UserData!$D$21=-1), OR(P731&lt;UserData!$D$22, UserData!$D$22=-1))</f>
        <v>1</v>
      </c>
      <c r="AZ731" t="b">
        <f>OR(Q731&lt;&gt;UserData!$D$24,UserData!$D$24=-1,UserData!$D$24=0)</f>
        <v>1</v>
      </c>
      <c r="BA731" s="12" t="b">
        <f>OR(R731=UserData!$D$23,UserData!$D$23=-1)</f>
        <v>1</v>
      </c>
      <c r="BB731" t="b">
        <f>AND(S731=1, UserData!$D$25=1)</f>
        <v>0</v>
      </c>
      <c r="BC731" t="b">
        <f>AND(T731=1, UserData!$D$26=1)</f>
        <v>0</v>
      </c>
      <c r="BD731" t="b">
        <f>AND(U731=1, UserData!$D$27=1)</f>
        <v>0</v>
      </c>
      <c r="BE731" t="b">
        <f>AND(V731=1, UserData!$D$28=1)</f>
        <v>0</v>
      </c>
      <c r="BF731" t="b">
        <f>AND(W731=1, UserData!$D$29=1)</f>
        <v>0</v>
      </c>
      <c r="BG731" t="b">
        <f>AND(X731=1, UserData!$D$30=1)</f>
        <v>0</v>
      </c>
      <c r="BH731" t="b">
        <f>AND(Y731=1, UserData!$D$31=1)</f>
        <v>0</v>
      </c>
      <c r="BI731" t="b">
        <f>AND(Z731=1, UserData!$D$32=1)</f>
        <v>0</v>
      </c>
      <c r="BJ731" t="b">
        <f>AND(AA731=1, UserData!$D$33=1)</f>
        <v>0</v>
      </c>
      <c r="BK731" t="b">
        <f>AND(AB731=1, UserData!$D$34=1)</f>
        <v>0</v>
      </c>
      <c r="BL731" t="b">
        <f>UserData!$C$25=-1</f>
        <v>1</v>
      </c>
      <c r="BN731">
        <f>IF(AK731=TRUE, COUNTIF(AJ731:AK731,TRUE)/2 * UserData!$D$35 + COUNTIF(AL731:AO731,TRUE)/4 * UserData!$D$36 + COUNTIF(AP731:AS731,TRUE)/4 * UserData!$D$37 + COUNTIF(AT731:AW731,TRUE)/4 * UserData!$D$38 + COUNTIF(AX731:BA731,TRUE)/4 * UserData!$D$39 + COUNTIF(BB731:BL731,TRUE) * UserData!$D$40, 0)</f>
        <v>28.75</v>
      </c>
    </row>
    <row r="732" spans="1:66" x14ac:dyDescent="0.2">
      <c r="A732">
        <v>136</v>
      </c>
      <c r="B732" s="3">
        <v>2</v>
      </c>
      <c r="C732" s="28">
        <v>75476.551384928127</v>
      </c>
      <c r="D732">
        <v>44</v>
      </c>
      <c r="E732">
        <v>30</v>
      </c>
      <c r="F732">
        <v>5</v>
      </c>
      <c r="G732">
        <v>12.705220000000001</v>
      </c>
      <c r="H732">
        <v>19</v>
      </c>
      <c r="I732">
        <v>1</v>
      </c>
      <c r="J732">
        <v>1</v>
      </c>
      <c r="K732">
        <v>1</v>
      </c>
      <c r="L732">
        <v>1</v>
      </c>
      <c r="M732">
        <v>0</v>
      </c>
      <c r="N732">
        <v>0</v>
      </c>
      <c r="O732">
        <v>5</v>
      </c>
      <c r="P732">
        <v>5</v>
      </c>
      <c r="Q732">
        <v>0</v>
      </c>
      <c r="R732">
        <v>1</v>
      </c>
      <c r="S732">
        <v>0</v>
      </c>
      <c r="T732">
        <v>1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2</v>
      </c>
      <c r="AD732">
        <v>0</v>
      </c>
      <c r="AE732">
        <v>9</v>
      </c>
      <c r="AF732">
        <v>8</v>
      </c>
      <c r="AG732">
        <v>27</v>
      </c>
      <c r="AH732">
        <v>6.3</v>
      </c>
      <c r="AJ732" t="b">
        <f>OR(AND(B732=1,UserData!$D$4=1), AND(B732=2,UserData!$D$5=1), AND(B732=3,UserData!$D$6=1), UserData!$D$4=-1)</f>
        <v>1</v>
      </c>
      <c r="AK732" t="b">
        <f>OR(AND(C732&lt;=UserData!$D$3,C732&gt;=UserData!$D$2),UserData!$D$2=-1)</f>
        <v>1</v>
      </c>
      <c r="AL732" s="12" t="b">
        <f>AND(OR(D732&gt;=UserData!$D$7, UserData!$D$7=-1), OR(D732&lt;UserData!$D$8, UserData!$D$8=-1))</f>
        <v>1</v>
      </c>
      <c r="AM732" s="12" t="b">
        <f>OR(AND(UserData!$D$9=1,E732&lt;=20),AND(UserData!$D$9=2,E732&gt;=20, E732&lt;=27),AND(UserData!$D$9=3,E732&gt;=28, E732&lt;=34),AND(UserData!$D$9=4,E732&gt;=35, E732&lt;=42),AND(UserData!$D$9=5,E732&gt;42),UserData!$D$9=-1)</f>
        <v>1</v>
      </c>
      <c r="AN732" s="12" t="b">
        <f>OR(AND(UserData!$D$11=1,F732&lt;=5),AND(UserData!$D$11=2,F732&gt;=6, F732&lt;=7),AND(UserData!$D$11=3,F732&gt;=8,F732&lt;=9),AND(UserData!$D$11=4,F732&gt;=10, F732&lt;=11),AND(UserData!$D$11=5,F732&gt;11),UserData!$D$11=-1)</f>
        <v>1</v>
      </c>
      <c r="AO732" t="b">
        <f>OR(AND(UserData!$D$10=1,AE732&lt;=6),AND(UserData!$D$10=2,AE732&gt;=7, AE732&lt;=8),AND(UserData!$D$10=3,AE732&gt;=9,AE732&lt;=14),AND(UserData!$D$10=4,AE732&gt;=15, AE732&lt;=19),AND(UserData!$D$10=5,AE732&gt;19),UserData!$D$10=-1)</f>
        <v>1</v>
      </c>
      <c r="AP732" s="12" t="b">
        <f>OR(G732&lt;=UserData!$D$12, UserData!$D$12=-1)</f>
        <v>0</v>
      </c>
      <c r="AQ732" t="b">
        <f>OR(H732&lt;=UserData!$D$14, UserData!$D$14=-1)</f>
        <v>1</v>
      </c>
      <c r="AR732" t="b">
        <f>OR(AH732&lt;=UserData!$D$13, UserData!$D$13=-1)</f>
        <v>1</v>
      </c>
      <c r="AS732" t="b">
        <f>AND(AQ732=TRUE,OR(I732=UserData!$D$15, UserData!$D$15=-1, UserData!$D$15=1))</f>
        <v>1</v>
      </c>
      <c r="AT732" t="b">
        <f>OR(J732=UserData!$D$19, UserData!$D$19=-1)</f>
        <v>1</v>
      </c>
      <c r="AU732" t="b">
        <f>OR(K732=UserData!$D$17, UserData!$D$17=-1)</f>
        <v>1</v>
      </c>
      <c r="AV732" t="b">
        <f>OR(L732=UserData!$D$18, UserData!$D$18=-1)</f>
        <v>1</v>
      </c>
      <c r="AW732" t="b">
        <f>OR(N732=UserData!$D$16, UserData!$D$16=-1)</f>
        <v>1</v>
      </c>
      <c r="AX732" t="b">
        <f>OR(O732&gt;=UserData!$D$20, UserData!$D$20=-1)</f>
        <v>1</v>
      </c>
      <c r="AY732" t="b">
        <f>AND(OR(P732&gt;=UserData!$D$21, UserData!$D$21=-1), OR(P732&lt;UserData!$D$22, UserData!$D$22=-1))</f>
        <v>1</v>
      </c>
      <c r="AZ732" t="b">
        <f>OR(Q732&lt;&gt;UserData!$D$24,UserData!$D$24=-1,UserData!$D$24=0)</f>
        <v>1</v>
      </c>
      <c r="BA732" s="12" t="b">
        <f>OR(R732=UserData!$D$23,UserData!$D$23=-1)</f>
        <v>1</v>
      </c>
      <c r="BB732" t="b">
        <f>AND(S732=1, UserData!$D$25=1)</f>
        <v>0</v>
      </c>
      <c r="BC732" t="b">
        <f>AND(T732=1, UserData!$D$26=1)</f>
        <v>0</v>
      </c>
      <c r="BD732" t="b">
        <f>AND(U732=1, UserData!$D$27=1)</f>
        <v>0</v>
      </c>
      <c r="BE732" t="b">
        <f>AND(V732=1, UserData!$D$28=1)</f>
        <v>0</v>
      </c>
      <c r="BF732" t="b">
        <f>AND(W732=1, UserData!$D$29=1)</f>
        <v>0</v>
      </c>
      <c r="BG732" t="b">
        <f>AND(X732=1, UserData!$D$30=1)</f>
        <v>0</v>
      </c>
      <c r="BH732" t="b">
        <f>AND(Y732=1, UserData!$D$31=1)</f>
        <v>0</v>
      </c>
      <c r="BI732" t="b">
        <f>AND(Z732=1, UserData!$D$32=1)</f>
        <v>0</v>
      </c>
      <c r="BJ732" t="b">
        <f>AND(AA732=1, UserData!$D$33=1)</f>
        <v>0</v>
      </c>
      <c r="BK732" t="b">
        <f>AND(AB732=1, UserData!$D$34=1)</f>
        <v>0</v>
      </c>
      <c r="BL732" t="b">
        <f>UserData!$C$25=-1</f>
        <v>1</v>
      </c>
      <c r="BN732">
        <f>IF(AK732=TRUE, COUNTIF(AJ732:AK732,TRUE)/2 * UserData!$D$35 + COUNTIF(AL732:AO732,TRUE)/4 * UserData!$D$36 + COUNTIF(AP732:AS732,TRUE)/4 * UserData!$D$37 + COUNTIF(AT732:AW732,TRUE)/4 * UserData!$D$38 + COUNTIF(AX732:BA732,TRUE)/4 * UserData!$D$39 + COUNTIF(BB732:BL732,TRUE) * UserData!$D$40, 0)</f>
        <v>28.75</v>
      </c>
    </row>
    <row r="733" spans="1:66" x14ac:dyDescent="0.2">
      <c r="A733">
        <v>415</v>
      </c>
      <c r="B733" s="3">
        <v>2</v>
      </c>
      <c r="C733" s="28">
        <v>75532.454201579734</v>
      </c>
      <c r="D733">
        <v>44</v>
      </c>
      <c r="E733">
        <v>30</v>
      </c>
      <c r="F733">
        <v>6</v>
      </c>
      <c r="G733">
        <v>16.680240999999999</v>
      </c>
      <c r="H733">
        <v>11</v>
      </c>
      <c r="I733">
        <v>1</v>
      </c>
      <c r="J733">
        <v>0</v>
      </c>
      <c r="K733">
        <v>1</v>
      </c>
      <c r="L733">
        <v>0</v>
      </c>
      <c r="M733">
        <v>1</v>
      </c>
      <c r="N733">
        <v>0</v>
      </c>
      <c r="O733">
        <v>9</v>
      </c>
      <c r="P733">
        <v>2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1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5</v>
      </c>
      <c r="AD733">
        <v>1</v>
      </c>
      <c r="AE733">
        <v>8</v>
      </c>
      <c r="AF733">
        <v>24</v>
      </c>
      <c r="AG733">
        <v>12</v>
      </c>
      <c r="AH733">
        <v>1.3</v>
      </c>
      <c r="AJ733" t="b">
        <f>OR(AND(B733=1,UserData!$D$4=1), AND(B733=2,UserData!$D$5=1), AND(B733=3,UserData!$D$6=1), UserData!$D$4=-1)</f>
        <v>1</v>
      </c>
      <c r="AK733" t="b">
        <f>OR(AND(C733&lt;=UserData!$D$3,C733&gt;=UserData!$D$2),UserData!$D$2=-1)</f>
        <v>1</v>
      </c>
      <c r="AL733" s="12" t="b">
        <f>AND(OR(D733&gt;=UserData!$D$7, UserData!$D$7=-1), OR(D733&lt;UserData!$D$8, UserData!$D$8=-1))</f>
        <v>1</v>
      </c>
      <c r="AM733" s="12" t="b">
        <f>OR(AND(UserData!$D$9=1,E733&lt;=20),AND(UserData!$D$9=2,E733&gt;=20, E733&lt;=27),AND(UserData!$D$9=3,E733&gt;=28, E733&lt;=34),AND(UserData!$D$9=4,E733&gt;=35, E733&lt;=42),AND(UserData!$D$9=5,E733&gt;42),UserData!$D$9=-1)</f>
        <v>1</v>
      </c>
      <c r="AN733" s="12" t="b">
        <f>OR(AND(UserData!$D$11=1,F733&lt;=5),AND(UserData!$D$11=2,F733&gt;=6, F733&lt;=7),AND(UserData!$D$11=3,F733&gt;=8,F733&lt;=9),AND(UserData!$D$11=4,F733&gt;=10, F733&lt;=11),AND(UserData!$D$11=5,F733&gt;11),UserData!$D$11=-1)</f>
        <v>1</v>
      </c>
      <c r="AO733" t="b">
        <f>OR(AND(UserData!$D$10=1,AE733&lt;=6),AND(UserData!$D$10=2,AE733&gt;=7, AE733&lt;=8),AND(UserData!$D$10=3,AE733&gt;=9,AE733&lt;=14),AND(UserData!$D$10=4,AE733&gt;=15, AE733&lt;=19),AND(UserData!$D$10=5,AE733&gt;19),UserData!$D$10=-1)</f>
        <v>1</v>
      </c>
      <c r="AP733" s="12" t="b">
        <f>OR(G733&lt;=UserData!$D$12, UserData!$D$12=-1)</f>
        <v>0</v>
      </c>
      <c r="AQ733" t="b">
        <f>OR(H733&lt;=UserData!$D$14, UserData!$D$14=-1)</f>
        <v>1</v>
      </c>
      <c r="AR733" t="b">
        <f>OR(AH733&lt;=UserData!$D$13, UserData!$D$13=-1)</f>
        <v>1</v>
      </c>
      <c r="AS733" t="b">
        <f>AND(AQ733=TRUE,OR(I733=UserData!$D$15, UserData!$D$15=-1, UserData!$D$15=1))</f>
        <v>1</v>
      </c>
      <c r="AT733" t="b">
        <f>OR(J733=UserData!$D$19, UserData!$D$19=-1)</f>
        <v>1</v>
      </c>
      <c r="AU733" t="b">
        <f>OR(K733=UserData!$D$17, UserData!$D$17=-1)</f>
        <v>1</v>
      </c>
      <c r="AV733" t="b">
        <f>OR(L733=UserData!$D$18, UserData!$D$18=-1)</f>
        <v>1</v>
      </c>
      <c r="AW733" t="b">
        <f>OR(N733=UserData!$D$16, UserData!$D$16=-1)</f>
        <v>1</v>
      </c>
      <c r="AX733" t="b">
        <f>OR(O733&gt;=UserData!$D$20, UserData!$D$20=-1)</f>
        <v>1</v>
      </c>
      <c r="AY733" t="b">
        <f>AND(OR(P733&gt;=UserData!$D$21, UserData!$D$21=-1), OR(P733&lt;UserData!$D$22, UserData!$D$22=-1))</f>
        <v>1</v>
      </c>
      <c r="AZ733" t="b">
        <f>OR(Q733&lt;&gt;UserData!$D$24,UserData!$D$24=-1,UserData!$D$24=0)</f>
        <v>1</v>
      </c>
      <c r="BA733" s="12" t="b">
        <f>OR(R733=UserData!$D$23,UserData!$D$23=-1)</f>
        <v>1</v>
      </c>
      <c r="BB733" t="b">
        <f>AND(S733=1, UserData!$D$25=1)</f>
        <v>0</v>
      </c>
      <c r="BC733" t="b">
        <f>AND(T733=1, UserData!$D$26=1)</f>
        <v>0</v>
      </c>
      <c r="BD733" t="b">
        <f>AND(U733=1, UserData!$D$27=1)</f>
        <v>0</v>
      </c>
      <c r="BE733" t="b">
        <f>AND(V733=1, UserData!$D$28=1)</f>
        <v>0</v>
      </c>
      <c r="BF733" t="b">
        <f>AND(W733=1, UserData!$D$29=1)</f>
        <v>0</v>
      </c>
      <c r="BG733" t="b">
        <f>AND(X733=1, UserData!$D$30=1)</f>
        <v>0</v>
      </c>
      <c r="BH733" t="b">
        <f>AND(Y733=1, UserData!$D$31=1)</f>
        <v>0</v>
      </c>
      <c r="BI733" t="b">
        <f>AND(Z733=1, UserData!$D$32=1)</f>
        <v>0</v>
      </c>
      <c r="BJ733" t="b">
        <f>AND(AA733=1, UserData!$D$33=1)</f>
        <v>0</v>
      </c>
      <c r="BK733" t="b">
        <f>AND(AB733=1, UserData!$D$34=1)</f>
        <v>0</v>
      </c>
      <c r="BL733" t="b">
        <f>UserData!$C$25=-1</f>
        <v>1</v>
      </c>
      <c r="BN733">
        <f>IF(AK733=TRUE, COUNTIF(AJ733:AK733,TRUE)/2 * UserData!$D$35 + COUNTIF(AL733:AO733,TRUE)/4 * UserData!$D$36 + COUNTIF(AP733:AS733,TRUE)/4 * UserData!$D$37 + COUNTIF(AT733:AW733,TRUE)/4 * UserData!$D$38 + COUNTIF(AX733:BA733,TRUE)/4 * UserData!$D$39 + COUNTIF(BB733:BL733,TRUE) * UserData!$D$40, 0)</f>
        <v>28.75</v>
      </c>
    </row>
    <row r="734" spans="1:66" x14ac:dyDescent="0.2">
      <c r="A734">
        <v>421</v>
      </c>
      <c r="B734" s="3">
        <v>2</v>
      </c>
      <c r="C734" s="28">
        <v>75532.454201579734</v>
      </c>
      <c r="D734">
        <v>44</v>
      </c>
      <c r="E734">
        <v>30</v>
      </c>
      <c r="F734">
        <v>6</v>
      </c>
      <c r="G734">
        <v>16.680240999999999</v>
      </c>
      <c r="H734">
        <v>11</v>
      </c>
      <c r="I734">
        <v>1</v>
      </c>
      <c r="J734">
        <v>0</v>
      </c>
      <c r="K734">
        <v>1</v>
      </c>
      <c r="L734">
        <v>0</v>
      </c>
      <c r="M734">
        <v>1</v>
      </c>
      <c r="N734">
        <v>0</v>
      </c>
      <c r="O734">
        <v>9</v>
      </c>
      <c r="P734">
        <v>2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1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5</v>
      </c>
      <c r="AD734">
        <v>1</v>
      </c>
      <c r="AE734">
        <v>8</v>
      </c>
      <c r="AF734">
        <v>24</v>
      </c>
      <c r="AG734">
        <v>12</v>
      </c>
      <c r="AH734">
        <v>1.3</v>
      </c>
      <c r="AJ734" t="b">
        <f>OR(AND(B734=1,UserData!$D$4=1), AND(B734=2,UserData!$D$5=1), AND(B734=3,UserData!$D$6=1), UserData!$D$4=-1)</f>
        <v>1</v>
      </c>
      <c r="AK734" t="b">
        <f>OR(AND(C734&lt;=UserData!$D$3,C734&gt;=UserData!$D$2),UserData!$D$2=-1)</f>
        <v>1</v>
      </c>
      <c r="AL734" s="12" t="b">
        <f>AND(OR(D734&gt;=UserData!$D$7, UserData!$D$7=-1), OR(D734&lt;UserData!$D$8, UserData!$D$8=-1))</f>
        <v>1</v>
      </c>
      <c r="AM734" s="12" t="b">
        <f>OR(AND(UserData!$D$9=1,E734&lt;=20),AND(UserData!$D$9=2,E734&gt;=20, E734&lt;=27),AND(UserData!$D$9=3,E734&gt;=28, E734&lt;=34),AND(UserData!$D$9=4,E734&gt;=35, E734&lt;=42),AND(UserData!$D$9=5,E734&gt;42),UserData!$D$9=-1)</f>
        <v>1</v>
      </c>
      <c r="AN734" s="12" t="b">
        <f>OR(AND(UserData!$D$11=1,F734&lt;=5),AND(UserData!$D$11=2,F734&gt;=6, F734&lt;=7),AND(UserData!$D$11=3,F734&gt;=8,F734&lt;=9),AND(UserData!$D$11=4,F734&gt;=10, F734&lt;=11),AND(UserData!$D$11=5,F734&gt;11),UserData!$D$11=-1)</f>
        <v>1</v>
      </c>
      <c r="AO734" t="b">
        <f>OR(AND(UserData!$D$10=1,AE734&lt;=6),AND(UserData!$D$10=2,AE734&gt;=7, AE734&lt;=8),AND(UserData!$D$10=3,AE734&gt;=9,AE734&lt;=14),AND(UserData!$D$10=4,AE734&gt;=15, AE734&lt;=19),AND(UserData!$D$10=5,AE734&gt;19),UserData!$D$10=-1)</f>
        <v>1</v>
      </c>
      <c r="AP734" s="12" t="b">
        <f>OR(G734&lt;=UserData!$D$12, UserData!$D$12=-1)</f>
        <v>0</v>
      </c>
      <c r="AQ734" t="b">
        <f>OR(H734&lt;=UserData!$D$14, UserData!$D$14=-1)</f>
        <v>1</v>
      </c>
      <c r="AR734" t="b">
        <f>OR(AH734&lt;=UserData!$D$13, UserData!$D$13=-1)</f>
        <v>1</v>
      </c>
      <c r="AS734" t="b">
        <f>AND(AQ734=TRUE,OR(I734=UserData!$D$15, UserData!$D$15=-1, UserData!$D$15=1))</f>
        <v>1</v>
      </c>
      <c r="AT734" t="b">
        <f>OR(J734=UserData!$D$19, UserData!$D$19=-1)</f>
        <v>1</v>
      </c>
      <c r="AU734" t="b">
        <f>OR(K734=UserData!$D$17, UserData!$D$17=-1)</f>
        <v>1</v>
      </c>
      <c r="AV734" t="b">
        <f>OR(L734=UserData!$D$18, UserData!$D$18=-1)</f>
        <v>1</v>
      </c>
      <c r="AW734" t="b">
        <f>OR(N734=UserData!$D$16, UserData!$D$16=-1)</f>
        <v>1</v>
      </c>
      <c r="AX734" t="b">
        <f>OR(O734&gt;=UserData!$D$20, UserData!$D$20=-1)</f>
        <v>1</v>
      </c>
      <c r="AY734" t="b">
        <f>AND(OR(P734&gt;=UserData!$D$21, UserData!$D$21=-1), OR(P734&lt;UserData!$D$22, UserData!$D$22=-1))</f>
        <v>1</v>
      </c>
      <c r="AZ734" t="b">
        <f>OR(Q734&lt;&gt;UserData!$D$24,UserData!$D$24=-1,UserData!$D$24=0)</f>
        <v>1</v>
      </c>
      <c r="BA734" s="12" t="b">
        <f>OR(R734=UserData!$D$23,UserData!$D$23=-1)</f>
        <v>1</v>
      </c>
      <c r="BB734" t="b">
        <f>AND(S734=1, UserData!$D$25=1)</f>
        <v>0</v>
      </c>
      <c r="BC734" t="b">
        <f>AND(T734=1, UserData!$D$26=1)</f>
        <v>0</v>
      </c>
      <c r="BD734" t="b">
        <f>AND(U734=1, UserData!$D$27=1)</f>
        <v>0</v>
      </c>
      <c r="BE734" t="b">
        <f>AND(V734=1, UserData!$D$28=1)</f>
        <v>0</v>
      </c>
      <c r="BF734" t="b">
        <f>AND(W734=1, UserData!$D$29=1)</f>
        <v>0</v>
      </c>
      <c r="BG734" t="b">
        <f>AND(X734=1, UserData!$D$30=1)</f>
        <v>0</v>
      </c>
      <c r="BH734" t="b">
        <f>AND(Y734=1, UserData!$D$31=1)</f>
        <v>0</v>
      </c>
      <c r="BI734" t="b">
        <f>AND(Z734=1, UserData!$D$32=1)</f>
        <v>0</v>
      </c>
      <c r="BJ734" t="b">
        <f>AND(AA734=1, UserData!$D$33=1)</f>
        <v>0</v>
      </c>
      <c r="BK734" t="b">
        <f>AND(AB734=1, UserData!$D$34=1)</f>
        <v>0</v>
      </c>
      <c r="BL734" t="b">
        <f>UserData!$C$25=-1</f>
        <v>1</v>
      </c>
      <c r="BN734">
        <f>IF(AK734=TRUE, COUNTIF(AJ734:AK734,TRUE)/2 * UserData!$D$35 + COUNTIF(AL734:AO734,TRUE)/4 * UserData!$D$36 + COUNTIF(AP734:AS734,TRUE)/4 * UserData!$D$37 + COUNTIF(AT734:AW734,TRUE)/4 * UserData!$D$38 + COUNTIF(AX734:BA734,TRUE)/4 * UserData!$D$39 + COUNTIF(BB734:BL734,TRUE) * UserData!$D$40, 0)</f>
        <v>28.75</v>
      </c>
    </row>
    <row r="735" spans="1:66" x14ac:dyDescent="0.2">
      <c r="A735">
        <v>665</v>
      </c>
      <c r="B735" s="3">
        <v>2</v>
      </c>
      <c r="C735" s="28">
        <v>76734.088012971886</v>
      </c>
      <c r="D735">
        <v>44</v>
      </c>
      <c r="E735">
        <v>30</v>
      </c>
      <c r="F735">
        <v>7</v>
      </c>
      <c r="G735">
        <v>1.449389</v>
      </c>
      <c r="H735">
        <v>5</v>
      </c>
      <c r="I735">
        <v>0</v>
      </c>
      <c r="J735">
        <v>0</v>
      </c>
      <c r="K735">
        <v>1</v>
      </c>
      <c r="L735">
        <v>0</v>
      </c>
      <c r="M735">
        <v>1</v>
      </c>
      <c r="N735">
        <v>0</v>
      </c>
      <c r="O735">
        <v>9</v>
      </c>
      <c r="P735">
        <v>3</v>
      </c>
      <c r="Q735">
        <v>0</v>
      </c>
      <c r="R735">
        <v>0</v>
      </c>
      <c r="S735">
        <v>0</v>
      </c>
      <c r="T735">
        <v>0</v>
      </c>
      <c r="U735">
        <v>1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3</v>
      </c>
      <c r="AD735">
        <v>1</v>
      </c>
      <c r="AE735">
        <v>7</v>
      </c>
      <c r="AF735">
        <v>46</v>
      </c>
      <c r="AG735">
        <v>31</v>
      </c>
      <c r="AH735">
        <v>14</v>
      </c>
      <c r="AJ735" t="b">
        <f>OR(AND(B735=1,UserData!$D$4=1), AND(B735=2,UserData!$D$5=1), AND(B735=3,UserData!$D$6=1), UserData!$D$4=-1)</f>
        <v>1</v>
      </c>
      <c r="AK735" t="b">
        <f>OR(AND(C735&lt;=UserData!$D$3,C735&gt;=UserData!$D$2),UserData!$D$2=-1)</f>
        <v>1</v>
      </c>
      <c r="AL735" s="12" t="b">
        <f>AND(OR(D735&gt;=UserData!$D$7, UserData!$D$7=-1), OR(D735&lt;UserData!$D$8, UserData!$D$8=-1))</f>
        <v>1</v>
      </c>
      <c r="AM735" s="12" t="b">
        <f>OR(AND(UserData!$D$9=1,E735&lt;=20),AND(UserData!$D$9=2,E735&gt;=20, E735&lt;=27),AND(UserData!$D$9=3,E735&gt;=28, E735&lt;=34),AND(UserData!$D$9=4,E735&gt;=35, E735&lt;=42),AND(UserData!$D$9=5,E735&gt;42),UserData!$D$9=-1)</f>
        <v>1</v>
      </c>
      <c r="AN735" s="12" t="b">
        <f>OR(AND(UserData!$D$11=1,F735&lt;=5),AND(UserData!$D$11=2,F735&gt;=6, F735&lt;=7),AND(UserData!$D$11=3,F735&gt;=8,F735&lt;=9),AND(UserData!$D$11=4,F735&gt;=10, F735&lt;=11),AND(UserData!$D$11=5,F735&gt;11),UserData!$D$11=-1)</f>
        <v>1</v>
      </c>
      <c r="AO735" t="b">
        <f>OR(AND(UserData!$D$10=1,AE735&lt;=6),AND(UserData!$D$10=2,AE735&gt;=7, AE735&lt;=8),AND(UserData!$D$10=3,AE735&gt;=9,AE735&lt;=14),AND(UserData!$D$10=4,AE735&gt;=15, AE735&lt;=19),AND(UserData!$D$10=5,AE735&gt;19),UserData!$D$10=-1)</f>
        <v>1</v>
      </c>
      <c r="AP735" s="12" t="b">
        <f>OR(G735&lt;=UserData!$D$12, UserData!$D$12=-1)</f>
        <v>1</v>
      </c>
      <c r="AQ735" t="b">
        <f>OR(H735&lt;=UserData!$D$14, UserData!$D$14=-1)</f>
        <v>1</v>
      </c>
      <c r="AR735" t="b">
        <f>OR(AH735&lt;=UserData!$D$13, UserData!$D$13=-1)</f>
        <v>0</v>
      </c>
      <c r="AS735" t="b">
        <f>AND(AQ735=TRUE,OR(I735=UserData!$D$15, UserData!$D$15=-1, UserData!$D$15=1))</f>
        <v>1</v>
      </c>
      <c r="AT735" t="b">
        <f>OR(J735=UserData!$D$19, UserData!$D$19=-1)</f>
        <v>1</v>
      </c>
      <c r="AU735" t="b">
        <f>OR(K735=UserData!$D$17, UserData!$D$17=-1)</f>
        <v>1</v>
      </c>
      <c r="AV735" t="b">
        <f>OR(L735=UserData!$D$18, UserData!$D$18=-1)</f>
        <v>1</v>
      </c>
      <c r="AW735" t="b">
        <f>OR(N735=UserData!$D$16, UserData!$D$16=-1)</f>
        <v>1</v>
      </c>
      <c r="AX735" t="b">
        <f>OR(O735&gt;=UserData!$D$20, UserData!$D$20=-1)</f>
        <v>1</v>
      </c>
      <c r="AY735" t="b">
        <f>AND(OR(P735&gt;=UserData!$D$21, UserData!$D$21=-1), OR(P735&lt;UserData!$D$22, UserData!$D$22=-1))</f>
        <v>1</v>
      </c>
      <c r="AZ735" t="b">
        <f>OR(Q735&lt;&gt;UserData!$D$24,UserData!$D$24=-1,UserData!$D$24=0)</f>
        <v>1</v>
      </c>
      <c r="BA735" s="12" t="b">
        <f>OR(R735=UserData!$D$23,UserData!$D$23=-1)</f>
        <v>1</v>
      </c>
      <c r="BB735" t="b">
        <f>AND(S735=1, UserData!$D$25=1)</f>
        <v>0</v>
      </c>
      <c r="BC735" t="b">
        <f>AND(T735=1, UserData!$D$26=1)</f>
        <v>0</v>
      </c>
      <c r="BD735" t="b">
        <f>AND(U735=1, UserData!$D$27=1)</f>
        <v>0</v>
      </c>
      <c r="BE735" t="b">
        <f>AND(V735=1, UserData!$D$28=1)</f>
        <v>0</v>
      </c>
      <c r="BF735" t="b">
        <f>AND(W735=1, UserData!$D$29=1)</f>
        <v>0</v>
      </c>
      <c r="BG735" t="b">
        <f>AND(X735=1, UserData!$D$30=1)</f>
        <v>0</v>
      </c>
      <c r="BH735" t="b">
        <f>AND(Y735=1, UserData!$D$31=1)</f>
        <v>0</v>
      </c>
      <c r="BI735" t="b">
        <f>AND(Z735=1, UserData!$D$32=1)</f>
        <v>0</v>
      </c>
      <c r="BJ735" t="b">
        <f>AND(AA735=1, UserData!$D$33=1)</f>
        <v>0</v>
      </c>
      <c r="BK735" t="b">
        <f>AND(AB735=1, UserData!$D$34=1)</f>
        <v>0</v>
      </c>
      <c r="BL735" t="b">
        <f>UserData!$C$25=-1</f>
        <v>1</v>
      </c>
      <c r="BN735">
        <f>IF(AK735=TRUE, COUNTIF(AJ735:AK735,TRUE)/2 * UserData!$D$35 + COUNTIF(AL735:AO735,TRUE)/4 * UserData!$D$36 + COUNTIF(AP735:AS735,TRUE)/4 * UserData!$D$37 + COUNTIF(AT735:AW735,TRUE)/4 * UserData!$D$38 + COUNTIF(AX735:BA735,TRUE)/4 * UserData!$D$39 + COUNTIF(BB735:BL735,TRUE) * UserData!$D$40, 0)</f>
        <v>28.75</v>
      </c>
    </row>
    <row r="736" spans="1:66" x14ac:dyDescent="0.2">
      <c r="A736">
        <v>451</v>
      </c>
      <c r="B736" s="3">
        <v>2</v>
      </c>
      <c r="C736" s="28">
        <v>76734.289283238846</v>
      </c>
      <c r="D736">
        <v>40</v>
      </c>
      <c r="E736">
        <v>23</v>
      </c>
      <c r="F736">
        <v>6</v>
      </c>
      <c r="G736">
        <v>14.294879999999999</v>
      </c>
      <c r="H736">
        <v>10</v>
      </c>
      <c r="I736">
        <v>1</v>
      </c>
      <c r="J736">
        <v>0</v>
      </c>
      <c r="K736">
        <v>0</v>
      </c>
      <c r="L736">
        <v>1</v>
      </c>
      <c r="M736">
        <v>1</v>
      </c>
      <c r="N736">
        <v>0</v>
      </c>
      <c r="O736">
        <v>12</v>
      </c>
      <c r="P736">
        <v>3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1</v>
      </c>
      <c r="AE736">
        <v>11</v>
      </c>
      <c r="AF736">
        <v>29</v>
      </c>
      <c r="AG736">
        <v>25</v>
      </c>
      <c r="AH736">
        <v>7.1</v>
      </c>
      <c r="AJ736" t="b">
        <f>OR(AND(B736=1,UserData!$D$4=1), AND(B736=2,UserData!$D$5=1), AND(B736=3,UserData!$D$6=1), UserData!$D$4=-1)</f>
        <v>1</v>
      </c>
      <c r="AK736" t="b">
        <f>OR(AND(C736&lt;=UserData!$D$3,C736&gt;=UserData!$D$2),UserData!$D$2=-1)</f>
        <v>1</v>
      </c>
      <c r="AL736" s="12" t="b">
        <f>AND(OR(D736&gt;=UserData!$D$7, UserData!$D$7=-1), OR(D736&lt;UserData!$D$8, UserData!$D$8=-1))</f>
        <v>1</v>
      </c>
      <c r="AM736" s="12" t="b">
        <f>OR(AND(UserData!$D$9=1,E736&lt;=20),AND(UserData!$D$9=2,E736&gt;=20, E736&lt;=27),AND(UserData!$D$9=3,E736&gt;=28, E736&lt;=34),AND(UserData!$D$9=4,E736&gt;=35, E736&lt;=42),AND(UserData!$D$9=5,E736&gt;42),UserData!$D$9=-1)</f>
        <v>1</v>
      </c>
      <c r="AN736" s="12" t="b">
        <f>OR(AND(UserData!$D$11=1,F736&lt;=5),AND(UserData!$D$11=2,F736&gt;=6, F736&lt;=7),AND(UserData!$D$11=3,F736&gt;=8,F736&lt;=9),AND(UserData!$D$11=4,F736&gt;=10, F736&lt;=11),AND(UserData!$D$11=5,F736&gt;11),UserData!$D$11=-1)</f>
        <v>1</v>
      </c>
      <c r="AO736" t="b">
        <f>OR(AND(UserData!$D$10=1,AE736&lt;=6),AND(UserData!$D$10=2,AE736&gt;=7, AE736&lt;=8),AND(UserData!$D$10=3,AE736&gt;=9,AE736&lt;=14),AND(UserData!$D$10=4,AE736&gt;=15, AE736&lt;=19),AND(UserData!$D$10=5,AE736&gt;19),UserData!$D$10=-1)</f>
        <v>1</v>
      </c>
      <c r="AP736" s="12" t="b">
        <f>OR(G736&lt;=UserData!$D$12, UserData!$D$12=-1)</f>
        <v>0</v>
      </c>
      <c r="AQ736" t="b">
        <f>OR(H736&lt;=UserData!$D$14, UserData!$D$14=-1)</f>
        <v>1</v>
      </c>
      <c r="AR736" t="b">
        <f>OR(AH736&lt;=UserData!$D$13, UserData!$D$13=-1)</f>
        <v>1</v>
      </c>
      <c r="AS736" t="b">
        <f>AND(AQ736=TRUE,OR(I736=UserData!$D$15, UserData!$D$15=-1, UserData!$D$15=1))</f>
        <v>1</v>
      </c>
      <c r="AT736" t="b">
        <f>OR(J736=UserData!$D$19, UserData!$D$19=-1)</f>
        <v>1</v>
      </c>
      <c r="AU736" t="b">
        <f>OR(K736=UserData!$D$17, UserData!$D$17=-1)</f>
        <v>1</v>
      </c>
      <c r="AV736" t="b">
        <f>OR(L736=UserData!$D$18, UserData!$D$18=-1)</f>
        <v>1</v>
      </c>
      <c r="AW736" t="b">
        <f>OR(N736=UserData!$D$16, UserData!$D$16=-1)</f>
        <v>1</v>
      </c>
      <c r="AX736" t="b">
        <f>OR(O736&gt;=UserData!$D$20, UserData!$D$20=-1)</f>
        <v>1</v>
      </c>
      <c r="AY736" t="b">
        <f>AND(OR(P736&gt;=UserData!$D$21, UserData!$D$21=-1), OR(P736&lt;UserData!$D$22, UserData!$D$22=-1))</f>
        <v>1</v>
      </c>
      <c r="AZ736" t="b">
        <f>OR(Q736&lt;&gt;UserData!$D$24,UserData!$D$24=-1,UserData!$D$24=0)</f>
        <v>1</v>
      </c>
      <c r="BA736" s="12" t="b">
        <f>OR(R736=UserData!$D$23,UserData!$D$23=-1)</f>
        <v>1</v>
      </c>
      <c r="BB736" t="b">
        <f>AND(S736=1, UserData!$D$25=1)</f>
        <v>0</v>
      </c>
      <c r="BC736" t="b">
        <f>AND(T736=1, UserData!$D$26=1)</f>
        <v>0</v>
      </c>
      <c r="BD736" t="b">
        <f>AND(U736=1, UserData!$D$27=1)</f>
        <v>0</v>
      </c>
      <c r="BE736" t="b">
        <f>AND(V736=1, UserData!$D$28=1)</f>
        <v>0</v>
      </c>
      <c r="BF736" t="b">
        <f>AND(W736=1, UserData!$D$29=1)</f>
        <v>0</v>
      </c>
      <c r="BG736" t="b">
        <f>AND(X736=1, UserData!$D$30=1)</f>
        <v>0</v>
      </c>
      <c r="BH736" t="b">
        <f>AND(Y736=1, UserData!$D$31=1)</f>
        <v>0</v>
      </c>
      <c r="BI736" t="b">
        <f>AND(Z736=1, UserData!$D$32=1)</f>
        <v>0</v>
      </c>
      <c r="BJ736" t="b">
        <f>AND(AA736=1, UserData!$D$33=1)</f>
        <v>0</v>
      </c>
      <c r="BK736" t="b">
        <f>AND(AB736=1, UserData!$D$34=1)</f>
        <v>0</v>
      </c>
      <c r="BL736" t="b">
        <f>UserData!$C$25=-1</f>
        <v>1</v>
      </c>
      <c r="BN736">
        <f>IF(AK736=TRUE, COUNTIF(AJ736:AK736,TRUE)/2 * UserData!$D$35 + COUNTIF(AL736:AO736,TRUE)/4 * UserData!$D$36 + COUNTIF(AP736:AS736,TRUE)/4 * UserData!$D$37 + COUNTIF(AT736:AW736,TRUE)/4 * UserData!$D$38 + COUNTIF(AX736:BA736,TRUE)/4 * UserData!$D$39 + COUNTIF(BB736:BL736,TRUE) * UserData!$D$40, 0)</f>
        <v>28.75</v>
      </c>
    </row>
    <row r="737" spans="1:66" x14ac:dyDescent="0.2">
      <c r="A737">
        <v>1046</v>
      </c>
      <c r="B737" s="3">
        <v>2</v>
      </c>
      <c r="C737" s="28">
        <v>76734.540871072561</v>
      </c>
      <c r="D737">
        <v>45</v>
      </c>
      <c r="E737">
        <v>32</v>
      </c>
      <c r="F737">
        <v>7</v>
      </c>
      <c r="G737">
        <v>13.61096</v>
      </c>
      <c r="H737">
        <v>19</v>
      </c>
      <c r="I737">
        <v>1</v>
      </c>
      <c r="J737">
        <v>0</v>
      </c>
      <c r="K737">
        <v>1</v>
      </c>
      <c r="L737">
        <v>1</v>
      </c>
      <c r="M737">
        <v>0</v>
      </c>
      <c r="N737">
        <v>0</v>
      </c>
      <c r="O737">
        <v>9</v>
      </c>
      <c r="P737">
        <v>9</v>
      </c>
      <c r="Q737">
        <v>0</v>
      </c>
      <c r="R737">
        <v>1</v>
      </c>
      <c r="S737">
        <v>0</v>
      </c>
      <c r="T737">
        <v>0</v>
      </c>
      <c r="U737">
        <v>0</v>
      </c>
      <c r="V737">
        <v>0</v>
      </c>
      <c r="W737">
        <v>1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5</v>
      </c>
      <c r="AD737">
        <v>1</v>
      </c>
      <c r="AE737">
        <v>6</v>
      </c>
      <c r="AF737">
        <v>75</v>
      </c>
      <c r="AG737">
        <v>23</v>
      </c>
      <c r="AH737">
        <v>6.3</v>
      </c>
      <c r="AJ737" t="b">
        <f>OR(AND(B737=1,UserData!$D$4=1), AND(B737=2,UserData!$D$5=1), AND(B737=3,UserData!$D$6=1), UserData!$D$4=-1)</f>
        <v>1</v>
      </c>
      <c r="AK737" t="b">
        <f>OR(AND(C737&lt;=UserData!$D$3,C737&gt;=UserData!$D$2),UserData!$D$2=-1)</f>
        <v>1</v>
      </c>
      <c r="AL737" s="12" t="b">
        <f>AND(OR(D737&gt;=UserData!$D$7, UserData!$D$7=-1), OR(D737&lt;UserData!$D$8, UserData!$D$8=-1))</f>
        <v>1</v>
      </c>
      <c r="AM737" s="12" t="b">
        <f>OR(AND(UserData!$D$9=1,E737&lt;=20),AND(UserData!$D$9=2,E737&gt;=20, E737&lt;=27),AND(UserData!$D$9=3,E737&gt;=28, E737&lt;=34),AND(UserData!$D$9=4,E737&gt;=35, E737&lt;=42),AND(UserData!$D$9=5,E737&gt;42),UserData!$D$9=-1)</f>
        <v>1</v>
      </c>
      <c r="AN737" s="12" t="b">
        <f>OR(AND(UserData!$D$11=1,F737&lt;=5),AND(UserData!$D$11=2,F737&gt;=6, F737&lt;=7),AND(UserData!$D$11=3,F737&gt;=8,F737&lt;=9),AND(UserData!$D$11=4,F737&gt;=10, F737&lt;=11),AND(UserData!$D$11=5,F737&gt;11),UserData!$D$11=-1)</f>
        <v>1</v>
      </c>
      <c r="AO737" t="b">
        <f>OR(AND(UserData!$D$10=1,AE737&lt;=6),AND(UserData!$D$10=2,AE737&gt;=7, AE737&lt;=8),AND(UserData!$D$10=3,AE737&gt;=9,AE737&lt;=14),AND(UserData!$D$10=4,AE737&gt;=15, AE737&lt;=19),AND(UserData!$D$10=5,AE737&gt;19),UserData!$D$10=-1)</f>
        <v>1</v>
      </c>
      <c r="AP737" s="12" t="b">
        <f>OR(G737&lt;=UserData!$D$12, UserData!$D$12=-1)</f>
        <v>0</v>
      </c>
      <c r="AQ737" t="b">
        <f>OR(H737&lt;=UserData!$D$14, UserData!$D$14=-1)</f>
        <v>1</v>
      </c>
      <c r="AR737" t="b">
        <f>OR(AH737&lt;=UserData!$D$13, UserData!$D$13=-1)</f>
        <v>1</v>
      </c>
      <c r="AS737" t="b">
        <f>AND(AQ737=TRUE,OR(I737=UserData!$D$15, UserData!$D$15=-1, UserData!$D$15=1))</f>
        <v>1</v>
      </c>
      <c r="AT737" t="b">
        <f>OR(J737=UserData!$D$19, UserData!$D$19=-1)</f>
        <v>1</v>
      </c>
      <c r="AU737" t="b">
        <f>OR(K737=UserData!$D$17, UserData!$D$17=-1)</f>
        <v>1</v>
      </c>
      <c r="AV737" t="b">
        <f>OR(L737=UserData!$D$18, UserData!$D$18=-1)</f>
        <v>1</v>
      </c>
      <c r="AW737" t="b">
        <f>OR(N737=UserData!$D$16, UserData!$D$16=-1)</f>
        <v>1</v>
      </c>
      <c r="AX737" t="b">
        <f>OR(O737&gt;=UserData!$D$20, UserData!$D$20=-1)</f>
        <v>1</v>
      </c>
      <c r="AY737" t="b">
        <f>AND(OR(P737&gt;=UserData!$D$21, UserData!$D$21=-1), OR(P737&lt;UserData!$D$22, UserData!$D$22=-1))</f>
        <v>1</v>
      </c>
      <c r="AZ737" t="b">
        <f>OR(Q737&lt;&gt;UserData!$D$24,UserData!$D$24=-1,UserData!$D$24=0)</f>
        <v>1</v>
      </c>
      <c r="BA737" s="12" t="b">
        <f>OR(R737=UserData!$D$23,UserData!$D$23=-1)</f>
        <v>1</v>
      </c>
      <c r="BB737" t="b">
        <f>AND(S737=1, UserData!$D$25=1)</f>
        <v>0</v>
      </c>
      <c r="BC737" t="b">
        <f>AND(T737=1, UserData!$D$26=1)</f>
        <v>0</v>
      </c>
      <c r="BD737" t="b">
        <f>AND(U737=1, UserData!$D$27=1)</f>
        <v>0</v>
      </c>
      <c r="BE737" t="b">
        <f>AND(V737=1, UserData!$D$28=1)</f>
        <v>0</v>
      </c>
      <c r="BF737" t="b">
        <f>AND(W737=1, UserData!$D$29=1)</f>
        <v>0</v>
      </c>
      <c r="BG737" t="b">
        <f>AND(X737=1, UserData!$D$30=1)</f>
        <v>0</v>
      </c>
      <c r="BH737" t="b">
        <f>AND(Y737=1, UserData!$D$31=1)</f>
        <v>0</v>
      </c>
      <c r="BI737" t="b">
        <f>AND(Z737=1, UserData!$D$32=1)</f>
        <v>0</v>
      </c>
      <c r="BJ737" t="b">
        <f>AND(AA737=1, UserData!$D$33=1)</f>
        <v>0</v>
      </c>
      <c r="BK737" t="b">
        <f>AND(AB737=1, UserData!$D$34=1)</f>
        <v>0</v>
      </c>
      <c r="BL737" t="b">
        <f>UserData!$C$25=-1</f>
        <v>1</v>
      </c>
      <c r="BN737">
        <f>IF(AK737=TRUE, COUNTIF(AJ737:AK737,TRUE)/2 * UserData!$D$35 + COUNTIF(AL737:AO737,TRUE)/4 * UserData!$D$36 + COUNTIF(AP737:AS737,TRUE)/4 * UserData!$D$37 + COUNTIF(AT737:AW737,TRUE)/4 * UserData!$D$38 + COUNTIF(AX737:BA737,TRUE)/4 * UserData!$D$39 + COUNTIF(BB737:BL737,TRUE) * UserData!$D$40, 0)</f>
        <v>28.75</v>
      </c>
    </row>
    <row r="738" spans="1:66" x14ac:dyDescent="0.2">
      <c r="A738">
        <v>595</v>
      </c>
      <c r="B738" s="3">
        <v>2</v>
      </c>
      <c r="C738" s="28">
        <v>77115.998344552063</v>
      </c>
      <c r="D738">
        <v>44</v>
      </c>
      <c r="E738">
        <v>28</v>
      </c>
      <c r="F738">
        <v>6</v>
      </c>
      <c r="G738">
        <v>15.171099999999999</v>
      </c>
      <c r="H738">
        <v>11</v>
      </c>
      <c r="I738">
        <v>1</v>
      </c>
      <c r="J738">
        <v>0</v>
      </c>
      <c r="K738">
        <v>1</v>
      </c>
      <c r="L738">
        <v>0</v>
      </c>
      <c r="M738">
        <v>1</v>
      </c>
      <c r="N738">
        <v>0</v>
      </c>
      <c r="O738">
        <v>9</v>
      </c>
      <c r="P738">
        <v>2</v>
      </c>
      <c r="Q738">
        <v>0</v>
      </c>
      <c r="R738">
        <v>0</v>
      </c>
      <c r="S738">
        <v>0</v>
      </c>
      <c r="T738">
        <v>1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2</v>
      </c>
      <c r="AD738">
        <v>1</v>
      </c>
      <c r="AE738">
        <v>10</v>
      </c>
      <c r="AF738">
        <v>41</v>
      </c>
      <c r="AG738">
        <v>25</v>
      </c>
      <c r="AH738">
        <v>3.7</v>
      </c>
      <c r="AJ738" t="b">
        <f>OR(AND(B738=1,UserData!$D$4=1), AND(B738=2,UserData!$D$5=1), AND(B738=3,UserData!$D$6=1), UserData!$D$4=-1)</f>
        <v>1</v>
      </c>
      <c r="AK738" t="b">
        <f>OR(AND(C738&lt;=UserData!$D$3,C738&gt;=UserData!$D$2),UserData!$D$2=-1)</f>
        <v>1</v>
      </c>
      <c r="AL738" s="12" t="b">
        <f>AND(OR(D738&gt;=UserData!$D$7, UserData!$D$7=-1), OR(D738&lt;UserData!$D$8, UserData!$D$8=-1))</f>
        <v>1</v>
      </c>
      <c r="AM738" s="12" t="b">
        <f>OR(AND(UserData!$D$9=1,E738&lt;=20),AND(UserData!$D$9=2,E738&gt;=20, E738&lt;=27),AND(UserData!$D$9=3,E738&gt;=28, E738&lt;=34),AND(UserData!$D$9=4,E738&gt;=35, E738&lt;=42),AND(UserData!$D$9=5,E738&gt;42),UserData!$D$9=-1)</f>
        <v>1</v>
      </c>
      <c r="AN738" s="12" t="b">
        <f>OR(AND(UserData!$D$11=1,F738&lt;=5),AND(UserData!$D$11=2,F738&gt;=6, F738&lt;=7),AND(UserData!$D$11=3,F738&gt;=8,F738&lt;=9),AND(UserData!$D$11=4,F738&gt;=10, F738&lt;=11),AND(UserData!$D$11=5,F738&gt;11),UserData!$D$11=-1)</f>
        <v>1</v>
      </c>
      <c r="AO738" t="b">
        <f>OR(AND(UserData!$D$10=1,AE738&lt;=6),AND(UserData!$D$10=2,AE738&gt;=7, AE738&lt;=8),AND(UserData!$D$10=3,AE738&gt;=9,AE738&lt;=14),AND(UserData!$D$10=4,AE738&gt;=15, AE738&lt;=19),AND(UserData!$D$10=5,AE738&gt;19),UserData!$D$10=-1)</f>
        <v>1</v>
      </c>
      <c r="AP738" s="12" t="b">
        <f>OR(G738&lt;=UserData!$D$12, UserData!$D$12=-1)</f>
        <v>0</v>
      </c>
      <c r="AQ738" t="b">
        <f>OR(H738&lt;=UserData!$D$14, UserData!$D$14=-1)</f>
        <v>1</v>
      </c>
      <c r="AR738" t="b">
        <f>OR(AH738&lt;=UserData!$D$13, UserData!$D$13=-1)</f>
        <v>1</v>
      </c>
      <c r="AS738" t="b">
        <f>AND(AQ738=TRUE,OR(I738=UserData!$D$15, UserData!$D$15=-1, UserData!$D$15=1))</f>
        <v>1</v>
      </c>
      <c r="AT738" t="b">
        <f>OR(J738=UserData!$D$19, UserData!$D$19=-1)</f>
        <v>1</v>
      </c>
      <c r="AU738" t="b">
        <f>OR(K738=UserData!$D$17, UserData!$D$17=-1)</f>
        <v>1</v>
      </c>
      <c r="AV738" t="b">
        <f>OR(L738=UserData!$D$18, UserData!$D$18=-1)</f>
        <v>1</v>
      </c>
      <c r="AW738" t="b">
        <f>OR(N738=UserData!$D$16, UserData!$D$16=-1)</f>
        <v>1</v>
      </c>
      <c r="AX738" t="b">
        <f>OR(O738&gt;=UserData!$D$20, UserData!$D$20=-1)</f>
        <v>1</v>
      </c>
      <c r="AY738" t="b">
        <f>AND(OR(P738&gt;=UserData!$D$21, UserData!$D$21=-1), OR(P738&lt;UserData!$D$22, UserData!$D$22=-1))</f>
        <v>1</v>
      </c>
      <c r="AZ738" t="b">
        <f>OR(Q738&lt;&gt;UserData!$D$24,UserData!$D$24=-1,UserData!$D$24=0)</f>
        <v>1</v>
      </c>
      <c r="BA738" s="12" t="b">
        <f>OR(R738=UserData!$D$23,UserData!$D$23=-1)</f>
        <v>1</v>
      </c>
      <c r="BB738" t="b">
        <f>AND(S738=1, UserData!$D$25=1)</f>
        <v>0</v>
      </c>
      <c r="BC738" t="b">
        <f>AND(T738=1, UserData!$D$26=1)</f>
        <v>0</v>
      </c>
      <c r="BD738" t="b">
        <f>AND(U738=1, UserData!$D$27=1)</f>
        <v>0</v>
      </c>
      <c r="BE738" t="b">
        <f>AND(V738=1, UserData!$D$28=1)</f>
        <v>0</v>
      </c>
      <c r="BF738" t="b">
        <f>AND(W738=1, UserData!$D$29=1)</f>
        <v>0</v>
      </c>
      <c r="BG738" t="b">
        <f>AND(X738=1, UserData!$D$30=1)</f>
        <v>0</v>
      </c>
      <c r="BH738" t="b">
        <f>AND(Y738=1, UserData!$D$31=1)</f>
        <v>0</v>
      </c>
      <c r="BI738" t="b">
        <f>AND(Z738=1, UserData!$D$32=1)</f>
        <v>0</v>
      </c>
      <c r="BJ738" t="b">
        <f>AND(AA738=1, UserData!$D$33=1)</f>
        <v>0</v>
      </c>
      <c r="BK738" t="b">
        <f>AND(AB738=1, UserData!$D$34=1)</f>
        <v>0</v>
      </c>
      <c r="BL738" t="b">
        <f>UserData!$C$25=-1</f>
        <v>1</v>
      </c>
      <c r="BN738">
        <f>IF(AK738=TRUE, COUNTIF(AJ738:AK738,TRUE)/2 * UserData!$D$35 + COUNTIF(AL738:AO738,TRUE)/4 * UserData!$D$36 + COUNTIF(AP738:AS738,TRUE)/4 * UserData!$D$37 + COUNTIF(AT738:AW738,TRUE)/4 * UserData!$D$38 + COUNTIF(AX738:BA738,TRUE)/4 * UserData!$D$39 + COUNTIF(BB738:BL738,TRUE) * UserData!$D$40, 0)</f>
        <v>28.75</v>
      </c>
    </row>
    <row r="739" spans="1:66" x14ac:dyDescent="0.2">
      <c r="A739">
        <v>464</v>
      </c>
      <c r="B739" s="3">
        <v>2</v>
      </c>
      <c r="C739" s="28">
        <v>77363.447558402971</v>
      </c>
      <c r="D739">
        <v>45</v>
      </c>
      <c r="E739">
        <v>31</v>
      </c>
      <c r="F739">
        <v>5</v>
      </c>
      <c r="G739">
        <v>13.40452</v>
      </c>
      <c r="H739">
        <v>3</v>
      </c>
      <c r="I739">
        <v>1</v>
      </c>
      <c r="J739">
        <v>0</v>
      </c>
      <c r="K739">
        <v>0</v>
      </c>
      <c r="L739">
        <v>1</v>
      </c>
      <c r="M739">
        <v>1</v>
      </c>
      <c r="N739">
        <v>0</v>
      </c>
      <c r="O739">
        <v>5</v>
      </c>
      <c r="P739">
        <v>2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1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5</v>
      </c>
      <c r="AD739">
        <v>0</v>
      </c>
      <c r="AE739">
        <v>9</v>
      </c>
      <c r="AF739">
        <v>29</v>
      </c>
      <c r="AG739">
        <v>25</v>
      </c>
      <c r="AH739">
        <v>7.1</v>
      </c>
      <c r="AJ739" t="b">
        <f>OR(AND(B739=1,UserData!$D$4=1), AND(B739=2,UserData!$D$5=1), AND(B739=3,UserData!$D$6=1), UserData!$D$4=-1)</f>
        <v>1</v>
      </c>
      <c r="AK739" t="b">
        <f>OR(AND(C739&lt;=UserData!$D$3,C739&gt;=UserData!$D$2),UserData!$D$2=-1)</f>
        <v>1</v>
      </c>
      <c r="AL739" s="12" t="b">
        <f>AND(OR(D739&gt;=UserData!$D$7, UserData!$D$7=-1), OR(D739&lt;UserData!$D$8, UserData!$D$8=-1))</f>
        <v>1</v>
      </c>
      <c r="AM739" s="12" t="b">
        <f>OR(AND(UserData!$D$9=1,E739&lt;=20),AND(UserData!$D$9=2,E739&gt;=20, E739&lt;=27),AND(UserData!$D$9=3,E739&gt;=28, E739&lt;=34),AND(UserData!$D$9=4,E739&gt;=35, E739&lt;=42),AND(UserData!$D$9=5,E739&gt;42),UserData!$D$9=-1)</f>
        <v>1</v>
      </c>
      <c r="AN739" s="12" t="b">
        <f>OR(AND(UserData!$D$11=1,F739&lt;=5),AND(UserData!$D$11=2,F739&gt;=6, F739&lt;=7),AND(UserData!$D$11=3,F739&gt;=8,F739&lt;=9),AND(UserData!$D$11=4,F739&gt;=10, F739&lt;=11),AND(UserData!$D$11=5,F739&gt;11),UserData!$D$11=-1)</f>
        <v>1</v>
      </c>
      <c r="AO739" t="b">
        <f>OR(AND(UserData!$D$10=1,AE739&lt;=6),AND(UserData!$D$10=2,AE739&gt;=7, AE739&lt;=8),AND(UserData!$D$10=3,AE739&gt;=9,AE739&lt;=14),AND(UserData!$D$10=4,AE739&gt;=15, AE739&lt;=19),AND(UserData!$D$10=5,AE739&gt;19),UserData!$D$10=-1)</f>
        <v>1</v>
      </c>
      <c r="AP739" s="12" t="b">
        <f>OR(G739&lt;=UserData!$D$12, UserData!$D$12=-1)</f>
        <v>0</v>
      </c>
      <c r="AQ739" t="b">
        <f>OR(H739&lt;=UserData!$D$14, UserData!$D$14=-1)</f>
        <v>1</v>
      </c>
      <c r="AR739" t="b">
        <f>OR(AH739&lt;=UserData!$D$13, UserData!$D$13=-1)</f>
        <v>1</v>
      </c>
      <c r="AS739" t="b">
        <f>AND(AQ739=TRUE,OR(I739=UserData!$D$15, UserData!$D$15=-1, UserData!$D$15=1))</f>
        <v>1</v>
      </c>
      <c r="AT739" t="b">
        <f>OR(J739=UserData!$D$19, UserData!$D$19=-1)</f>
        <v>1</v>
      </c>
      <c r="AU739" t="b">
        <f>OR(K739=UserData!$D$17, UserData!$D$17=-1)</f>
        <v>1</v>
      </c>
      <c r="AV739" t="b">
        <f>OR(L739=UserData!$D$18, UserData!$D$18=-1)</f>
        <v>1</v>
      </c>
      <c r="AW739" t="b">
        <f>OR(N739=UserData!$D$16, UserData!$D$16=-1)</f>
        <v>1</v>
      </c>
      <c r="AX739" t="b">
        <f>OR(O739&gt;=UserData!$D$20, UserData!$D$20=-1)</f>
        <v>1</v>
      </c>
      <c r="AY739" t="b">
        <f>AND(OR(P739&gt;=UserData!$D$21, UserData!$D$21=-1), OR(P739&lt;UserData!$D$22, UserData!$D$22=-1))</f>
        <v>1</v>
      </c>
      <c r="AZ739" t="b">
        <f>OR(Q739&lt;&gt;UserData!$D$24,UserData!$D$24=-1,UserData!$D$24=0)</f>
        <v>1</v>
      </c>
      <c r="BA739" s="12" t="b">
        <f>OR(R739=UserData!$D$23,UserData!$D$23=-1)</f>
        <v>1</v>
      </c>
      <c r="BB739" t="b">
        <f>AND(S739=1, UserData!$D$25=1)</f>
        <v>0</v>
      </c>
      <c r="BC739" t="b">
        <f>AND(T739=1, UserData!$D$26=1)</f>
        <v>0</v>
      </c>
      <c r="BD739" t="b">
        <f>AND(U739=1, UserData!$D$27=1)</f>
        <v>0</v>
      </c>
      <c r="BE739" t="b">
        <f>AND(V739=1, UserData!$D$28=1)</f>
        <v>0</v>
      </c>
      <c r="BF739" t="b">
        <f>AND(W739=1, UserData!$D$29=1)</f>
        <v>0</v>
      </c>
      <c r="BG739" t="b">
        <f>AND(X739=1, UserData!$D$30=1)</f>
        <v>0</v>
      </c>
      <c r="BH739" t="b">
        <f>AND(Y739=1, UserData!$D$31=1)</f>
        <v>0</v>
      </c>
      <c r="BI739" t="b">
        <f>AND(Z739=1, UserData!$D$32=1)</f>
        <v>0</v>
      </c>
      <c r="BJ739" t="b">
        <f>AND(AA739=1, UserData!$D$33=1)</f>
        <v>0</v>
      </c>
      <c r="BK739" t="b">
        <f>AND(AB739=1, UserData!$D$34=1)</f>
        <v>0</v>
      </c>
      <c r="BL739" t="b">
        <f>UserData!$C$25=-1</f>
        <v>1</v>
      </c>
      <c r="BN739">
        <f>IF(AK739=TRUE, COUNTIF(AJ739:AK739,TRUE)/2 * UserData!$D$35 + COUNTIF(AL739:AO739,TRUE)/4 * UserData!$D$36 + COUNTIF(AP739:AS739,TRUE)/4 * UserData!$D$37 + COUNTIF(AT739:AW739,TRUE)/4 * UserData!$D$38 + COUNTIF(AX739:BA739,TRUE)/4 * UserData!$D$39 + COUNTIF(BB739:BL739,TRUE) * UserData!$D$40, 0)</f>
        <v>28.75</v>
      </c>
    </row>
    <row r="740" spans="1:66" x14ac:dyDescent="0.2">
      <c r="A740">
        <v>453</v>
      </c>
      <c r="B740" s="3">
        <v>2</v>
      </c>
      <c r="C740" s="28">
        <v>77613.400071199358</v>
      </c>
      <c r="D740">
        <v>41</v>
      </c>
      <c r="E740">
        <v>27</v>
      </c>
      <c r="F740">
        <v>6</v>
      </c>
      <c r="G740">
        <v>13.524929999999999</v>
      </c>
      <c r="H740">
        <v>3</v>
      </c>
      <c r="I740">
        <v>1</v>
      </c>
      <c r="J740">
        <v>0</v>
      </c>
      <c r="K740">
        <v>1</v>
      </c>
      <c r="L740">
        <v>1</v>
      </c>
      <c r="M740">
        <v>0</v>
      </c>
      <c r="N740">
        <v>0</v>
      </c>
      <c r="O740">
        <v>5</v>
      </c>
      <c r="P740">
        <v>5</v>
      </c>
      <c r="Q740">
        <v>0</v>
      </c>
      <c r="R740">
        <v>1</v>
      </c>
      <c r="S740">
        <v>0</v>
      </c>
      <c r="T740">
        <v>0</v>
      </c>
      <c r="U740">
        <v>0</v>
      </c>
      <c r="V740">
        <v>0</v>
      </c>
      <c r="W740">
        <v>1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5</v>
      </c>
      <c r="AD740">
        <v>1</v>
      </c>
      <c r="AE740">
        <v>8</v>
      </c>
      <c r="AF740">
        <v>29</v>
      </c>
      <c r="AG740">
        <v>25</v>
      </c>
      <c r="AH740">
        <v>7.1</v>
      </c>
      <c r="AJ740" t="b">
        <f>OR(AND(B740=1,UserData!$D$4=1), AND(B740=2,UserData!$D$5=1), AND(B740=3,UserData!$D$6=1), UserData!$D$4=-1)</f>
        <v>1</v>
      </c>
      <c r="AK740" t="b">
        <f>OR(AND(C740&lt;=UserData!$D$3,C740&gt;=UserData!$D$2),UserData!$D$2=-1)</f>
        <v>1</v>
      </c>
      <c r="AL740" s="12" t="b">
        <f>AND(OR(D740&gt;=UserData!$D$7, UserData!$D$7=-1), OR(D740&lt;UserData!$D$8, UserData!$D$8=-1))</f>
        <v>1</v>
      </c>
      <c r="AM740" s="12" t="b">
        <f>OR(AND(UserData!$D$9=1,E740&lt;=20),AND(UserData!$D$9=2,E740&gt;=20, E740&lt;=27),AND(UserData!$D$9=3,E740&gt;=28, E740&lt;=34),AND(UserData!$D$9=4,E740&gt;=35, E740&lt;=42),AND(UserData!$D$9=5,E740&gt;42),UserData!$D$9=-1)</f>
        <v>1</v>
      </c>
      <c r="AN740" s="12" t="b">
        <f>OR(AND(UserData!$D$11=1,F740&lt;=5),AND(UserData!$D$11=2,F740&gt;=6, F740&lt;=7),AND(UserData!$D$11=3,F740&gt;=8,F740&lt;=9),AND(UserData!$D$11=4,F740&gt;=10, F740&lt;=11),AND(UserData!$D$11=5,F740&gt;11),UserData!$D$11=-1)</f>
        <v>1</v>
      </c>
      <c r="AO740" t="b">
        <f>OR(AND(UserData!$D$10=1,AE740&lt;=6),AND(UserData!$D$10=2,AE740&gt;=7, AE740&lt;=8),AND(UserData!$D$10=3,AE740&gt;=9,AE740&lt;=14),AND(UserData!$D$10=4,AE740&gt;=15, AE740&lt;=19),AND(UserData!$D$10=5,AE740&gt;19),UserData!$D$10=-1)</f>
        <v>1</v>
      </c>
      <c r="AP740" s="12" t="b">
        <f>OR(G740&lt;=UserData!$D$12, UserData!$D$12=-1)</f>
        <v>0</v>
      </c>
      <c r="AQ740" t="b">
        <f>OR(H740&lt;=UserData!$D$14, UserData!$D$14=-1)</f>
        <v>1</v>
      </c>
      <c r="AR740" t="b">
        <f>OR(AH740&lt;=UserData!$D$13, UserData!$D$13=-1)</f>
        <v>1</v>
      </c>
      <c r="AS740" t="b">
        <f>AND(AQ740=TRUE,OR(I740=UserData!$D$15, UserData!$D$15=-1, UserData!$D$15=1))</f>
        <v>1</v>
      </c>
      <c r="AT740" t="b">
        <f>OR(J740=UserData!$D$19, UserData!$D$19=-1)</f>
        <v>1</v>
      </c>
      <c r="AU740" t="b">
        <f>OR(K740=UserData!$D$17, UserData!$D$17=-1)</f>
        <v>1</v>
      </c>
      <c r="AV740" t="b">
        <f>OR(L740=UserData!$D$18, UserData!$D$18=-1)</f>
        <v>1</v>
      </c>
      <c r="AW740" t="b">
        <f>OR(N740=UserData!$D$16, UserData!$D$16=-1)</f>
        <v>1</v>
      </c>
      <c r="AX740" t="b">
        <f>OR(O740&gt;=UserData!$D$20, UserData!$D$20=-1)</f>
        <v>1</v>
      </c>
      <c r="AY740" t="b">
        <f>AND(OR(P740&gt;=UserData!$D$21, UserData!$D$21=-1), OR(P740&lt;UserData!$D$22, UserData!$D$22=-1))</f>
        <v>1</v>
      </c>
      <c r="AZ740" t="b">
        <f>OR(Q740&lt;&gt;UserData!$D$24,UserData!$D$24=-1,UserData!$D$24=0)</f>
        <v>1</v>
      </c>
      <c r="BA740" s="12" t="b">
        <f>OR(R740=UserData!$D$23,UserData!$D$23=-1)</f>
        <v>1</v>
      </c>
      <c r="BB740" t="b">
        <f>AND(S740=1, UserData!$D$25=1)</f>
        <v>0</v>
      </c>
      <c r="BC740" t="b">
        <f>AND(T740=1, UserData!$D$26=1)</f>
        <v>0</v>
      </c>
      <c r="BD740" t="b">
        <f>AND(U740=1, UserData!$D$27=1)</f>
        <v>0</v>
      </c>
      <c r="BE740" t="b">
        <f>AND(V740=1, UserData!$D$28=1)</f>
        <v>0</v>
      </c>
      <c r="BF740" t="b">
        <f>AND(W740=1, UserData!$D$29=1)</f>
        <v>0</v>
      </c>
      <c r="BG740" t="b">
        <f>AND(X740=1, UserData!$D$30=1)</f>
        <v>0</v>
      </c>
      <c r="BH740" t="b">
        <f>AND(Y740=1, UserData!$D$31=1)</f>
        <v>0</v>
      </c>
      <c r="BI740" t="b">
        <f>AND(Z740=1, UserData!$D$32=1)</f>
        <v>0</v>
      </c>
      <c r="BJ740" t="b">
        <f>AND(AA740=1, UserData!$D$33=1)</f>
        <v>0</v>
      </c>
      <c r="BK740" t="b">
        <f>AND(AB740=1, UserData!$D$34=1)</f>
        <v>0</v>
      </c>
      <c r="BL740" t="b">
        <f>UserData!$C$25=-1</f>
        <v>1</v>
      </c>
      <c r="BN740">
        <f>IF(AK740=TRUE, COUNTIF(AJ740:AK740,TRUE)/2 * UserData!$D$35 + COUNTIF(AL740:AO740,TRUE)/4 * UserData!$D$36 + COUNTIF(AP740:AS740,TRUE)/4 * UserData!$D$37 + COUNTIF(AT740:AW740,TRUE)/4 * UserData!$D$38 + COUNTIF(AX740:BA740,TRUE)/4 * UserData!$D$39 + COUNTIF(BB740:BL740,TRUE) * UserData!$D$40, 0)</f>
        <v>28.75</v>
      </c>
    </row>
    <row r="741" spans="1:66" x14ac:dyDescent="0.2">
      <c r="A741">
        <v>448</v>
      </c>
      <c r="B741" s="3">
        <v>2</v>
      </c>
      <c r="C741" s="28">
        <v>77992.354245733397</v>
      </c>
      <c r="D741">
        <v>45</v>
      </c>
      <c r="E741">
        <v>29</v>
      </c>
      <c r="F741">
        <v>6</v>
      </c>
      <c r="G741">
        <v>13.265980000000001</v>
      </c>
      <c r="H741">
        <v>3</v>
      </c>
      <c r="I741">
        <v>1</v>
      </c>
      <c r="J741">
        <v>0</v>
      </c>
      <c r="K741">
        <v>0</v>
      </c>
      <c r="L741">
        <v>1</v>
      </c>
      <c r="M741">
        <v>1</v>
      </c>
      <c r="N741">
        <v>0</v>
      </c>
      <c r="O741">
        <v>5</v>
      </c>
      <c r="P741">
        <v>2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1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5</v>
      </c>
      <c r="AD741">
        <v>0</v>
      </c>
      <c r="AE741">
        <v>10</v>
      </c>
      <c r="AF741">
        <v>29</v>
      </c>
      <c r="AG741">
        <v>25</v>
      </c>
      <c r="AH741">
        <v>7.1</v>
      </c>
      <c r="AJ741" t="b">
        <f>OR(AND(B741=1,UserData!$D$4=1), AND(B741=2,UserData!$D$5=1), AND(B741=3,UserData!$D$6=1), UserData!$D$4=-1)</f>
        <v>1</v>
      </c>
      <c r="AK741" t="b">
        <f>OR(AND(C741&lt;=UserData!$D$3,C741&gt;=UserData!$D$2),UserData!$D$2=-1)</f>
        <v>1</v>
      </c>
      <c r="AL741" s="12" t="b">
        <f>AND(OR(D741&gt;=UserData!$D$7, UserData!$D$7=-1), OR(D741&lt;UserData!$D$8, UserData!$D$8=-1))</f>
        <v>1</v>
      </c>
      <c r="AM741" s="12" t="b">
        <f>OR(AND(UserData!$D$9=1,E741&lt;=20),AND(UserData!$D$9=2,E741&gt;=20, E741&lt;=27),AND(UserData!$D$9=3,E741&gt;=28, E741&lt;=34),AND(UserData!$D$9=4,E741&gt;=35, E741&lt;=42),AND(UserData!$D$9=5,E741&gt;42),UserData!$D$9=-1)</f>
        <v>1</v>
      </c>
      <c r="AN741" s="12" t="b">
        <f>OR(AND(UserData!$D$11=1,F741&lt;=5),AND(UserData!$D$11=2,F741&gt;=6, F741&lt;=7),AND(UserData!$D$11=3,F741&gt;=8,F741&lt;=9),AND(UserData!$D$11=4,F741&gt;=10, F741&lt;=11),AND(UserData!$D$11=5,F741&gt;11),UserData!$D$11=-1)</f>
        <v>1</v>
      </c>
      <c r="AO741" t="b">
        <f>OR(AND(UserData!$D$10=1,AE741&lt;=6),AND(UserData!$D$10=2,AE741&gt;=7, AE741&lt;=8),AND(UserData!$D$10=3,AE741&gt;=9,AE741&lt;=14),AND(UserData!$D$10=4,AE741&gt;=15, AE741&lt;=19),AND(UserData!$D$10=5,AE741&gt;19),UserData!$D$10=-1)</f>
        <v>1</v>
      </c>
      <c r="AP741" s="12" t="b">
        <f>OR(G741&lt;=UserData!$D$12, UserData!$D$12=-1)</f>
        <v>0</v>
      </c>
      <c r="AQ741" t="b">
        <f>OR(H741&lt;=UserData!$D$14, UserData!$D$14=-1)</f>
        <v>1</v>
      </c>
      <c r="AR741" t="b">
        <f>OR(AH741&lt;=UserData!$D$13, UserData!$D$13=-1)</f>
        <v>1</v>
      </c>
      <c r="AS741" t="b">
        <f>AND(AQ741=TRUE,OR(I741=UserData!$D$15, UserData!$D$15=-1, UserData!$D$15=1))</f>
        <v>1</v>
      </c>
      <c r="AT741" t="b">
        <f>OR(J741=UserData!$D$19, UserData!$D$19=-1)</f>
        <v>1</v>
      </c>
      <c r="AU741" t="b">
        <f>OR(K741=UserData!$D$17, UserData!$D$17=-1)</f>
        <v>1</v>
      </c>
      <c r="AV741" t="b">
        <f>OR(L741=UserData!$D$18, UserData!$D$18=-1)</f>
        <v>1</v>
      </c>
      <c r="AW741" t="b">
        <f>OR(N741=UserData!$D$16, UserData!$D$16=-1)</f>
        <v>1</v>
      </c>
      <c r="AX741" t="b">
        <f>OR(O741&gt;=UserData!$D$20, UserData!$D$20=-1)</f>
        <v>1</v>
      </c>
      <c r="AY741" t="b">
        <f>AND(OR(P741&gt;=UserData!$D$21, UserData!$D$21=-1), OR(P741&lt;UserData!$D$22, UserData!$D$22=-1))</f>
        <v>1</v>
      </c>
      <c r="AZ741" t="b">
        <f>OR(Q741&lt;&gt;UserData!$D$24,UserData!$D$24=-1,UserData!$D$24=0)</f>
        <v>1</v>
      </c>
      <c r="BA741" s="12" t="b">
        <f>OR(R741=UserData!$D$23,UserData!$D$23=-1)</f>
        <v>1</v>
      </c>
      <c r="BB741" t="b">
        <f>AND(S741=1, UserData!$D$25=1)</f>
        <v>0</v>
      </c>
      <c r="BC741" t="b">
        <f>AND(T741=1, UserData!$D$26=1)</f>
        <v>0</v>
      </c>
      <c r="BD741" t="b">
        <f>AND(U741=1, UserData!$D$27=1)</f>
        <v>0</v>
      </c>
      <c r="BE741" t="b">
        <f>AND(V741=1, UserData!$D$28=1)</f>
        <v>0</v>
      </c>
      <c r="BF741" t="b">
        <f>AND(W741=1, UserData!$D$29=1)</f>
        <v>0</v>
      </c>
      <c r="BG741" t="b">
        <f>AND(X741=1, UserData!$D$30=1)</f>
        <v>0</v>
      </c>
      <c r="BH741" t="b">
        <f>AND(Y741=1, UserData!$D$31=1)</f>
        <v>0</v>
      </c>
      <c r="BI741" t="b">
        <f>AND(Z741=1, UserData!$D$32=1)</f>
        <v>0</v>
      </c>
      <c r="BJ741" t="b">
        <f>AND(AA741=1, UserData!$D$33=1)</f>
        <v>0</v>
      </c>
      <c r="BK741" t="b">
        <f>AND(AB741=1, UserData!$D$34=1)</f>
        <v>0</v>
      </c>
      <c r="BL741" t="b">
        <f>UserData!$C$25=-1</f>
        <v>1</v>
      </c>
      <c r="BN741">
        <f>IF(AK741=TRUE, COUNTIF(AJ741:AK741,TRUE)/2 * UserData!$D$35 + COUNTIF(AL741:AO741,TRUE)/4 * UserData!$D$36 + COUNTIF(AP741:AS741,TRUE)/4 * UserData!$D$37 + COUNTIF(AT741:AW741,TRUE)/4 * UserData!$D$38 + COUNTIF(AX741:BA741,TRUE)/4 * UserData!$D$39 + COUNTIF(BB741:BL741,TRUE) * UserData!$D$40, 0)</f>
        <v>28.75</v>
      </c>
    </row>
    <row r="742" spans="1:66" x14ac:dyDescent="0.2">
      <c r="A742">
        <v>115</v>
      </c>
      <c r="B742" s="3">
        <v>2</v>
      </c>
      <c r="C742" s="28">
        <v>78339.469979910718</v>
      </c>
      <c r="D742">
        <v>43</v>
      </c>
      <c r="E742">
        <v>29</v>
      </c>
      <c r="F742">
        <v>6</v>
      </c>
      <c r="G742">
        <v>13.67412</v>
      </c>
      <c r="H742">
        <v>30</v>
      </c>
      <c r="I742">
        <v>0</v>
      </c>
      <c r="J742">
        <v>1</v>
      </c>
      <c r="K742">
        <v>0</v>
      </c>
      <c r="L742">
        <v>1</v>
      </c>
      <c r="M742">
        <v>1</v>
      </c>
      <c r="N742">
        <v>0</v>
      </c>
      <c r="O742">
        <v>5</v>
      </c>
      <c r="P742">
        <v>4</v>
      </c>
      <c r="Q742">
        <v>0</v>
      </c>
      <c r="R742">
        <v>0</v>
      </c>
      <c r="S742">
        <v>0</v>
      </c>
      <c r="T742">
        <v>1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2</v>
      </c>
      <c r="AD742">
        <v>0</v>
      </c>
      <c r="AE742">
        <v>8</v>
      </c>
      <c r="AF742">
        <v>8</v>
      </c>
      <c r="AG742">
        <v>27</v>
      </c>
      <c r="AH742">
        <v>6.3</v>
      </c>
      <c r="AJ742" t="b">
        <f>OR(AND(B742=1,UserData!$D$4=1), AND(B742=2,UserData!$D$5=1), AND(B742=3,UserData!$D$6=1), UserData!$D$4=-1)</f>
        <v>1</v>
      </c>
      <c r="AK742" t="b">
        <f>OR(AND(C742&lt;=UserData!$D$3,C742&gt;=UserData!$D$2),UserData!$D$2=-1)</f>
        <v>1</v>
      </c>
      <c r="AL742" s="12" t="b">
        <f>AND(OR(D742&gt;=UserData!$D$7, UserData!$D$7=-1), OR(D742&lt;UserData!$D$8, UserData!$D$8=-1))</f>
        <v>1</v>
      </c>
      <c r="AM742" s="12" t="b">
        <f>OR(AND(UserData!$D$9=1,E742&lt;=20),AND(UserData!$D$9=2,E742&gt;=20, E742&lt;=27),AND(UserData!$D$9=3,E742&gt;=28, E742&lt;=34),AND(UserData!$D$9=4,E742&gt;=35, E742&lt;=42),AND(UserData!$D$9=5,E742&gt;42),UserData!$D$9=-1)</f>
        <v>1</v>
      </c>
      <c r="AN742" s="12" t="b">
        <f>OR(AND(UserData!$D$11=1,F742&lt;=5),AND(UserData!$D$11=2,F742&gt;=6, F742&lt;=7),AND(UserData!$D$11=3,F742&gt;=8,F742&lt;=9),AND(UserData!$D$11=4,F742&gt;=10, F742&lt;=11),AND(UserData!$D$11=5,F742&gt;11),UserData!$D$11=-1)</f>
        <v>1</v>
      </c>
      <c r="AO742" t="b">
        <f>OR(AND(UserData!$D$10=1,AE742&lt;=6),AND(UserData!$D$10=2,AE742&gt;=7, AE742&lt;=8),AND(UserData!$D$10=3,AE742&gt;=9,AE742&lt;=14),AND(UserData!$D$10=4,AE742&gt;=15, AE742&lt;=19),AND(UserData!$D$10=5,AE742&gt;19),UserData!$D$10=-1)</f>
        <v>1</v>
      </c>
      <c r="AP742" s="12" t="b">
        <f>OR(G742&lt;=UserData!$D$12, UserData!$D$12=-1)</f>
        <v>0</v>
      </c>
      <c r="AQ742" t="b">
        <f>OR(H742&lt;=UserData!$D$14, UserData!$D$14=-1)</f>
        <v>1</v>
      </c>
      <c r="AR742" t="b">
        <f>OR(AH742&lt;=UserData!$D$13, UserData!$D$13=-1)</f>
        <v>1</v>
      </c>
      <c r="AS742" t="b">
        <f>AND(AQ742=TRUE,OR(I742=UserData!$D$15, UserData!$D$15=-1, UserData!$D$15=1))</f>
        <v>1</v>
      </c>
      <c r="AT742" t="b">
        <f>OR(J742=UserData!$D$19, UserData!$D$19=-1)</f>
        <v>1</v>
      </c>
      <c r="AU742" t="b">
        <f>OR(K742=UserData!$D$17, UserData!$D$17=-1)</f>
        <v>1</v>
      </c>
      <c r="AV742" t="b">
        <f>OR(L742=UserData!$D$18, UserData!$D$18=-1)</f>
        <v>1</v>
      </c>
      <c r="AW742" t="b">
        <f>OR(N742=UserData!$D$16, UserData!$D$16=-1)</f>
        <v>1</v>
      </c>
      <c r="AX742" t="b">
        <f>OR(O742&gt;=UserData!$D$20, UserData!$D$20=-1)</f>
        <v>1</v>
      </c>
      <c r="AY742" t="b">
        <f>AND(OR(P742&gt;=UserData!$D$21, UserData!$D$21=-1), OR(P742&lt;UserData!$D$22, UserData!$D$22=-1))</f>
        <v>1</v>
      </c>
      <c r="AZ742" t="b">
        <f>OR(Q742&lt;&gt;UserData!$D$24,UserData!$D$24=-1,UserData!$D$24=0)</f>
        <v>1</v>
      </c>
      <c r="BA742" s="12" t="b">
        <f>OR(R742=UserData!$D$23,UserData!$D$23=-1)</f>
        <v>1</v>
      </c>
      <c r="BB742" t="b">
        <f>AND(S742=1, UserData!$D$25=1)</f>
        <v>0</v>
      </c>
      <c r="BC742" t="b">
        <f>AND(T742=1, UserData!$D$26=1)</f>
        <v>0</v>
      </c>
      <c r="BD742" t="b">
        <f>AND(U742=1, UserData!$D$27=1)</f>
        <v>0</v>
      </c>
      <c r="BE742" t="b">
        <f>AND(V742=1, UserData!$D$28=1)</f>
        <v>0</v>
      </c>
      <c r="BF742" t="b">
        <f>AND(W742=1, UserData!$D$29=1)</f>
        <v>0</v>
      </c>
      <c r="BG742" t="b">
        <f>AND(X742=1, UserData!$D$30=1)</f>
        <v>0</v>
      </c>
      <c r="BH742" t="b">
        <f>AND(Y742=1, UserData!$D$31=1)</f>
        <v>0</v>
      </c>
      <c r="BI742" t="b">
        <f>AND(Z742=1, UserData!$D$32=1)</f>
        <v>0</v>
      </c>
      <c r="BJ742" t="b">
        <f>AND(AA742=1, UserData!$D$33=1)</f>
        <v>0</v>
      </c>
      <c r="BK742" t="b">
        <f>AND(AB742=1, UserData!$D$34=1)</f>
        <v>0</v>
      </c>
      <c r="BL742" t="b">
        <f>UserData!$C$25=-1</f>
        <v>1</v>
      </c>
      <c r="BN742">
        <f>IF(AK742=TRUE, COUNTIF(AJ742:AK742,TRUE)/2 * UserData!$D$35 + COUNTIF(AL742:AO742,TRUE)/4 * UserData!$D$36 + COUNTIF(AP742:AS742,TRUE)/4 * UserData!$D$37 + COUNTIF(AT742:AW742,TRUE)/4 * UserData!$D$38 + COUNTIF(AX742:BA742,TRUE)/4 * UserData!$D$39 + COUNTIF(BB742:BL742,TRUE) * UserData!$D$40, 0)</f>
        <v>28.75</v>
      </c>
    </row>
    <row r="743" spans="1:66" x14ac:dyDescent="0.2">
      <c r="A743">
        <v>130</v>
      </c>
      <c r="B743" s="3">
        <v>2</v>
      </c>
      <c r="C743" s="28">
        <v>78883.088391611571</v>
      </c>
      <c r="D743">
        <v>43</v>
      </c>
      <c r="E743">
        <v>30</v>
      </c>
      <c r="F743">
        <v>6</v>
      </c>
      <c r="G743">
        <v>13.596299999999999</v>
      </c>
      <c r="H743">
        <v>10</v>
      </c>
      <c r="I743">
        <v>0</v>
      </c>
      <c r="J743">
        <v>1</v>
      </c>
      <c r="K743">
        <v>1</v>
      </c>
      <c r="L743">
        <v>1</v>
      </c>
      <c r="M743">
        <v>1</v>
      </c>
      <c r="N743">
        <v>0</v>
      </c>
      <c r="O743">
        <v>5</v>
      </c>
      <c r="P743">
        <v>2</v>
      </c>
      <c r="Q743">
        <v>0</v>
      </c>
      <c r="R743">
        <v>0</v>
      </c>
      <c r="S743">
        <v>0</v>
      </c>
      <c r="T743">
        <v>1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2</v>
      </c>
      <c r="AD743">
        <v>0</v>
      </c>
      <c r="AE743">
        <v>7</v>
      </c>
      <c r="AF743">
        <v>8</v>
      </c>
      <c r="AG743">
        <v>27</v>
      </c>
      <c r="AH743">
        <v>6.3</v>
      </c>
      <c r="AJ743" t="b">
        <f>OR(AND(B743=1,UserData!$D$4=1), AND(B743=2,UserData!$D$5=1), AND(B743=3,UserData!$D$6=1), UserData!$D$4=-1)</f>
        <v>1</v>
      </c>
      <c r="AK743" t="b">
        <f>OR(AND(C743&lt;=UserData!$D$3,C743&gt;=UserData!$D$2),UserData!$D$2=-1)</f>
        <v>1</v>
      </c>
      <c r="AL743" s="12" t="b">
        <f>AND(OR(D743&gt;=UserData!$D$7, UserData!$D$7=-1), OR(D743&lt;UserData!$D$8, UserData!$D$8=-1))</f>
        <v>1</v>
      </c>
      <c r="AM743" s="12" t="b">
        <f>OR(AND(UserData!$D$9=1,E743&lt;=20),AND(UserData!$D$9=2,E743&gt;=20, E743&lt;=27),AND(UserData!$D$9=3,E743&gt;=28, E743&lt;=34),AND(UserData!$D$9=4,E743&gt;=35, E743&lt;=42),AND(UserData!$D$9=5,E743&gt;42),UserData!$D$9=-1)</f>
        <v>1</v>
      </c>
      <c r="AN743" s="12" t="b">
        <f>OR(AND(UserData!$D$11=1,F743&lt;=5),AND(UserData!$D$11=2,F743&gt;=6, F743&lt;=7),AND(UserData!$D$11=3,F743&gt;=8,F743&lt;=9),AND(UserData!$D$11=4,F743&gt;=10, F743&lt;=11),AND(UserData!$D$11=5,F743&gt;11),UserData!$D$11=-1)</f>
        <v>1</v>
      </c>
      <c r="AO743" t="b">
        <f>OR(AND(UserData!$D$10=1,AE743&lt;=6),AND(UserData!$D$10=2,AE743&gt;=7, AE743&lt;=8),AND(UserData!$D$10=3,AE743&gt;=9,AE743&lt;=14),AND(UserData!$D$10=4,AE743&gt;=15, AE743&lt;=19),AND(UserData!$D$10=5,AE743&gt;19),UserData!$D$10=-1)</f>
        <v>1</v>
      </c>
      <c r="AP743" s="12" t="b">
        <f>OR(G743&lt;=UserData!$D$12, UserData!$D$12=-1)</f>
        <v>0</v>
      </c>
      <c r="AQ743" t="b">
        <f>OR(H743&lt;=UserData!$D$14, UserData!$D$14=-1)</f>
        <v>1</v>
      </c>
      <c r="AR743" t="b">
        <f>OR(AH743&lt;=UserData!$D$13, UserData!$D$13=-1)</f>
        <v>1</v>
      </c>
      <c r="AS743" t="b">
        <f>AND(AQ743=TRUE,OR(I743=UserData!$D$15, UserData!$D$15=-1, UserData!$D$15=1))</f>
        <v>1</v>
      </c>
      <c r="AT743" t="b">
        <f>OR(J743=UserData!$D$19, UserData!$D$19=-1)</f>
        <v>1</v>
      </c>
      <c r="AU743" t="b">
        <f>OR(K743=UserData!$D$17, UserData!$D$17=-1)</f>
        <v>1</v>
      </c>
      <c r="AV743" t="b">
        <f>OR(L743=UserData!$D$18, UserData!$D$18=-1)</f>
        <v>1</v>
      </c>
      <c r="AW743" t="b">
        <f>OR(N743=UserData!$D$16, UserData!$D$16=-1)</f>
        <v>1</v>
      </c>
      <c r="AX743" t="b">
        <f>OR(O743&gt;=UserData!$D$20, UserData!$D$20=-1)</f>
        <v>1</v>
      </c>
      <c r="AY743" t="b">
        <f>AND(OR(P743&gt;=UserData!$D$21, UserData!$D$21=-1), OR(P743&lt;UserData!$D$22, UserData!$D$22=-1))</f>
        <v>1</v>
      </c>
      <c r="AZ743" t="b">
        <f>OR(Q743&lt;&gt;UserData!$D$24,UserData!$D$24=-1,UserData!$D$24=0)</f>
        <v>1</v>
      </c>
      <c r="BA743" s="12" t="b">
        <f>OR(R743=UserData!$D$23,UserData!$D$23=-1)</f>
        <v>1</v>
      </c>
      <c r="BB743" t="b">
        <f>AND(S743=1, UserData!$D$25=1)</f>
        <v>0</v>
      </c>
      <c r="BC743" t="b">
        <f>AND(T743=1, UserData!$D$26=1)</f>
        <v>0</v>
      </c>
      <c r="BD743" t="b">
        <f>AND(U743=1, UserData!$D$27=1)</f>
        <v>0</v>
      </c>
      <c r="BE743" t="b">
        <f>AND(V743=1, UserData!$D$28=1)</f>
        <v>0</v>
      </c>
      <c r="BF743" t="b">
        <f>AND(W743=1, UserData!$D$29=1)</f>
        <v>0</v>
      </c>
      <c r="BG743" t="b">
        <f>AND(X743=1, UserData!$D$30=1)</f>
        <v>0</v>
      </c>
      <c r="BH743" t="b">
        <f>AND(Y743=1, UserData!$D$31=1)</f>
        <v>0</v>
      </c>
      <c r="BI743" t="b">
        <f>AND(Z743=1, UserData!$D$32=1)</f>
        <v>0</v>
      </c>
      <c r="BJ743" t="b">
        <f>AND(AA743=1, UserData!$D$33=1)</f>
        <v>0</v>
      </c>
      <c r="BK743" t="b">
        <f>AND(AB743=1, UserData!$D$34=1)</f>
        <v>0</v>
      </c>
      <c r="BL743" t="b">
        <f>UserData!$C$25=-1</f>
        <v>1</v>
      </c>
      <c r="BN743">
        <f>IF(AK743=TRUE, COUNTIF(AJ743:AK743,TRUE)/2 * UserData!$D$35 + COUNTIF(AL743:AO743,TRUE)/4 * UserData!$D$36 + COUNTIF(AP743:AS743,TRUE)/4 * UserData!$D$37 + COUNTIF(AT743:AW743,TRUE)/4 * UserData!$D$38 + COUNTIF(AX743:BA743,TRUE)/4 * UserData!$D$39 + COUNTIF(BB743:BL743,TRUE) * UserData!$D$40, 0)</f>
        <v>28.75</v>
      </c>
    </row>
    <row r="744" spans="1:66" x14ac:dyDescent="0.2">
      <c r="A744">
        <v>1077</v>
      </c>
      <c r="B744" s="3">
        <v>2</v>
      </c>
      <c r="C744" s="28">
        <v>78963.432966308625</v>
      </c>
      <c r="D744">
        <v>46</v>
      </c>
      <c r="E744">
        <v>29</v>
      </c>
      <c r="F744">
        <v>6</v>
      </c>
      <c r="G744">
        <v>19.569459999999999</v>
      </c>
      <c r="H744">
        <v>10</v>
      </c>
      <c r="I744">
        <v>0</v>
      </c>
      <c r="J744">
        <v>0</v>
      </c>
      <c r="K744">
        <v>1</v>
      </c>
      <c r="L744">
        <v>1</v>
      </c>
      <c r="M744">
        <v>0</v>
      </c>
      <c r="N744">
        <v>0</v>
      </c>
      <c r="O744">
        <v>9</v>
      </c>
      <c r="P744">
        <v>9</v>
      </c>
      <c r="Q744">
        <v>0</v>
      </c>
      <c r="R744">
        <v>1</v>
      </c>
      <c r="S744">
        <v>0</v>
      </c>
      <c r="T744">
        <v>0</v>
      </c>
      <c r="U744">
        <v>0</v>
      </c>
      <c r="V744">
        <v>0</v>
      </c>
      <c r="W744">
        <v>1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5</v>
      </c>
      <c r="AD744">
        <v>1</v>
      </c>
      <c r="AE744">
        <v>11</v>
      </c>
      <c r="AF744">
        <v>75</v>
      </c>
      <c r="AG744">
        <v>23</v>
      </c>
      <c r="AH744">
        <v>6.3</v>
      </c>
      <c r="AJ744" t="b">
        <f>OR(AND(B744=1,UserData!$D$4=1), AND(B744=2,UserData!$D$5=1), AND(B744=3,UserData!$D$6=1), UserData!$D$4=-1)</f>
        <v>1</v>
      </c>
      <c r="AK744" t="b">
        <f>OR(AND(C744&lt;=UserData!$D$3,C744&gt;=UserData!$D$2),UserData!$D$2=-1)</f>
        <v>1</v>
      </c>
      <c r="AL744" s="12" t="b">
        <f>AND(OR(D744&gt;=UserData!$D$7, UserData!$D$7=-1), OR(D744&lt;UserData!$D$8, UserData!$D$8=-1))</f>
        <v>1</v>
      </c>
      <c r="AM744" s="12" t="b">
        <f>OR(AND(UserData!$D$9=1,E744&lt;=20),AND(UserData!$D$9=2,E744&gt;=20, E744&lt;=27),AND(UserData!$D$9=3,E744&gt;=28, E744&lt;=34),AND(UserData!$D$9=4,E744&gt;=35, E744&lt;=42),AND(UserData!$D$9=5,E744&gt;42),UserData!$D$9=-1)</f>
        <v>1</v>
      </c>
      <c r="AN744" s="12" t="b">
        <f>OR(AND(UserData!$D$11=1,F744&lt;=5),AND(UserData!$D$11=2,F744&gt;=6, F744&lt;=7),AND(UserData!$D$11=3,F744&gt;=8,F744&lt;=9),AND(UserData!$D$11=4,F744&gt;=10, F744&lt;=11),AND(UserData!$D$11=5,F744&gt;11),UserData!$D$11=-1)</f>
        <v>1</v>
      </c>
      <c r="AO744" t="b">
        <f>OR(AND(UserData!$D$10=1,AE744&lt;=6),AND(UserData!$D$10=2,AE744&gt;=7, AE744&lt;=8),AND(UserData!$D$10=3,AE744&gt;=9,AE744&lt;=14),AND(UserData!$D$10=4,AE744&gt;=15, AE744&lt;=19),AND(UserData!$D$10=5,AE744&gt;19),UserData!$D$10=-1)</f>
        <v>1</v>
      </c>
      <c r="AP744" s="12" t="b">
        <f>OR(G744&lt;=UserData!$D$12, UserData!$D$12=-1)</f>
        <v>0</v>
      </c>
      <c r="AQ744" t="b">
        <f>OR(H744&lt;=UserData!$D$14, UserData!$D$14=-1)</f>
        <v>1</v>
      </c>
      <c r="AR744" t="b">
        <f>OR(AH744&lt;=UserData!$D$13, UserData!$D$13=-1)</f>
        <v>1</v>
      </c>
      <c r="AS744" t="b">
        <f>AND(AQ744=TRUE,OR(I744=UserData!$D$15, UserData!$D$15=-1, UserData!$D$15=1))</f>
        <v>1</v>
      </c>
      <c r="AT744" t="b">
        <f>OR(J744=UserData!$D$19, UserData!$D$19=-1)</f>
        <v>1</v>
      </c>
      <c r="AU744" t="b">
        <f>OR(K744=UserData!$D$17, UserData!$D$17=-1)</f>
        <v>1</v>
      </c>
      <c r="AV744" t="b">
        <f>OR(L744=UserData!$D$18, UserData!$D$18=-1)</f>
        <v>1</v>
      </c>
      <c r="AW744" t="b">
        <f>OR(N744=UserData!$D$16, UserData!$D$16=-1)</f>
        <v>1</v>
      </c>
      <c r="AX744" t="b">
        <f>OR(O744&gt;=UserData!$D$20, UserData!$D$20=-1)</f>
        <v>1</v>
      </c>
      <c r="AY744" t="b">
        <f>AND(OR(P744&gt;=UserData!$D$21, UserData!$D$21=-1), OR(P744&lt;UserData!$D$22, UserData!$D$22=-1))</f>
        <v>1</v>
      </c>
      <c r="AZ744" t="b">
        <f>OR(Q744&lt;&gt;UserData!$D$24,UserData!$D$24=-1,UserData!$D$24=0)</f>
        <v>1</v>
      </c>
      <c r="BA744" s="12" t="b">
        <f>OR(R744=UserData!$D$23,UserData!$D$23=-1)</f>
        <v>1</v>
      </c>
      <c r="BB744" t="b">
        <f>AND(S744=1, UserData!$D$25=1)</f>
        <v>0</v>
      </c>
      <c r="BC744" t="b">
        <f>AND(T744=1, UserData!$D$26=1)</f>
        <v>0</v>
      </c>
      <c r="BD744" t="b">
        <f>AND(U744=1, UserData!$D$27=1)</f>
        <v>0</v>
      </c>
      <c r="BE744" t="b">
        <f>AND(V744=1, UserData!$D$28=1)</f>
        <v>0</v>
      </c>
      <c r="BF744" t="b">
        <f>AND(W744=1, UserData!$D$29=1)</f>
        <v>0</v>
      </c>
      <c r="BG744" t="b">
        <f>AND(X744=1, UserData!$D$30=1)</f>
        <v>0</v>
      </c>
      <c r="BH744" t="b">
        <f>AND(Y744=1, UserData!$D$31=1)</f>
        <v>0</v>
      </c>
      <c r="BI744" t="b">
        <f>AND(Z744=1, UserData!$D$32=1)</f>
        <v>0</v>
      </c>
      <c r="BJ744" t="b">
        <f>AND(AA744=1, UserData!$D$33=1)</f>
        <v>0</v>
      </c>
      <c r="BK744" t="b">
        <f>AND(AB744=1, UserData!$D$34=1)</f>
        <v>0</v>
      </c>
      <c r="BL744" t="b">
        <f>UserData!$C$25=-1</f>
        <v>1</v>
      </c>
      <c r="BN744">
        <f>IF(AK744=TRUE, COUNTIF(AJ744:AK744,TRUE)/2 * UserData!$D$35 + COUNTIF(AL744:AO744,TRUE)/4 * UserData!$D$36 + COUNTIF(AP744:AS744,TRUE)/4 * UserData!$D$37 + COUNTIF(AT744:AW744,TRUE)/4 * UserData!$D$38 + COUNTIF(AX744:BA744,TRUE)/4 * UserData!$D$39 + COUNTIF(BB744:BL744,TRUE) * UserData!$D$40, 0)</f>
        <v>28.75</v>
      </c>
    </row>
    <row r="745" spans="1:66" x14ac:dyDescent="0.2">
      <c r="A745">
        <v>195</v>
      </c>
      <c r="B745" s="3">
        <v>2</v>
      </c>
      <c r="C745" s="28">
        <v>79003.435431869395</v>
      </c>
      <c r="D745">
        <v>42</v>
      </c>
      <c r="E745">
        <v>27</v>
      </c>
      <c r="F745">
        <v>5</v>
      </c>
      <c r="G745">
        <v>10.06953</v>
      </c>
      <c r="H745">
        <v>10</v>
      </c>
      <c r="I745">
        <v>1</v>
      </c>
      <c r="J745">
        <v>1</v>
      </c>
      <c r="K745">
        <v>1</v>
      </c>
      <c r="L745">
        <v>1</v>
      </c>
      <c r="M745">
        <v>1</v>
      </c>
      <c r="N745">
        <v>0</v>
      </c>
      <c r="O745">
        <v>5</v>
      </c>
      <c r="P745">
        <v>3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1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4</v>
      </c>
      <c r="AD745">
        <v>0</v>
      </c>
      <c r="AE745">
        <v>10</v>
      </c>
      <c r="AF745">
        <v>13</v>
      </c>
      <c r="AG745">
        <v>9</v>
      </c>
      <c r="AH745">
        <v>1.2</v>
      </c>
      <c r="AJ745" t="b">
        <f>OR(AND(B745=1,UserData!$D$4=1), AND(B745=2,UserData!$D$5=1), AND(B745=3,UserData!$D$6=1), UserData!$D$4=-1)</f>
        <v>1</v>
      </c>
      <c r="AK745" t="b">
        <f>OR(AND(C745&lt;=UserData!$D$3,C745&gt;=UserData!$D$2),UserData!$D$2=-1)</f>
        <v>1</v>
      </c>
      <c r="AL745" s="12" t="b">
        <f>AND(OR(D745&gt;=UserData!$D$7, UserData!$D$7=-1), OR(D745&lt;UserData!$D$8, UserData!$D$8=-1))</f>
        <v>1</v>
      </c>
      <c r="AM745" s="12" t="b">
        <f>OR(AND(UserData!$D$9=1,E745&lt;=20),AND(UserData!$D$9=2,E745&gt;=20, E745&lt;=27),AND(UserData!$D$9=3,E745&gt;=28, E745&lt;=34),AND(UserData!$D$9=4,E745&gt;=35, E745&lt;=42),AND(UserData!$D$9=5,E745&gt;42),UserData!$D$9=-1)</f>
        <v>1</v>
      </c>
      <c r="AN745" s="12" t="b">
        <f>OR(AND(UserData!$D$11=1,F745&lt;=5),AND(UserData!$D$11=2,F745&gt;=6, F745&lt;=7),AND(UserData!$D$11=3,F745&gt;=8,F745&lt;=9),AND(UserData!$D$11=4,F745&gt;=10, F745&lt;=11),AND(UserData!$D$11=5,F745&gt;11),UserData!$D$11=-1)</f>
        <v>1</v>
      </c>
      <c r="AO745" t="b">
        <f>OR(AND(UserData!$D$10=1,AE745&lt;=6),AND(UserData!$D$10=2,AE745&gt;=7, AE745&lt;=8),AND(UserData!$D$10=3,AE745&gt;=9,AE745&lt;=14),AND(UserData!$D$10=4,AE745&gt;=15, AE745&lt;=19),AND(UserData!$D$10=5,AE745&gt;19),UserData!$D$10=-1)</f>
        <v>1</v>
      </c>
      <c r="AP745" s="12" t="b">
        <f>OR(G745&lt;=UserData!$D$12, UserData!$D$12=-1)</f>
        <v>0</v>
      </c>
      <c r="AQ745" t="b">
        <f>OR(H745&lt;=UserData!$D$14, UserData!$D$14=-1)</f>
        <v>1</v>
      </c>
      <c r="AR745" t="b">
        <f>OR(AH745&lt;=UserData!$D$13, UserData!$D$13=-1)</f>
        <v>1</v>
      </c>
      <c r="AS745" t="b">
        <f>AND(AQ745=TRUE,OR(I745=UserData!$D$15, UserData!$D$15=-1, UserData!$D$15=1))</f>
        <v>1</v>
      </c>
      <c r="AT745" t="b">
        <f>OR(J745=UserData!$D$19, UserData!$D$19=-1)</f>
        <v>1</v>
      </c>
      <c r="AU745" t="b">
        <f>OR(K745=UserData!$D$17, UserData!$D$17=-1)</f>
        <v>1</v>
      </c>
      <c r="AV745" t="b">
        <f>OR(L745=UserData!$D$18, UserData!$D$18=-1)</f>
        <v>1</v>
      </c>
      <c r="AW745" t="b">
        <f>OR(N745=UserData!$D$16, UserData!$D$16=-1)</f>
        <v>1</v>
      </c>
      <c r="AX745" t="b">
        <f>OR(O745&gt;=UserData!$D$20, UserData!$D$20=-1)</f>
        <v>1</v>
      </c>
      <c r="AY745" t="b">
        <f>AND(OR(P745&gt;=UserData!$D$21, UserData!$D$21=-1), OR(P745&lt;UserData!$D$22, UserData!$D$22=-1))</f>
        <v>1</v>
      </c>
      <c r="AZ745" t="b">
        <f>OR(Q745&lt;&gt;UserData!$D$24,UserData!$D$24=-1,UserData!$D$24=0)</f>
        <v>1</v>
      </c>
      <c r="BA745" s="12" t="b">
        <f>OR(R745=UserData!$D$23,UserData!$D$23=-1)</f>
        <v>1</v>
      </c>
      <c r="BB745" t="b">
        <f>AND(S745=1, UserData!$D$25=1)</f>
        <v>0</v>
      </c>
      <c r="BC745" t="b">
        <f>AND(T745=1, UserData!$D$26=1)</f>
        <v>0</v>
      </c>
      <c r="BD745" t="b">
        <f>AND(U745=1, UserData!$D$27=1)</f>
        <v>0</v>
      </c>
      <c r="BE745" t="b">
        <f>AND(V745=1, UserData!$D$28=1)</f>
        <v>0</v>
      </c>
      <c r="BF745" t="b">
        <f>AND(W745=1, UserData!$D$29=1)</f>
        <v>0</v>
      </c>
      <c r="BG745" t="b">
        <f>AND(X745=1, UserData!$D$30=1)</f>
        <v>0</v>
      </c>
      <c r="BH745" t="b">
        <f>AND(Y745=1, UserData!$D$31=1)</f>
        <v>0</v>
      </c>
      <c r="BI745" t="b">
        <f>AND(Z745=1, UserData!$D$32=1)</f>
        <v>0</v>
      </c>
      <c r="BJ745" t="b">
        <f>AND(AA745=1, UserData!$D$33=1)</f>
        <v>0</v>
      </c>
      <c r="BK745" t="b">
        <f>AND(AB745=1, UserData!$D$34=1)</f>
        <v>0</v>
      </c>
      <c r="BL745" t="b">
        <f>UserData!$C$25=-1</f>
        <v>1</v>
      </c>
      <c r="BN745">
        <f>IF(AK745=TRUE, COUNTIF(AJ745:AK745,TRUE)/2 * UserData!$D$35 + COUNTIF(AL745:AO745,TRUE)/4 * UserData!$D$36 + COUNTIF(AP745:AS745,TRUE)/4 * UserData!$D$37 + COUNTIF(AT745:AW745,TRUE)/4 * UserData!$D$38 + COUNTIF(AX745:BA745,TRUE)/4 * UserData!$D$39 + COUNTIF(BB745:BL745,TRUE) * UserData!$D$40, 0)</f>
        <v>28.75</v>
      </c>
    </row>
    <row r="746" spans="1:66" x14ac:dyDescent="0.2">
      <c r="A746">
        <v>1060</v>
      </c>
      <c r="B746" s="3">
        <v>2</v>
      </c>
      <c r="C746" s="28">
        <v>79250.167620394219</v>
      </c>
      <c r="D746">
        <v>45</v>
      </c>
      <c r="E746">
        <v>27</v>
      </c>
      <c r="F746">
        <v>6</v>
      </c>
      <c r="G746">
        <v>14.18709</v>
      </c>
      <c r="H746">
        <v>10</v>
      </c>
      <c r="I746">
        <v>1</v>
      </c>
      <c r="J746">
        <v>0</v>
      </c>
      <c r="K746">
        <v>1</v>
      </c>
      <c r="L746">
        <v>1</v>
      </c>
      <c r="M746">
        <v>0</v>
      </c>
      <c r="N746">
        <v>0</v>
      </c>
      <c r="O746">
        <v>5</v>
      </c>
      <c r="P746">
        <v>5</v>
      </c>
      <c r="Q746">
        <v>0</v>
      </c>
      <c r="R746">
        <v>1</v>
      </c>
      <c r="S746">
        <v>0</v>
      </c>
      <c r="T746">
        <v>0</v>
      </c>
      <c r="U746">
        <v>0</v>
      </c>
      <c r="V746">
        <v>0</v>
      </c>
      <c r="W746">
        <v>1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5</v>
      </c>
      <c r="AD746">
        <v>0</v>
      </c>
      <c r="AE746">
        <v>12</v>
      </c>
      <c r="AF746">
        <v>75</v>
      </c>
      <c r="AG746">
        <v>23</v>
      </c>
      <c r="AH746">
        <v>6.3</v>
      </c>
      <c r="AJ746" t="b">
        <f>OR(AND(B746=1,UserData!$D$4=1), AND(B746=2,UserData!$D$5=1), AND(B746=3,UserData!$D$6=1), UserData!$D$4=-1)</f>
        <v>1</v>
      </c>
      <c r="AK746" t="b">
        <f>OR(AND(C746&lt;=UserData!$D$3,C746&gt;=UserData!$D$2),UserData!$D$2=-1)</f>
        <v>1</v>
      </c>
      <c r="AL746" s="12" t="b">
        <f>AND(OR(D746&gt;=UserData!$D$7, UserData!$D$7=-1), OR(D746&lt;UserData!$D$8, UserData!$D$8=-1))</f>
        <v>1</v>
      </c>
      <c r="AM746" s="12" t="b">
        <f>OR(AND(UserData!$D$9=1,E746&lt;=20),AND(UserData!$D$9=2,E746&gt;=20, E746&lt;=27),AND(UserData!$D$9=3,E746&gt;=28, E746&lt;=34),AND(UserData!$D$9=4,E746&gt;=35, E746&lt;=42),AND(UserData!$D$9=5,E746&gt;42),UserData!$D$9=-1)</f>
        <v>1</v>
      </c>
      <c r="AN746" s="12" t="b">
        <f>OR(AND(UserData!$D$11=1,F746&lt;=5),AND(UserData!$D$11=2,F746&gt;=6, F746&lt;=7),AND(UserData!$D$11=3,F746&gt;=8,F746&lt;=9),AND(UserData!$D$11=4,F746&gt;=10, F746&lt;=11),AND(UserData!$D$11=5,F746&gt;11),UserData!$D$11=-1)</f>
        <v>1</v>
      </c>
      <c r="AO746" t="b">
        <f>OR(AND(UserData!$D$10=1,AE746&lt;=6),AND(UserData!$D$10=2,AE746&gt;=7, AE746&lt;=8),AND(UserData!$D$10=3,AE746&gt;=9,AE746&lt;=14),AND(UserData!$D$10=4,AE746&gt;=15, AE746&lt;=19),AND(UserData!$D$10=5,AE746&gt;19),UserData!$D$10=-1)</f>
        <v>1</v>
      </c>
      <c r="AP746" s="12" t="b">
        <f>OR(G746&lt;=UserData!$D$12, UserData!$D$12=-1)</f>
        <v>0</v>
      </c>
      <c r="AQ746" t="b">
        <f>OR(H746&lt;=UserData!$D$14, UserData!$D$14=-1)</f>
        <v>1</v>
      </c>
      <c r="AR746" t="b">
        <f>OR(AH746&lt;=UserData!$D$13, UserData!$D$13=-1)</f>
        <v>1</v>
      </c>
      <c r="AS746" t="b">
        <f>AND(AQ746=TRUE,OR(I746=UserData!$D$15, UserData!$D$15=-1, UserData!$D$15=1))</f>
        <v>1</v>
      </c>
      <c r="AT746" t="b">
        <f>OR(J746=UserData!$D$19, UserData!$D$19=-1)</f>
        <v>1</v>
      </c>
      <c r="AU746" t="b">
        <f>OR(K746=UserData!$D$17, UserData!$D$17=-1)</f>
        <v>1</v>
      </c>
      <c r="AV746" t="b">
        <f>OR(L746=UserData!$D$18, UserData!$D$18=-1)</f>
        <v>1</v>
      </c>
      <c r="AW746" t="b">
        <f>OR(N746=UserData!$D$16, UserData!$D$16=-1)</f>
        <v>1</v>
      </c>
      <c r="AX746" t="b">
        <f>OR(O746&gt;=UserData!$D$20, UserData!$D$20=-1)</f>
        <v>1</v>
      </c>
      <c r="AY746" t="b">
        <f>AND(OR(P746&gt;=UserData!$D$21, UserData!$D$21=-1), OR(P746&lt;UserData!$D$22, UserData!$D$22=-1))</f>
        <v>1</v>
      </c>
      <c r="AZ746" t="b">
        <f>OR(Q746&lt;&gt;UserData!$D$24,UserData!$D$24=-1,UserData!$D$24=0)</f>
        <v>1</v>
      </c>
      <c r="BA746" s="12" t="b">
        <f>OR(R746=UserData!$D$23,UserData!$D$23=-1)</f>
        <v>1</v>
      </c>
      <c r="BB746" t="b">
        <f>AND(S746=1, UserData!$D$25=1)</f>
        <v>0</v>
      </c>
      <c r="BC746" t="b">
        <f>AND(T746=1, UserData!$D$26=1)</f>
        <v>0</v>
      </c>
      <c r="BD746" t="b">
        <f>AND(U746=1, UserData!$D$27=1)</f>
        <v>0</v>
      </c>
      <c r="BE746" t="b">
        <f>AND(V746=1, UserData!$D$28=1)</f>
        <v>0</v>
      </c>
      <c r="BF746" t="b">
        <f>AND(W746=1, UserData!$D$29=1)</f>
        <v>0</v>
      </c>
      <c r="BG746" t="b">
        <f>AND(X746=1, UserData!$D$30=1)</f>
        <v>0</v>
      </c>
      <c r="BH746" t="b">
        <f>AND(Y746=1, UserData!$D$31=1)</f>
        <v>0</v>
      </c>
      <c r="BI746" t="b">
        <f>AND(Z746=1, UserData!$D$32=1)</f>
        <v>0</v>
      </c>
      <c r="BJ746" t="b">
        <f>AND(AA746=1, UserData!$D$33=1)</f>
        <v>0</v>
      </c>
      <c r="BK746" t="b">
        <f>AND(AB746=1, UserData!$D$34=1)</f>
        <v>0</v>
      </c>
      <c r="BL746" t="b">
        <f>UserData!$C$25=-1</f>
        <v>1</v>
      </c>
      <c r="BN746">
        <f>IF(AK746=TRUE, COUNTIF(AJ746:AK746,TRUE)/2 * UserData!$D$35 + COUNTIF(AL746:AO746,TRUE)/4 * UserData!$D$36 + COUNTIF(AP746:AS746,TRUE)/4 * UserData!$D$37 + COUNTIF(AT746:AW746,TRUE)/4 * UserData!$D$38 + COUNTIF(AX746:BA746,TRUE)/4 * UserData!$D$39 + COUNTIF(BB746:BL746,TRUE) * UserData!$D$40, 0)</f>
        <v>28.75</v>
      </c>
    </row>
    <row r="747" spans="1:66" x14ac:dyDescent="0.2">
      <c r="A747">
        <v>1070</v>
      </c>
      <c r="B747" s="3">
        <v>2</v>
      </c>
      <c r="C747" s="28">
        <v>79250.167620394219</v>
      </c>
      <c r="D747">
        <v>48</v>
      </c>
      <c r="E747">
        <v>19</v>
      </c>
      <c r="F747">
        <v>11</v>
      </c>
      <c r="G747">
        <v>16.963349999999998</v>
      </c>
      <c r="H747">
        <v>15</v>
      </c>
      <c r="I747">
        <v>1</v>
      </c>
      <c r="J747">
        <v>1</v>
      </c>
      <c r="K747">
        <v>0</v>
      </c>
      <c r="L747">
        <v>1</v>
      </c>
      <c r="M747">
        <v>1</v>
      </c>
      <c r="N747">
        <v>1</v>
      </c>
      <c r="O747">
        <v>10</v>
      </c>
      <c r="P747">
        <v>6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1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5</v>
      </c>
      <c r="AD747">
        <v>1</v>
      </c>
      <c r="AE747">
        <v>18</v>
      </c>
      <c r="AF747">
        <v>75</v>
      </c>
      <c r="AG747">
        <v>23</v>
      </c>
      <c r="AH747">
        <v>6.3</v>
      </c>
      <c r="AJ747" t="b">
        <f>OR(AND(B747=1,UserData!$D$4=1), AND(B747=2,UserData!$D$5=1), AND(B747=3,UserData!$D$6=1), UserData!$D$4=-1)</f>
        <v>1</v>
      </c>
      <c r="AK747" t="b">
        <f>OR(AND(C747&lt;=UserData!$D$3,C747&gt;=UserData!$D$2),UserData!$D$2=-1)</f>
        <v>1</v>
      </c>
      <c r="AL747" s="12" t="b">
        <f>AND(OR(D747&gt;=UserData!$D$7, UserData!$D$7=-1), OR(D747&lt;UserData!$D$8, UserData!$D$8=-1))</f>
        <v>1</v>
      </c>
      <c r="AM747" s="12" t="b">
        <f>OR(AND(UserData!$D$9=1,E747&lt;=20),AND(UserData!$D$9=2,E747&gt;=20, E747&lt;=27),AND(UserData!$D$9=3,E747&gt;=28, E747&lt;=34),AND(UserData!$D$9=4,E747&gt;=35, E747&lt;=42),AND(UserData!$D$9=5,E747&gt;42),UserData!$D$9=-1)</f>
        <v>1</v>
      </c>
      <c r="AN747" s="12" t="b">
        <f>OR(AND(UserData!$D$11=1,F747&lt;=5),AND(UserData!$D$11=2,F747&gt;=6, F747&lt;=7),AND(UserData!$D$11=3,F747&gt;=8,F747&lt;=9),AND(UserData!$D$11=4,F747&gt;=10, F747&lt;=11),AND(UserData!$D$11=5,F747&gt;11),UserData!$D$11=-1)</f>
        <v>1</v>
      </c>
      <c r="AO747" t="b">
        <f>OR(AND(UserData!$D$10=1,AE747&lt;=6),AND(UserData!$D$10=2,AE747&gt;=7, AE747&lt;=8),AND(UserData!$D$10=3,AE747&gt;=9,AE747&lt;=14),AND(UserData!$D$10=4,AE747&gt;=15, AE747&lt;=19),AND(UserData!$D$10=5,AE747&gt;19),UserData!$D$10=-1)</f>
        <v>1</v>
      </c>
      <c r="AP747" s="12" t="b">
        <f>OR(G747&lt;=UserData!$D$12, UserData!$D$12=-1)</f>
        <v>0</v>
      </c>
      <c r="AQ747" t="b">
        <f>OR(H747&lt;=UserData!$D$14, UserData!$D$14=-1)</f>
        <v>1</v>
      </c>
      <c r="AR747" t="b">
        <f>OR(AH747&lt;=UserData!$D$13, UserData!$D$13=-1)</f>
        <v>1</v>
      </c>
      <c r="AS747" t="b">
        <f>AND(AQ747=TRUE,OR(I747=UserData!$D$15, UserData!$D$15=-1, UserData!$D$15=1))</f>
        <v>1</v>
      </c>
      <c r="AT747" t="b">
        <f>OR(J747=UserData!$D$19, UserData!$D$19=-1)</f>
        <v>1</v>
      </c>
      <c r="AU747" t="b">
        <f>OR(K747=UserData!$D$17, UserData!$D$17=-1)</f>
        <v>1</v>
      </c>
      <c r="AV747" t="b">
        <f>OR(L747=UserData!$D$18, UserData!$D$18=-1)</f>
        <v>1</v>
      </c>
      <c r="AW747" t="b">
        <f>OR(N747=UserData!$D$16, UserData!$D$16=-1)</f>
        <v>1</v>
      </c>
      <c r="AX747" t="b">
        <f>OR(O747&gt;=UserData!$D$20, UserData!$D$20=-1)</f>
        <v>1</v>
      </c>
      <c r="AY747" t="b">
        <f>AND(OR(P747&gt;=UserData!$D$21, UserData!$D$21=-1), OR(P747&lt;UserData!$D$22, UserData!$D$22=-1))</f>
        <v>1</v>
      </c>
      <c r="AZ747" t="b">
        <f>OR(Q747&lt;&gt;UserData!$D$24,UserData!$D$24=-1,UserData!$D$24=0)</f>
        <v>1</v>
      </c>
      <c r="BA747" s="12" t="b">
        <f>OR(R747=UserData!$D$23,UserData!$D$23=-1)</f>
        <v>1</v>
      </c>
      <c r="BB747" t="b">
        <f>AND(S747=1, UserData!$D$25=1)</f>
        <v>0</v>
      </c>
      <c r="BC747" t="b">
        <f>AND(T747=1, UserData!$D$26=1)</f>
        <v>0</v>
      </c>
      <c r="BD747" t="b">
        <f>AND(U747=1, UserData!$D$27=1)</f>
        <v>0</v>
      </c>
      <c r="BE747" t="b">
        <f>AND(V747=1, UserData!$D$28=1)</f>
        <v>0</v>
      </c>
      <c r="BF747" t="b">
        <f>AND(W747=1, UserData!$D$29=1)</f>
        <v>0</v>
      </c>
      <c r="BG747" t="b">
        <f>AND(X747=1, UserData!$D$30=1)</f>
        <v>0</v>
      </c>
      <c r="BH747" t="b">
        <f>AND(Y747=1, UserData!$D$31=1)</f>
        <v>0</v>
      </c>
      <c r="BI747" t="b">
        <f>AND(Z747=1, UserData!$D$32=1)</f>
        <v>0</v>
      </c>
      <c r="BJ747" t="b">
        <f>AND(AA747=1, UserData!$D$33=1)</f>
        <v>0</v>
      </c>
      <c r="BK747" t="b">
        <f>AND(AB747=1, UserData!$D$34=1)</f>
        <v>0</v>
      </c>
      <c r="BL747" t="b">
        <f>UserData!$C$25=-1</f>
        <v>1</v>
      </c>
      <c r="BN747">
        <f>IF(AK747=TRUE, COUNTIF(AJ747:AK747,TRUE)/2 * UserData!$D$35 + COUNTIF(AL747:AO747,TRUE)/4 * UserData!$D$36 + COUNTIF(AP747:AS747,TRUE)/4 * UserData!$D$37 + COUNTIF(AT747:AW747,TRUE)/4 * UserData!$D$38 + COUNTIF(AX747:BA747,TRUE)/4 * UserData!$D$39 + COUNTIF(BB747:BL747,TRUE) * UserData!$D$40, 0)</f>
        <v>28.75</v>
      </c>
    </row>
    <row r="748" spans="1:66" x14ac:dyDescent="0.2">
      <c r="A748">
        <v>1098</v>
      </c>
      <c r="B748" s="3">
        <v>2</v>
      </c>
      <c r="C748" s="28">
        <v>79250.444367011311</v>
      </c>
      <c r="D748">
        <v>46</v>
      </c>
      <c r="E748">
        <v>30</v>
      </c>
      <c r="F748">
        <v>7</v>
      </c>
      <c r="G748">
        <v>15.28515</v>
      </c>
      <c r="H748">
        <v>10</v>
      </c>
      <c r="I748">
        <v>1</v>
      </c>
      <c r="J748">
        <v>0</v>
      </c>
      <c r="K748">
        <v>0</v>
      </c>
      <c r="L748">
        <v>1</v>
      </c>
      <c r="M748">
        <v>1</v>
      </c>
      <c r="N748">
        <v>0</v>
      </c>
      <c r="O748">
        <v>12</v>
      </c>
      <c r="P748">
        <v>2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1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5</v>
      </c>
      <c r="AD748">
        <v>1</v>
      </c>
      <c r="AE748">
        <v>9</v>
      </c>
      <c r="AF748">
        <v>79</v>
      </c>
      <c r="AG748">
        <v>16</v>
      </c>
      <c r="AH748">
        <v>2.4</v>
      </c>
      <c r="AJ748" t="b">
        <f>OR(AND(B748=1,UserData!$D$4=1), AND(B748=2,UserData!$D$5=1), AND(B748=3,UserData!$D$6=1), UserData!$D$4=-1)</f>
        <v>1</v>
      </c>
      <c r="AK748" t="b">
        <f>OR(AND(C748&lt;=UserData!$D$3,C748&gt;=UserData!$D$2),UserData!$D$2=-1)</f>
        <v>1</v>
      </c>
      <c r="AL748" s="12" t="b">
        <f>AND(OR(D748&gt;=UserData!$D$7, UserData!$D$7=-1), OR(D748&lt;UserData!$D$8, UserData!$D$8=-1))</f>
        <v>1</v>
      </c>
      <c r="AM748" s="12" t="b">
        <f>OR(AND(UserData!$D$9=1,E748&lt;=20),AND(UserData!$D$9=2,E748&gt;=20, E748&lt;=27),AND(UserData!$D$9=3,E748&gt;=28, E748&lt;=34),AND(UserData!$D$9=4,E748&gt;=35, E748&lt;=42),AND(UserData!$D$9=5,E748&gt;42),UserData!$D$9=-1)</f>
        <v>1</v>
      </c>
      <c r="AN748" s="12" t="b">
        <f>OR(AND(UserData!$D$11=1,F748&lt;=5),AND(UserData!$D$11=2,F748&gt;=6, F748&lt;=7),AND(UserData!$D$11=3,F748&gt;=8,F748&lt;=9),AND(UserData!$D$11=4,F748&gt;=10, F748&lt;=11),AND(UserData!$D$11=5,F748&gt;11),UserData!$D$11=-1)</f>
        <v>1</v>
      </c>
      <c r="AO748" t="b">
        <f>OR(AND(UserData!$D$10=1,AE748&lt;=6),AND(UserData!$D$10=2,AE748&gt;=7, AE748&lt;=8),AND(UserData!$D$10=3,AE748&gt;=9,AE748&lt;=14),AND(UserData!$D$10=4,AE748&gt;=15, AE748&lt;=19),AND(UserData!$D$10=5,AE748&gt;19),UserData!$D$10=-1)</f>
        <v>1</v>
      </c>
      <c r="AP748" s="12" t="b">
        <f>OR(G748&lt;=UserData!$D$12, UserData!$D$12=-1)</f>
        <v>0</v>
      </c>
      <c r="AQ748" t="b">
        <f>OR(H748&lt;=UserData!$D$14, UserData!$D$14=-1)</f>
        <v>1</v>
      </c>
      <c r="AR748" t="b">
        <f>OR(AH748&lt;=UserData!$D$13, UserData!$D$13=-1)</f>
        <v>1</v>
      </c>
      <c r="AS748" t="b">
        <f>AND(AQ748=TRUE,OR(I748=UserData!$D$15, UserData!$D$15=-1, UserData!$D$15=1))</f>
        <v>1</v>
      </c>
      <c r="AT748" t="b">
        <f>OR(J748=UserData!$D$19, UserData!$D$19=-1)</f>
        <v>1</v>
      </c>
      <c r="AU748" t="b">
        <f>OR(K748=UserData!$D$17, UserData!$D$17=-1)</f>
        <v>1</v>
      </c>
      <c r="AV748" t="b">
        <f>OR(L748=UserData!$D$18, UserData!$D$18=-1)</f>
        <v>1</v>
      </c>
      <c r="AW748" t="b">
        <f>OR(N748=UserData!$D$16, UserData!$D$16=-1)</f>
        <v>1</v>
      </c>
      <c r="AX748" t="b">
        <f>OR(O748&gt;=UserData!$D$20, UserData!$D$20=-1)</f>
        <v>1</v>
      </c>
      <c r="AY748" t="b">
        <f>AND(OR(P748&gt;=UserData!$D$21, UserData!$D$21=-1), OR(P748&lt;UserData!$D$22, UserData!$D$22=-1))</f>
        <v>1</v>
      </c>
      <c r="AZ748" t="b">
        <f>OR(Q748&lt;&gt;UserData!$D$24,UserData!$D$24=-1,UserData!$D$24=0)</f>
        <v>1</v>
      </c>
      <c r="BA748" s="12" t="b">
        <f>OR(R748=UserData!$D$23,UserData!$D$23=-1)</f>
        <v>1</v>
      </c>
      <c r="BB748" t="b">
        <f>AND(S748=1, UserData!$D$25=1)</f>
        <v>0</v>
      </c>
      <c r="BC748" t="b">
        <f>AND(T748=1, UserData!$D$26=1)</f>
        <v>0</v>
      </c>
      <c r="BD748" t="b">
        <f>AND(U748=1, UserData!$D$27=1)</f>
        <v>0</v>
      </c>
      <c r="BE748" t="b">
        <f>AND(V748=1, UserData!$D$28=1)</f>
        <v>0</v>
      </c>
      <c r="BF748" t="b">
        <f>AND(W748=1, UserData!$D$29=1)</f>
        <v>0</v>
      </c>
      <c r="BG748" t="b">
        <f>AND(X748=1, UserData!$D$30=1)</f>
        <v>0</v>
      </c>
      <c r="BH748" t="b">
        <f>AND(Y748=1, UserData!$D$31=1)</f>
        <v>0</v>
      </c>
      <c r="BI748" t="b">
        <f>AND(Z748=1, UserData!$D$32=1)</f>
        <v>0</v>
      </c>
      <c r="BJ748" t="b">
        <f>AND(AA748=1, UserData!$D$33=1)</f>
        <v>0</v>
      </c>
      <c r="BK748" t="b">
        <f>AND(AB748=1, UserData!$D$34=1)</f>
        <v>0</v>
      </c>
      <c r="BL748" t="b">
        <f>UserData!$C$25=-1</f>
        <v>1</v>
      </c>
      <c r="BN748">
        <f>IF(AK748=TRUE, COUNTIF(AJ748:AK748,TRUE)/2 * UserData!$D$35 + COUNTIF(AL748:AO748,TRUE)/4 * UserData!$D$36 + COUNTIF(AP748:AS748,TRUE)/4 * UserData!$D$37 + COUNTIF(AT748:AW748,TRUE)/4 * UserData!$D$38 + COUNTIF(AX748:BA748,TRUE)/4 * UserData!$D$39 + COUNTIF(BB748:BL748,TRUE) * UserData!$D$40, 0)</f>
        <v>28.75</v>
      </c>
    </row>
    <row r="749" spans="1:66" x14ac:dyDescent="0.2">
      <c r="A749">
        <v>567</v>
      </c>
      <c r="B749" s="3">
        <v>2</v>
      </c>
      <c r="C749" s="28">
        <v>79603.396938930833</v>
      </c>
      <c r="D749">
        <v>44</v>
      </c>
      <c r="E749">
        <v>28</v>
      </c>
      <c r="F749">
        <v>6</v>
      </c>
      <c r="G749">
        <v>12.080360000000001</v>
      </c>
      <c r="H749">
        <v>25</v>
      </c>
      <c r="I749">
        <v>1</v>
      </c>
      <c r="J749">
        <v>0</v>
      </c>
      <c r="K749">
        <v>1</v>
      </c>
      <c r="L749">
        <v>0</v>
      </c>
      <c r="M749">
        <v>1</v>
      </c>
      <c r="N749">
        <v>0</v>
      </c>
      <c r="O749">
        <v>9</v>
      </c>
      <c r="P749">
        <v>7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1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4</v>
      </c>
      <c r="AD749">
        <v>1</v>
      </c>
      <c r="AE749">
        <v>10</v>
      </c>
      <c r="AF749">
        <v>40</v>
      </c>
      <c r="AG749">
        <v>12</v>
      </c>
      <c r="AH749">
        <v>1.7</v>
      </c>
      <c r="AJ749" t="b">
        <f>OR(AND(B749=1,UserData!$D$4=1), AND(B749=2,UserData!$D$5=1), AND(B749=3,UserData!$D$6=1), UserData!$D$4=-1)</f>
        <v>1</v>
      </c>
      <c r="AK749" t="b">
        <f>OR(AND(C749&lt;=UserData!$D$3,C749&gt;=UserData!$D$2),UserData!$D$2=-1)</f>
        <v>1</v>
      </c>
      <c r="AL749" s="12" t="b">
        <f>AND(OR(D749&gt;=UserData!$D$7, UserData!$D$7=-1), OR(D749&lt;UserData!$D$8, UserData!$D$8=-1))</f>
        <v>1</v>
      </c>
      <c r="AM749" s="12" t="b">
        <f>OR(AND(UserData!$D$9=1,E749&lt;=20),AND(UserData!$D$9=2,E749&gt;=20, E749&lt;=27),AND(UserData!$D$9=3,E749&gt;=28, E749&lt;=34),AND(UserData!$D$9=4,E749&gt;=35, E749&lt;=42),AND(UserData!$D$9=5,E749&gt;42),UserData!$D$9=-1)</f>
        <v>1</v>
      </c>
      <c r="AN749" s="12" t="b">
        <f>OR(AND(UserData!$D$11=1,F749&lt;=5),AND(UserData!$D$11=2,F749&gt;=6, F749&lt;=7),AND(UserData!$D$11=3,F749&gt;=8,F749&lt;=9),AND(UserData!$D$11=4,F749&gt;=10, F749&lt;=11),AND(UserData!$D$11=5,F749&gt;11),UserData!$D$11=-1)</f>
        <v>1</v>
      </c>
      <c r="AO749" t="b">
        <f>OR(AND(UserData!$D$10=1,AE749&lt;=6),AND(UserData!$D$10=2,AE749&gt;=7, AE749&lt;=8),AND(UserData!$D$10=3,AE749&gt;=9,AE749&lt;=14),AND(UserData!$D$10=4,AE749&gt;=15, AE749&lt;=19),AND(UserData!$D$10=5,AE749&gt;19),UserData!$D$10=-1)</f>
        <v>1</v>
      </c>
      <c r="AP749" s="12" t="b">
        <f>OR(G749&lt;=UserData!$D$12, UserData!$D$12=-1)</f>
        <v>0</v>
      </c>
      <c r="AQ749" t="b">
        <f>OR(H749&lt;=UserData!$D$14, UserData!$D$14=-1)</f>
        <v>1</v>
      </c>
      <c r="AR749" t="b">
        <f>OR(AH749&lt;=UserData!$D$13, UserData!$D$13=-1)</f>
        <v>1</v>
      </c>
      <c r="AS749" t="b">
        <f>AND(AQ749=TRUE,OR(I749=UserData!$D$15, UserData!$D$15=-1, UserData!$D$15=1))</f>
        <v>1</v>
      </c>
      <c r="AT749" t="b">
        <f>OR(J749=UserData!$D$19, UserData!$D$19=-1)</f>
        <v>1</v>
      </c>
      <c r="AU749" t="b">
        <f>OR(K749=UserData!$D$17, UserData!$D$17=-1)</f>
        <v>1</v>
      </c>
      <c r="AV749" t="b">
        <f>OR(L749=UserData!$D$18, UserData!$D$18=-1)</f>
        <v>1</v>
      </c>
      <c r="AW749" t="b">
        <f>OR(N749=UserData!$D$16, UserData!$D$16=-1)</f>
        <v>1</v>
      </c>
      <c r="AX749" t="b">
        <f>OR(O749&gt;=UserData!$D$20, UserData!$D$20=-1)</f>
        <v>1</v>
      </c>
      <c r="AY749" t="b">
        <f>AND(OR(P749&gt;=UserData!$D$21, UserData!$D$21=-1), OR(P749&lt;UserData!$D$22, UserData!$D$22=-1))</f>
        <v>1</v>
      </c>
      <c r="AZ749" t="b">
        <f>OR(Q749&lt;&gt;UserData!$D$24,UserData!$D$24=-1,UserData!$D$24=0)</f>
        <v>1</v>
      </c>
      <c r="BA749" s="12" t="b">
        <f>OR(R749=UserData!$D$23,UserData!$D$23=-1)</f>
        <v>1</v>
      </c>
      <c r="BB749" t="b">
        <f>AND(S749=1, UserData!$D$25=1)</f>
        <v>0</v>
      </c>
      <c r="BC749" t="b">
        <f>AND(T749=1, UserData!$D$26=1)</f>
        <v>0</v>
      </c>
      <c r="BD749" t="b">
        <f>AND(U749=1, UserData!$D$27=1)</f>
        <v>0</v>
      </c>
      <c r="BE749" t="b">
        <f>AND(V749=1, UserData!$D$28=1)</f>
        <v>0</v>
      </c>
      <c r="BF749" t="b">
        <f>AND(W749=1, UserData!$D$29=1)</f>
        <v>0</v>
      </c>
      <c r="BG749" t="b">
        <f>AND(X749=1, UserData!$D$30=1)</f>
        <v>0</v>
      </c>
      <c r="BH749" t="b">
        <f>AND(Y749=1, UserData!$D$31=1)</f>
        <v>0</v>
      </c>
      <c r="BI749" t="b">
        <f>AND(Z749=1, UserData!$D$32=1)</f>
        <v>0</v>
      </c>
      <c r="BJ749" t="b">
        <f>AND(AA749=1, UserData!$D$33=1)</f>
        <v>0</v>
      </c>
      <c r="BK749" t="b">
        <f>AND(AB749=1, UserData!$D$34=1)</f>
        <v>0</v>
      </c>
      <c r="BL749" t="b">
        <f>UserData!$C$25=-1</f>
        <v>1</v>
      </c>
      <c r="BN749">
        <f>IF(AK749=TRUE, COUNTIF(AJ749:AK749,TRUE)/2 * UserData!$D$35 + COUNTIF(AL749:AO749,TRUE)/4 * UserData!$D$36 + COUNTIF(AP749:AS749,TRUE)/4 * UserData!$D$37 + COUNTIF(AT749:AW749,TRUE)/4 * UserData!$D$38 + COUNTIF(AX749:BA749,TRUE)/4 * UserData!$D$39 + COUNTIF(BB749:BL749,TRUE) * UserData!$D$40, 0)</f>
        <v>28.75</v>
      </c>
    </row>
    <row r="750" spans="1:66" x14ac:dyDescent="0.2">
      <c r="A750">
        <v>677</v>
      </c>
      <c r="B750" s="3">
        <v>2</v>
      </c>
      <c r="C750" s="28">
        <v>79603.396938930833</v>
      </c>
      <c r="D750">
        <v>44</v>
      </c>
      <c r="E750">
        <v>28</v>
      </c>
      <c r="F750">
        <v>6</v>
      </c>
      <c r="G750">
        <v>10.973039999999999</v>
      </c>
      <c r="H750">
        <v>14</v>
      </c>
      <c r="I750">
        <v>1</v>
      </c>
      <c r="J750">
        <v>0</v>
      </c>
      <c r="K750">
        <v>0</v>
      </c>
      <c r="L750">
        <v>0</v>
      </c>
      <c r="M750">
        <v>1</v>
      </c>
      <c r="N750">
        <v>0</v>
      </c>
      <c r="O750">
        <v>9</v>
      </c>
      <c r="P750">
        <v>5</v>
      </c>
      <c r="Q750">
        <v>0</v>
      </c>
      <c r="R750">
        <v>0</v>
      </c>
      <c r="S750">
        <v>0</v>
      </c>
      <c r="T750">
        <v>1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2</v>
      </c>
      <c r="AD750">
        <v>1</v>
      </c>
      <c r="AE750">
        <v>10</v>
      </c>
      <c r="AF750">
        <v>49</v>
      </c>
      <c r="AG750">
        <v>12</v>
      </c>
      <c r="AH750">
        <v>2.4</v>
      </c>
      <c r="AJ750" t="b">
        <f>OR(AND(B750=1,UserData!$D$4=1), AND(B750=2,UserData!$D$5=1), AND(B750=3,UserData!$D$6=1), UserData!$D$4=-1)</f>
        <v>1</v>
      </c>
      <c r="AK750" t="b">
        <f>OR(AND(C750&lt;=UserData!$D$3,C750&gt;=UserData!$D$2),UserData!$D$2=-1)</f>
        <v>1</v>
      </c>
      <c r="AL750" s="12" t="b">
        <f>AND(OR(D750&gt;=UserData!$D$7, UserData!$D$7=-1), OR(D750&lt;UserData!$D$8, UserData!$D$8=-1))</f>
        <v>1</v>
      </c>
      <c r="AM750" s="12" t="b">
        <f>OR(AND(UserData!$D$9=1,E750&lt;=20),AND(UserData!$D$9=2,E750&gt;=20, E750&lt;=27),AND(UserData!$D$9=3,E750&gt;=28, E750&lt;=34),AND(UserData!$D$9=4,E750&gt;=35, E750&lt;=42),AND(UserData!$D$9=5,E750&gt;42),UserData!$D$9=-1)</f>
        <v>1</v>
      </c>
      <c r="AN750" s="12" t="b">
        <f>OR(AND(UserData!$D$11=1,F750&lt;=5),AND(UserData!$D$11=2,F750&gt;=6, F750&lt;=7),AND(UserData!$D$11=3,F750&gt;=8,F750&lt;=9),AND(UserData!$D$11=4,F750&gt;=10, F750&lt;=11),AND(UserData!$D$11=5,F750&gt;11),UserData!$D$11=-1)</f>
        <v>1</v>
      </c>
      <c r="AO750" t="b">
        <f>OR(AND(UserData!$D$10=1,AE750&lt;=6),AND(UserData!$D$10=2,AE750&gt;=7, AE750&lt;=8),AND(UserData!$D$10=3,AE750&gt;=9,AE750&lt;=14),AND(UserData!$D$10=4,AE750&gt;=15, AE750&lt;=19),AND(UserData!$D$10=5,AE750&gt;19),UserData!$D$10=-1)</f>
        <v>1</v>
      </c>
      <c r="AP750" s="12" t="b">
        <f>OR(G750&lt;=UserData!$D$12, UserData!$D$12=-1)</f>
        <v>0</v>
      </c>
      <c r="AQ750" t="b">
        <f>OR(H750&lt;=UserData!$D$14, UserData!$D$14=-1)</f>
        <v>1</v>
      </c>
      <c r="AR750" t="b">
        <f>OR(AH750&lt;=UserData!$D$13, UserData!$D$13=-1)</f>
        <v>1</v>
      </c>
      <c r="AS750" t="b">
        <f>AND(AQ750=TRUE,OR(I750=UserData!$D$15, UserData!$D$15=-1, UserData!$D$15=1))</f>
        <v>1</v>
      </c>
      <c r="AT750" t="b">
        <f>OR(J750=UserData!$D$19, UserData!$D$19=-1)</f>
        <v>1</v>
      </c>
      <c r="AU750" t="b">
        <f>OR(K750=UserData!$D$17, UserData!$D$17=-1)</f>
        <v>1</v>
      </c>
      <c r="AV750" t="b">
        <f>OR(L750=UserData!$D$18, UserData!$D$18=-1)</f>
        <v>1</v>
      </c>
      <c r="AW750" t="b">
        <f>OR(N750=UserData!$D$16, UserData!$D$16=-1)</f>
        <v>1</v>
      </c>
      <c r="AX750" t="b">
        <f>OR(O750&gt;=UserData!$D$20, UserData!$D$20=-1)</f>
        <v>1</v>
      </c>
      <c r="AY750" t="b">
        <f>AND(OR(P750&gt;=UserData!$D$21, UserData!$D$21=-1), OR(P750&lt;UserData!$D$22, UserData!$D$22=-1))</f>
        <v>1</v>
      </c>
      <c r="AZ750" t="b">
        <f>OR(Q750&lt;&gt;UserData!$D$24,UserData!$D$24=-1,UserData!$D$24=0)</f>
        <v>1</v>
      </c>
      <c r="BA750" s="12" t="b">
        <f>OR(R750=UserData!$D$23,UserData!$D$23=-1)</f>
        <v>1</v>
      </c>
      <c r="BB750" t="b">
        <f>AND(S750=1, UserData!$D$25=1)</f>
        <v>0</v>
      </c>
      <c r="BC750" t="b">
        <f>AND(T750=1, UserData!$D$26=1)</f>
        <v>0</v>
      </c>
      <c r="BD750" t="b">
        <f>AND(U750=1, UserData!$D$27=1)</f>
        <v>0</v>
      </c>
      <c r="BE750" t="b">
        <f>AND(V750=1, UserData!$D$28=1)</f>
        <v>0</v>
      </c>
      <c r="BF750" t="b">
        <f>AND(W750=1, UserData!$D$29=1)</f>
        <v>0</v>
      </c>
      <c r="BG750" t="b">
        <f>AND(X750=1, UserData!$D$30=1)</f>
        <v>0</v>
      </c>
      <c r="BH750" t="b">
        <f>AND(Y750=1, UserData!$D$31=1)</f>
        <v>0</v>
      </c>
      <c r="BI750" t="b">
        <f>AND(Z750=1, UserData!$D$32=1)</f>
        <v>0</v>
      </c>
      <c r="BJ750" t="b">
        <f>AND(AA750=1, UserData!$D$33=1)</f>
        <v>0</v>
      </c>
      <c r="BK750" t="b">
        <f>AND(AB750=1, UserData!$D$34=1)</f>
        <v>0</v>
      </c>
      <c r="BL750" t="b">
        <f>UserData!$C$25=-1</f>
        <v>1</v>
      </c>
      <c r="BN750">
        <f>IF(AK750=TRUE, COUNTIF(AJ750:AK750,TRUE)/2 * UserData!$D$35 + COUNTIF(AL750:AO750,TRUE)/4 * UserData!$D$36 + COUNTIF(AP750:AS750,TRUE)/4 * UserData!$D$37 + COUNTIF(AT750:AW750,TRUE)/4 * UserData!$D$38 + COUNTIF(AX750:BA750,TRUE)/4 * UserData!$D$39 + COUNTIF(BB750:BL750,TRUE) * UserData!$D$40, 0)</f>
        <v>28.75</v>
      </c>
    </row>
    <row r="751" spans="1:66" x14ac:dyDescent="0.2">
      <c r="A751">
        <v>571</v>
      </c>
      <c r="B751" s="3">
        <v>2</v>
      </c>
      <c r="C751" s="28">
        <v>79878.860458065974</v>
      </c>
      <c r="D751">
        <v>46</v>
      </c>
      <c r="E751">
        <v>31</v>
      </c>
      <c r="F751">
        <v>7</v>
      </c>
      <c r="G751">
        <v>11.81382</v>
      </c>
      <c r="H751">
        <v>17</v>
      </c>
      <c r="I751">
        <v>1</v>
      </c>
      <c r="J751">
        <v>0</v>
      </c>
      <c r="K751">
        <v>0</v>
      </c>
      <c r="L751">
        <v>0</v>
      </c>
      <c r="M751">
        <v>1</v>
      </c>
      <c r="N751">
        <v>0</v>
      </c>
      <c r="O751">
        <v>9</v>
      </c>
      <c r="P751">
        <v>2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1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4</v>
      </c>
      <c r="AD751">
        <v>1</v>
      </c>
      <c r="AE751">
        <v>8</v>
      </c>
      <c r="AF751">
        <v>40</v>
      </c>
      <c r="AG751">
        <v>12</v>
      </c>
      <c r="AH751">
        <v>1.7</v>
      </c>
      <c r="AJ751" t="b">
        <f>OR(AND(B751=1,UserData!$D$4=1), AND(B751=2,UserData!$D$5=1), AND(B751=3,UserData!$D$6=1), UserData!$D$4=-1)</f>
        <v>1</v>
      </c>
      <c r="AK751" t="b">
        <f>OR(AND(C751&lt;=UserData!$D$3,C751&gt;=UserData!$D$2),UserData!$D$2=-1)</f>
        <v>1</v>
      </c>
      <c r="AL751" s="12" t="b">
        <f>AND(OR(D751&gt;=UserData!$D$7, UserData!$D$7=-1), OR(D751&lt;UserData!$D$8, UserData!$D$8=-1))</f>
        <v>1</v>
      </c>
      <c r="AM751" s="12" t="b">
        <f>OR(AND(UserData!$D$9=1,E751&lt;=20),AND(UserData!$D$9=2,E751&gt;=20, E751&lt;=27),AND(UserData!$D$9=3,E751&gt;=28, E751&lt;=34),AND(UserData!$D$9=4,E751&gt;=35, E751&lt;=42),AND(UserData!$D$9=5,E751&gt;42),UserData!$D$9=-1)</f>
        <v>1</v>
      </c>
      <c r="AN751" s="12" t="b">
        <f>OR(AND(UserData!$D$11=1,F751&lt;=5),AND(UserData!$D$11=2,F751&gt;=6, F751&lt;=7),AND(UserData!$D$11=3,F751&gt;=8,F751&lt;=9),AND(UserData!$D$11=4,F751&gt;=10, F751&lt;=11),AND(UserData!$D$11=5,F751&gt;11),UserData!$D$11=-1)</f>
        <v>1</v>
      </c>
      <c r="AO751" t="b">
        <f>OR(AND(UserData!$D$10=1,AE751&lt;=6),AND(UserData!$D$10=2,AE751&gt;=7, AE751&lt;=8),AND(UserData!$D$10=3,AE751&gt;=9,AE751&lt;=14),AND(UserData!$D$10=4,AE751&gt;=15, AE751&lt;=19),AND(UserData!$D$10=5,AE751&gt;19),UserData!$D$10=-1)</f>
        <v>1</v>
      </c>
      <c r="AP751" s="12" t="b">
        <f>OR(G751&lt;=UserData!$D$12, UserData!$D$12=-1)</f>
        <v>0</v>
      </c>
      <c r="AQ751" t="b">
        <f>OR(H751&lt;=UserData!$D$14, UserData!$D$14=-1)</f>
        <v>1</v>
      </c>
      <c r="AR751" t="b">
        <f>OR(AH751&lt;=UserData!$D$13, UserData!$D$13=-1)</f>
        <v>1</v>
      </c>
      <c r="AS751" t="b">
        <f>AND(AQ751=TRUE,OR(I751=UserData!$D$15, UserData!$D$15=-1, UserData!$D$15=1))</f>
        <v>1</v>
      </c>
      <c r="AT751" t="b">
        <f>OR(J751=UserData!$D$19, UserData!$D$19=-1)</f>
        <v>1</v>
      </c>
      <c r="AU751" t="b">
        <f>OR(K751=UserData!$D$17, UserData!$D$17=-1)</f>
        <v>1</v>
      </c>
      <c r="AV751" t="b">
        <f>OR(L751=UserData!$D$18, UserData!$D$18=-1)</f>
        <v>1</v>
      </c>
      <c r="AW751" t="b">
        <f>OR(N751=UserData!$D$16, UserData!$D$16=-1)</f>
        <v>1</v>
      </c>
      <c r="AX751" t="b">
        <f>OR(O751&gt;=UserData!$D$20, UserData!$D$20=-1)</f>
        <v>1</v>
      </c>
      <c r="AY751" t="b">
        <f>AND(OR(P751&gt;=UserData!$D$21, UserData!$D$21=-1), OR(P751&lt;UserData!$D$22, UserData!$D$22=-1))</f>
        <v>1</v>
      </c>
      <c r="AZ751" t="b">
        <f>OR(Q751&lt;&gt;UserData!$D$24,UserData!$D$24=-1,UserData!$D$24=0)</f>
        <v>1</v>
      </c>
      <c r="BA751" s="12" t="b">
        <f>OR(R751=UserData!$D$23,UserData!$D$23=-1)</f>
        <v>1</v>
      </c>
      <c r="BB751" t="b">
        <f>AND(S751=1, UserData!$D$25=1)</f>
        <v>0</v>
      </c>
      <c r="BC751" t="b">
        <f>AND(T751=1, UserData!$D$26=1)</f>
        <v>0</v>
      </c>
      <c r="BD751" t="b">
        <f>AND(U751=1, UserData!$D$27=1)</f>
        <v>0</v>
      </c>
      <c r="BE751" t="b">
        <f>AND(V751=1, UserData!$D$28=1)</f>
        <v>0</v>
      </c>
      <c r="BF751" t="b">
        <f>AND(W751=1, UserData!$D$29=1)</f>
        <v>0</v>
      </c>
      <c r="BG751" t="b">
        <f>AND(X751=1, UserData!$D$30=1)</f>
        <v>0</v>
      </c>
      <c r="BH751" t="b">
        <f>AND(Y751=1, UserData!$D$31=1)</f>
        <v>0</v>
      </c>
      <c r="BI751" t="b">
        <f>AND(Z751=1, UserData!$D$32=1)</f>
        <v>0</v>
      </c>
      <c r="BJ751" t="b">
        <f>AND(AA751=1, UserData!$D$33=1)</f>
        <v>0</v>
      </c>
      <c r="BK751" t="b">
        <f>AND(AB751=1, UserData!$D$34=1)</f>
        <v>0</v>
      </c>
      <c r="BL751" t="b">
        <f>UserData!$C$25=-1</f>
        <v>1</v>
      </c>
      <c r="BN751">
        <f>IF(AK751=TRUE, COUNTIF(AJ751:AK751,TRUE)/2 * UserData!$D$35 + COUNTIF(AL751:AO751,TRUE)/4 * UserData!$D$36 + COUNTIF(AP751:AS751,TRUE)/4 * UserData!$D$37 + COUNTIF(AT751:AW751,TRUE)/4 * UserData!$D$38 + COUNTIF(AX751:BA751,TRUE)/4 * UserData!$D$39 + COUNTIF(BB751:BL751,TRUE) * UserData!$D$40, 0)</f>
        <v>28.75</v>
      </c>
    </row>
    <row r="752" spans="1:66" x14ac:dyDescent="0.2">
      <c r="A752">
        <v>465</v>
      </c>
      <c r="B752" s="3">
        <v>2</v>
      </c>
      <c r="C752" s="28">
        <v>79878.885616849351</v>
      </c>
      <c r="D752">
        <v>42</v>
      </c>
      <c r="E752">
        <v>26</v>
      </c>
      <c r="F752">
        <v>6</v>
      </c>
      <c r="G752">
        <v>12.177099999999999</v>
      </c>
      <c r="H752">
        <v>10</v>
      </c>
      <c r="I752">
        <v>1</v>
      </c>
      <c r="J752">
        <v>1</v>
      </c>
      <c r="K752">
        <v>0</v>
      </c>
      <c r="L752">
        <v>1</v>
      </c>
      <c r="M752">
        <v>1</v>
      </c>
      <c r="N752">
        <v>0</v>
      </c>
      <c r="O752">
        <v>5</v>
      </c>
      <c r="P752">
        <v>4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1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5</v>
      </c>
      <c r="AD752">
        <v>0</v>
      </c>
      <c r="AE752">
        <v>10</v>
      </c>
      <c r="AF752">
        <v>30</v>
      </c>
      <c r="AG752">
        <v>23</v>
      </c>
      <c r="AH752">
        <v>7.1</v>
      </c>
      <c r="AJ752" t="b">
        <f>OR(AND(B752=1,UserData!$D$4=1), AND(B752=2,UserData!$D$5=1), AND(B752=3,UserData!$D$6=1), UserData!$D$4=-1)</f>
        <v>1</v>
      </c>
      <c r="AK752" t="b">
        <f>OR(AND(C752&lt;=UserData!$D$3,C752&gt;=UserData!$D$2),UserData!$D$2=-1)</f>
        <v>1</v>
      </c>
      <c r="AL752" s="12" t="b">
        <f>AND(OR(D752&gt;=UserData!$D$7, UserData!$D$7=-1), OR(D752&lt;UserData!$D$8, UserData!$D$8=-1))</f>
        <v>1</v>
      </c>
      <c r="AM752" s="12" t="b">
        <f>OR(AND(UserData!$D$9=1,E752&lt;=20),AND(UserData!$D$9=2,E752&gt;=20, E752&lt;=27),AND(UserData!$D$9=3,E752&gt;=28, E752&lt;=34),AND(UserData!$D$9=4,E752&gt;=35, E752&lt;=42),AND(UserData!$D$9=5,E752&gt;42),UserData!$D$9=-1)</f>
        <v>1</v>
      </c>
      <c r="AN752" s="12" t="b">
        <f>OR(AND(UserData!$D$11=1,F752&lt;=5),AND(UserData!$D$11=2,F752&gt;=6, F752&lt;=7),AND(UserData!$D$11=3,F752&gt;=8,F752&lt;=9),AND(UserData!$D$11=4,F752&gt;=10, F752&lt;=11),AND(UserData!$D$11=5,F752&gt;11),UserData!$D$11=-1)</f>
        <v>1</v>
      </c>
      <c r="AO752" t="b">
        <f>OR(AND(UserData!$D$10=1,AE752&lt;=6),AND(UserData!$D$10=2,AE752&gt;=7, AE752&lt;=8),AND(UserData!$D$10=3,AE752&gt;=9,AE752&lt;=14),AND(UserData!$D$10=4,AE752&gt;=15, AE752&lt;=19),AND(UserData!$D$10=5,AE752&gt;19),UserData!$D$10=-1)</f>
        <v>1</v>
      </c>
      <c r="AP752" s="12" t="b">
        <f>OR(G752&lt;=UserData!$D$12, UserData!$D$12=-1)</f>
        <v>0</v>
      </c>
      <c r="AQ752" t="b">
        <f>OR(H752&lt;=UserData!$D$14, UserData!$D$14=-1)</f>
        <v>1</v>
      </c>
      <c r="AR752" t="b">
        <f>OR(AH752&lt;=UserData!$D$13, UserData!$D$13=-1)</f>
        <v>1</v>
      </c>
      <c r="AS752" t="b">
        <f>AND(AQ752=TRUE,OR(I752=UserData!$D$15, UserData!$D$15=-1, UserData!$D$15=1))</f>
        <v>1</v>
      </c>
      <c r="AT752" t="b">
        <f>OR(J752=UserData!$D$19, UserData!$D$19=-1)</f>
        <v>1</v>
      </c>
      <c r="AU752" t="b">
        <f>OR(K752=UserData!$D$17, UserData!$D$17=-1)</f>
        <v>1</v>
      </c>
      <c r="AV752" t="b">
        <f>OR(L752=UserData!$D$18, UserData!$D$18=-1)</f>
        <v>1</v>
      </c>
      <c r="AW752" t="b">
        <f>OR(N752=UserData!$D$16, UserData!$D$16=-1)</f>
        <v>1</v>
      </c>
      <c r="AX752" t="b">
        <f>OR(O752&gt;=UserData!$D$20, UserData!$D$20=-1)</f>
        <v>1</v>
      </c>
      <c r="AY752" t="b">
        <f>AND(OR(P752&gt;=UserData!$D$21, UserData!$D$21=-1), OR(P752&lt;UserData!$D$22, UserData!$D$22=-1))</f>
        <v>1</v>
      </c>
      <c r="AZ752" t="b">
        <f>OR(Q752&lt;&gt;UserData!$D$24,UserData!$D$24=-1,UserData!$D$24=0)</f>
        <v>1</v>
      </c>
      <c r="BA752" s="12" t="b">
        <f>OR(R752=UserData!$D$23,UserData!$D$23=-1)</f>
        <v>1</v>
      </c>
      <c r="BB752" t="b">
        <f>AND(S752=1, UserData!$D$25=1)</f>
        <v>0</v>
      </c>
      <c r="BC752" t="b">
        <f>AND(T752=1, UserData!$D$26=1)</f>
        <v>0</v>
      </c>
      <c r="BD752" t="b">
        <f>AND(U752=1, UserData!$D$27=1)</f>
        <v>0</v>
      </c>
      <c r="BE752" t="b">
        <f>AND(V752=1, UserData!$D$28=1)</f>
        <v>0</v>
      </c>
      <c r="BF752" t="b">
        <f>AND(W752=1, UserData!$D$29=1)</f>
        <v>0</v>
      </c>
      <c r="BG752" t="b">
        <f>AND(X752=1, UserData!$D$30=1)</f>
        <v>0</v>
      </c>
      <c r="BH752" t="b">
        <f>AND(Y752=1, UserData!$D$31=1)</f>
        <v>0</v>
      </c>
      <c r="BI752" t="b">
        <f>AND(Z752=1, UserData!$D$32=1)</f>
        <v>0</v>
      </c>
      <c r="BJ752" t="b">
        <f>AND(AA752=1, UserData!$D$33=1)</f>
        <v>0</v>
      </c>
      <c r="BK752" t="b">
        <f>AND(AB752=1, UserData!$D$34=1)</f>
        <v>0</v>
      </c>
      <c r="BL752" t="b">
        <f>UserData!$C$25=-1</f>
        <v>1</v>
      </c>
      <c r="BN752">
        <f>IF(AK752=TRUE, COUNTIF(AJ752:AK752,TRUE)/2 * UserData!$D$35 + COUNTIF(AL752:AO752,TRUE)/4 * UserData!$D$36 + COUNTIF(AP752:AS752,TRUE)/4 * UserData!$D$37 + COUNTIF(AT752:AW752,TRUE)/4 * UserData!$D$38 + COUNTIF(AX752:BA752,TRUE)/4 * UserData!$D$39 + COUNTIF(BB752:BL752,TRUE) * UserData!$D$40, 0)</f>
        <v>28.75</v>
      </c>
    </row>
    <row r="753" spans="1:66" x14ac:dyDescent="0.2">
      <c r="A753">
        <v>182</v>
      </c>
      <c r="B753" s="3">
        <v>2</v>
      </c>
      <c r="C753" s="28">
        <v>79992.175618371446</v>
      </c>
      <c r="D753">
        <v>51</v>
      </c>
      <c r="E753">
        <v>30</v>
      </c>
      <c r="F753">
        <v>10</v>
      </c>
      <c r="G753">
        <v>10.268750000000001</v>
      </c>
      <c r="H753">
        <v>7</v>
      </c>
      <c r="I753">
        <v>1</v>
      </c>
      <c r="J753">
        <v>1</v>
      </c>
      <c r="K753">
        <v>0</v>
      </c>
      <c r="L753">
        <v>1</v>
      </c>
      <c r="M753">
        <v>1</v>
      </c>
      <c r="N753">
        <v>1</v>
      </c>
      <c r="O753">
        <v>18</v>
      </c>
      <c r="P753">
        <v>6</v>
      </c>
      <c r="Q753">
        <v>0</v>
      </c>
      <c r="R753">
        <v>0</v>
      </c>
      <c r="S753">
        <v>0</v>
      </c>
      <c r="T753">
        <v>1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2</v>
      </c>
      <c r="AD753">
        <v>1</v>
      </c>
      <c r="AE753">
        <v>11</v>
      </c>
      <c r="AF753">
        <v>12</v>
      </c>
      <c r="AG753">
        <v>16</v>
      </c>
      <c r="AH753">
        <v>3.1</v>
      </c>
      <c r="AJ753" t="b">
        <f>OR(AND(B753=1,UserData!$D$4=1), AND(B753=2,UserData!$D$5=1), AND(B753=3,UserData!$D$6=1), UserData!$D$4=-1)</f>
        <v>1</v>
      </c>
      <c r="AK753" t="b">
        <f>OR(AND(C753&lt;=UserData!$D$3,C753&gt;=UserData!$D$2),UserData!$D$2=-1)</f>
        <v>1</v>
      </c>
      <c r="AL753" s="12" t="b">
        <f>AND(OR(D753&gt;=UserData!$D$7, UserData!$D$7=-1), OR(D753&lt;UserData!$D$8, UserData!$D$8=-1))</f>
        <v>1</v>
      </c>
      <c r="AM753" s="12" t="b">
        <f>OR(AND(UserData!$D$9=1,E753&lt;=20),AND(UserData!$D$9=2,E753&gt;=20, E753&lt;=27),AND(UserData!$D$9=3,E753&gt;=28, E753&lt;=34),AND(UserData!$D$9=4,E753&gt;=35, E753&lt;=42),AND(UserData!$D$9=5,E753&gt;42),UserData!$D$9=-1)</f>
        <v>1</v>
      </c>
      <c r="AN753" s="12" t="b">
        <f>OR(AND(UserData!$D$11=1,F753&lt;=5),AND(UserData!$D$11=2,F753&gt;=6, F753&lt;=7),AND(UserData!$D$11=3,F753&gt;=8,F753&lt;=9),AND(UserData!$D$11=4,F753&gt;=10, F753&lt;=11),AND(UserData!$D$11=5,F753&gt;11),UserData!$D$11=-1)</f>
        <v>1</v>
      </c>
      <c r="AO753" t="b">
        <f>OR(AND(UserData!$D$10=1,AE753&lt;=6),AND(UserData!$D$10=2,AE753&gt;=7, AE753&lt;=8),AND(UserData!$D$10=3,AE753&gt;=9,AE753&lt;=14),AND(UserData!$D$10=4,AE753&gt;=15, AE753&lt;=19),AND(UserData!$D$10=5,AE753&gt;19),UserData!$D$10=-1)</f>
        <v>1</v>
      </c>
      <c r="AP753" s="12" t="b">
        <f>OR(G753&lt;=UserData!$D$12, UserData!$D$12=-1)</f>
        <v>0</v>
      </c>
      <c r="AQ753" t="b">
        <f>OR(H753&lt;=UserData!$D$14, UserData!$D$14=-1)</f>
        <v>1</v>
      </c>
      <c r="AR753" t="b">
        <f>OR(AH753&lt;=UserData!$D$13, UserData!$D$13=-1)</f>
        <v>1</v>
      </c>
      <c r="AS753" t="b">
        <f>AND(AQ753=TRUE,OR(I753=UserData!$D$15, UserData!$D$15=-1, UserData!$D$15=1))</f>
        <v>1</v>
      </c>
      <c r="AT753" t="b">
        <f>OR(J753=UserData!$D$19, UserData!$D$19=-1)</f>
        <v>1</v>
      </c>
      <c r="AU753" t="b">
        <f>OR(K753=UserData!$D$17, UserData!$D$17=-1)</f>
        <v>1</v>
      </c>
      <c r="AV753" t="b">
        <f>OR(L753=UserData!$D$18, UserData!$D$18=-1)</f>
        <v>1</v>
      </c>
      <c r="AW753" t="b">
        <f>OR(N753=UserData!$D$16, UserData!$D$16=-1)</f>
        <v>1</v>
      </c>
      <c r="AX753" t="b">
        <f>OR(O753&gt;=UserData!$D$20, UserData!$D$20=-1)</f>
        <v>1</v>
      </c>
      <c r="AY753" t="b">
        <f>AND(OR(P753&gt;=UserData!$D$21, UserData!$D$21=-1), OR(P753&lt;UserData!$D$22, UserData!$D$22=-1))</f>
        <v>1</v>
      </c>
      <c r="AZ753" t="b">
        <f>OR(Q753&lt;&gt;UserData!$D$24,UserData!$D$24=-1,UserData!$D$24=0)</f>
        <v>1</v>
      </c>
      <c r="BA753" s="12" t="b">
        <f>OR(R753=UserData!$D$23,UserData!$D$23=-1)</f>
        <v>1</v>
      </c>
      <c r="BB753" t="b">
        <f>AND(S753=1, UserData!$D$25=1)</f>
        <v>0</v>
      </c>
      <c r="BC753" t="b">
        <f>AND(T753=1, UserData!$D$26=1)</f>
        <v>0</v>
      </c>
      <c r="BD753" t="b">
        <f>AND(U753=1, UserData!$D$27=1)</f>
        <v>0</v>
      </c>
      <c r="BE753" t="b">
        <f>AND(V753=1, UserData!$D$28=1)</f>
        <v>0</v>
      </c>
      <c r="BF753" t="b">
        <f>AND(W753=1, UserData!$D$29=1)</f>
        <v>0</v>
      </c>
      <c r="BG753" t="b">
        <f>AND(X753=1, UserData!$D$30=1)</f>
        <v>0</v>
      </c>
      <c r="BH753" t="b">
        <f>AND(Y753=1, UserData!$D$31=1)</f>
        <v>0</v>
      </c>
      <c r="BI753" t="b">
        <f>AND(Z753=1, UserData!$D$32=1)</f>
        <v>0</v>
      </c>
      <c r="BJ753" t="b">
        <f>AND(AA753=1, UserData!$D$33=1)</f>
        <v>0</v>
      </c>
      <c r="BK753" t="b">
        <f>AND(AB753=1, UserData!$D$34=1)</f>
        <v>0</v>
      </c>
      <c r="BL753" t="b">
        <f>UserData!$C$25=-1</f>
        <v>1</v>
      </c>
      <c r="BN753">
        <f>IF(AK753=TRUE, COUNTIF(AJ753:AK753,TRUE)/2 * UserData!$D$35 + COUNTIF(AL753:AO753,TRUE)/4 * UserData!$D$36 + COUNTIF(AP753:AS753,TRUE)/4 * UserData!$D$37 + COUNTIF(AT753:AW753,TRUE)/4 * UserData!$D$38 + COUNTIF(AX753:BA753,TRUE)/4 * UserData!$D$39 + COUNTIF(BB753:BL753,TRUE) * UserData!$D$40, 0)</f>
        <v>28.75</v>
      </c>
    </row>
    <row r="754" spans="1:66" x14ac:dyDescent="0.2">
      <c r="A754">
        <v>449</v>
      </c>
      <c r="B754" s="3">
        <v>2</v>
      </c>
      <c r="C754" s="28">
        <v>80393.319839839198</v>
      </c>
      <c r="D754">
        <v>41</v>
      </c>
      <c r="E754">
        <v>27</v>
      </c>
      <c r="F754">
        <v>5</v>
      </c>
      <c r="G754">
        <v>13.57789</v>
      </c>
      <c r="H754">
        <v>11</v>
      </c>
      <c r="I754">
        <v>1</v>
      </c>
      <c r="J754">
        <v>0</v>
      </c>
      <c r="K754">
        <v>1</v>
      </c>
      <c r="L754">
        <v>1</v>
      </c>
      <c r="M754">
        <v>1</v>
      </c>
      <c r="N754">
        <v>0</v>
      </c>
      <c r="O754">
        <v>5</v>
      </c>
      <c r="P754">
        <v>2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1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5</v>
      </c>
      <c r="AD754">
        <v>0</v>
      </c>
      <c r="AE754">
        <v>9</v>
      </c>
      <c r="AF754">
        <v>29</v>
      </c>
      <c r="AG754">
        <v>25</v>
      </c>
      <c r="AH754">
        <v>7.1</v>
      </c>
      <c r="AJ754" t="b">
        <f>OR(AND(B754=1,UserData!$D$4=1), AND(B754=2,UserData!$D$5=1), AND(B754=3,UserData!$D$6=1), UserData!$D$4=-1)</f>
        <v>1</v>
      </c>
      <c r="AK754" t="b">
        <f>OR(AND(C754&lt;=UserData!$D$3,C754&gt;=UserData!$D$2),UserData!$D$2=-1)</f>
        <v>1</v>
      </c>
      <c r="AL754" s="12" t="b">
        <f>AND(OR(D754&gt;=UserData!$D$7, UserData!$D$7=-1), OR(D754&lt;UserData!$D$8, UserData!$D$8=-1))</f>
        <v>1</v>
      </c>
      <c r="AM754" s="12" t="b">
        <f>OR(AND(UserData!$D$9=1,E754&lt;=20),AND(UserData!$D$9=2,E754&gt;=20, E754&lt;=27),AND(UserData!$D$9=3,E754&gt;=28, E754&lt;=34),AND(UserData!$D$9=4,E754&gt;=35, E754&lt;=42),AND(UserData!$D$9=5,E754&gt;42),UserData!$D$9=-1)</f>
        <v>1</v>
      </c>
      <c r="AN754" s="12" t="b">
        <f>OR(AND(UserData!$D$11=1,F754&lt;=5),AND(UserData!$D$11=2,F754&gt;=6, F754&lt;=7),AND(UserData!$D$11=3,F754&gt;=8,F754&lt;=9),AND(UserData!$D$11=4,F754&gt;=10, F754&lt;=11),AND(UserData!$D$11=5,F754&gt;11),UserData!$D$11=-1)</f>
        <v>1</v>
      </c>
      <c r="AO754" t="b">
        <f>OR(AND(UserData!$D$10=1,AE754&lt;=6),AND(UserData!$D$10=2,AE754&gt;=7, AE754&lt;=8),AND(UserData!$D$10=3,AE754&gt;=9,AE754&lt;=14),AND(UserData!$D$10=4,AE754&gt;=15, AE754&lt;=19),AND(UserData!$D$10=5,AE754&gt;19),UserData!$D$10=-1)</f>
        <v>1</v>
      </c>
      <c r="AP754" s="12" t="b">
        <f>OR(G754&lt;=UserData!$D$12, UserData!$D$12=-1)</f>
        <v>0</v>
      </c>
      <c r="AQ754" t="b">
        <f>OR(H754&lt;=UserData!$D$14, UserData!$D$14=-1)</f>
        <v>1</v>
      </c>
      <c r="AR754" t="b">
        <f>OR(AH754&lt;=UserData!$D$13, UserData!$D$13=-1)</f>
        <v>1</v>
      </c>
      <c r="AS754" t="b">
        <f>AND(AQ754=TRUE,OR(I754=UserData!$D$15, UserData!$D$15=-1, UserData!$D$15=1))</f>
        <v>1</v>
      </c>
      <c r="AT754" t="b">
        <f>OR(J754=UserData!$D$19, UserData!$D$19=-1)</f>
        <v>1</v>
      </c>
      <c r="AU754" t="b">
        <f>OR(K754=UserData!$D$17, UserData!$D$17=-1)</f>
        <v>1</v>
      </c>
      <c r="AV754" t="b">
        <f>OR(L754=UserData!$D$18, UserData!$D$18=-1)</f>
        <v>1</v>
      </c>
      <c r="AW754" t="b">
        <f>OR(N754=UserData!$D$16, UserData!$D$16=-1)</f>
        <v>1</v>
      </c>
      <c r="AX754" t="b">
        <f>OR(O754&gt;=UserData!$D$20, UserData!$D$20=-1)</f>
        <v>1</v>
      </c>
      <c r="AY754" t="b">
        <f>AND(OR(P754&gt;=UserData!$D$21, UserData!$D$21=-1), OR(P754&lt;UserData!$D$22, UserData!$D$22=-1))</f>
        <v>1</v>
      </c>
      <c r="AZ754" t="b">
        <f>OR(Q754&lt;&gt;UserData!$D$24,UserData!$D$24=-1,UserData!$D$24=0)</f>
        <v>1</v>
      </c>
      <c r="BA754" s="12" t="b">
        <f>OR(R754=UserData!$D$23,UserData!$D$23=-1)</f>
        <v>1</v>
      </c>
      <c r="BB754" t="b">
        <f>AND(S754=1, UserData!$D$25=1)</f>
        <v>0</v>
      </c>
      <c r="BC754" t="b">
        <f>AND(T754=1, UserData!$D$26=1)</f>
        <v>0</v>
      </c>
      <c r="BD754" t="b">
        <f>AND(U754=1, UserData!$D$27=1)</f>
        <v>0</v>
      </c>
      <c r="BE754" t="b">
        <f>AND(V754=1, UserData!$D$28=1)</f>
        <v>0</v>
      </c>
      <c r="BF754" t="b">
        <f>AND(W754=1, UserData!$D$29=1)</f>
        <v>0</v>
      </c>
      <c r="BG754" t="b">
        <f>AND(X754=1, UserData!$D$30=1)</f>
        <v>0</v>
      </c>
      <c r="BH754" t="b">
        <f>AND(Y754=1, UserData!$D$31=1)</f>
        <v>0</v>
      </c>
      <c r="BI754" t="b">
        <f>AND(Z754=1, UserData!$D$32=1)</f>
        <v>0</v>
      </c>
      <c r="BJ754" t="b">
        <f>AND(AA754=1, UserData!$D$33=1)</f>
        <v>0</v>
      </c>
      <c r="BK754" t="b">
        <f>AND(AB754=1, UserData!$D$34=1)</f>
        <v>0</v>
      </c>
      <c r="BL754" t="b">
        <f>UserData!$C$25=-1</f>
        <v>1</v>
      </c>
      <c r="BN754">
        <f>IF(AK754=TRUE, COUNTIF(AJ754:AK754,TRUE)/2 * UserData!$D$35 + COUNTIF(AL754:AO754,TRUE)/4 * UserData!$D$36 + COUNTIF(AP754:AS754,TRUE)/4 * UserData!$D$37 + COUNTIF(AT754:AW754,TRUE)/4 * UserData!$D$38 + COUNTIF(AX754:BA754,TRUE)/4 * UserData!$D$39 + COUNTIF(BB754:BL754,TRUE) * UserData!$D$40, 0)</f>
        <v>28.75</v>
      </c>
    </row>
    <row r="755" spans="1:66" x14ac:dyDescent="0.2">
      <c r="A755">
        <v>252</v>
      </c>
      <c r="B755" s="3">
        <v>1</v>
      </c>
      <c r="C755" s="28">
        <v>80508.081630188535</v>
      </c>
      <c r="D755">
        <v>38</v>
      </c>
      <c r="E755">
        <v>25</v>
      </c>
      <c r="F755">
        <v>6</v>
      </c>
      <c r="G755">
        <v>10.61805</v>
      </c>
      <c r="H755">
        <v>7</v>
      </c>
      <c r="I755">
        <v>1</v>
      </c>
      <c r="J755">
        <v>1</v>
      </c>
      <c r="K755">
        <v>1</v>
      </c>
      <c r="L755">
        <v>1</v>
      </c>
      <c r="M755">
        <v>0</v>
      </c>
      <c r="N755">
        <v>0</v>
      </c>
      <c r="O755">
        <v>9</v>
      </c>
      <c r="P755">
        <v>9</v>
      </c>
      <c r="Q755">
        <v>0</v>
      </c>
      <c r="R755">
        <v>1</v>
      </c>
      <c r="S755">
        <v>0</v>
      </c>
      <c r="T755">
        <v>0</v>
      </c>
      <c r="U755">
        <v>0</v>
      </c>
      <c r="V755">
        <v>0</v>
      </c>
      <c r="W755">
        <v>1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5</v>
      </c>
      <c r="AD755">
        <v>1</v>
      </c>
      <c r="AE755">
        <v>7</v>
      </c>
      <c r="AF755">
        <v>16</v>
      </c>
      <c r="AG755">
        <v>37</v>
      </c>
      <c r="AH755">
        <v>10</v>
      </c>
      <c r="AJ755" t="b">
        <f>OR(AND(B755=1,UserData!$D$4=1), AND(B755=2,UserData!$D$5=1), AND(B755=3,UserData!$D$6=1), UserData!$D$4=-1)</f>
        <v>1</v>
      </c>
      <c r="AK755" t="b">
        <f>OR(AND(C755&lt;=UserData!$D$3,C755&gt;=UserData!$D$2),UserData!$D$2=-1)</f>
        <v>1</v>
      </c>
      <c r="AL755" s="12" t="b">
        <f>AND(OR(D755&gt;=UserData!$D$7, UserData!$D$7=-1), OR(D755&lt;UserData!$D$8, UserData!$D$8=-1))</f>
        <v>1</v>
      </c>
      <c r="AM755" s="12" t="b">
        <f>OR(AND(UserData!$D$9=1,E755&lt;=20),AND(UserData!$D$9=2,E755&gt;=20, E755&lt;=27),AND(UserData!$D$9=3,E755&gt;=28, E755&lt;=34),AND(UserData!$D$9=4,E755&gt;=35, E755&lt;=42),AND(UserData!$D$9=5,E755&gt;42),UserData!$D$9=-1)</f>
        <v>1</v>
      </c>
      <c r="AN755" s="12" t="b">
        <f>OR(AND(UserData!$D$11=1,F755&lt;=5),AND(UserData!$D$11=2,F755&gt;=6, F755&lt;=7),AND(UserData!$D$11=3,F755&gt;=8,F755&lt;=9),AND(UserData!$D$11=4,F755&gt;=10, F755&lt;=11),AND(UserData!$D$11=5,F755&gt;11),UserData!$D$11=-1)</f>
        <v>1</v>
      </c>
      <c r="AO755" t="b">
        <f>OR(AND(UserData!$D$10=1,AE755&lt;=6),AND(UserData!$D$10=2,AE755&gt;=7, AE755&lt;=8),AND(UserData!$D$10=3,AE755&gt;=9,AE755&lt;=14),AND(UserData!$D$10=4,AE755&gt;=15, AE755&lt;=19),AND(UserData!$D$10=5,AE755&gt;19),UserData!$D$10=-1)</f>
        <v>1</v>
      </c>
      <c r="AP755" s="12" t="b">
        <f>OR(G755&lt;=UserData!$D$12, UserData!$D$12=-1)</f>
        <v>0</v>
      </c>
      <c r="AQ755" t="b">
        <f>OR(H755&lt;=UserData!$D$14, UserData!$D$14=-1)</f>
        <v>1</v>
      </c>
      <c r="AR755" t="b">
        <f>OR(AH755&lt;=UserData!$D$13, UserData!$D$13=-1)</f>
        <v>1</v>
      </c>
      <c r="AS755" t="b">
        <f>AND(AQ755=TRUE,OR(I755=UserData!$D$15, UserData!$D$15=-1, UserData!$D$15=1))</f>
        <v>1</v>
      </c>
      <c r="AT755" t="b">
        <f>OR(J755=UserData!$D$19, UserData!$D$19=-1)</f>
        <v>1</v>
      </c>
      <c r="AU755" t="b">
        <f>OR(K755=UserData!$D$17, UserData!$D$17=-1)</f>
        <v>1</v>
      </c>
      <c r="AV755" t="b">
        <f>OR(L755=UserData!$D$18, UserData!$D$18=-1)</f>
        <v>1</v>
      </c>
      <c r="AW755" t="b">
        <f>OR(N755=UserData!$D$16, UserData!$D$16=-1)</f>
        <v>1</v>
      </c>
      <c r="AX755" t="b">
        <f>OR(O755&gt;=UserData!$D$20, UserData!$D$20=-1)</f>
        <v>1</v>
      </c>
      <c r="AY755" t="b">
        <f>AND(OR(P755&gt;=UserData!$D$21, UserData!$D$21=-1), OR(P755&lt;UserData!$D$22, UserData!$D$22=-1))</f>
        <v>1</v>
      </c>
      <c r="AZ755" t="b">
        <f>OR(Q755&lt;&gt;UserData!$D$24,UserData!$D$24=-1,UserData!$D$24=0)</f>
        <v>1</v>
      </c>
      <c r="BA755" s="12" t="b">
        <f>OR(R755=UserData!$D$23,UserData!$D$23=-1)</f>
        <v>1</v>
      </c>
      <c r="BB755" t="b">
        <f>AND(S755=1, UserData!$D$25=1)</f>
        <v>0</v>
      </c>
      <c r="BC755" t="b">
        <f>AND(T755=1, UserData!$D$26=1)</f>
        <v>0</v>
      </c>
      <c r="BD755" t="b">
        <f>AND(U755=1, UserData!$D$27=1)</f>
        <v>0</v>
      </c>
      <c r="BE755" t="b">
        <f>AND(V755=1, UserData!$D$28=1)</f>
        <v>0</v>
      </c>
      <c r="BF755" t="b">
        <f>AND(W755=1, UserData!$D$29=1)</f>
        <v>0</v>
      </c>
      <c r="BG755" t="b">
        <f>AND(X755=1, UserData!$D$30=1)</f>
        <v>0</v>
      </c>
      <c r="BH755" t="b">
        <f>AND(Y755=1, UserData!$D$31=1)</f>
        <v>0</v>
      </c>
      <c r="BI755" t="b">
        <f>AND(Z755=1, UserData!$D$32=1)</f>
        <v>0</v>
      </c>
      <c r="BJ755" t="b">
        <f>AND(AA755=1, UserData!$D$33=1)</f>
        <v>0</v>
      </c>
      <c r="BK755" t="b">
        <f>AND(AB755=1, UserData!$D$34=1)</f>
        <v>0</v>
      </c>
      <c r="BL755" t="b">
        <f>UserData!$C$25=-1</f>
        <v>1</v>
      </c>
      <c r="BN755">
        <f>IF(AK755=TRUE, COUNTIF(AJ755:AK755,TRUE)/2 * UserData!$D$35 + COUNTIF(AL755:AO755,TRUE)/4 * UserData!$D$36 + COUNTIF(AP755:AS755,TRUE)/4 * UserData!$D$37 + COUNTIF(AT755:AW755,TRUE)/4 * UserData!$D$38 + COUNTIF(AX755:BA755,TRUE)/4 * UserData!$D$39 + COUNTIF(BB755:BL755,TRUE) * UserData!$D$40, 0)</f>
        <v>28.75</v>
      </c>
    </row>
    <row r="756" spans="1:66" x14ac:dyDescent="0.2">
      <c r="A756">
        <v>1061</v>
      </c>
      <c r="B756" s="3">
        <v>2</v>
      </c>
      <c r="C756" s="28">
        <v>80508.157106538652</v>
      </c>
      <c r="D756">
        <v>52</v>
      </c>
      <c r="E756">
        <v>31</v>
      </c>
      <c r="F756">
        <v>9</v>
      </c>
      <c r="G756">
        <v>19.422359</v>
      </c>
      <c r="H756">
        <v>12</v>
      </c>
      <c r="I756">
        <v>0</v>
      </c>
      <c r="J756">
        <v>0</v>
      </c>
      <c r="K756">
        <v>1</v>
      </c>
      <c r="L756">
        <v>1</v>
      </c>
      <c r="M756">
        <v>1</v>
      </c>
      <c r="N756">
        <v>0</v>
      </c>
      <c r="O756">
        <v>17</v>
      </c>
      <c r="P756">
        <v>13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1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5</v>
      </c>
      <c r="AD756">
        <v>1</v>
      </c>
      <c r="AE756">
        <v>12</v>
      </c>
      <c r="AF756">
        <v>75</v>
      </c>
      <c r="AG756">
        <v>23</v>
      </c>
      <c r="AH756">
        <v>6.3</v>
      </c>
      <c r="AJ756" t="b">
        <f>OR(AND(B756=1,UserData!$D$4=1), AND(B756=2,UserData!$D$5=1), AND(B756=3,UserData!$D$6=1), UserData!$D$4=-1)</f>
        <v>1</v>
      </c>
      <c r="AK756" t="b">
        <f>OR(AND(C756&lt;=UserData!$D$3,C756&gt;=UserData!$D$2),UserData!$D$2=-1)</f>
        <v>1</v>
      </c>
      <c r="AL756" s="12" t="b">
        <f>AND(OR(D756&gt;=UserData!$D$7, UserData!$D$7=-1), OR(D756&lt;UserData!$D$8, UserData!$D$8=-1))</f>
        <v>1</v>
      </c>
      <c r="AM756" s="12" t="b">
        <f>OR(AND(UserData!$D$9=1,E756&lt;=20),AND(UserData!$D$9=2,E756&gt;=20, E756&lt;=27),AND(UserData!$D$9=3,E756&gt;=28, E756&lt;=34),AND(UserData!$D$9=4,E756&gt;=35, E756&lt;=42),AND(UserData!$D$9=5,E756&gt;42),UserData!$D$9=-1)</f>
        <v>1</v>
      </c>
      <c r="AN756" s="12" t="b">
        <f>OR(AND(UserData!$D$11=1,F756&lt;=5),AND(UserData!$D$11=2,F756&gt;=6, F756&lt;=7),AND(UserData!$D$11=3,F756&gt;=8,F756&lt;=9),AND(UserData!$D$11=4,F756&gt;=10, F756&lt;=11),AND(UserData!$D$11=5,F756&gt;11),UserData!$D$11=-1)</f>
        <v>1</v>
      </c>
      <c r="AO756" t="b">
        <f>OR(AND(UserData!$D$10=1,AE756&lt;=6),AND(UserData!$D$10=2,AE756&gt;=7, AE756&lt;=8),AND(UserData!$D$10=3,AE756&gt;=9,AE756&lt;=14),AND(UserData!$D$10=4,AE756&gt;=15, AE756&lt;=19),AND(UserData!$D$10=5,AE756&gt;19),UserData!$D$10=-1)</f>
        <v>1</v>
      </c>
      <c r="AP756" s="12" t="b">
        <f>OR(G756&lt;=UserData!$D$12, UserData!$D$12=-1)</f>
        <v>0</v>
      </c>
      <c r="AQ756" t="b">
        <f>OR(H756&lt;=UserData!$D$14, UserData!$D$14=-1)</f>
        <v>1</v>
      </c>
      <c r="AR756" t="b">
        <f>OR(AH756&lt;=UserData!$D$13, UserData!$D$13=-1)</f>
        <v>1</v>
      </c>
      <c r="AS756" t="b">
        <f>AND(AQ756=TRUE,OR(I756=UserData!$D$15, UserData!$D$15=-1, UserData!$D$15=1))</f>
        <v>1</v>
      </c>
      <c r="AT756" t="b">
        <f>OR(J756=UserData!$D$19, UserData!$D$19=-1)</f>
        <v>1</v>
      </c>
      <c r="AU756" t="b">
        <f>OR(K756=UserData!$D$17, UserData!$D$17=-1)</f>
        <v>1</v>
      </c>
      <c r="AV756" t="b">
        <f>OR(L756=UserData!$D$18, UserData!$D$18=-1)</f>
        <v>1</v>
      </c>
      <c r="AW756" t="b">
        <f>OR(N756=UserData!$D$16, UserData!$D$16=-1)</f>
        <v>1</v>
      </c>
      <c r="AX756" t="b">
        <f>OR(O756&gt;=UserData!$D$20, UserData!$D$20=-1)</f>
        <v>1</v>
      </c>
      <c r="AY756" t="b">
        <f>AND(OR(P756&gt;=UserData!$D$21, UserData!$D$21=-1), OR(P756&lt;UserData!$D$22, UserData!$D$22=-1))</f>
        <v>1</v>
      </c>
      <c r="AZ756" t="b">
        <f>OR(Q756&lt;&gt;UserData!$D$24,UserData!$D$24=-1,UserData!$D$24=0)</f>
        <v>1</v>
      </c>
      <c r="BA756" s="12" t="b">
        <f>OR(R756=UserData!$D$23,UserData!$D$23=-1)</f>
        <v>1</v>
      </c>
      <c r="BB756" t="b">
        <f>AND(S756=1, UserData!$D$25=1)</f>
        <v>0</v>
      </c>
      <c r="BC756" t="b">
        <f>AND(T756=1, UserData!$D$26=1)</f>
        <v>0</v>
      </c>
      <c r="BD756" t="b">
        <f>AND(U756=1, UserData!$D$27=1)</f>
        <v>0</v>
      </c>
      <c r="BE756" t="b">
        <f>AND(V756=1, UserData!$D$28=1)</f>
        <v>0</v>
      </c>
      <c r="BF756" t="b">
        <f>AND(W756=1, UserData!$D$29=1)</f>
        <v>0</v>
      </c>
      <c r="BG756" t="b">
        <f>AND(X756=1, UserData!$D$30=1)</f>
        <v>0</v>
      </c>
      <c r="BH756" t="b">
        <f>AND(Y756=1, UserData!$D$31=1)</f>
        <v>0</v>
      </c>
      <c r="BI756" t="b">
        <f>AND(Z756=1, UserData!$D$32=1)</f>
        <v>0</v>
      </c>
      <c r="BJ756" t="b">
        <f>AND(AA756=1, UserData!$D$33=1)</f>
        <v>0</v>
      </c>
      <c r="BK756" t="b">
        <f>AND(AB756=1, UserData!$D$34=1)</f>
        <v>0</v>
      </c>
      <c r="BL756" t="b">
        <f>UserData!$C$25=-1</f>
        <v>1</v>
      </c>
      <c r="BN756">
        <f>IF(AK756=TRUE, COUNTIF(AJ756:AK756,TRUE)/2 * UserData!$D$35 + COUNTIF(AL756:AO756,TRUE)/4 * UserData!$D$36 + COUNTIF(AP756:AS756,TRUE)/4 * UserData!$D$37 + COUNTIF(AT756:AW756,TRUE)/4 * UserData!$D$38 + COUNTIF(AX756:BA756,TRUE)/4 * UserData!$D$39 + COUNTIF(BB756:BL756,TRUE) * UserData!$D$40, 0)</f>
        <v>28.75</v>
      </c>
    </row>
    <row r="757" spans="1:66" x14ac:dyDescent="0.2">
      <c r="A757">
        <v>411</v>
      </c>
      <c r="B757" s="3">
        <v>2</v>
      </c>
      <c r="C757" s="28">
        <v>80508.358376805627</v>
      </c>
      <c r="D757">
        <v>44</v>
      </c>
      <c r="E757">
        <v>28</v>
      </c>
      <c r="F757">
        <v>6</v>
      </c>
      <c r="G757">
        <v>16.912068999999999</v>
      </c>
      <c r="H757">
        <v>9</v>
      </c>
      <c r="I757">
        <v>1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9</v>
      </c>
      <c r="P757">
        <v>2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1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5</v>
      </c>
      <c r="AD757">
        <v>1</v>
      </c>
      <c r="AE757">
        <v>10</v>
      </c>
      <c r="AF757">
        <v>24</v>
      </c>
      <c r="AG757">
        <v>12</v>
      </c>
      <c r="AH757">
        <v>1.3</v>
      </c>
      <c r="AJ757" t="b">
        <f>OR(AND(B757=1,UserData!$D$4=1), AND(B757=2,UserData!$D$5=1), AND(B757=3,UserData!$D$6=1), UserData!$D$4=-1)</f>
        <v>1</v>
      </c>
      <c r="AK757" t="b">
        <f>OR(AND(C757&lt;=UserData!$D$3,C757&gt;=UserData!$D$2),UserData!$D$2=-1)</f>
        <v>1</v>
      </c>
      <c r="AL757" s="12" t="b">
        <f>AND(OR(D757&gt;=UserData!$D$7, UserData!$D$7=-1), OR(D757&lt;UserData!$D$8, UserData!$D$8=-1))</f>
        <v>1</v>
      </c>
      <c r="AM757" s="12" t="b">
        <f>OR(AND(UserData!$D$9=1,E757&lt;=20),AND(UserData!$D$9=2,E757&gt;=20, E757&lt;=27),AND(UserData!$D$9=3,E757&gt;=28, E757&lt;=34),AND(UserData!$D$9=4,E757&gt;=35, E757&lt;=42),AND(UserData!$D$9=5,E757&gt;42),UserData!$D$9=-1)</f>
        <v>1</v>
      </c>
      <c r="AN757" s="12" t="b">
        <f>OR(AND(UserData!$D$11=1,F757&lt;=5),AND(UserData!$D$11=2,F757&gt;=6, F757&lt;=7),AND(UserData!$D$11=3,F757&gt;=8,F757&lt;=9),AND(UserData!$D$11=4,F757&gt;=10, F757&lt;=11),AND(UserData!$D$11=5,F757&gt;11),UserData!$D$11=-1)</f>
        <v>1</v>
      </c>
      <c r="AO757" t="b">
        <f>OR(AND(UserData!$D$10=1,AE757&lt;=6),AND(UserData!$D$10=2,AE757&gt;=7, AE757&lt;=8),AND(UserData!$D$10=3,AE757&gt;=9,AE757&lt;=14),AND(UserData!$D$10=4,AE757&gt;=15, AE757&lt;=19),AND(UserData!$D$10=5,AE757&gt;19),UserData!$D$10=-1)</f>
        <v>1</v>
      </c>
      <c r="AP757" s="12" t="b">
        <f>OR(G757&lt;=UserData!$D$12, UserData!$D$12=-1)</f>
        <v>0</v>
      </c>
      <c r="AQ757" t="b">
        <f>OR(H757&lt;=UserData!$D$14, UserData!$D$14=-1)</f>
        <v>1</v>
      </c>
      <c r="AR757" t="b">
        <f>OR(AH757&lt;=UserData!$D$13, UserData!$D$13=-1)</f>
        <v>1</v>
      </c>
      <c r="AS757" t="b">
        <f>AND(AQ757=TRUE,OR(I757=UserData!$D$15, UserData!$D$15=-1, UserData!$D$15=1))</f>
        <v>1</v>
      </c>
      <c r="AT757" t="b">
        <f>OR(J757=UserData!$D$19, UserData!$D$19=-1)</f>
        <v>1</v>
      </c>
      <c r="AU757" t="b">
        <f>OR(K757=UserData!$D$17, UserData!$D$17=-1)</f>
        <v>1</v>
      </c>
      <c r="AV757" t="b">
        <f>OR(L757=UserData!$D$18, UserData!$D$18=-1)</f>
        <v>1</v>
      </c>
      <c r="AW757" t="b">
        <f>OR(N757=UserData!$D$16, UserData!$D$16=-1)</f>
        <v>1</v>
      </c>
      <c r="AX757" t="b">
        <f>OR(O757&gt;=UserData!$D$20, UserData!$D$20=-1)</f>
        <v>1</v>
      </c>
      <c r="AY757" t="b">
        <f>AND(OR(P757&gt;=UserData!$D$21, UserData!$D$21=-1), OR(P757&lt;UserData!$D$22, UserData!$D$22=-1))</f>
        <v>1</v>
      </c>
      <c r="AZ757" t="b">
        <f>OR(Q757&lt;&gt;UserData!$D$24,UserData!$D$24=-1,UserData!$D$24=0)</f>
        <v>1</v>
      </c>
      <c r="BA757" s="12" t="b">
        <f>OR(R757=UserData!$D$23,UserData!$D$23=-1)</f>
        <v>1</v>
      </c>
      <c r="BB757" t="b">
        <f>AND(S757=1, UserData!$D$25=1)</f>
        <v>0</v>
      </c>
      <c r="BC757" t="b">
        <f>AND(T757=1, UserData!$D$26=1)</f>
        <v>0</v>
      </c>
      <c r="BD757" t="b">
        <f>AND(U757=1, UserData!$D$27=1)</f>
        <v>0</v>
      </c>
      <c r="BE757" t="b">
        <f>AND(V757=1, UserData!$D$28=1)</f>
        <v>0</v>
      </c>
      <c r="BF757" t="b">
        <f>AND(W757=1, UserData!$D$29=1)</f>
        <v>0</v>
      </c>
      <c r="BG757" t="b">
        <f>AND(X757=1, UserData!$D$30=1)</f>
        <v>0</v>
      </c>
      <c r="BH757" t="b">
        <f>AND(Y757=1, UserData!$D$31=1)</f>
        <v>0</v>
      </c>
      <c r="BI757" t="b">
        <f>AND(Z757=1, UserData!$D$32=1)</f>
        <v>0</v>
      </c>
      <c r="BJ757" t="b">
        <f>AND(AA757=1, UserData!$D$33=1)</f>
        <v>0</v>
      </c>
      <c r="BK757" t="b">
        <f>AND(AB757=1, UserData!$D$34=1)</f>
        <v>0</v>
      </c>
      <c r="BL757" t="b">
        <f>UserData!$C$25=-1</f>
        <v>1</v>
      </c>
      <c r="BN757">
        <f>IF(AK757=TRUE, COUNTIF(AJ757:AK757,TRUE)/2 * UserData!$D$35 + COUNTIF(AL757:AO757,TRUE)/4 * UserData!$D$36 + COUNTIF(AP757:AS757,TRUE)/4 * UserData!$D$37 + COUNTIF(AT757:AW757,TRUE)/4 * UserData!$D$38 + COUNTIF(AX757:BA757,TRUE)/4 * UserData!$D$39 + COUNTIF(BB757:BL757,TRUE) * UserData!$D$40, 0)</f>
        <v>28.75</v>
      </c>
    </row>
    <row r="758" spans="1:66" x14ac:dyDescent="0.2">
      <c r="A758">
        <v>876</v>
      </c>
      <c r="B758" s="3">
        <v>1</v>
      </c>
      <c r="C758" s="28">
        <v>80675.676865618138</v>
      </c>
      <c r="D758">
        <v>37</v>
      </c>
      <c r="E758">
        <v>22</v>
      </c>
      <c r="F758">
        <v>7</v>
      </c>
      <c r="G758">
        <v>12.958740000000001</v>
      </c>
      <c r="H758">
        <v>15</v>
      </c>
      <c r="I758">
        <v>1</v>
      </c>
      <c r="J758">
        <v>0</v>
      </c>
      <c r="K758">
        <v>1</v>
      </c>
      <c r="L758">
        <v>1</v>
      </c>
      <c r="M758">
        <v>1</v>
      </c>
      <c r="N758">
        <v>0</v>
      </c>
      <c r="O758">
        <v>12</v>
      </c>
      <c r="P758">
        <v>5</v>
      </c>
      <c r="Q758">
        <v>0</v>
      </c>
      <c r="R758">
        <v>0</v>
      </c>
      <c r="S758">
        <v>1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1</v>
      </c>
      <c r="AD758">
        <v>1</v>
      </c>
      <c r="AE758">
        <v>8</v>
      </c>
      <c r="AF758">
        <v>61</v>
      </c>
      <c r="AG758">
        <v>16</v>
      </c>
      <c r="AH758">
        <v>3.8</v>
      </c>
      <c r="AJ758" t="b">
        <f>OR(AND(B758=1,UserData!$D$4=1), AND(B758=2,UserData!$D$5=1), AND(B758=3,UserData!$D$6=1), UserData!$D$4=-1)</f>
        <v>1</v>
      </c>
      <c r="AK758" t="b">
        <f>OR(AND(C758&lt;=UserData!$D$3,C758&gt;=UserData!$D$2),UserData!$D$2=-1)</f>
        <v>1</v>
      </c>
      <c r="AL758" s="12" t="b">
        <f>AND(OR(D758&gt;=UserData!$D$7, UserData!$D$7=-1), OR(D758&lt;UserData!$D$8, UserData!$D$8=-1))</f>
        <v>1</v>
      </c>
      <c r="AM758" s="12" t="b">
        <f>OR(AND(UserData!$D$9=1,E758&lt;=20),AND(UserData!$D$9=2,E758&gt;=20, E758&lt;=27),AND(UserData!$D$9=3,E758&gt;=28, E758&lt;=34),AND(UserData!$D$9=4,E758&gt;=35, E758&lt;=42),AND(UserData!$D$9=5,E758&gt;42),UserData!$D$9=-1)</f>
        <v>1</v>
      </c>
      <c r="AN758" s="12" t="b">
        <f>OR(AND(UserData!$D$11=1,F758&lt;=5),AND(UserData!$D$11=2,F758&gt;=6, F758&lt;=7),AND(UserData!$D$11=3,F758&gt;=8,F758&lt;=9),AND(UserData!$D$11=4,F758&gt;=10, F758&lt;=11),AND(UserData!$D$11=5,F758&gt;11),UserData!$D$11=-1)</f>
        <v>1</v>
      </c>
      <c r="AO758" t="b">
        <f>OR(AND(UserData!$D$10=1,AE758&lt;=6),AND(UserData!$D$10=2,AE758&gt;=7, AE758&lt;=8),AND(UserData!$D$10=3,AE758&gt;=9,AE758&lt;=14),AND(UserData!$D$10=4,AE758&gt;=15, AE758&lt;=19),AND(UserData!$D$10=5,AE758&gt;19),UserData!$D$10=-1)</f>
        <v>1</v>
      </c>
      <c r="AP758" s="12" t="b">
        <f>OR(G758&lt;=UserData!$D$12, UserData!$D$12=-1)</f>
        <v>0</v>
      </c>
      <c r="AQ758" t="b">
        <f>OR(H758&lt;=UserData!$D$14, UserData!$D$14=-1)</f>
        <v>1</v>
      </c>
      <c r="AR758" t="b">
        <f>OR(AH758&lt;=UserData!$D$13, UserData!$D$13=-1)</f>
        <v>1</v>
      </c>
      <c r="AS758" t="b">
        <f>AND(AQ758=TRUE,OR(I758=UserData!$D$15, UserData!$D$15=-1, UserData!$D$15=1))</f>
        <v>1</v>
      </c>
      <c r="AT758" t="b">
        <f>OR(J758=UserData!$D$19, UserData!$D$19=-1)</f>
        <v>1</v>
      </c>
      <c r="AU758" t="b">
        <f>OR(K758=UserData!$D$17, UserData!$D$17=-1)</f>
        <v>1</v>
      </c>
      <c r="AV758" t="b">
        <f>OR(L758=UserData!$D$18, UserData!$D$18=-1)</f>
        <v>1</v>
      </c>
      <c r="AW758" t="b">
        <f>OR(N758=UserData!$D$16, UserData!$D$16=-1)</f>
        <v>1</v>
      </c>
      <c r="AX758" t="b">
        <f>OR(O758&gt;=UserData!$D$20, UserData!$D$20=-1)</f>
        <v>1</v>
      </c>
      <c r="AY758" t="b">
        <f>AND(OR(P758&gt;=UserData!$D$21, UserData!$D$21=-1), OR(P758&lt;UserData!$D$22, UserData!$D$22=-1))</f>
        <v>1</v>
      </c>
      <c r="AZ758" t="b">
        <f>OR(Q758&lt;&gt;UserData!$D$24,UserData!$D$24=-1,UserData!$D$24=0)</f>
        <v>1</v>
      </c>
      <c r="BA758" s="12" t="b">
        <f>OR(R758=UserData!$D$23,UserData!$D$23=-1)</f>
        <v>1</v>
      </c>
      <c r="BB758" t="b">
        <f>AND(S758=1, UserData!$D$25=1)</f>
        <v>0</v>
      </c>
      <c r="BC758" t="b">
        <f>AND(T758=1, UserData!$D$26=1)</f>
        <v>0</v>
      </c>
      <c r="BD758" t="b">
        <f>AND(U758=1, UserData!$D$27=1)</f>
        <v>0</v>
      </c>
      <c r="BE758" t="b">
        <f>AND(V758=1, UserData!$D$28=1)</f>
        <v>0</v>
      </c>
      <c r="BF758" t="b">
        <f>AND(W758=1, UserData!$D$29=1)</f>
        <v>0</v>
      </c>
      <c r="BG758" t="b">
        <f>AND(X758=1, UserData!$D$30=1)</f>
        <v>0</v>
      </c>
      <c r="BH758" t="b">
        <f>AND(Y758=1, UserData!$D$31=1)</f>
        <v>0</v>
      </c>
      <c r="BI758" t="b">
        <f>AND(Z758=1, UserData!$D$32=1)</f>
        <v>0</v>
      </c>
      <c r="BJ758" t="b">
        <f>AND(AA758=1, UserData!$D$33=1)</f>
        <v>0</v>
      </c>
      <c r="BK758" t="b">
        <f>AND(AB758=1, UserData!$D$34=1)</f>
        <v>0</v>
      </c>
      <c r="BL758" t="b">
        <f>UserData!$C$25=-1</f>
        <v>1</v>
      </c>
      <c r="BN758">
        <f>IF(AK758=TRUE, COUNTIF(AJ758:AK758,TRUE)/2 * UserData!$D$35 + COUNTIF(AL758:AO758,TRUE)/4 * UserData!$D$36 + COUNTIF(AP758:AS758,TRUE)/4 * UserData!$D$37 + COUNTIF(AT758:AW758,TRUE)/4 * UserData!$D$38 + COUNTIF(AX758:BA758,TRUE)/4 * UserData!$D$39 + COUNTIF(BB758:BL758,TRUE) * UserData!$D$40, 0)</f>
        <v>28.75</v>
      </c>
    </row>
    <row r="759" spans="1:66" x14ac:dyDescent="0.2">
      <c r="A759">
        <v>942</v>
      </c>
      <c r="B759" s="3">
        <v>2</v>
      </c>
      <c r="C759" s="28">
        <v>81029.195510163525</v>
      </c>
      <c r="D759">
        <v>44</v>
      </c>
      <c r="E759">
        <v>31</v>
      </c>
      <c r="F759">
        <v>5</v>
      </c>
      <c r="G759">
        <v>11.26502</v>
      </c>
      <c r="H759">
        <v>10</v>
      </c>
      <c r="I759">
        <v>1</v>
      </c>
      <c r="J759">
        <v>0</v>
      </c>
      <c r="K759">
        <v>1</v>
      </c>
      <c r="L759">
        <v>1</v>
      </c>
      <c r="M759">
        <v>1</v>
      </c>
      <c r="N759">
        <v>0</v>
      </c>
      <c r="O759">
        <v>9</v>
      </c>
      <c r="P759">
        <v>5</v>
      </c>
      <c r="Q759">
        <v>0</v>
      </c>
      <c r="R759">
        <v>0</v>
      </c>
      <c r="S759">
        <v>0</v>
      </c>
      <c r="T759">
        <v>1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2</v>
      </c>
      <c r="AD759">
        <v>1</v>
      </c>
      <c r="AE759">
        <v>8</v>
      </c>
      <c r="AF759">
        <v>64</v>
      </c>
      <c r="AG759">
        <v>26</v>
      </c>
      <c r="AH759">
        <v>4.4000000000000004</v>
      </c>
      <c r="AJ759" t="b">
        <f>OR(AND(B759=1,UserData!$D$4=1), AND(B759=2,UserData!$D$5=1), AND(B759=3,UserData!$D$6=1), UserData!$D$4=-1)</f>
        <v>1</v>
      </c>
      <c r="AK759" t="b">
        <f>OR(AND(C759&lt;=UserData!$D$3,C759&gt;=UserData!$D$2),UserData!$D$2=-1)</f>
        <v>1</v>
      </c>
      <c r="AL759" s="12" t="b">
        <f>AND(OR(D759&gt;=UserData!$D$7, UserData!$D$7=-1), OR(D759&lt;UserData!$D$8, UserData!$D$8=-1))</f>
        <v>1</v>
      </c>
      <c r="AM759" s="12" t="b">
        <f>OR(AND(UserData!$D$9=1,E759&lt;=20),AND(UserData!$D$9=2,E759&gt;=20, E759&lt;=27),AND(UserData!$D$9=3,E759&gt;=28, E759&lt;=34),AND(UserData!$D$9=4,E759&gt;=35, E759&lt;=42),AND(UserData!$D$9=5,E759&gt;42),UserData!$D$9=-1)</f>
        <v>1</v>
      </c>
      <c r="AN759" s="12" t="b">
        <f>OR(AND(UserData!$D$11=1,F759&lt;=5),AND(UserData!$D$11=2,F759&gt;=6, F759&lt;=7),AND(UserData!$D$11=3,F759&gt;=8,F759&lt;=9),AND(UserData!$D$11=4,F759&gt;=10, F759&lt;=11),AND(UserData!$D$11=5,F759&gt;11),UserData!$D$11=-1)</f>
        <v>1</v>
      </c>
      <c r="AO759" t="b">
        <f>OR(AND(UserData!$D$10=1,AE759&lt;=6),AND(UserData!$D$10=2,AE759&gt;=7, AE759&lt;=8),AND(UserData!$D$10=3,AE759&gt;=9,AE759&lt;=14),AND(UserData!$D$10=4,AE759&gt;=15, AE759&lt;=19),AND(UserData!$D$10=5,AE759&gt;19),UserData!$D$10=-1)</f>
        <v>1</v>
      </c>
      <c r="AP759" s="12" t="b">
        <f>OR(G759&lt;=UserData!$D$12, UserData!$D$12=-1)</f>
        <v>0</v>
      </c>
      <c r="AQ759" t="b">
        <f>OR(H759&lt;=UserData!$D$14, UserData!$D$14=-1)</f>
        <v>1</v>
      </c>
      <c r="AR759" t="b">
        <f>OR(AH759&lt;=UserData!$D$13, UserData!$D$13=-1)</f>
        <v>1</v>
      </c>
      <c r="AS759" t="b">
        <f>AND(AQ759=TRUE,OR(I759=UserData!$D$15, UserData!$D$15=-1, UserData!$D$15=1))</f>
        <v>1</v>
      </c>
      <c r="AT759" t="b">
        <f>OR(J759=UserData!$D$19, UserData!$D$19=-1)</f>
        <v>1</v>
      </c>
      <c r="AU759" t="b">
        <f>OR(K759=UserData!$D$17, UserData!$D$17=-1)</f>
        <v>1</v>
      </c>
      <c r="AV759" t="b">
        <f>OR(L759=UserData!$D$18, UserData!$D$18=-1)</f>
        <v>1</v>
      </c>
      <c r="AW759" t="b">
        <f>OR(N759=UserData!$D$16, UserData!$D$16=-1)</f>
        <v>1</v>
      </c>
      <c r="AX759" t="b">
        <f>OR(O759&gt;=UserData!$D$20, UserData!$D$20=-1)</f>
        <v>1</v>
      </c>
      <c r="AY759" t="b">
        <f>AND(OR(P759&gt;=UserData!$D$21, UserData!$D$21=-1), OR(P759&lt;UserData!$D$22, UserData!$D$22=-1))</f>
        <v>1</v>
      </c>
      <c r="AZ759" t="b">
        <f>OR(Q759&lt;&gt;UserData!$D$24,UserData!$D$24=-1,UserData!$D$24=0)</f>
        <v>1</v>
      </c>
      <c r="BA759" s="12" t="b">
        <f>OR(R759=UserData!$D$23,UserData!$D$23=-1)</f>
        <v>1</v>
      </c>
      <c r="BB759" t="b">
        <f>AND(S759=1, UserData!$D$25=1)</f>
        <v>0</v>
      </c>
      <c r="BC759" t="b">
        <f>AND(T759=1, UserData!$D$26=1)</f>
        <v>0</v>
      </c>
      <c r="BD759" t="b">
        <f>AND(U759=1, UserData!$D$27=1)</f>
        <v>0</v>
      </c>
      <c r="BE759" t="b">
        <f>AND(V759=1, UserData!$D$28=1)</f>
        <v>0</v>
      </c>
      <c r="BF759" t="b">
        <f>AND(W759=1, UserData!$D$29=1)</f>
        <v>0</v>
      </c>
      <c r="BG759" t="b">
        <f>AND(X759=1, UserData!$D$30=1)</f>
        <v>0</v>
      </c>
      <c r="BH759" t="b">
        <f>AND(Y759=1, UserData!$D$31=1)</f>
        <v>0</v>
      </c>
      <c r="BI759" t="b">
        <f>AND(Z759=1, UserData!$D$32=1)</f>
        <v>0</v>
      </c>
      <c r="BJ759" t="b">
        <f>AND(AA759=1, UserData!$D$33=1)</f>
        <v>0</v>
      </c>
      <c r="BK759" t="b">
        <f>AND(AB759=1, UserData!$D$34=1)</f>
        <v>0</v>
      </c>
      <c r="BL759" t="b">
        <f>UserData!$C$25=-1</f>
        <v>1</v>
      </c>
      <c r="BN759">
        <f>IF(AK759=TRUE, COUNTIF(AJ759:AK759,TRUE)/2 * UserData!$D$35 + COUNTIF(AL759:AO759,TRUE)/4 * UserData!$D$36 + COUNTIF(AP759:AS759,TRUE)/4 * UserData!$D$37 + COUNTIF(AT759:AW759,TRUE)/4 * UserData!$D$38 + COUNTIF(AX759:BA759,TRUE)/4 * UserData!$D$39 + COUNTIF(BB759:BL759,TRUE) * UserData!$D$40, 0)</f>
        <v>28.75</v>
      </c>
    </row>
    <row r="760" spans="1:66" x14ac:dyDescent="0.2">
      <c r="A760">
        <v>897</v>
      </c>
      <c r="B760" s="3">
        <v>1</v>
      </c>
      <c r="C760" s="28">
        <v>81095.966921231622</v>
      </c>
      <c r="D760">
        <v>37</v>
      </c>
      <c r="E760">
        <v>23</v>
      </c>
      <c r="F760">
        <v>8</v>
      </c>
      <c r="G760">
        <v>12.958740000000001</v>
      </c>
      <c r="H760">
        <v>31</v>
      </c>
      <c r="I760">
        <v>1</v>
      </c>
      <c r="J760">
        <v>0</v>
      </c>
      <c r="K760">
        <v>0</v>
      </c>
      <c r="L760">
        <v>1</v>
      </c>
      <c r="M760">
        <v>1</v>
      </c>
      <c r="N760">
        <v>0</v>
      </c>
      <c r="O760">
        <v>9</v>
      </c>
      <c r="P760">
        <v>3</v>
      </c>
      <c r="Q760">
        <v>0</v>
      </c>
      <c r="R760">
        <v>0</v>
      </c>
      <c r="S760">
        <v>1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1</v>
      </c>
      <c r="AD760">
        <v>1</v>
      </c>
      <c r="AE760">
        <v>6</v>
      </c>
      <c r="AF760">
        <v>61</v>
      </c>
      <c r="AG760">
        <v>16</v>
      </c>
      <c r="AH760">
        <v>3.8</v>
      </c>
      <c r="AJ760" t="b">
        <f>OR(AND(B760=1,UserData!$D$4=1), AND(B760=2,UserData!$D$5=1), AND(B760=3,UserData!$D$6=1), UserData!$D$4=-1)</f>
        <v>1</v>
      </c>
      <c r="AK760" t="b">
        <f>OR(AND(C760&lt;=UserData!$D$3,C760&gt;=UserData!$D$2),UserData!$D$2=-1)</f>
        <v>1</v>
      </c>
      <c r="AL760" s="12" t="b">
        <f>AND(OR(D760&gt;=UserData!$D$7, UserData!$D$7=-1), OR(D760&lt;UserData!$D$8, UserData!$D$8=-1))</f>
        <v>1</v>
      </c>
      <c r="AM760" s="12" t="b">
        <f>OR(AND(UserData!$D$9=1,E760&lt;=20),AND(UserData!$D$9=2,E760&gt;=20, E760&lt;=27),AND(UserData!$D$9=3,E760&gt;=28, E760&lt;=34),AND(UserData!$D$9=4,E760&gt;=35, E760&lt;=42),AND(UserData!$D$9=5,E760&gt;42),UserData!$D$9=-1)</f>
        <v>1</v>
      </c>
      <c r="AN760" s="12" t="b">
        <f>OR(AND(UserData!$D$11=1,F760&lt;=5),AND(UserData!$D$11=2,F760&gt;=6, F760&lt;=7),AND(UserData!$D$11=3,F760&gt;=8,F760&lt;=9),AND(UserData!$D$11=4,F760&gt;=10, F760&lt;=11),AND(UserData!$D$11=5,F760&gt;11),UserData!$D$11=-1)</f>
        <v>1</v>
      </c>
      <c r="AO760" t="b">
        <f>OR(AND(UserData!$D$10=1,AE760&lt;=6),AND(UserData!$D$10=2,AE760&gt;=7, AE760&lt;=8),AND(UserData!$D$10=3,AE760&gt;=9,AE760&lt;=14),AND(UserData!$D$10=4,AE760&gt;=15, AE760&lt;=19),AND(UserData!$D$10=5,AE760&gt;19),UserData!$D$10=-1)</f>
        <v>1</v>
      </c>
      <c r="AP760" s="12" t="b">
        <f>OR(G760&lt;=UserData!$D$12, UserData!$D$12=-1)</f>
        <v>0</v>
      </c>
      <c r="AQ760" t="b">
        <f>OR(H760&lt;=UserData!$D$14, UserData!$D$14=-1)</f>
        <v>1</v>
      </c>
      <c r="AR760" t="b">
        <f>OR(AH760&lt;=UserData!$D$13, UserData!$D$13=-1)</f>
        <v>1</v>
      </c>
      <c r="AS760" t="b">
        <f>AND(AQ760=TRUE,OR(I760=UserData!$D$15, UserData!$D$15=-1, UserData!$D$15=1))</f>
        <v>1</v>
      </c>
      <c r="AT760" t="b">
        <f>OR(J760=UserData!$D$19, UserData!$D$19=-1)</f>
        <v>1</v>
      </c>
      <c r="AU760" t="b">
        <f>OR(K760=UserData!$D$17, UserData!$D$17=-1)</f>
        <v>1</v>
      </c>
      <c r="AV760" t="b">
        <f>OR(L760=UserData!$D$18, UserData!$D$18=-1)</f>
        <v>1</v>
      </c>
      <c r="AW760" t="b">
        <f>OR(N760=UserData!$D$16, UserData!$D$16=-1)</f>
        <v>1</v>
      </c>
      <c r="AX760" t="b">
        <f>OR(O760&gt;=UserData!$D$20, UserData!$D$20=-1)</f>
        <v>1</v>
      </c>
      <c r="AY760" t="b">
        <f>AND(OR(P760&gt;=UserData!$D$21, UserData!$D$21=-1), OR(P760&lt;UserData!$D$22, UserData!$D$22=-1))</f>
        <v>1</v>
      </c>
      <c r="AZ760" t="b">
        <f>OR(Q760&lt;&gt;UserData!$D$24,UserData!$D$24=-1,UserData!$D$24=0)</f>
        <v>1</v>
      </c>
      <c r="BA760" s="12" t="b">
        <f>OR(R760=UserData!$D$23,UserData!$D$23=-1)</f>
        <v>1</v>
      </c>
      <c r="BB760" t="b">
        <f>AND(S760=1, UserData!$D$25=1)</f>
        <v>0</v>
      </c>
      <c r="BC760" t="b">
        <f>AND(T760=1, UserData!$D$26=1)</f>
        <v>0</v>
      </c>
      <c r="BD760" t="b">
        <f>AND(U760=1, UserData!$D$27=1)</f>
        <v>0</v>
      </c>
      <c r="BE760" t="b">
        <f>AND(V760=1, UserData!$D$28=1)</f>
        <v>0</v>
      </c>
      <c r="BF760" t="b">
        <f>AND(W760=1, UserData!$D$29=1)</f>
        <v>0</v>
      </c>
      <c r="BG760" t="b">
        <f>AND(X760=1, UserData!$D$30=1)</f>
        <v>0</v>
      </c>
      <c r="BH760" t="b">
        <f>AND(Y760=1, UserData!$D$31=1)</f>
        <v>0</v>
      </c>
      <c r="BI760" t="b">
        <f>AND(Z760=1, UserData!$D$32=1)</f>
        <v>0</v>
      </c>
      <c r="BJ760" t="b">
        <f>AND(AA760=1, UserData!$D$33=1)</f>
        <v>0</v>
      </c>
      <c r="BK760" t="b">
        <f>AND(AB760=1, UserData!$D$34=1)</f>
        <v>0</v>
      </c>
      <c r="BL760" t="b">
        <f>UserData!$C$25=-1</f>
        <v>1</v>
      </c>
      <c r="BN760">
        <f>IF(AK760=TRUE, COUNTIF(AJ760:AK760,TRUE)/2 * UserData!$D$35 + COUNTIF(AL760:AO760,TRUE)/4 * UserData!$D$36 + COUNTIF(AP760:AS760,TRUE)/4 * UserData!$D$37 + COUNTIF(AT760:AW760,TRUE)/4 * UserData!$D$38 + COUNTIF(AX760:BA760,TRUE)/4 * UserData!$D$39 + COUNTIF(BB760:BL760,TRUE) * UserData!$D$40, 0)</f>
        <v>28.75</v>
      </c>
    </row>
    <row r="761" spans="1:66" x14ac:dyDescent="0.2">
      <c r="A761">
        <v>178</v>
      </c>
      <c r="B761" s="3">
        <v>2</v>
      </c>
      <c r="C761" s="28">
        <v>81136.887682385466</v>
      </c>
      <c r="D761">
        <v>45</v>
      </c>
      <c r="E761">
        <v>29</v>
      </c>
      <c r="F761">
        <v>5</v>
      </c>
      <c r="G761">
        <v>13.432510000000001</v>
      </c>
      <c r="H761">
        <v>10</v>
      </c>
      <c r="I761">
        <v>0</v>
      </c>
      <c r="J761">
        <v>0</v>
      </c>
      <c r="K761">
        <v>1</v>
      </c>
      <c r="L761">
        <v>1</v>
      </c>
      <c r="M761">
        <v>0</v>
      </c>
      <c r="N761">
        <v>0</v>
      </c>
      <c r="O761">
        <v>5</v>
      </c>
      <c r="P761">
        <v>5</v>
      </c>
      <c r="Q761">
        <v>0</v>
      </c>
      <c r="R761">
        <v>1</v>
      </c>
      <c r="S761">
        <v>0</v>
      </c>
      <c r="T761">
        <v>1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2</v>
      </c>
      <c r="AD761">
        <v>0</v>
      </c>
      <c r="AE761">
        <v>11</v>
      </c>
      <c r="AF761">
        <v>11</v>
      </c>
      <c r="AG761">
        <v>21</v>
      </c>
      <c r="AH761">
        <v>7.5</v>
      </c>
      <c r="AJ761" t="b">
        <f>OR(AND(B761=1,UserData!$D$4=1), AND(B761=2,UserData!$D$5=1), AND(B761=3,UserData!$D$6=1), UserData!$D$4=-1)</f>
        <v>1</v>
      </c>
      <c r="AK761" t="b">
        <f>OR(AND(C761&lt;=UserData!$D$3,C761&gt;=UserData!$D$2),UserData!$D$2=-1)</f>
        <v>1</v>
      </c>
      <c r="AL761" s="12" t="b">
        <f>AND(OR(D761&gt;=UserData!$D$7, UserData!$D$7=-1), OR(D761&lt;UserData!$D$8, UserData!$D$8=-1))</f>
        <v>1</v>
      </c>
      <c r="AM761" s="12" t="b">
        <f>OR(AND(UserData!$D$9=1,E761&lt;=20),AND(UserData!$D$9=2,E761&gt;=20, E761&lt;=27),AND(UserData!$D$9=3,E761&gt;=28, E761&lt;=34),AND(UserData!$D$9=4,E761&gt;=35, E761&lt;=42),AND(UserData!$D$9=5,E761&gt;42),UserData!$D$9=-1)</f>
        <v>1</v>
      </c>
      <c r="AN761" s="12" t="b">
        <f>OR(AND(UserData!$D$11=1,F761&lt;=5),AND(UserData!$D$11=2,F761&gt;=6, F761&lt;=7),AND(UserData!$D$11=3,F761&gt;=8,F761&lt;=9),AND(UserData!$D$11=4,F761&gt;=10, F761&lt;=11),AND(UserData!$D$11=5,F761&gt;11),UserData!$D$11=-1)</f>
        <v>1</v>
      </c>
      <c r="AO761" t="b">
        <f>OR(AND(UserData!$D$10=1,AE761&lt;=6),AND(UserData!$D$10=2,AE761&gt;=7, AE761&lt;=8),AND(UserData!$D$10=3,AE761&gt;=9,AE761&lt;=14),AND(UserData!$D$10=4,AE761&gt;=15, AE761&lt;=19),AND(UserData!$D$10=5,AE761&gt;19),UserData!$D$10=-1)</f>
        <v>1</v>
      </c>
      <c r="AP761" s="12" t="b">
        <f>OR(G761&lt;=UserData!$D$12, UserData!$D$12=-1)</f>
        <v>0</v>
      </c>
      <c r="AQ761" t="b">
        <f>OR(H761&lt;=UserData!$D$14, UserData!$D$14=-1)</f>
        <v>1</v>
      </c>
      <c r="AR761" t="b">
        <f>OR(AH761&lt;=UserData!$D$13, UserData!$D$13=-1)</f>
        <v>1</v>
      </c>
      <c r="AS761" t="b">
        <f>AND(AQ761=TRUE,OR(I761=UserData!$D$15, UserData!$D$15=-1, UserData!$D$15=1))</f>
        <v>1</v>
      </c>
      <c r="AT761" t="b">
        <f>OR(J761=UserData!$D$19, UserData!$D$19=-1)</f>
        <v>1</v>
      </c>
      <c r="AU761" t="b">
        <f>OR(K761=UserData!$D$17, UserData!$D$17=-1)</f>
        <v>1</v>
      </c>
      <c r="AV761" t="b">
        <f>OR(L761=UserData!$D$18, UserData!$D$18=-1)</f>
        <v>1</v>
      </c>
      <c r="AW761" t="b">
        <f>OR(N761=UserData!$D$16, UserData!$D$16=-1)</f>
        <v>1</v>
      </c>
      <c r="AX761" t="b">
        <f>OR(O761&gt;=UserData!$D$20, UserData!$D$20=-1)</f>
        <v>1</v>
      </c>
      <c r="AY761" t="b">
        <f>AND(OR(P761&gt;=UserData!$D$21, UserData!$D$21=-1), OR(P761&lt;UserData!$D$22, UserData!$D$22=-1))</f>
        <v>1</v>
      </c>
      <c r="AZ761" t="b">
        <f>OR(Q761&lt;&gt;UserData!$D$24,UserData!$D$24=-1,UserData!$D$24=0)</f>
        <v>1</v>
      </c>
      <c r="BA761" s="12" t="b">
        <f>OR(R761=UserData!$D$23,UserData!$D$23=-1)</f>
        <v>1</v>
      </c>
      <c r="BB761" t="b">
        <f>AND(S761=1, UserData!$D$25=1)</f>
        <v>0</v>
      </c>
      <c r="BC761" t="b">
        <f>AND(T761=1, UserData!$D$26=1)</f>
        <v>0</v>
      </c>
      <c r="BD761" t="b">
        <f>AND(U761=1, UserData!$D$27=1)</f>
        <v>0</v>
      </c>
      <c r="BE761" t="b">
        <f>AND(V761=1, UserData!$D$28=1)</f>
        <v>0</v>
      </c>
      <c r="BF761" t="b">
        <f>AND(W761=1, UserData!$D$29=1)</f>
        <v>0</v>
      </c>
      <c r="BG761" t="b">
        <f>AND(X761=1, UserData!$D$30=1)</f>
        <v>0</v>
      </c>
      <c r="BH761" t="b">
        <f>AND(Y761=1, UserData!$D$31=1)</f>
        <v>0</v>
      </c>
      <c r="BI761" t="b">
        <f>AND(Z761=1, UserData!$D$32=1)</f>
        <v>0</v>
      </c>
      <c r="BJ761" t="b">
        <f>AND(AA761=1, UserData!$D$33=1)</f>
        <v>0</v>
      </c>
      <c r="BK761" t="b">
        <f>AND(AB761=1, UserData!$D$34=1)</f>
        <v>0</v>
      </c>
      <c r="BL761" t="b">
        <f>UserData!$C$25=-1</f>
        <v>1</v>
      </c>
      <c r="BN761">
        <f>IF(AK761=TRUE, COUNTIF(AJ761:AK761,TRUE)/2 * UserData!$D$35 + COUNTIF(AL761:AO761,TRUE)/4 * UserData!$D$36 + COUNTIF(AP761:AS761,TRUE)/4 * UserData!$D$37 + COUNTIF(AT761:AW761,TRUE)/4 * UserData!$D$38 + COUNTIF(AX761:BA761,TRUE)/4 * UserData!$D$39 + COUNTIF(BB761:BL761,TRUE) * UserData!$D$40, 0)</f>
        <v>28.75</v>
      </c>
    </row>
    <row r="762" spans="1:66" x14ac:dyDescent="0.2">
      <c r="A762">
        <v>771</v>
      </c>
      <c r="B762" s="3">
        <v>2</v>
      </c>
      <c r="C762" s="28">
        <v>81212.401770675177</v>
      </c>
      <c r="D762">
        <v>44</v>
      </c>
      <c r="E762">
        <v>29</v>
      </c>
      <c r="F762">
        <v>6</v>
      </c>
      <c r="G762">
        <v>13.46621</v>
      </c>
      <c r="H762">
        <v>15</v>
      </c>
      <c r="I762">
        <v>0</v>
      </c>
      <c r="J762">
        <v>0</v>
      </c>
      <c r="K762">
        <v>1</v>
      </c>
      <c r="L762">
        <v>1</v>
      </c>
      <c r="M762">
        <v>1</v>
      </c>
      <c r="N762">
        <v>0</v>
      </c>
      <c r="O762">
        <v>9</v>
      </c>
      <c r="P762">
        <v>6</v>
      </c>
      <c r="Q762">
        <v>0</v>
      </c>
      <c r="R762">
        <v>0</v>
      </c>
      <c r="S762">
        <v>1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1</v>
      </c>
      <c r="AD762">
        <v>1</v>
      </c>
      <c r="AE762">
        <v>9</v>
      </c>
      <c r="AF762">
        <v>54</v>
      </c>
      <c r="AG762">
        <v>23</v>
      </c>
      <c r="AH762">
        <v>4.4000000000000004</v>
      </c>
      <c r="AJ762" t="b">
        <f>OR(AND(B762=1,UserData!$D$4=1), AND(B762=2,UserData!$D$5=1), AND(B762=3,UserData!$D$6=1), UserData!$D$4=-1)</f>
        <v>1</v>
      </c>
      <c r="AK762" t="b">
        <f>OR(AND(C762&lt;=UserData!$D$3,C762&gt;=UserData!$D$2),UserData!$D$2=-1)</f>
        <v>1</v>
      </c>
      <c r="AL762" s="12" t="b">
        <f>AND(OR(D762&gt;=UserData!$D$7, UserData!$D$7=-1), OR(D762&lt;UserData!$D$8, UserData!$D$8=-1))</f>
        <v>1</v>
      </c>
      <c r="AM762" s="12" t="b">
        <f>OR(AND(UserData!$D$9=1,E762&lt;=20),AND(UserData!$D$9=2,E762&gt;=20, E762&lt;=27),AND(UserData!$D$9=3,E762&gt;=28, E762&lt;=34),AND(UserData!$D$9=4,E762&gt;=35, E762&lt;=42),AND(UserData!$D$9=5,E762&gt;42),UserData!$D$9=-1)</f>
        <v>1</v>
      </c>
      <c r="AN762" s="12" t="b">
        <f>OR(AND(UserData!$D$11=1,F762&lt;=5),AND(UserData!$D$11=2,F762&gt;=6, F762&lt;=7),AND(UserData!$D$11=3,F762&gt;=8,F762&lt;=9),AND(UserData!$D$11=4,F762&gt;=10, F762&lt;=11),AND(UserData!$D$11=5,F762&gt;11),UserData!$D$11=-1)</f>
        <v>1</v>
      </c>
      <c r="AO762" t="b">
        <f>OR(AND(UserData!$D$10=1,AE762&lt;=6),AND(UserData!$D$10=2,AE762&gt;=7, AE762&lt;=8),AND(UserData!$D$10=3,AE762&gt;=9,AE762&lt;=14),AND(UserData!$D$10=4,AE762&gt;=15, AE762&lt;=19),AND(UserData!$D$10=5,AE762&gt;19),UserData!$D$10=-1)</f>
        <v>1</v>
      </c>
      <c r="AP762" s="12" t="b">
        <f>OR(G762&lt;=UserData!$D$12, UserData!$D$12=-1)</f>
        <v>0</v>
      </c>
      <c r="AQ762" t="b">
        <f>OR(H762&lt;=UserData!$D$14, UserData!$D$14=-1)</f>
        <v>1</v>
      </c>
      <c r="AR762" t="b">
        <f>OR(AH762&lt;=UserData!$D$13, UserData!$D$13=-1)</f>
        <v>1</v>
      </c>
      <c r="AS762" t="b">
        <f>AND(AQ762=TRUE,OR(I762=UserData!$D$15, UserData!$D$15=-1, UserData!$D$15=1))</f>
        <v>1</v>
      </c>
      <c r="AT762" t="b">
        <f>OR(J762=UserData!$D$19, UserData!$D$19=-1)</f>
        <v>1</v>
      </c>
      <c r="AU762" t="b">
        <f>OR(K762=UserData!$D$17, UserData!$D$17=-1)</f>
        <v>1</v>
      </c>
      <c r="AV762" t="b">
        <f>OR(L762=UserData!$D$18, UserData!$D$18=-1)</f>
        <v>1</v>
      </c>
      <c r="AW762" t="b">
        <f>OR(N762=UserData!$D$16, UserData!$D$16=-1)</f>
        <v>1</v>
      </c>
      <c r="AX762" t="b">
        <f>OR(O762&gt;=UserData!$D$20, UserData!$D$20=-1)</f>
        <v>1</v>
      </c>
      <c r="AY762" t="b">
        <f>AND(OR(P762&gt;=UserData!$D$21, UserData!$D$21=-1), OR(P762&lt;UserData!$D$22, UserData!$D$22=-1))</f>
        <v>1</v>
      </c>
      <c r="AZ762" t="b">
        <f>OR(Q762&lt;&gt;UserData!$D$24,UserData!$D$24=-1,UserData!$D$24=0)</f>
        <v>1</v>
      </c>
      <c r="BA762" s="12" t="b">
        <f>OR(R762=UserData!$D$23,UserData!$D$23=-1)</f>
        <v>1</v>
      </c>
      <c r="BB762" t="b">
        <f>AND(S762=1, UserData!$D$25=1)</f>
        <v>0</v>
      </c>
      <c r="BC762" t="b">
        <f>AND(T762=1, UserData!$D$26=1)</f>
        <v>0</v>
      </c>
      <c r="BD762" t="b">
        <f>AND(U762=1, UserData!$D$27=1)</f>
        <v>0</v>
      </c>
      <c r="BE762" t="b">
        <f>AND(V762=1, UserData!$D$28=1)</f>
        <v>0</v>
      </c>
      <c r="BF762" t="b">
        <f>AND(W762=1, UserData!$D$29=1)</f>
        <v>0</v>
      </c>
      <c r="BG762" t="b">
        <f>AND(X762=1, UserData!$D$30=1)</f>
        <v>0</v>
      </c>
      <c r="BH762" t="b">
        <f>AND(Y762=1, UserData!$D$31=1)</f>
        <v>0</v>
      </c>
      <c r="BI762" t="b">
        <f>AND(Z762=1, UserData!$D$32=1)</f>
        <v>0</v>
      </c>
      <c r="BJ762" t="b">
        <f>AND(AA762=1, UserData!$D$33=1)</f>
        <v>0</v>
      </c>
      <c r="BK762" t="b">
        <f>AND(AB762=1, UserData!$D$34=1)</f>
        <v>0</v>
      </c>
      <c r="BL762" t="b">
        <f>UserData!$C$25=-1</f>
        <v>1</v>
      </c>
      <c r="BN762">
        <f>IF(AK762=TRUE, COUNTIF(AJ762:AK762,TRUE)/2 * UserData!$D$35 + COUNTIF(AL762:AO762,TRUE)/4 * UserData!$D$36 + COUNTIF(AP762:AS762,TRUE)/4 * UserData!$D$37 + COUNTIF(AT762:AW762,TRUE)/4 * UserData!$D$38 + COUNTIF(AX762:BA762,TRUE)/4 * UserData!$D$39 + COUNTIF(BB762:BL762,TRUE) * UserData!$D$40, 0)</f>
        <v>28.75</v>
      </c>
    </row>
    <row r="763" spans="1:66" x14ac:dyDescent="0.2">
      <c r="A763">
        <v>1063</v>
      </c>
      <c r="B763" s="3">
        <v>2</v>
      </c>
      <c r="C763" s="28">
        <v>81337.918940915872</v>
      </c>
      <c r="D763">
        <v>57</v>
      </c>
      <c r="E763">
        <v>36</v>
      </c>
      <c r="F763">
        <v>7</v>
      </c>
      <c r="G763">
        <v>18.144341000000001</v>
      </c>
      <c r="H763">
        <v>7</v>
      </c>
      <c r="I763">
        <v>0</v>
      </c>
      <c r="J763">
        <v>1</v>
      </c>
      <c r="K763">
        <v>1</v>
      </c>
      <c r="L763">
        <v>0</v>
      </c>
      <c r="M763">
        <v>1</v>
      </c>
      <c r="N763">
        <v>0</v>
      </c>
      <c r="O763">
        <v>4</v>
      </c>
      <c r="P763">
        <v>2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1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5</v>
      </c>
      <c r="AD763">
        <v>0</v>
      </c>
      <c r="AE763">
        <v>14</v>
      </c>
      <c r="AF763">
        <v>75</v>
      </c>
      <c r="AG763">
        <v>23</v>
      </c>
      <c r="AH763">
        <v>6.3</v>
      </c>
      <c r="AJ763" t="b">
        <f>OR(AND(B763=1,UserData!$D$4=1), AND(B763=2,UserData!$D$5=1), AND(B763=3,UserData!$D$6=1), UserData!$D$4=-1)</f>
        <v>1</v>
      </c>
      <c r="AK763" t="b">
        <f>OR(AND(C763&lt;=UserData!$D$3,C763&gt;=UserData!$D$2),UserData!$D$2=-1)</f>
        <v>1</v>
      </c>
      <c r="AL763" s="12" t="b">
        <f>AND(OR(D763&gt;=UserData!$D$7, UserData!$D$7=-1), OR(D763&lt;UserData!$D$8, UserData!$D$8=-1))</f>
        <v>1</v>
      </c>
      <c r="AM763" s="12" t="b">
        <f>OR(AND(UserData!$D$9=1,E763&lt;=20),AND(UserData!$D$9=2,E763&gt;=20, E763&lt;=27),AND(UserData!$D$9=3,E763&gt;=28, E763&lt;=34),AND(UserData!$D$9=4,E763&gt;=35, E763&lt;=42),AND(UserData!$D$9=5,E763&gt;42),UserData!$D$9=-1)</f>
        <v>1</v>
      </c>
      <c r="AN763" s="12" t="b">
        <f>OR(AND(UserData!$D$11=1,F763&lt;=5),AND(UserData!$D$11=2,F763&gt;=6, F763&lt;=7),AND(UserData!$D$11=3,F763&gt;=8,F763&lt;=9),AND(UserData!$D$11=4,F763&gt;=10, F763&lt;=11),AND(UserData!$D$11=5,F763&gt;11),UserData!$D$11=-1)</f>
        <v>1</v>
      </c>
      <c r="AO763" t="b">
        <f>OR(AND(UserData!$D$10=1,AE763&lt;=6),AND(UserData!$D$10=2,AE763&gt;=7, AE763&lt;=8),AND(UserData!$D$10=3,AE763&gt;=9,AE763&lt;=14),AND(UserData!$D$10=4,AE763&gt;=15, AE763&lt;=19),AND(UserData!$D$10=5,AE763&gt;19),UserData!$D$10=-1)</f>
        <v>1</v>
      </c>
      <c r="AP763" s="12" t="b">
        <f>OR(G763&lt;=UserData!$D$12, UserData!$D$12=-1)</f>
        <v>0</v>
      </c>
      <c r="AQ763" t="b">
        <f>OR(H763&lt;=UserData!$D$14, UserData!$D$14=-1)</f>
        <v>1</v>
      </c>
      <c r="AR763" t="b">
        <f>OR(AH763&lt;=UserData!$D$13, UserData!$D$13=-1)</f>
        <v>1</v>
      </c>
      <c r="AS763" t="b">
        <f>AND(AQ763=TRUE,OR(I763=UserData!$D$15, UserData!$D$15=-1, UserData!$D$15=1))</f>
        <v>1</v>
      </c>
      <c r="AT763" t="b">
        <f>OR(J763=UserData!$D$19, UserData!$D$19=-1)</f>
        <v>1</v>
      </c>
      <c r="AU763" t="b">
        <f>OR(K763=UserData!$D$17, UserData!$D$17=-1)</f>
        <v>1</v>
      </c>
      <c r="AV763" t="b">
        <f>OR(L763=UserData!$D$18, UserData!$D$18=-1)</f>
        <v>1</v>
      </c>
      <c r="AW763" t="b">
        <f>OR(N763=UserData!$D$16, UserData!$D$16=-1)</f>
        <v>1</v>
      </c>
      <c r="AX763" t="b">
        <f>OR(O763&gt;=UserData!$D$20, UserData!$D$20=-1)</f>
        <v>1</v>
      </c>
      <c r="AY763" t="b">
        <f>AND(OR(P763&gt;=UserData!$D$21, UserData!$D$21=-1), OR(P763&lt;UserData!$D$22, UserData!$D$22=-1))</f>
        <v>1</v>
      </c>
      <c r="AZ763" t="b">
        <f>OR(Q763&lt;&gt;UserData!$D$24,UserData!$D$24=-1,UserData!$D$24=0)</f>
        <v>1</v>
      </c>
      <c r="BA763" s="12" t="b">
        <f>OR(R763=UserData!$D$23,UserData!$D$23=-1)</f>
        <v>1</v>
      </c>
      <c r="BB763" t="b">
        <f>AND(S763=1, UserData!$D$25=1)</f>
        <v>0</v>
      </c>
      <c r="BC763" t="b">
        <f>AND(T763=1, UserData!$D$26=1)</f>
        <v>0</v>
      </c>
      <c r="BD763" t="b">
        <f>AND(U763=1, UserData!$D$27=1)</f>
        <v>0</v>
      </c>
      <c r="BE763" t="b">
        <f>AND(V763=1, UserData!$D$28=1)</f>
        <v>0</v>
      </c>
      <c r="BF763" t="b">
        <f>AND(W763=1, UserData!$D$29=1)</f>
        <v>0</v>
      </c>
      <c r="BG763" t="b">
        <f>AND(X763=1, UserData!$D$30=1)</f>
        <v>0</v>
      </c>
      <c r="BH763" t="b">
        <f>AND(Y763=1, UserData!$D$31=1)</f>
        <v>0</v>
      </c>
      <c r="BI763" t="b">
        <f>AND(Z763=1, UserData!$D$32=1)</f>
        <v>0</v>
      </c>
      <c r="BJ763" t="b">
        <f>AND(AA763=1, UserData!$D$33=1)</f>
        <v>0</v>
      </c>
      <c r="BK763" t="b">
        <f>AND(AB763=1, UserData!$D$34=1)</f>
        <v>0</v>
      </c>
      <c r="BL763" t="b">
        <f>UserData!$C$25=-1</f>
        <v>1</v>
      </c>
      <c r="BN763">
        <f>IF(AK763=TRUE, COUNTIF(AJ763:AK763,TRUE)/2 * UserData!$D$35 + COUNTIF(AL763:AO763,TRUE)/4 * UserData!$D$36 + COUNTIF(AP763:AS763,TRUE)/4 * UserData!$D$37 + COUNTIF(AT763:AW763,TRUE)/4 * UserData!$D$38 + COUNTIF(AX763:BA763,TRUE)/4 * UserData!$D$39 + COUNTIF(BB763:BL763,TRUE) * UserData!$D$40, 0)</f>
        <v>28.75</v>
      </c>
    </row>
    <row r="764" spans="1:66" x14ac:dyDescent="0.2">
      <c r="A764">
        <v>458</v>
      </c>
      <c r="B764" s="3">
        <v>1</v>
      </c>
      <c r="C764" s="28">
        <v>81640.126246774962</v>
      </c>
      <c r="D764">
        <v>39</v>
      </c>
      <c r="E764">
        <v>23</v>
      </c>
      <c r="F764">
        <v>6</v>
      </c>
      <c r="G764">
        <v>14.32427</v>
      </c>
      <c r="H764">
        <v>15</v>
      </c>
      <c r="I764">
        <v>1</v>
      </c>
      <c r="J764">
        <v>0</v>
      </c>
      <c r="K764">
        <v>1</v>
      </c>
      <c r="L764">
        <v>1</v>
      </c>
      <c r="M764">
        <v>1</v>
      </c>
      <c r="N764">
        <v>0</v>
      </c>
      <c r="O764">
        <v>12</v>
      </c>
      <c r="P764">
        <v>5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1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5</v>
      </c>
      <c r="AD764">
        <v>1</v>
      </c>
      <c r="AE764">
        <v>10</v>
      </c>
      <c r="AF764">
        <v>29</v>
      </c>
      <c r="AG764">
        <v>25</v>
      </c>
      <c r="AH764">
        <v>7.1</v>
      </c>
      <c r="AJ764" t="b">
        <f>OR(AND(B764=1,UserData!$D$4=1), AND(B764=2,UserData!$D$5=1), AND(B764=3,UserData!$D$6=1), UserData!$D$4=-1)</f>
        <v>1</v>
      </c>
      <c r="AK764" t="b">
        <f>OR(AND(C764&lt;=UserData!$D$3,C764&gt;=UserData!$D$2),UserData!$D$2=-1)</f>
        <v>1</v>
      </c>
      <c r="AL764" s="12" t="b">
        <f>AND(OR(D764&gt;=UserData!$D$7, UserData!$D$7=-1), OR(D764&lt;UserData!$D$8, UserData!$D$8=-1))</f>
        <v>1</v>
      </c>
      <c r="AM764" s="12" t="b">
        <f>OR(AND(UserData!$D$9=1,E764&lt;=20),AND(UserData!$D$9=2,E764&gt;=20, E764&lt;=27),AND(UserData!$D$9=3,E764&gt;=28, E764&lt;=34),AND(UserData!$D$9=4,E764&gt;=35, E764&lt;=42),AND(UserData!$D$9=5,E764&gt;42),UserData!$D$9=-1)</f>
        <v>1</v>
      </c>
      <c r="AN764" s="12" t="b">
        <f>OR(AND(UserData!$D$11=1,F764&lt;=5),AND(UserData!$D$11=2,F764&gt;=6, F764&lt;=7),AND(UserData!$D$11=3,F764&gt;=8,F764&lt;=9),AND(UserData!$D$11=4,F764&gt;=10, F764&lt;=11),AND(UserData!$D$11=5,F764&gt;11),UserData!$D$11=-1)</f>
        <v>1</v>
      </c>
      <c r="AO764" t="b">
        <f>OR(AND(UserData!$D$10=1,AE764&lt;=6),AND(UserData!$D$10=2,AE764&gt;=7, AE764&lt;=8),AND(UserData!$D$10=3,AE764&gt;=9,AE764&lt;=14),AND(UserData!$D$10=4,AE764&gt;=15, AE764&lt;=19),AND(UserData!$D$10=5,AE764&gt;19),UserData!$D$10=-1)</f>
        <v>1</v>
      </c>
      <c r="AP764" s="12" t="b">
        <f>OR(G764&lt;=UserData!$D$12, UserData!$D$12=-1)</f>
        <v>0</v>
      </c>
      <c r="AQ764" t="b">
        <f>OR(H764&lt;=UserData!$D$14, UserData!$D$14=-1)</f>
        <v>1</v>
      </c>
      <c r="AR764" t="b">
        <f>OR(AH764&lt;=UserData!$D$13, UserData!$D$13=-1)</f>
        <v>1</v>
      </c>
      <c r="AS764" t="b">
        <f>AND(AQ764=TRUE,OR(I764=UserData!$D$15, UserData!$D$15=-1, UserData!$D$15=1))</f>
        <v>1</v>
      </c>
      <c r="AT764" t="b">
        <f>OR(J764=UserData!$D$19, UserData!$D$19=-1)</f>
        <v>1</v>
      </c>
      <c r="AU764" t="b">
        <f>OR(K764=UserData!$D$17, UserData!$D$17=-1)</f>
        <v>1</v>
      </c>
      <c r="AV764" t="b">
        <f>OR(L764=UserData!$D$18, UserData!$D$18=-1)</f>
        <v>1</v>
      </c>
      <c r="AW764" t="b">
        <f>OR(N764=UserData!$D$16, UserData!$D$16=-1)</f>
        <v>1</v>
      </c>
      <c r="AX764" t="b">
        <f>OR(O764&gt;=UserData!$D$20, UserData!$D$20=-1)</f>
        <v>1</v>
      </c>
      <c r="AY764" t="b">
        <f>AND(OR(P764&gt;=UserData!$D$21, UserData!$D$21=-1), OR(P764&lt;UserData!$D$22, UserData!$D$22=-1))</f>
        <v>1</v>
      </c>
      <c r="AZ764" t="b">
        <f>OR(Q764&lt;&gt;UserData!$D$24,UserData!$D$24=-1,UserData!$D$24=0)</f>
        <v>1</v>
      </c>
      <c r="BA764" s="12" t="b">
        <f>OR(R764=UserData!$D$23,UserData!$D$23=-1)</f>
        <v>1</v>
      </c>
      <c r="BB764" t="b">
        <f>AND(S764=1, UserData!$D$25=1)</f>
        <v>0</v>
      </c>
      <c r="BC764" t="b">
        <f>AND(T764=1, UserData!$D$26=1)</f>
        <v>0</v>
      </c>
      <c r="BD764" t="b">
        <f>AND(U764=1, UserData!$D$27=1)</f>
        <v>0</v>
      </c>
      <c r="BE764" t="b">
        <f>AND(V764=1, UserData!$D$28=1)</f>
        <v>0</v>
      </c>
      <c r="BF764" t="b">
        <f>AND(W764=1, UserData!$D$29=1)</f>
        <v>0</v>
      </c>
      <c r="BG764" t="b">
        <f>AND(X764=1, UserData!$D$30=1)</f>
        <v>0</v>
      </c>
      <c r="BH764" t="b">
        <f>AND(Y764=1, UserData!$D$31=1)</f>
        <v>0</v>
      </c>
      <c r="BI764" t="b">
        <f>AND(Z764=1, UserData!$D$32=1)</f>
        <v>0</v>
      </c>
      <c r="BJ764" t="b">
        <f>AND(AA764=1, UserData!$D$33=1)</f>
        <v>0</v>
      </c>
      <c r="BK764" t="b">
        <f>AND(AB764=1, UserData!$D$34=1)</f>
        <v>0</v>
      </c>
      <c r="BL764" t="b">
        <f>UserData!$C$25=-1</f>
        <v>1</v>
      </c>
      <c r="BN764">
        <f>IF(AK764=TRUE, COUNTIF(AJ764:AK764,TRUE)/2 * UserData!$D$35 + COUNTIF(AL764:AO764,TRUE)/4 * UserData!$D$36 + COUNTIF(AP764:AS764,TRUE)/4 * UserData!$D$37 + COUNTIF(AT764:AW764,TRUE)/4 * UserData!$D$38 + COUNTIF(AX764:BA764,TRUE)/4 * UserData!$D$39 + COUNTIF(BB764:BL764,TRUE) * UserData!$D$40, 0)</f>
        <v>28.75</v>
      </c>
    </row>
    <row r="765" spans="1:66" x14ac:dyDescent="0.2">
      <c r="A765">
        <v>760</v>
      </c>
      <c r="B765" s="3">
        <v>2</v>
      </c>
      <c r="C765" s="28">
        <v>81765.794369715877</v>
      </c>
      <c r="D765">
        <v>45</v>
      </c>
      <c r="E765">
        <v>28</v>
      </c>
      <c r="F765">
        <v>6</v>
      </c>
      <c r="G765">
        <v>15.2974</v>
      </c>
      <c r="H765">
        <v>5</v>
      </c>
      <c r="I765">
        <v>0</v>
      </c>
      <c r="J765">
        <v>1</v>
      </c>
      <c r="K765">
        <v>1</v>
      </c>
      <c r="L765">
        <v>1</v>
      </c>
      <c r="M765">
        <v>1</v>
      </c>
      <c r="N765">
        <v>0</v>
      </c>
      <c r="O765">
        <v>5</v>
      </c>
      <c r="P765">
        <v>3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0</v>
      </c>
      <c r="AE765">
        <v>11</v>
      </c>
      <c r="AF765">
        <v>54</v>
      </c>
      <c r="AG765">
        <v>23</v>
      </c>
      <c r="AH765">
        <v>4.4000000000000004</v>
      </c>
      <c r="AJ765" t="b">
        <f>OR(AND(B765=1,UserData!$D$4=1), AND(B765=2,UserData!$D$5=1), AND(B765=3,UserData!$D$6=1), UserData!$D$4=-1)</f>
        <v>1</v>
      </c>
      <c r="AK765" t="b">
        <f>OR(AND(C765&lt;=UserData!$D$3,C765&gt;=UserData!$D$2),UserData!$D$2=-1)</f>
        <v>1</v>
      </c>
      <c r="AL765" s="12" t="b">
        <f>AND(OR(D765&gt;=UserData!$D$7, UserData!$D$7=-1), OR(D765&lt;UserData!$D$8, UserData!$D$8=-1))</f>
        <v>1</v>
      </c>
      <c r="AM765" s="12" t="b">
        <f>OR(AND(UserData!$D$9=1,E765&lt;=20),AND(UserData!$D$9=2,E765&gt;=20, E765&lt;=27),AND(UserData!$D$9=3,E765&gt;=28, E765&lt;=34),AND(UserData!$D$9=4,E765&gt;=35, E765&lt;=42),AND(UserData!$D$9=5,E765&gt;42),UserData!$D$9=-1)</f>
        <v>1</v>
      </c>
      <c r="AN765" s="12" t="b">
        <f>OR(AND(UserData!$D$11=1,F765&lt;=5),AND(UserData!$D$11=2,F765&gt;=6, F765&lt;=7),AND(UserData!$D$11=3,F765&gt;=8,F765&lt;=9),AND(UserData!$D$11=4,F765&gt;=10, F765&lt;=11),AND(UserData!$D$11=5,F765&gt;11),UserData!$D$11=-1)</f>
        <v>1</v>
      </c>
      <c r="AO765" t="b">
        <f>OR(AND(UserData!$D$10=1,AE765&lt;=6),AND(UserData!$D$10=2,AE765&gt;=7, AE765&lt;=8),AND(UserData!$D$10=3,AE765&gt;=9,AE765&lt;=14),AND(UserData!$D$10=4,AE765&gt;=15, AE765&lt;=19),AND(UserData!$D$10=5,AE765&gt;19),UserData!$D$10=-1)</f>
        <v>1</v>
      </c>
      <c r="AP765" s="12" t="b">
        <f>OR(G765&lt;=UserData!$D$12, UserData!$D$12=-1)</f>
        <v>0</v>
      </c>
      <c r="AQ765" t="b">
        <f>OR(H765&lt;=UserData!$D$14, UserData!$D$14=-1)</f>
        <v>1</v>
      </c>
      <c r="AR765" t="b">
        <f>OR(AH765&lt;=UserData!$D$13, UserData!$D$13=-1)</f>
        <v>1</v>
      </c>
      <c r="AS765" t="b">
        <f>AND(AQ765=TRUE,OR(I765=UserData!$D$15, UserData!$D$15=-1, UserData!$D$15=1))</f>
        <v>1</v>
      </c>
      <c r="AT765" t="b">
        <f>OR(J765=UserData!$D$19, UserData!$D$19=-1)</f>
        <v>1</v>
      </c>
      <c r="AU765" t="b">
        <f>OR(K765=UserData!$D$17, UserData!$D$17=-1)</f>
        <v>1</v>
      </c>
      <c r="AV765" t="b">
        <f>OR(L765=UserData!$D$18, UserData!$D$18=-1)</f>
        <v>1</v>
      </c>
      <c r="AW765" t="b">
        <f>OR(N765=UserData!$D$16, UserData!$D$16=-1)</f>
        <v>1</v>
      </c>
      <c r="AX765" t="b">
        <f>OR(O765&gt;=UserData!$D$20, UserData!$D$20=-1)</f>
        <v>1</v>
      </c>
      <c r="AY765" t="b">
        <f>AND(OR(P765&gt;=UserData!$D$21, UserData!$D$21=-1), OR(P765&lt;UserData!$D$22, UserData!$D$22=-1))</f>
        <v>1</v>
      </c>
      <c r="AZ765" t="b">
        <f>OR(Q765&lt;&gt;UserData!$D$24,UserData!$D$24=-1,UserData!$D$24=0)</f>
        <v>1</v>
      </c>
      <c r="BA765" s="12" t="b">
        <f>OR(R765=UserData!$D$23,UserData!$D$23=-1)</f>
        <v>1</v>
      </c>
      <c r="BB765" t="b">
        <f>AND(S765=1, UserData!$D$25=1)</f>
        <v>0</v>
      </c>
      <c r="BC765" t="b">
        <f>AND(T765=1, UserData!$D$26=1)</f>
        <v>0</v>
      </c>
      <c r="BD765" t="b">
        <f>AND(U765=1, UserData!$D$27=1)</f>
        <v>0</v>
      </c>
      <c r="BE765" t="b">
        <f>AND(V765=1, UserData!$D$28=1)</f>
        <v>0</v>
      </c>
      <c r="BF765" t="b">
        <f>AND(W765=1, UserData!$D$29=1)</f>
        <v>0</v>
      </c>
      <c r="BG765" t="b">
        <f>AND(X765=1, UserData!$D$30=1)</f>
        <v>0</v>
      </c>
      <c r="BH765" t="b">
        <f>AND(Y765=1, UserData!$D$31=1)</f>
        <v>0</v>
      </c>
      <c r="BI765" t="b">
        <f>AND(Z765=1, UserData!$D$32=1)</f>
        <v>0</v>
      </c>
      <c r="BJ765" t="b">
        <f>AND(AA765=1, UserData!$D$33=1)</f>
        <v>0</v>
      </c>
      <c r="BK765" t="b">
        <f>AND(AB765=1, UserData!$D$34=1)</f>
        <v>0</v>
      </c>
      <c r="BL765" t="b">
        <f>UserData!$C$25=-1</f>
        <v>1</v>
      </c>
      <c r="BN765">
        <f>IF(AK765=TRUE, COUNTIF(AJ765:AK765,TRUE)/2 * UserData!$D$35 + COUNTIF(AL765:AO765,TRUE)/4 * UserData!$D$36 + COUNTIF(AP765:AS765,TRUE)/4 * UserData!$D$37 + COUNTIF(AT765:AW765,TRUE)/4 * UserData!$D$38 + COUNTIF(AX765:BA765,TRUE)/4 * UserData!$D$39 + COUNTIF(BB765:BL765,TRUE) * UserData!$D$40, 0)</f>
        <v>28.75</v>
      </c>
    </row>
    <row r="766" spans="1:66" x14ac:dyDescent="0.2">
      <c r="A766">
        <v>583</v>
      </c>
      <c r="B766" s="3">
        <v>2</v>
      </c>
      <c r="C766" s="28">
        <v>81765.895004849357</v>
      </c>
      <c r="D766">
        <v>44</v>
      </c>
      <c r="E766">
        <v>29</v>
      </c>
      <c r="F766">
        <v>6</v>
      </c>
      <c r="G766">
        <v>13.91032</v>
      </c>
      <c r="H766">
        <v>8</v>
      </c>
      <c r="I766">
        <v>0</v>
      </c>
      <c r="J766">
        <v>0</v>
      </c>
      <c r="K766">
        <v>1</v>
      </c>
      <c r="L766">
        <v>0</v>
      </c>
      <c r="M766">
        <v>1</v>
      </c>
      <c r="N766">
        <v>0</v>
      </c>
      <c r="O766">
        <v>9</v>
      </c>
      <c r="P766">
        <v>8</v>
      </c>
      <c r="Q766">
        <v>0</v>
      </c>
      <c r="R766">
        <v>0</v>
      </c>
      <c r="S766">
        <v>0</v>
      </c>
      <c r="T766">
        <v>1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2</v>
      </c>
      <c r="AD766">
        <v>0</v>
      </c>
      <c r="AE766">
        <v>9</v>
      </c>
      <c r="AF766">
        <v>41</v>
      </c>
      <c r="AG766">
        <v>25</v>
      </c>
      <c r="AH766">
        <v>3.7</v>
      </c>
      <c r="AJ766" t="b">
        <f>OR(AND(B766=1,UserData!$D$4=1), AND(B766=2,UserData!$D$5=1), AND(B766=3,UserData!$D$6=1), UserData!$D$4=-1)</f>
        <v>1</v>
      </c>
      <c r="AK766" t="b">
        <f>OR(AND(C766&lt;=UserData!$D$3,C766&gt;=UserData!$D$2),UserData!$D$2=-1)</f>
        <v>1</v>
      </c>
      <c r="AL766" s="12" t="b">
        <f>AND(OR(D766&gt;=UserData!$D$7, UserData!$D$7=-1), OR(D766&lt;UserData!$D$8, UserData!$D$8=-1))</f>
        <v>1</v>
      </c>
      <c r="AM766" s="12" t="b">
        <f>OR(AND(UserData!$D$9=1,E766&lt;=20),AND(UserData!$D$9=2,E766&gt;=20, E766&lt;=27),AND(UserData!$D$9=3,E766&gt;=28, E766&lt;=34),AND(UserData!$D$9=4,E766&gt;=35, E766&lt;=42),AND(UserData!$D$9=5,E766&gt;42),UserData!$D$9=-1)</f>
        <v>1</v>
      </c>
      <c r="AN766" s="12" t="b">
        <f>OR(AND(UserData!$D$11=1,F766&lt;=5),AND(UserData!$D$11=2,F766&gt;=6, F766&lt;=7),AND(UserData!$D$11=3,F766&gt;=8,F766&lt;=9),AND(UserData!$D$11=4,F766&gt;=10, F766&lt;=11),AND(UserData!$D$11=5,F766&gt;11),UserData!$D$11=-1)</f>
        <v>1</v>
      </c>
      <c r="AO766" t="b">
        <f>OR(AND(UserData!$D$10=1,AE766&lt;=6),AND(UserData!$D$10=2,AE766&gt;=7, AE766&lt;=8),AND(UserData!$D$10=3,AE766&gt;=9,AE766&lt;=14),AND(UserData!$D$10=4,AE766&gt;=15, AE766&lt;=19),AND(UserData!$D$10=5,AE766&gt;19),UserData!$D$10=-1)</f>
        <v>1</v>
      </c>
      <c r="AP766" s="12" t="b">
        <f>OR(G766&lt;=UserData!$D$12, UserData!$D$12=-1)</f>
        <v>0</v>
      </c>
      <c r="AQ766" t="b">
        <f>OR(H766&lt;=UserData!$D$14, UserData!$D$14=-1)</f>
        <v>1</v>
      </c>
      <c r="AR766" t="b">
        <f>OR(AH766&lt;=UserData!$D$13, UserData!$D$13=-1)</f>
        <v>1</v>
      </c>
      <c r="AS766" t="b">
        <f>AND(AQ766=TRUE,OR(I766=UserData!$D$15, UserData!$D$15=-1, UserData!$D$15=1))</f>
        <v>1</v>
      </c>
      <c r="AT766" t="b">
        <f>OR(J766=UserData!$D$19, UserData!$D$19=-1)</f>
        <v>1</v>
      </c>
      <c r="AU766" t="b">
        <f>OR(K766=UserData!$D$17, UserData!$D$17=-1)</f>
        <v>1</v>
      </c>
      <c r="AV766" t="b">
        <f>OR(L766=UserData!$D$18, UserData!$D$18=-1)</f>
        <v>1</v>
      </c>
      <c r="AW766" t="b">
        <f>OR(N766=UserData!$D$16, UserData!$D$16=-1)</f>
        <v>1</v>
      </c>
      <c r="AX766" t="b">
        <f>OR(O766&gt;=UserData!$D$20, UserData!$D$20=-1)</f>
        <v>1</v>
      </c>
      <c r="AY766" t="b">
        <f>AND(OR(P766&gt;=UserData!$D$21, UserData!$D$21=-1), OR(P766&lt;UserData!$D$22, UserData!$D$22=-1))</f>
        <v>1</v>
      </c>
      <c r="AZ766" t="b">
        <f>OR(Q766&lt;&gt;UserData!$D$24,UserData!$D$24=-1,UserData!$D$24=0)</f>
        <v>1</v>
      </c>
      <c r="BA766" s="12" t="b">
        <f>OR(R766=UserData!$D$23,UserData!$D$23=-1)</f>
        <v>1</v>
      </c>
      <c r="BB766" t="b">
        <f>AND(S766=1, UserData!$D$25=1)</f>
        <v>0</v>
      </c>
      <c r="BC766" t="b">
        <f>AND(T766=1, UserData!$D$26=1)</f>
        <v>0</v>
      </c>
      <c r="BD766" t="b">
        <f>AND(U766=1, UserData!$D$27=1)</f>
        <v>0</v>
      </c>
      <c r="BE766" t="b">
        <f>AND(V766=1, UserData!$D$28=1)</f>
        <v>0</v>
      </c>
      <c r="BF766" t="b">
        <f>AND(W766=1, UserData!$D$29=1)</f>
        <v>0</v>
      </c>
      <c r="BG766" t="b">
        <f>AND(X766=1, UserData!$D$30=1)</f>
        <v>0</v>
      </c>
      <c r="BH766" t="b">
        <f>AND(Y766=1, UserData!$D$31=1)</f>
        <v>0</v>
      </c>
      <c r="BI766" t="b">
        <f>AND(Z766=1, UserData!$D$32=1)</f>
        <v>0</v>
      </c>
      <c r="BJ766" t="b">
        <f>AND(AA766=1, UserData!$D$33=1)</f>
        <v>0</v>
      </c>
      <c r="BK766" t="b">
        <f>AND(AB766=1, UserData!$D$34=1)</f>
        <v>0</v>
      </c>
      <c r="BL766" t="b">
        <f>UserData!$C$25=-1</f>
        <v>1</v>
      </c>
      <c r="BN766">
        <f>IF(AK766=TRUE, COUNTIF(AJ766:AK766,TRUE)/2 * UserData!$D$35 + COUNTIF(AL766:AO766,TRUE)/4 * UserData!$D$36 + COUNTIF(AP766:AS766,TRUE)/4 * UserData!$D$37 + COUNTIF(AT766:AW766,TRUE)/4 * UserData!$D$38 + COUNTIF(AX766:BA766,TRUE)/4 * UserData!$D$39 + COUNTIF(BB766:BL766,TRUE) * UserData!$D$40, 0)</f>
        <v>28.75</v>
      </c>
    </row>
    <row r="767" spans="1:66" x14ac:dyDescent="0.2">
      <c r="A767">
        <v>591</v>
      </c>
      <c r="B767" s="3">
        <v>2</v>
      </c>
      <c r="C767" s="28">
        <v>81765.895004849357</v>
      </c>
      <c r="D767">
        <v>44</v>
      </c>
      <c r="E767">
        <v>29</v>
      </c>
      <c r="F767">
        <v>6</v>
      </c>
      <c r="G767">
        <v>13.91032</v>
      </c>
      <c r="H767">
        <v>8</v>
      </c>
      <c r="I767">
        <v>0</v>
      </c>
      <c r="J767">
        <v>0</v>
      </c>
      <c r="K767">
        <v>1</v>
      </c>
      <c r="L767">
        <v>0</v>
      </c>
      <c r="M767">
        <v>1</v>
      </c>
      <c r="N767">
        <v>0</v>
      </c>
      <c r="O767">
        <v>9</v>
      </c>
      <c r="P767">
        <v>8</v>
      </c>
      <c r="Q767">
        <v>0</v>
      </c>
      <c r="R767">
        <v>0</v>
      </c>
      <c r="S767">
        <v>0</v>
      </c>
      <c r="T767">
        <v>1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2</v>
      </c>
      <c r="AD767">
        <v>0</v>
      </c>
      <c r="AE767">
        <v>9</v>
      </c>
      <c r="AF767">
        <v>41</v>
      </c>
      <c r="AG767">
        <v>25</v>
      </c>
      <c r="AH767">
        <v>3.7</v>
      </c>
      <c r="AJ767" t="b">
        <f>OR(AND(B767=1,UserData!$D$4=1), AND(B767=2,UserData!$D$5=1), AND(B767=3,UserData!$D$6=1), UserData!$D$4=-1)</f>
        <v>1</v>
      </c>
      <c r="AK767" t="b">
        <f>OR(AND(C767&lt;=UserData!$D$3,C767&gt;=UserData!$D$2),UserData!$D$2=-1)</f>
        <v>1</v>
      </c>
      <c r="AL767" s="12" t="b">
        <f>AND(OR(D767&gt;=UserData!$D$7, UserData!$D$7=-1), OR(D767&lt;UserData!$D$8, UserData!$D$8=-1))</f>
        <v>1</v>
      </c>
      <c r="AM767" s="12" t="b">
        <f>OR(AND(UserData!$D$9=1,E767&lt;=20),AND(UserData!$D$9=2,E767&gt;=20, E767&lt;=27),AND(UserData!$D$9=3,E767&gt;=28, E767&lt;=34),AND(UserData!$D$9=4,E767&gt;=35, E767&lt;=42),AND(UserData!$D$9=5,E767&gt;42),UserData!$D$9=-1)</f>
        <v>1</v>
      </c>
      <c r="AN767" s="12" t="b">
        <f>OR(AND(UserData!$D$11=1,F767&lt;=5),AND(UserData!$D$11=2,F767&gt;=6, F767&lt;=7),AND(UserData!$D$11=3,F767&gt;=8,F767&lt;=9),AND(UserData!$D$11=4,F767&gt;=10, F767&lt;=11),AND(UserData!$D$11=5,F767&gt;11),UserData!$D$11=-1)</f>
        <v>1</v>
      </c>
      <c r="AO767" t="b">
        <f>OR(AND(UserData!$D$10=1,AE767&lt;=6),AND(UserData!$D$10=2,AE767&gt;=7, AE767&lt;=8),AND(UserData!$D$10=3,AE767&gt;=9,AE767&lt;=14),AND(UserData!$D$10=4,AE767&gt;=15, AE767&lt;=19),AND(UserData!$D$10=5,AE767&gt;19),UserData!$D$10=-1)</f>
        <v>1</v>
      </c>
      <c r="AP767" s="12" t="b">
        <f>OR(G767&lt;=UserData!$D$12, UserData!$D$12=-1)</f>
        <v>0</v>
      </c>
      <c r="AQ767" t="b">
        <f>OR(H767&lt;=UserData!$D$14, UserData!$D$14=-1)</f>
        <v>1</v>
      </c>
      <c r="AR767" t="b">
        <f>OR(AH767&lt;=UserData!$D$13, UserData!$D$13=-1)</f>
        <v>1</v>
      </c>
      <c r="AS767" t="b">
        <f>AND(AQ767=TRUE,OR(I767=UserData!$D$15, UserData!$D$15=-1, UserData!$D$15=1))</f>
        <v>1</v>
      </c>
      <c r="AT767" t="b">
        <f>OR(J767=UserData!$D$19, UserData!$D$19=-1)</f>
        <v>1</v>
      </c>
      <c r="AU767" t="b">
        <f>OR(K767=UserData!$D$17, UserData!$D$17=-1)</f>
        <v>1</v>
      </c>
      <c r="AV767" t="b">
        <f>OR(L767=UserData!$D$18, UserData!$D$18=-1)</f>
        <v>1</v>
      </c>
      <c r="AW767" t="b">
        <f>OR(N767=UserData!$D$16, UserData!$D$16=-1)</f>
        <v>1</v>
      </c>
      <c r="AX767" t="b">
        <f>OR(O767&gt;=UserData!$D$20, UserData!$D$20=-1)</f>
        <v>1</v>
      </c>
      <c r="AY767" t="b">
        <f>AND(OR(P767&gt;=UserData!$D$21, UserData!$D$21=-1), OR(P767&lt;UserData!$D$22, UserData!$D$22=-1))</f>
        <v>1</v>
      </c>
      <c r="AZ767" t="b">
        <f>OR(Q767&lt;&gt;UserData!$D$24,UserData!$D$24=-1,UserData!$D$24=0)</f>
        <v>1</v>
      </c>
      <c r="BA767" s="12" t="b">
        <f>OR(R767=UserData!$D$23,UserData!$D$23=-1)</f>
        <v>1</v>
      </c>
      <c r="BB767" t="b">
        <f>AND(S767=1, UserData!$D$25=1)</f>
        <v>0</v>
      </c>
      <c r="BC767" t="b">
        <f>AND(T767=1, UserData!$D$26=1)</f>
        <v>0</v>
      </c>
      <c r="BD767" t="b">
        <f>AND(U767=1, UserData!$D$27=1)</f>
        <v>0</v>
      </c>
      <c r="BE767" t="b">
        <f>AND(V767=1, UserData!$D$28=1)</f>
        <v>0</v>
      </c>
      <c r="BF767" t="b">
        <f>AND(W767=1, UserData!$D$29=1)</f>
        <v>0</v>
      </c>
      <c r="BG767" t="b">
        <f>AND(X767=1, UserData!$D$30=1)</f>
        <v>0</v>
      </c>
      <c r="BH767" t="b">
        <f>AND(Y767=1, UserData!$D$31=1)</f>
        <v>0</v>
      </c>
      <c r="BI767" t="b">
        <f>AND(Z767=1, UserData!$D$32=1)</f>
        <v>0</v>
      </c>
      <c r="BJ767" t="b">
        <f>AND(AA767=1, UserData!$D$33=1)</f>
        <v>0</v>
      </c>
      <c r="BK767" t="b">
        <f>AND(AB767=1, UserData!$D$34=1)</f>
        <v>0</v>
      </c>
      <c r="BL767" t="b">
        <f>UserData!$C$25=-1</f>
        <v>1</v>
      </c>
      <c r="BN767">
        <f>IF(AK767=TRUE, COUNTIF(AJ767:AK767,TRUE)/2 * UserData!$D$35 + COUNTIF(AL767:AO767,TRUE)/4 * UserData!$D$36 + COUNTIF(AP767:AS767,TRUE)/4 * UserData!$D$37 + COUNTIF(AT767:AW767,TRUE)/4 * UserData!$D$38 + COUNTIF(AX767:BA767,TRUE)/4 * UserData!$D$39 + COUNTIF(BB767:BL767,TRUE) * UserData!$D$40, 0)</f>
        <v>28.75</v>
      </c>
    </row>
    <row r="768" spans="1:66" x14ac:dyDescent="0.2">
      <c r="A768">
        <v>593</v>
      </c>
      <c r="B768" s="3">
        <v>2</v>
      </c>
      <c r="C768" s="28">
        <v>81765.895004849357</v>
      </c>
      <c r="D768">
        <v>44</v>
      </c>
      <c r="E768">
        <v>29</v>
      </c>
      <c r="F768">
        <v>6</v>
      </c>
      <c r="G768">
        <v>13.91032</v>
      </c>
      <c r="H768">
        <v>8</v>
      </c>
      <c r="I768">
        <v>0</v>
      </c>
      <c r="J768">
        <v>0</v>
      </c>
      <c r="K768">
        <v>1</v>
      </c>
      <c r="L768">
        <v>0</v>
      </c>
      <c r="M768">
        <v>1</v>
      </c>
      <c r="N768">
        <v>0</v>
      </c>
      <c r="O768">
        <v>9</v>
      </c>
      <c r="P768">
        <v>8</v>
      </c>
      <c r="Q768">
        <v>0</v>
      </c>
      <c r="R768">
        <v>0</v>
      </c>
      <c r="S768">
        <v>0</v>
      </c>
      <c r="T768">
        <v>1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2</v>
      </c>
      <c r="AD768">
        <v>0</v>
      </c>
      <c r="AE768">
        <v>9</v>
      </c>
      <c r="AF768">
        <v>41</v>
      </c>
      <c r="AG768">
        <v>25</v>
      </c>
      <c r="AH768">
        <v>3.7</v>
      </c>
      <c r="AJ768" t="b">
        <f>OR(AND(B768=1,UserData!$D$4=1), AND(B768=2,UserData!$D$5=1), AND(B768=3,UserData!$D$6=1), UserData!$D$4=-1)</f>
        <v>1</v>
      </c>
      <c r="AK768" t="b">
        <f>OR(AND(C768&lt;=UserData!$D$3,C768&gt;=UserData!$D$2),UserData!$D$2=-1)</f>
        <v>1</v>
      </c>
      <c r="AL768" s="12" t="b">
        <f>AND(OR(D768&gt;=UserData!$D$7, UserData!$D$7=-1), OR(D768&lt;UserData!$D$8, UserData!$D$8=-1))</f>
        <v>1</v>
      </c>
      <c r="AM768" s="12" t="b">
        <f>OR(AND(UserData!$D$9=1,E768&lt;=20),AND(UserData!$D$9=2,E768&gt;=20, E768&lt;=27),AND(UserData!$D$9=3,E768&gt;=28, E768&lt;=34),AND(UserData!$D$9=4,E768&gt;=35, E768&lt;=42),AND(UserData!$D$9=5,E768&gt;42),UserData!$D$9=-1)</f>
        <v>1</v>
      </c>
      <c r="AN768" s="12" t="b">
        <f>OR(AND(UserData!$D$11=1,F768&lt;=5),AND(UserData!$D$11=2,F768&gt;=6, F768&lt;=7),AND(UserData!$D$11=3,F768&gt;=8,F768&lt;=9),AND(UserData!$D$11=4,F768&gt;=10, F768&lt;=11),AND(UserData!$D$11=5,F768&gt;11),UserData!$D$11=-1)</f>
        <v>1</v>
      </c>
      <c r="AO768" t="b">
        <f>OR(AND(UserData!$D$10=1,AE768&lt;=6),AND(UserData!$D$10=2,AE768&gt;=7, AE768&lt;=8),AND(UserData!$D$10=3,AE768&gt;=9,AE768&lt;=14),AND(UserData!$D$10=4,AE768&gt;=15, AE768&lt;=19),AND(UserData!$D$10=5,AE768&gt;19),UserData!$D$10=-1)</f>
        <v>1</v>
      </c>
      <c r="AP768" s="12" t="b">
        <f>OR(G768&lt;=UserData!$D$12, UserData!$D$12=-1)</f>
        <v>0</v>
      </c>
      <c r="AQ768" t="b">
        <f>OR(H768&lt;=UserData!$D$14, UserData!$D$14=-1)</f>
        <v>1</v>
      </c>
      <c r="AR768" t="b">
        <f>OR(AH768&lt;=UserData!$D$13, UserData!$D$13=-1)</f>
        <v>1</v>
      </c>
      <c r="AS768" t="b">
        <f>AND(AQ768=TRUE,OR(I768=UserData!$D$15, UserData!$D$15=-1, UserData!$D$15=1))</f>
        <v>1</v>
      </c>
      <c r="AT768" t="b">
        <f>OR(J768=UserData!$D$19, UserData!$D$19=-1)</f>
        <v>1</v>
      </c>
      <c r="AU768" t="b">
        <f>OR(K768=UserData!$D$17, UserData!$D$17=-1)</f>
        <v>1</v>
      </c>
      <c r="AV768" t="b">
        <f>OR(L768=UserData!$D$18, UserData!$D$18=-1)</f>
        <v>1</v>
      </c>
      <c r="AW768" t="b">
        <f>OR(N768=UserData!$D$16, UserData!$D$16=-1)</f>
        <v>1</v>
      </c>
      <c r="AX768" t="b">
        <f>OR(O768&gt;=UserData!$D$20, UserData!$D$20=-1)</f>
        <v>1</v>
      </c>
      <c r="AY768" t="b">
        <f>AND(OR(P768&gt;=UserData!$D$21, UserData!$D$21=-1), OR(P768&lt;UserData!$D$22, UserData!$D$22=-1))</f>
        <v>1</v>
      </c>
      <c r="AZ768" t="b">
        <f>OR(Q768&lt;&gt;UserData!$D$24,UserData!$D$24=-1,UserData!$D$24=0)</f>
        <v>1</v>
      </c>
      <c r="BA768" s="12" t="b">
        <f>OR(R768=UserData!$D$23,UserData!$D$23=-1)</f>
        <v>1</v>
      </c>
      <c r="BB768" t="b">
        <f>AND(S768=1, UserData!$D$25=1)</f>
        <v>0</v>
      </c>
      <c r="BC768" t="b">
        <f>AND(T768=1, UserData!$D$26=1)</f>
        <v>0</v>
      </c>
      <c r="BD768" t="b">
        <f>AND(U768=1, UserData!$D$27=1)</f>
        <v>0</v>
      </c>
      <c r="BE768" t="b">
        <f>AND(V768=1, UserData!$D$28=1)</f>
        <v>0</v>
      </c>
      <c r="BF768" t="b">
        <f>AND(W768=1, UserData!$D$29=1)</f>
        <v>0</v>
      </c>
      <c r="BG768" t="b">
        <f>AND(X768=1, UserData!$D$30=1)</f>
        <v>0</v>
      </c>
      <c r="BH768" t="b">
        <f>AND(Y768=1, UserData!$D$31=1)</f>
        <v>0</v>
      </c>
      <c r="BI768" t="b">
        <f>AND(Z768=1, UserData!$D$32=1)</f>
        <v>0</v>
      </c>
      <c r="BJ768" t="b">
        <f>AND(AA768=1, UserData!$D$33=1)</f>
        <v>0</v>
      </c>
      <c r="BK768" t="b">
        <f>AND(AB768=1, UserData!$D$34=1)</f>
        <v>0</v>
      </c>
      <c r="BL768" t="b">
        <f>UserData!$C$25=-1</f>
        <v>1</v>
      </c>
      <c r="BN768">
        <f>IF(AK768=TRUE, COUNTIF(AJ768:AK768,TRUE)/2 * UserData!$D$35 + COUNTIF(AL768:AO768,TRUE)/4 * UserData!$D$36 + COUNTIF(AP768:AS768,TRUE)/4 * UserData!$D$37 + COUNTIF(AT768:AW768,TRUE)/4 * UserData!$D$38 + COUNTIF(AX768:BA768,TRUE)/4 * UserData!$D$39 + COUNTIF(BB768:BL768,TRUE) * UserData!$D$40, 0)</f>
        <v>28.75</v>
      </c>
    </row>
    <row r="769" spans="1:66" x14ac:dyDescent="0.2">
      <c r="A769">
        <v>594</v>
      </c>
      <c r="B769" s="3">
        <v>2</v>
      </c>
      <c r="C769" s="28">
        <v>81765.895004849357</v>
      </c>
      <c r="D769">
        <v>44</v>
      </c>
      <c r="E769">
        <v>29</v>
      </c>
      <c r="F769">
        <v>6</v>
      </c>
      <c r="G769">
        <v>13.91032</v>
      </c>
      <c r="H769">
        <v>8</v>
      </c>
      <c r="I769">
        <v>0</v>
      </c>
      <c r="J769">
        <v>0</v>
      </c>
      <c r="K769">
        <v>1</v>
      </c>
      <c r="L769">
        <v>0</v>
      </c>
      <c r="M769">
        <v>1</v>
      </c>
      <c r="N769">
        <v>0</v>
      </c>
      <c r="O769">
        <v>9</v>
      </c>
      <c r="P769">
        <v>8</v>
      </c>
      <c r="Q769">
        <v>0</v>
      </c>
      <c r="R769">
        <v>0</v>
      </c>
      <c r="S769">
        <v>0</v>
      </c>
      <c r="T769">
        <v>1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2</v>
      </c>
      <c r="AD769">
        <v>0</v>
      </c>
      <c r="AE769">
        <v>9</v>
      </c>
      <c r="AF769">
        <v>41</v>
      </c>
      <c r="AG769">
        <v>25</v>
      </c>
      <c r="AH769">
        <v>3.7</v>
      </c>
      <c r="AJ769" t="b">
        <f>OR(AND(B769=1,UserData!$D$4=1), AND(B769=2,UserData!$D$5=1), AND(B769=3,UserData!$D$6=1), UserData!$D$4=-1)</f>
        <v>1</v>
      </c>
      <c r="AK769" t="b">
        <f>OR(AND(C769&lt;=UserData!$D$3,C769&gt;=UserData!$D$2),UserData!$D$2=-1)</f>
        <v>1</v>
      </c>
      <c r="AL769" s="12" t="b">
        <f>AND(OR(D769&gt;=UserData!$D$7, UserData!$D$7=-1), OR(D769&lt;UserData!$D$8, UserData!$D$8=-1))</f>
        <v>1</v>
      </c>
      <c r="AM769" s="12" t="b">
        <f>OR(AND(UserData!$D$9=1,E769&lt;=20),AND(UserData!$D$9=2,E769&gt;=20, E769&lt;=27),AND(UserData!$D$9=3,E769&gt;=28, E769&lt;=34),AND(UserData!$D$9=4,E769&gt;=35, E769&lt;=42),AND(UserData!$D$9=5,E769&gt;42),UserData!$D$9=-1)</f>
        <v>1</v>
      </c>
      <c r="AN769" s="12" t="b">
        <f>OR(AND(UserData!$D$11=1,F769&lt;=5),AND(UserData!$D$11=2,F769&gt;=6, F769&lt;=7),AND(UserData!$D$11=3,F769&gt;=8,F769&lt;=9),AND(UserData!$D$11=4,F769&gt;=10, F769&lt;=11),AND(UserData!$D$11=5,F769&gt;11),UserData!$D$11=-1)</f>
        <v>1</v>
      </c>
      <c r="AO769" t="b">
        <f>OR(AND(UserData!$D$10=1,AE769&lt;=6),AND(UserData!$D$10=2,AE769&gt;=7, AE769&lt;=8),AND(UserData!$D$10=3,AE769&gt;=9,AE769&lt;=14),AND(UserData!$D$10=4,AE769&gt;=15, AE769&lt;=19),AND(UserData!$D$10=5,AE769&gt;19),UserData!$D$10=-1)</f>
        <v>1</v>
      </c>
      <c r="AP769" s="12" t="b">
        <f>OR(G769&lt;=UserData!$D$12, UserData!$D$12=-1)</f>
        <v>0</v>
      </c>
      <c r="AQ769" t="b">
        <f>OR(H769&lt;=UserData!$D$14, UserData!$D$14=-1)</f>
        <v>1</v>
      </c>
      <c r="AR769" t="b">
        <f>OR(AH769&lt;=UserData!$D$13, UserData!$D$13=-1)</f>
        <v>1</v>
      </c>
      <c r="AS769" t="b">
        <f>AND(AQ769=TRUE,OR(I769=UserData!$D$15, UserData!$D$15=-1, UserData!$D$15=1))</f>
        <v>1</v>
      </c>
      <c r="AT769" t="b">
        <f>OR(J769=UserData!$D$19, UserData!$D$19=-1)</f>
        <v>1</v>
      </c>
      <c r="AU769" t="b">
        <f>OR(K769=UserData!$D$17, UserData!$D$17=-1)</f>
        <v>1</v>
      </c>
      <c r="AV769" t="b">
        <f>OR(L769=UserData!$D$18, UserData!$D$18=-1)</f>
        <v>1</v>
      </c>
      <c r="AW769" t="b">
        <f>OR(N769=UserData!$D$16, UserData!$D$16=-1)</f>
        <v>1</v>
      </c>
      <c r="AX769" t="b">
        <f>OR(O769&gt;=UserData!$D$20, UserData!$D$20=-1)</f>
        <v>1</v>
      </c>
      <c r="AY769" t="b">
        <f>AND(OR(P769&gt;=UserData!$D$21, UserData!$D$21=-1), OR(P769&lt;UserData!$D$22, UserData!$D$22=-1))</f>
        <v>1</v>
      </c>
      <c r="AZ769" t="b">
        <f>OR(Q769&lt;&gt;UserData!$D$24,UserData!$D$24=-1,UserData!$D$24=0)</f>
        <v>1</v>
      </c>
      <c r="BA769" s="12" t="b">
        <f>OR(R769=UserData!$D$23,UserData!$D$23=-1)</f>
        <v>1</v>
      </c>
      <c r="BB769" t="b">
        <f>AND(S769=1, UserData!$D$25=1)</f>
        <v>0</v>
      </c>
      <c r="BC769" t="b">
        <f>AND(T769=1, UserData!$D$26=1)</f>
        <v>0</v>
      </c>
      <c r="BD769" t="b">
        <f>AND(U769=1, UserData!$D$27=1)</f>
        <v>0</v>
      </c>
      <c r="BE769" t="b">
        <f>AND(V769=1, UserData!$D$28=1)</f>
        <v>0</v>
      </c>
      <c r="BF769" t="b">
        <f>AND(W769=1, UserData!$D$29=1)</f>
        <v>0</v>
      </c>
      <c r="BG769" t="b">
        <f>AND(X769=1, UserData!$D$30=1)</f>
        <v>0</v>
      </c>
      <c r="BH769" t="b">
        <f>AND(Y769=1, UserData!$D$31=1)</f>
        <v>0</v>
      </c>
      <c r="BI769" t="b">
        <f>AND(Z769=1, UserData!$D$32=1)</f>
        <v>0</v>
      </c>
      <c r="BJ769" t="b">
        <f>AND(AA769=1, UserData!$D$33=1)</f>
        <v>0</v>
      </c>
      <c r="BK769" t="b">
        <f>AND(AB769=1, UserData!$D$34=1)</f>
        <v>0</v>
      </c>
      <c r="BL769" t="b">
        <f>UserData!$C$25=-1</f>
        <v>1</v>
      </c>
      <c r="BN769">
        <f>IF(AK769=TRUE, COUNTIF(AJ769:AK769,TRUE)/2 * UserData!$D$35 + COUNTIF(AL769:AO769,TRUE)/4 * UserData!$D$36 + COUNTIF(AP769:AS769,TRUE)/4 * UserData!$D$37 + COUNTIF(AT769:AW769,TRUE)/4 * UserData!$D$38 + COUNTIF(AX769:BA769,TRUE)/4 * UserData!$D$39 + COUNTIF(BB769:BL769,TRUE) * UserData!$D$40, 0)</f>
        <v>28.75</v>
      </c>
    </row>
    <row r="770" spans="1:66" x14ac:dyDescent="0.2">
      <c r="A770">
        <v>600</v>
      </c>
      <c r="B770" s="3">
        <v>2</v>
      </c>
      <c r="C770" s="28">
        <v>81765.895004849357</v>
      </c>
      <c r="D770">
        <v>44</v>
      </c>
      <c r="E770">
        <v>29</v>
      </c>
      <c r="F770">
        <v>6</v>
      </c>
      <c r="G770">
        <v>13.91032</v>
      </c>
      <c r="H770">
        <v>8</v>
      </c>
      <c r="I770">
        <v>0</v>
      </c>
      <c r="J770">
        <v>0</v>
      </c>
      <c r="K770">
        <v>1</v>
      </c>
      <c r="L770">
        <v>0</v>
      </c>
      <c r="M770">
        <v>1</v>
      </c>
      <c r="N770">
        <v>0</v>
      </c>
      <c r="O770">
        <v>9</v>
      </c>
      <c r="P770">
        <v>8</v>
      </c>
      <c r="Q770">
        <v>0</v>
      </c>
      <c r="R770">
        <v>0</v>
      </c>
      <c r="S770">
        <v>0</v>
      </c>
      <c r="T770">
        <v>1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2</v>
      </c>
      <c r="AD770">
        <v>0</v>
      </c>
      <c r="AE770">
        <v>9</v>
      </c>
      <c r="AF770">
        <v>41</v>
      </c>
      <c r="AG770">
        <v>25</v>
      </c>
      <c r="AH770">
        <v>3.7</v>
      </c>
      <c r="AJ770" t="b">
        <f>OR(AND(B770=1,UserData!$D$4=1), AND(B770=2,UserData!$D$5=1), AND(B770=3,UserData!$D$6=1), UserData!$D$4=-1)</f>
        <v>1</v>
      </c>
      <c r="AK770" t="b">
        <f>OR(AND(C770&lt;=UserData!$D$3,C770&gt;=UserData!$D$2),UserData!$D$2=-1)</f>
        <v>1</v>
      </c>
      <c r="AL770" s="12" t="b">
        <f>AND(OR(D770&gt;=UserData!$D$7, UserData!$D$7=-1), OR(D770&lt;UserData!$D$8, UserData!$D$8=-1))</f>
        <v>1</v>
      </c>
      <c r="AM770" s="12" t="b">
        <f>OR(AND(UserData!$D$9=1,E770&lt;=20),AND(UserData!$D$9=2,E770&gt;=20, E770&lt;=27),AND(UserData!$D$9=3,E770&gt;=28, E770&lt;=34),AND(UserData!$D$9=4,E770&gt;=35, E770&lt;=42),AND(UserData!$D$9=5,E770&gt;42),UserData!$D$9=-1)</f>
        <v>1</v>
      </c>
      <c r="AN770" s="12" t="b">
        <f>OR(AND(UserData!$D$11=1,F770&lt;=5),AND(UserData!$D$11=2,F770&gt;=6, F770&lt;=7),AND(UserData!$D$11=3,F770&gt;=8,F770&lt;=9),AND(UserData!$D$11=4,F770&gt;=10, F770&lt;=11),AND(UserData!$D$11=5,F770&gt;11),UserData!$D$11=-1)</f>
        <v>1</v>
      </c>
      <c r="AO770" t="b">
        <f>OR(AND(UserData!$D$10=1,AE770&lt;=6),AND(UserData!$D$10=2,AE770&gt;=7, AE770&lt;=8),AND(UserData!$D$10=3,AE770&gt;=9,AE770&lt;=14),AND(UserData!$D$10=4,AE770&gt;=15, AE770&lt;=19),AND(UserData!$D$10=5,AE770&gt;19),UserData!$D$10=-1)</f>
        <v>1</v>
      </c>
      <c r="AP770" s="12" t="b">
        <f>OR(G770&lt;=UserData!$D$12, UserData!$D$12=-1)</f>
        <v>0</v>
      </c>
      <c r="AQ770" t="b">
        <f>OR(H770&lt;=UserData!$D$14, UserData!$D$14=-1)</f>
        <v>1</v>
      </c>
      <c r="AR770" t="b">
        <f>OR(AH770&lt;=UserData!$D$13, UserData!$D$13=-1)</f>
        <v>1</v>
      </c>
      <c r="AS770" t="b">
        <f>AND(AQ770=TRUE,OR(I770=UserData!$D$15, UserData!$D$15=-1, UserData!$D$15=1))</f>
        <v>1</v>
      </c>
      <c r="AT770" t="b">
        <f>OR(J770=UserData!$D$19, UserData!$D$19=-1)</f>
        <v>1</v>
      </c>
      <c r="AU770" t="b">
        <f>OR(K770=UserData!$D$17, UserData!$D$17=-1)</f>
        <v>1</v>
      </c>
      <c r="AV770" t="b">
        <f>OR(L770=UserData!$D$18, UserData!$D$18=-1)</f>
        <v>1</v>
      </c>
      <c r="AW770" t="b">
        <f>OR(N770=UserData!$D$16, UserData!$D$16=-1)</f>
        <v>1</v>
      </c>
      <c r="AX770" t="b">
        <f>OR(O770&gt;=UserData!$D$20, UserData!$D$20=-1)</f>
        <v>1</v>
      </c>
      <c r="AY770" t="b">
        <f>AND(OR(P770&gt;=UserData!$D$21, UserData!$D$21=-1), OR(P770&lt;UserData!$D$22, UserData!$D$22=-1))</f>
        <v>1</v>
      </c>
      <c r="AZ770" t="b">
        <f>OR(Q770&lt;&gt;UserData!$D$24,UserData!$D$24=-1,UserData!$D$24=0)</f>
        <v>1</v>
      </c>
      <c r="BA770" s="12" t="b">
        <f>OR(R770=UserData!$D$23,UserData!$D$23=-1)</f>
        <v>1</v>
      </c>
      <c r="BB770" t="b">
        <f>AND(S770=1, UserData!$D$25=1)</f>
        <v>0</v>
      </c>
      <c r="BC770" t="b">
        <f>AND(T770=1, UserData!$D$26=1)</f>
        <v>0</v>
      </c>
      <c r="BD770" t="b">
        <f>AND(U770=1, UserData!$D$27=1)</f>
        <v>0</v>
      </c>
      <c r="BE770" t="b">
        <f>AND(V770=1, UserData!$D$28=1)</f>
        <v>0</v>
      </c>
      <c r="BF770" t="b">
        <f>AND(W770=1, UserData!$D$29=1)</f>
        <v>0</v>
      </c>
      <c r="BG770" t="b">
        <f>AND(X770=1, UserData!$D$30=1)</f>
        <v>0</v>
      </c>
      <c r="BH770" t="b">
        <f>AND(Y770=1, UserData!$D$31=1)</f>
        <v>0</v>
      </c>
      <c r="BI770" t="b">
        <f>AND(Z770=1, UserData!$D$32=1)</f>
        <v>0</v>
      </c>
      <c r="BJ770" t="b">
        <f>AND(AA770=1, UserData!$D$33=1)</f>
        <v>0</v>
      </c>
      <c r="BK770" t="b">
        <f>AND(AB770=1, UserData!$D$34=1)</f>
        <v>0</v>
      </c>
      <c r="BL770" t="b">
        <f>UserData!$C$25=-1</f>
        <v>1</v>
      </c>
      <c r="BN770">
        <f>IF(AK770=TRUE, COUNTIF(AJ770:AK770,TRUE)/2 * UserData!$D$35 + COUNTIF(AL770:AO770,TRUE)/4 * UserData!$D$36 + COUNTIF(AP770:AS770,TRUE)/4 * UserData!$D$37 + COUNTIF(AT770:AW770,TRUE)/4 * UserData!$D$38 + COUNTIF(AX770:BA770,TRUE)/4 * UserData!$D$39 + COUNTIF(BB770:BL770,TRUE) * UserData!$D$40, 0)</f>
        <v>28.75</v>
      </c>
    </row>
    <row r="771" spans="1:66" x14ac:dyDescent="0.2">
      <c r="A771">
        <v>601</v>
      </c>
      <c r="B771" s="3">
        <v>2</v>
      </c>
      <c r="C771" s="28">
        <v>81765.895004849357</v>
      </c>
      <c r="D771">
        <v>44</v>
      </c>
      <c r="E771">
        <v>29</v>
      </c>
      <c r="F771">
        <v>6</v>
      </c>
      <c r="G771">
        <v>13.91032</v>
      </c>
      <c r="H771">
        <v>8</v>
      </c>
      <c r="I771">
        <v>0</v>
      </c>
      <c r="J771">
        <v>0</v>
      </c>
      <c r="K771">
        <v>1</v>
      </c>
      <c r="L771">
        <v>0</v>
      </c>
      <c r="M771">
        <v>1</v>
      </c>
      <c r="N771">
        <v>0</v>
      </c>
      <c r="O771">
        <v>9</v>
      </c>
      <c r="P771">
        <v>8</v>
      </c>
      <c r="Q771">
        <v>0</v>
      </c>
      <c r="R771">
        <v>0</v>
      </c>
      <c r="S771">
        <v>0</v>
      </c>
      <c r="T771">
        <v>1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2</v>
      </c>
      <c r="AD771">
        <v>0</v>
      </c>
      <c r="AE771">
        <v>9</v>
      </c>
      <c r="AF771">
        <v>41</v>
      </c>
      <c r="AG771">
        <v>25</v>
      </c>
      <c r="AH771">
        <v>3.7</v>
      </c>
      <c r="AJ771" t="b">
        <f>OR(AND(B771=1,UserData!$D$4=1), AND(B771=2,UserData!$D$5=1), AND(B771=3,UserData!$D$6=1), UserData!$D$4=-1)</f>
        <v>1</v>
      </c>
      <c r="AK771" t="b">
        <f>OR(AND(C771&lt;=UserData!$D$3,C771&gt;=UserData!$D$2),UserData!$D$2=-1)</f>
        <v>1</v>
      </c>
      <c r="AL771" s="12" t="b">
        <f>AND(OR(D771&gt;=UserData!$D$7, UserData!$D$7=-1), OR(D771&lt;UserData!$D$8, UserData!$D$8=-1))</f>
        <v>1</v>
      </c>
      <c r="AM771" s="12" t="b">
        <f>OR(AND(UserData!$D$9=1,E771&lt;=20),AND(UserData!$D$9=2,E771&gt;=20, E771&lt;=27),AND(UserData!$D$9=3,E771&gt;=28, E771&lt;=34),AND(UserData!$D$9=4,E771&gt;=35, E771&lt;=42),AND(UserData!$D$9=5,E771&gt;42),UserData!$D$9=-1)</f>
        <v>1</v>
      </c>
      <c r="AN771" s="12" t="b">
        <f>OR(AND(UserData!$D$11=1,F771&lt;=5),AND(UserData!$D$11=2,F771&gt;=6, F771&lt;=7),AND(UserData!$D$11=3,F771&gt;=8,F771&lt;=9),AND(UserData!$D$11=4,F771&gt;=10, F771&lt;=11),AND(UserData!$D$11=5,F771&gt;11),UserData!$D$11=-1)</f>
        <v>1</v>
      </c>
      <c r="AO771" t="b">
        <f>OR(AND(UserData!$D$10=1,AE771&lt;=6),AND(UserData!$D$10=2,AE771&gt;=7, AE771&lt;=8),AND(UserData!$D$10=3,AE771&gt;=9,AE771&lt;=14),AND(UserData!$D$10=4,AE771&gt;=15, AE771&lt;=19),AND(UserData!$D$10=5,AE771&gt;19),UserData!$D$10=-1)</f>
        <v>1</v>
      </c>
      <c r="AP771" s="12" t="b">
        <f>OR(G771&lt;=UserData!$D$12, UserData!$D$12=-1)</f>
        <v>0</v>
      </c>
      <c r="AQ771" t="b">
        <f>OR(H771&lt;=UserData!$D$14, UserData!$D$14=-1)</f>
        <v>1</v>
      </c>
      <c r="AR771" t="b">
        <f>OR(AH771&lt;=UserData!$D$13, UserData!$D$13=-1)</f>
        <v>1</v>
      </c>
      <c r="AS771" t="b">
        <f>AND(AQ771=TRUE,OR(I771=UserData!$D$15, UserData!$D$15=-1, UserData!$D$15=1))</f>
        <v>1</v>
      </c>
      <c r="AT771" t="b">
        <f>OR(J771=UserData!$D$19, UserData!$D$19=-1)</f>
        <v>1</v>
      </c>
      <c r="AU771" t="b">
        <f>OR(K771=UserData!$D$17, UserData!$D$17=-1)</f>
        <v>1</v>
      </c>
      <c r="AV771" t="b">
        <f>OR(L771=UserData!$D$18, UserData!$D$18=-1)</f>
        <v>1</v>
      </c>
      <c r="AW771" t="b">
        <f>OR(N771=UserData!$D$16, UserData!$D$16=-1)</f>
        <v>1</v>
      </c>
      <c r="AX771" t="b">
        <f>OR(O771&gt;=UserData!$D$20, UserData!$D$20=-1)</f>
        <v>1</v>
      </c>
      <c r="AY771" t="b">
        <f>AND(OR(P771&gt;=UserData!$D$21, UserData!$D$21=-1), OR(P771&lt;UserData!$D$22, UserData!$D$22=-1))</f>
        <v>1</v>
      </c>
      <c r="AZ771" t="b">
        <f>OR(Q771&lt;&gt;UserData!$D$24,UserData!$D$24=-1,UserData!$D$24=0)</f>
        <v>1</v>
      </c>
      <c r="BA771" s="12" t="b">
        <f>OR(R771=UserData!$D$23,UserData!$D$23=-1)</f>
        <v>1</v>
      </c>
      <c r="BB771" t="b">
        <f>AND(S771=1, UserData!$D$25=1)</f>
        <v>0</v>
      </c>
      <c r="BC771" t="b">
        <f>AND(T771=1, UserData!$D$26=1)</f>
        <v>0</v>
      </c>
      <c r="BD771" t="b">
        <f>AND(U771=1, UserData!$D$27=1)</f>
        <v>0</v>
      </c>
      <c r="BE771" t="b">
        <f>AND(V771=1, UserData!$D$28=1)</f>
        <v>0</v>
      </c>
      <c r="BF771" t="b">
        <f>AND(W771=1, UserData!$D$29=1)</f>
        <v>0</v>
      </c>
      <c r="BG771" t="b">
        <f>AND(X771=1, UserData!$D$30=1)</f>
        <v>0</v>
      </c>
      <c r="BH771" t="b">
        <f>AND(Y771=1, UserData!$D$31=1)</f>
        <v>0</v>
      </c>
      <c r="BI771" t="b">
        <f>AND(Z771=1, UserData!$D$32=1)</f>
        <v>0</v>
      </c>
      <c r="BJ771" t="b">
        <f>AND(AA771=1, UserData!$D$33=1)</f>
        <v>0</v>
      </c>
      <c r="BK771" t="b">
        <f>AND(AB771=1, UserData!$D$34=1)</f>
        <v>0</v>
      </c>
      <c r="BL771" t="b">
        <f>UserData!$C$25=-1</f>
        <v>1</v>
      </c>
      <c r="BN771">
        <f>IF(AK771=TRUE, COUNTIF(AJ771:AK771,TRUE)/2 * UserData!$D$35 + COUNTIF(AL771:AO771,TRUE)/4 * UserData!$D$36 + COUNTIF(AP771:AS771,TRUE)/4 * UserData!$D$37 + COUNTIF(AT771:AW771,TRUE)/4 * UserData!$D$38 + COUNTIF(AX771:BA771,TRUE)/4 * UserData!$D$39 + COUNTIF(BB771:BL771,TRUE) * UserData!$D$40, 0)</f>
        <v>28.75</v>
      </c>
    </row>
    <row r="772" spans="1:66" x14ac:dyDescent="0.2">
      <c r="A772">
        <v>674</v>
      </c>
      <c r="B772" s="3">
        <v>2</v>
      </c>
      <c r="C772" s="28">
        <v>81765.895004849357</v>
      </c>
      <c r="D772">
        <v>44</v>
      </c>
      <c r="E772">
        <v>27</v>
      </c>
      <c r="F772">
        <v>7</v>
      </c>
      <c r="G772">
        <v>10.8909</v>
      </c>
      <c r="H772">
        <v>14</v>
      </c>
      <c r="I772">
        <v>1</v>
      </c>
      <c r="J772">
        <v>0</v>
      </c>
      <c r="K772">
        <v>1</v>
      </c>
      <c r="L772">
        <v>0</v>
      </c>
      <c r="M772">
        <v>1</v>
      </c>
      <c r="N772">
        <v>0</v>
      </c>
      <c r="O772">
        <v>9</v>
      </c>
      <c r="P772">
        <v>6</v>
      </c>
      <c r="Q772">
        <v>0</v>
      </c>
      <c r="R772">
        <v>0</v>
      </c>
      <c r="S772">
        <v>0</v>
      </c>
      <c r="T772">
        <v>1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2</v>
      </c>
      <c r="AD772">
        <v>1</v>
      </c>
      <c r="AE772">
        <v>10</v>
      </c>
      <c r="AF772">
        <v>49</v>
      </c>
      <c r="AG772">
        <v>12</v>
      </c>
      <c r="AH772">
        <v>2.4</v>
      </c>
      <c r="AJ772" t="b">
        <f>OR(AND(B772=1,UserData!$D$4=1), AND(B772=2,UserData!$D$5=1), AND(B772=3,UserData!$D$6=1), UserData!$D$4=-1)</f>
        <v>1</v>
      </c>
      <c r="AK772" t="b">
        <f>OR(AND(C772&lt;=UserData!$D$3,C772&gt;=UserData!$D$2),UserData!$D$2=-1)</f>
        <v>1</v>
      </c>
      <c r="AL772" s="12" t="b">
        <f>AND(OR(D772&gt;=UserData!$D$7, UserData!$D$7=-1), OR(D772&lt;UserData!$D$8, UserData!$D$8=-1))</f>
        <v>1</v>
      </c>
      <c r="AM772" s="12" t="b">
        <f>OR(AND(UserData!$D$9=1,E772&lt;=20),AND(UserData!$D$9=2,E772&gt;=20, E772&lt;=27),AND(UserData!$D$9=3,E772&gt;=28, E772&lt;=34),AND(UserData!$D$9=4,E772&gt;=35, E772&lt;=42),AND(UserData!$D$9=5,E772&gt;42),UserData!$D$9=-1)</f>
        <v>1</v>
      </c>
      <c r="AN772" s="12" t="b">
        <f>OR(AND(UserData!$D$11=1,F772&lt;=5),AND(UserData!$D$11=2,F772&gt;=6, F772&lt;=7),AND(UserData!$D$11=3,F772&gt;=8,F772&lt;=9),AND(UserData!$D$11=4,F772&gt;=10, F772&lt;=11),AND(UserData!$D$11=5,F772&gt;11),UserData!$D$11=-1)</f>
        <v>1</v>
      </c>
      <c r="AO772" t="b">
        <f>OR(AND(UserData!$D$10=1,AE772&lt;=6),AND(UserData!$D$10=2,AE772&gt;=7, AE772&lt;=8),AND(UserData!$D$10=3,AE772&gt;=9,AE772&lt;=14),AND(UserData!$D$10=4,AE772&gt;=15, AE772&lt;=19),AND(UserData!$D$10=5,AE772&gt;19),UserData!$D$10=-1)</f>
        <v>1</v>
      </c>
      <c r="AP772" s="12" t="b">
        <f>OR(G772&lt;=UserData!$D$12, UserData!$D$12=-1)</f>
        <v>0</v>
      </c>
      <c r="AQ772" t="b">
        <f>OR(H772&lt;=UserData!$D$14, UserData!$D$14=-1)</f>
        <v>1</v>
      </c>
      <c r="AR772" t="b">
        <f>OR(AH772&lt;=UserData!$D$13, UserData!$D$13=-1)</f>
        <v>1</v>
      </c>
      <c r="AS772" t="b">
        <f>AND(AQ772=TRUE,OR(I772=UserData!$D$15, UserData!$D$15=-1, UserData!$D$15=1))</f>
        <v>1</v>
      </c>
      <c r="AT772" t="b">
        <f>OR(J772=UserData!$D$19, UserData!$D$19=-1)</f>
        <v>1</v>
      </c>
      <c r="AU772" t="b">
        <f>OR(K772=UserData!$D$17, UserData!$D$17=-1)</f>
        <v>1</v>
      </c>
      <c r="AV772" t="b">
        <f>OR(L772=UserData!$D$18, UserData!$D$18=-1)</f>
        <v>1</v>
      </c>
      <c r="AW772" t="b">
        <f>OR(N772=UserData!$D$16, UserData!$D$16=-1)</f>
        <v>1</v>
      </c>
      <c r="AX772" t="b">
        <f>OR(O772&gt;=UserData!$D$20, UserData!$D$20=-1)</f>
        <v>1</v>
      </c>
      <c r="AY772" t="b">
        <f>AND(OR(P772&gt;=UserData!$D$21, UserData!$D$21=-1), OR(P772&lt;UserData!$D$22, UserData!$D$22=-1))</f>
        <v>1</v>
      </c>
      <c r="AZ772" t="b">
        <f>OR(Q772&lt;&gt;UserData!$D$24,UserData!$D$24=-1,UserData!$D$24=0)</f>
        <v>1</v>
      </c>
      <c r="BA772" s="12" t="b">
        <f>OR(R772=UserData!$D$23,UserData!$D$23=-1)</f>
        <v>1</v>
      </c>
      <c r="BB772" t="b">
        <f>AND(S772=1, UserData!$D$25=1)</f>
        <v>0</v>
      </c>
      <c r="BC772" t="b">
        <f>AND(T772=1, UserData!$D$26=1)</f>
        <v>0</v>
      </c>
      <c r="BD772" t="b">
        <f>AND(U772=1, UserData!$D$27=1)</f>
        <v>0</v>
      </c>
      <c r="BE772" t="b">
        <f>AND(V772=1, UserData!$D$28=1)</f>
        <v>0</v>
      </c>
      <c r="BF772" t="b">
        <f>AND(W772=1, UserData!$D$29=1)</f>
        <v>0</v>
      </c>
      <c r="BG772" t="b">
        <f>AND(X772=1, UserData!$D$30=1)</f>
        <v>0</v>
      </c>
      <c r="BH772" t="b">
        <f>AND(Y772=1, UserData!$D$31=1)</f>
        <v>0</v>
      </c>
      <c r="BI772" t="b">
        <f>AND(Z772=1, UserData!$D$32=1)</f>
        <v>0</v>
      </c>
      <c r="BJ772" t="b">
        <f>AND(AA772=1, UserData!$D$33=1)</f>
        <v>0</v>
      </c>
      <c r="BK772" t="b">
        <f>AND(AB772=1, UserData!$D$34=1)</f>
        <v>0</v>
      </c>
      <c r="BL772" t="b">
        <f>UserData!$C$25=-1</f>
        <v>1</v>
      </c>
      <c r="BN772">
        <f>IF(AK772=TRUE, COUNTIF(AJ772:AK772,TRUE)/2 * UserData!$D$35 + COUNTIF(AL772:AO772,TRUE)/4 * UserData!$D$36 + COUNTIF(AP772:AS772,TRUE)/4 * UserData!$D$37 + COUNTIF(AT772:AW772,TRUE)/4 * UserData!$D$38 + COUNTIF(AX772:BA772,TRUE)/4 * UserData!$D$39 + COUNTIF(BB772:BL772,TRUE) * UserData!$D$40, 0)</f>
        <v>28.75</v>
      </c>
    </row>
    <row r="773" spans="1:66" x14ac:dyDescent="0.2">
      <c r="A773">
        <v>77</v>
      </c>
      <c r="B773" s="3">
        <v>2</v>
      </c>
      <c r="C773" s="28">
        <v>81766.045957549592</v>
      </c>
      <c r="D773">
        <v>52</v>
      </c>
      <c r="E773">
        <v>32</v>
      </c>
      <c r="F773">
        <v>10</v>
      </c>
      <c r="G773">
        <v>19.869630999999998</v>
      </c>
      <c r="H773">
        <v>15</v>
      </c>
      <c r="I773">
        <v>0</v>
      </c>
      <c r="J773">
        <v>0</v>
      </c>
      <c r="K773">
        <v>1</v>
      </c>
      <c r="L773">
        <v>1</v>
      </c>
      <c r="M773">
        <v>1</v>
      </c>
      <c r="N773">
        <v>0</v>
      </c>
      <c r="O773">
        <v>17</v>
      </c>
      <c r="P773">
        <v>3</v>
      </c>
      <c r="Q773">
        <v>0</v>
      </c>
      <c r="R773">
        <v>0</v>
      </c>
      <c r="S773">
        <v>0</v>
      </c>
      <c r="T773">
        <v>1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2</v>
      </c>
      <c r="AD773">
        <v>1</v>
      </c>
      <c r="AE773">
        <v>10</v>
      </c>
      <c r="AF773">
        <v>5</v>
      </c>
      <c r="AG773">
        <v>21</v>
      </c>
      <c r="AH773">
        <v>3</v>
      </c>
      <c r="AJ773" t="b">
        <f>OR(AND(B773=1,UserData!$D$4=1), AND(B773=2,UserData!$D$5=1), AND(B773=3,UserData!$D$6=1), UserData!$D$4=-1)</f>
        <v>1</v>
      </c>
      <c r="AK773" t="b">
        <f>OR(AND(C773&lt;=UserData!$D$3,C773&gt;=UserData!$D$2),UserData!$D$2=-1)</f>
        <v>1</v>
      </c>
      <c r="AL773" s="12" t="b">
        <f>AND(OR(D773&gt;=UserData!$D$7, UserData!$D$7=-1), OR(D773&lt;UserData!$D$8, UserData!$D$8=-1))</f>
        <v>1</v>
      </c>
      <c r="AM773" s="12" t="b">
        <f>OR(AND(UserData!$D$9=1,E773&lt;=20),AND(UserData!$D$9=2,E773&gt;=20, E773&lt;=27),AND(UserData!$D$9=3,E773&gt;=28, E773&lt;=34),AND(UserData!$D$9=4,E773&gt;=35, E773&lt;=42),AND(UserData!$D$9=5,E773&gt;42),UserData!$D$9=-1)</f>
        <v>1</v>
      </c>
      <c r="AN773" s="12" t="b">
        <f>OR(AND(UserData!$D$11=1,F773&lt;=5),AND(UserData!$D$11=2,F773&gt;=6, F773&lt;=7),AND(UserData!$D$11=3,F773&gt;=8,F773&lt;=9),AND(UserData!$D$11=4,F773&gt;=10, F773&lt;=11),AND(UserData!$D$11=5,F773&gt;11),UserData!$D$11=-1)</f>
        <v>1</v>
      </c>
      <c r="AO773" t="b">
        <f>OR(AND(UserData!$D$10=1,AE773&lt;=6),AND(UserData!$D$10=2,AE773&gt;=7, AE773&lt;=8),AND(UserData!$D$10=3,AE773&gt;=9,AE773&lt;=14),AND(UserData!$D$10=4,AE773&gt;=15, AE773&lt;=19),AND(UserData!$D$10=5,AE773&gt;19),UserData!$D$10=-1)</f>
        <v>1</v>
      </c>
      <c r="AP773" s="12" t="b">
        <f>OR(G773&lt;=UserData!$D$12, UserData!$D$12=-1)</f>
        <v>0</v>
      </c>
      <c r="AQ773" t="b">
        <f>OR(H773&lt;=UserData!$D$14, UserData!$D$14=-1)</f>
        <v>1</v>
      </c>
      <c r="AR773" t="b">
        <f>OR(AH773&lt;=UserData!$D$13, UserData!$D$13=-1)</f>
        <v>1</v>
      </c>
      <c r="AS773" t="b">
        <f>AND(AQ773=TRUE,OR(I773=UserData!$D$15, UserData!$D$15=-1, UserData!$D$15=1))</f>
        <v>1</v>
      </c>
      <c r="AT773" t="b">
        <f>OR(J773=UserData!$D$19, UserData!$D$19=-1)</f>
        <v>1</v>
      </c>
      <c r="AU773" t="b">
        <f>OR(K773=UserData!$D$17, UserData!$D$17=-1)</f>
        <v>1</v>
      </c>
      <c r="AV773" t="b">
        <f>OR(L773=UserData!$D$18, UserData!$D$18=-1)</f>
        <v>1</v>
      </c>
      <c r="AW773" t="b">
        <f>OR(N773=UserData!$D$16, UserData!$D$16=-1)</f>
        <v>1</v>
      </c>
      <c r="AX773" t="b">
        <f>OR(O773&gt;=UserData!$D$20, UserData!$D$20=-1)</f>
        <v>1</v>
      </c>
      <c r="AY773" t="b">
        <f>AND(OR(P773&gt;=UserData!$D$21, UserData!$D$21=-1), OR(P773&lt;UserData!$D$22, UserData!$D$22=-1))</f>
        <v>1</v>
      </c>
      <c r="AZ773" t="b">
        <f>OR(Q773&lt;&gt;UserData!$D$24,UserData!$D$24=-1,UserData!$D$24=0)</f>
        <v>1</v>
      </c>
      <c r="BA773" s="12" t="b">
        <f>OR(R773=UserData!$D$23,UserData!$D$23=-1)</f>
        <v>1</v>
      </c>
      <c r="BB773" t="b">
        <f>AND(S773=1, UserData!$D$25=1)</f>
        <v>0</v>
      </c>
      <c r="BC773" t="b">
        <f>AND(T773=1, UserData!$D$26=1)</f>
        <v>0</v>
      </c>
      <c r="BD773" t="b">
        <f>AND(U773=1, UserData!$D$27=1)</f>
        <v>0</v>
      </c>
      <c r="BE773" t="b">
        <f>AND(V773=1, UserData!$D$28=1)</f>
        <v>0</v>
      </c>
      <c r="BF773" t="b">
        <f>AND(W773=1, UserData!$D$29=1)</f>
        <v>0</v>
      </c>
      <c r="BG773" t="b">
        <f>AND(X773=1, UserData!$D$30=1)</f>
        <v>0</v>
      </c>
      <c r="BH773" t="b">
        <f>AND(Y773=1, UserData!$D$31=1)</f>
        <v>0</v>
      </c>
      <c r="BI773" t="b">
        <f>AND(Z773=1, UserData!$D$32=1)</f>
        <v>0</v>
      </c>
      <c r="BJ773" t="b">
        <f>AND(AA773=1, UserData!$D$33=1)</f>
        <v>0</v>
      </c>
      <c r="BK773" t="b">
        <f>AND(AB773=1, UserData!$D$34=1)</f>
        <v>0</v>
      </c>
      <c r="BL773" t="b">
        <f>UserData!$C$25=-1</f>
        <v>1</v>
      </c>
      <c r="BN773">
        <f>IF(AK773=TRUE, COUNTIF(AJ773:AK773,TRUE)/2 * UserData!$D$35 + COUNTIF(AL773:AO773,TRUE)/4 * UserData!$D$36 + COUNTIF(AP773:AS773,TRUE)/4 * UserData!$D$37 + COUNTIF(AT773:AW773,TRUE)/4 * UserData!$D$38 + COUNTIF(AX773:BA773,TRUE)/4 * UserData!$D$39 + COUNTIF(BB773:BL773,TRUE) * UserData!$D$40, 0)</f>
        <v>28.75</v>
      </c>
    </row>
    <row r="774" spans="1:66" x14ac:dyDescent="0.2">
      <c r="A774">
        <v>1052</v>
      </c>
      <c r="B774" s="3">
        <v>2</v>
      </c>
      <c r="C774" s="28">
        <v>81766.045957549592</v>
      </c>
      <c r="D774">
        <v>52</v>
      </c>
      <c r="E774">
        <v>31</v>
      </c>
      <c r="F774">
        <v>8</v>
      </c>
      <c r="G774">
        <v>19.135679</v>
      </c>
      <c r="H774">
        <v>30</v>
      </c>
      <c r="I774">
        <v>0</v>
      </c>
      <c r="J774">
        <v>0</v>
      </c>
      <c r="K774">
        <v>1</v>
      </c>
      <c r="L774">
        <v>1</v>
      </c>
      <c r="M774">
        <v>1</v>
      </c>
      <c r="N774">
        <v>0</v>
      </c>
      <c r="O774">
        <v>12</v>
      </c>
      <c r="P774">
        <v>4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1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5</v>
      </c>
      <c r="AD774">
        <v>1</v>
      </c>
      <c r="AE774">
        <v>13</v>
      </c>
      <c r="AF774">
        <v>75</v>
      </c>
      <c r="AG774">
        <v>23</v>
      </c>
      <c r="AH774">
        <v>6.3</v>
      </c>
      <c r="AJ774" t="b">
        <f>OR(AND(B774=1,UserData!$D$4=1), AND(B774=2,UserData!$D$5=1), AND(B774=3,UserData!$D$6=1), UserData!$D$4=-1)</f>
        <v>1</v>
      </c>
      <c r="AK774" t="b">
        <f>OR(AND(C774&lt;=UserData!$D$3,C774&gt;=UserData!$D$2),UserData!$D$2=-1)</f>
        <v>1</v>
      </c>
      <c r="AL774" s="12" t="b">
        <f>AND(OR(D774&gt;=UserData!$D$7, UserData!$D$7=-1), OR(D774&lt;UserData!$D$8, UserData!$D$8=-1))</f>
        <v>1</v>
      </c>
      <c r="AM774" s="12" t="b">
        <f>OR(AND(UserData!$D$9=1,E774&lt;=20),AND(UserData!$D$9=2,E774&gt;=20, E774&lt;=27),AND(UserData!$D$9=3,E774&gt;=28, E774&lt;=34),AND(UserData!$D$9=4,E774&gt;=35, E774&lt;=42),AND(UserData!$D$9=5,E774&gt;42),UserData!$D$9=-1)</f>
        <v>1</v>
      </c>
      <c r="AN774" s="12" t="b">
        <f>OR(AND(UserData!$D$11=1,F774&lt;=5),AND(UserData!$D$11=2,F774&gt;=6, F774&lt;=7),AND(UserData!$D$11=3,F774&gt;=8,F774&lt;=9),AND(UserData!$D$11=4,F774&gt;=10, F774&lt;=11),AND(UserData!$D$11=5,F774&gt;11),UserData!$D$11=-1)</f>
        <v>1</v>
      </c>
      <c r="AO774" t="b">
        <f>OR(AND(UserData!$D$10=1,AE774&lt;=6),AND(UserData!$D$10=2,AE774&gt;=7, AE774&lt;=8),AND(UserData!$D$10=3,AE774&gt;=9,AE774&lt;=14),AND(UserData!$D$10=4,AE774&gt;=15, AE774&lt;=19),AND(UserData!$D$10=5,AE774&gt;19),UserData!$D$10=-1)</f>
        <v>1</v>
      </c>
      <c r="AP774" s="12" t="b">
        <f>OR(G774&lt;=UserData!$D$12, UserData!$D$12=-1)</f>
        <v>0</v>
      </c>
      <c r="AQ774" t="b">
        <f>OR(H774&lt;=UserData!$D$14, UserData!$D$14=-1)</f>
        <v>1</v>
      </c>
      <c r="AR774" t="b">
        <f>OR(AH774&lt;=UserData!$D$13, UserData!$D$13=-1)</f>
        <v>1</v>
      </c>
      <c r="AS774" t="b">
        <f>AND(AQ774=TRUE,OR(I774=UserData!$D$15, UserData!$D$15=-1, UserData!$D$15=1))</f>
        <v>1</v>
      </c>
      <c r="AT774" t="b">
        <f>OR(J774=UserData!$D$19, UserData!$D$19=-1)</f>
        <v>1</v>
      </c>
      <c r="AU774" t="b">
        <f>OR(K774=UserData!$D$17, UserData!$D$17=-1)</f>
        <v>1</v>
      </c>
      <c r="AV774" t="b">
        <f>OR(L774=UserData!$D$18, UserData!$D$18=-1)</f>
        <v>1</v>
      </c>
      <c r="AW774" t="b">
        <f>OR(N774=UserData!$D$16, UserData!$D$16=-1)</f>
        <v>1</v>
      </c>
      <c r="AX774" t="b">
        <f>OR(O774&gt;=UserData!$D$20, UserData!$D$20=-1)</f>
        <v>1</v>
      </c>
      <c r="AY774" t="b">
        <f>AND(OR(P774&gt;=UserData!$D$21, UserData!$D$21=-1), OR(P774&lt;UserData!$D$22, UserData!$D$22=-1))</f>
        <v>1</v>
      </c>
      <c r="AZ774" t="b">
        <f>OR(Q774&lt;&gt;UserData!$D$24,UserData!$D$24=-1,UserData!$D$24=0)</f>
        <v>1</v>
      </c>
      <c r="BA774" s="12" t="b">
        <f>OR(R774=UserData!$D$23,UserData!$D$23=-1)</f>
        <v>1</v>
      </c>
      <c r="BB774" t="b">
        <f>AND(S774=1, UserData!$D$25=1)</f>
        <v>0</v>
      </c>
      <c r="BC774" t="b">
        <f>AND(T774=1, UserData!$D$26=1)</f>
        <v>0</v>
      </c>
      <c r="BD774" t="b">
        <f>AND(U774=1, UserData!$D$27=1)</f>
        <v>0</v>
      </c>
      <c r="BE774" t="b">
        <f>AND(V774=1, UserData!$D$28=1)</f>
        <v>0</v>
      </c>
      <c r="BF774" t="b">
        <f>AND(W774=1, UserData!$D$29=1)</f>
        <v>0</v>
      </c>
      <c r="BG774" t="b">
        <f>AND(X774=1, UserData!$D$30=1)</f>
        <v>0</v>
      </c>
      <c r="BH774" t="b">
        <f>AND(Y774=1, UserData!$D$31=1)</f>
        <v>0</v>
      </c>
      <c r="BI774" t="b">
        <f>AND(Z774=1, UserData!$D$32=1)</f>
        <v>0</v>
      </c>
      <c r="BJ774" t="b">
        <f>AND(AA774=1, UserData!$D$33=1)</f>
        <v>0</v>
      </c>
      <c r="BK774" t="b">
        <f>AND(AB774=1, UserData!$D$34=1)</f>
        <v>0</v>
      </c>
      <c r="BL774" t="b">
        <f>UserData!$C$25=-1</f>
        <v>1</v>
      </c>
      <c r="BN774">
        <f>IF(AK774=TRUE, COUNTIF(AJ774:AK774,TRUE)/2 * UserData!$D$35 + COUNTIF(AL774:AO774,TRUE)/4 * UserData!$D$36 + COUNTIF(AP774:AS774,TRUE)/4 * UserData!$D$37 + COUNTIF(AT774:AW774,TRUE)/4 * UserData!$D$38 + COUNTIF(AX774:BA774,TRUE)/4 * UserData!$D$39 + COUNTIF(BB774:BL774,TRUE) * UserData!$D$40, 0)</f>
        <v>28.75</v>
      </c>
    </row>
    <row r="775" spans="1:66" x14ac:dyDescent="0.2">
      <c r="A775">
        <v>1089</v>
      </c>
      <c r="B775" s="3">
        <v>2</v>
      </c>
      <c r="C775" s="28">
        <v>81766.121433899709</v>
      </c>
      <c r="D775">
        <v>47</v>
      </c>
      <c r="E775">
        <v>28</v>
      </c>
      <c r="F775">
        <v>6</v>
      </c>
      <c r="G775">
        <v>14.69369</v>
      </c>
      <c r="H775">
        <v>6</v>
      </c>
      <c r="I775">
        <v>1</v>
      </c>
      <c r="J775">
        <v>0</v>
      </c>
      <c r="K775">
        <v>0</v>
      </c>
      <c r="L775">
        <v>0</v>
      </c>
      <c r="M775">
        <v>1</v>
      </c>
      <c r="N775">
        <v>0</v>
      </c>
      <c r="O775">
        <v>9</v>
      </c>
      <c r="P775">
        <v>2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1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5</v>
      </c>
      <c r="AD775">
        <v>1</v>
      </c>
      <c r="AE775">
        <v>13</v>
      </c>
      <c r="AF775">
        <v>79</v>
      </c>
      <c r="AG775">
        <v>16</v>
      </c>
      <c r="AH775">
        <v>2.4</v>
      </c>
      <c r="AJ775" t="b">
        <f>OR(AND(B775=1,UserData!$D$4=1), AND(B775=2,UserData!$D$5=1), AND(B775=3,UserData!$D$6=1), UserData!$D$4=-1)</f>
        <v>1</v>
      </c>
      <c r="AK775" t="b">
        <f>OR(AND(C775&lt;=UserData!$D$3,C775&gt;=UserData!$D$2),UserData!$D$2=-1)</f>
        <v>1</v>
      </c>
      <c r="AL775" s="12" t="b">
        <f>AND(OR(D775&gt;=UserData!$D$7, UserData!$D$7=-1), OR(D775&lt;UserData!$D$8, UserData!$D$8=-1))</f>
        <v>1</v>
      </c>
      <c r="AM775" s="12" t="b">
        <f>OR(AND(UserData!$D$9=1,E775&lt;=20),AND(UserData!$D$9=2,E775&gt;=20, E775&lt;=27),AND(UserData!$D$9=3,E775&gt;=28, E775&lt;=34),AND(UserData!$D$9=4,E775&gt;=35, E775&lt;=42),AND(UserData!$D$9=5,E775&gt;42),UserData!$D$9=-1)</f>
        <v>1</v>
      </c>
      <c r="AN775" s="12" t="b">
        <f>OR(AND(UserData!$D$11=1,F775&lt;=5),AND(UserData!$D$11=2,F775&gt;=6, F775&lt;=7),AND(UserData!$D$11=3,F775&gt;=8,F775&lt;=9),AND(UserData!$D$11=4,F775&gt;=10, F775&lt;=11),AND(UserData!$D$11=5,F775&gt;11),UserData!$D$11=-1)</f>
        <v>1</v>
      </c>
      <c r="AO775" t="b">
        <f>OR(AND(UserData!$D$10=1,AE775&lt;=6),AND(UserData!$D$10=2,AE775&gt;=7, AE775&lt;=8),AND(UserData!$D$10=3,AE775&gt;=9,AE775&lt;=14),AND(UserData!$D$10=4,AE775&gt;=15, AE775&lt;=19),AND(UserData!$D$10=5,AE775&gt;19),UserData!$D$10=-1)</f>
        <v>1</v>
      </c>
      <c r="AP775" s="12" t="b">
        <f>OR(G775&lt;=UserData!$D$12, UserData!$D$12=-1)</f>
        <v>0</v>
      </c>
      <c r="AQ775" t="b">
        <f>OR(H775&lt;=UserData!$D$14, UserData!$D$14=-1)</f>
        <v>1</v>
      </c>
      <c r="AR775" t="b">
        <f>OR(AH775&lt;=UserData!$D$13, UserData!$D$13=-1)</f>
        <v>1</v>
      </c>
      <c r="AS775" t="b">
        <f>AND(AQ775=TRUE,OR(I775=UserData!$D$15, UserData!$D$15=-1, UserData!$D$15=1))</f>
        <v>1</v>
      </c>
      <c r="AT775" t="b">
        <f>OR(J775=UserData!$D$19, UserData!$D$19=-1)</f>
        <v>1</v>
      </c>
      <c r="AU775" t="b">
        <f>OR(K775=UserData!$D$17, UserData!$D$17=-1)</f>
        <v>1</v>
      </c>
      <c r="AV775" t="b">
        <f>OR(L775=UserData!$D$18, UserData!$D$18=-1)</f>
        <v>1</v>
      </c>
      <c r="AW775" t="b">
        <f>OR(N775=UserData!$D$16, UserData!$D$16=-1)</f>
        <v>1</v>
      </c>
      <c r="AX775" t="b">
        <f>OR(O775&gt;=UserData!$D$20, UserData!$D$20=-1)</f>
        <v>1</v>
      </c>
      <c r="AY775" t="b">
        <f>AND(OR(P775&gt;=UserData!$D$21, UserData!$D$21=-1), OR(P775&lt;UserData!$D$22, UserData!$D$22=-1))</f>
        <v>1</v>
      </c>
      <c r="AZ775" t="b">
        <f>OR(Q775&lt;&gt;UserData!$D$24,UserData!$D$24=-1,UserData!$D$24=0)</f>
        <v>1</v>
      </c>
      <c r="BA775" s="12" t="b">
        <f>OR(R775=UserData!$D$23,UserData!$D$23=-1)</f>
        <v>1</v>
      </c>
      <c r="BB775" t="b">
        <f>AND(S775=1, UserData!$D$25=1)</f>
        <v>0</v>
      </c>
      <c r="BC775" t="b">
        <f>AND(T775=1, UserData!$D$26=1)</f>
        <v>0</v>
      </c>
      <c r="BD775" t="b">
        <f>AND(U775=1, UserData!$D$27=1)</f>
        <v>0</v>
      </c>
      <c r="BE775" t="b">
        <f>AND(V775=1, UserData!$D$28=1)</f>
        <v>0</v>
      </c>
      <c r="BF775" t="b">
        <f>AND(W775=1, UserData!$D$29=1)</f>
        <v>0</v>
      </c>
      <c r="BG775" t="b">
        <f>AND(X775=1, UserData!$D$30=1)</f>
        <v>0</v>
      </c>
      <c r="BH775" t="b">
        <f>AND(Y775=1, UserData!$D$31=1)</f>
        <v>0</v>
      </c>
      <c r="BI775" t="b">
        <f>AND(Z775=1, UserData!$D$32=1)</f>
        <v>0</v>
      </c>
      <c r="BJ775" t="b">
        <f>AND(AA775=1, UserData!$D$33=1)</f>
        <v>0</v>
      </c>
      <c r="BK775" t="b">
        <f>AND(AB775=1, UserData!$D$34=1)</f>
        <v>0</v>
      </c>
      <c r="BL775" t="b">
        <f>UserData!$C$25=-1</f>
        <v>1</v>
      </c>
      <c r="BN775">
        <f>IF(AK775=TRUE, COUNTIF(AJ775:AK775,TRUE)/2 * UserData!$D$35 + COUNTIF(AL775:AO775,TRUE)/4 * UserData!$D$36 + COUNTIF(AP775:AS775,TRUE)/4 * UserData!$D$37 + COUNTIF(AT775:AW775,TRUE)/4 * UserData!$D$38 + COUNTIF(AX775:BA775,TRUE)/4 * UserData!$D$39 + COUNTIF(BB775:BL775,TRUE) * UserData!$D$40, 0)</f>
        <v>28.75</v>
      </c>
    </row>
    <row r="776" spans="1:66" x14ac:dyDescent="0.2">
      <c r="A776">
        <v>1090</v>
      </c>
      <c r="B776" s="3">
        <v>2</v>
      </c>
      <c r="C776" s="28">
        <v>81766.121433899709</v>
      </c>
      <c r="D776">
        <v>47</v>
      </c>
      <c r="E776">
        <v>28</v>
      </c>
      <c r="F776">
        <v>6</v>
      </c>
      <c r="G776">
        <v>14.69369</v>
      </c>
      <c r="H776">
        <v>6</v>
      </c>
      <c r="I776">
        <v>1</v>
      </c>
      <c r="J776">
        <v>0</v>
      </c>
      <c r="K776">
        <v>0</v>
      </c>
      <c r="L776">
        <v>0</v>
      </c>
      <c r="M776">
        <v>1</v>
      </c>
      <c r="N776">
        <v>0</v>
      </c>
      <c r="O776">
        <v>9</v>
      </c>
      <c r="P776">
        <v>2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1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5</v>
      </c>
      <c r="AD776">
        <v>1</v>
      </c>
      <c r="AE776">
        <v>13</v>
      </c>
      <c r="AF776">
        <v>79</v>
      </c>
      <c r="AG776">
        <v>16</v>
      </c>
      <c r="AH776">
        <v>2.4</v>
      </c>
      <c r="AJ776" t="b">
        <f>OR(AND(B776=1,UserData!$D$4=1), AND(B776=2,UserData!$D$5=1), AND(B776=3,UserData!$D$6=1), UserData!$D$4=-1)</f>
        <v>1</v>
      </c>
      <c r="AK776" t="b">
        <f>OR(AND(C776&lt;=UserData!$D$3,C776&gt;=UserData!$D$2),UserData!$D$2=-1)</f>
        <v>1</v>
      </c>
      <c r="AL776" s="12" t="b">
        <f>AND(OR(D776&gt;=UserData!$D$7, UserData!$D$7=-1), OR(D776&lt;UserData!$D$8, UserData!$D$8=-1))</f>
        <v>1</v>
      </c>
      <c r="AM776" s="12" t="b">
        <f>OR(AND(UserData!$D$9=1,E776&lt;=20),AND(UserData!$D$9=2,E776&gt;=20, E776&lt;=27),AND(UserData!$D$9=3,E776&gt;=28, E776&lt;=34),AND(UserData!$D$9=4,E776&gt;=35, E776&lt;=42),AND(UserData!$D$9=5,E776&gt;42),UserData!$D$9=-1)</f>
        <v>1</v>
      </c>
      <c r="AN776" s="12" t="b">
        <f>OR(AND(UserData!$D$11=1,F776&lt;=5),AND(UserData!$D$11=2,F776&gt;=6, F776&lt;=7),AND(UserData!$D$11=3,F776&gt;=8,F776&lt;=9),AND(UserData!$D$11=4,F776&gt;=10, F776&lt;=11),AND(UserData!$D$11=5,F776&gt;11),UserData!$D$11=-1)</f>
        <v>1</v>
      </c>
      <c r="AO776" t="b">
        <f>OR(AND(UserData!$D$10=1,AE776&lt;=6),AND(UserData!$D$10=2,AE776&gt;=7, AE776&lt;=8),AND(UserData!$D$10=3,AE776&gt;=9,AE776&lt;=14),AND(UserData!$D$10=4,AE776&gt;=15, AE776&lt;=19),AND(UserData!$D$10=5,AE776&gt;19),UserData!$D$10=-1)</f>
        <v>1</v>
      </c>
      <c r="AP776" s="12" t="b">
        <f>OR(G776&lt;=UserData!$D$12, UserData!$D$12=-1)</f>
        <v>0</v>
      </c>
      <c r="AQ776" t="b">
        <f>OR(H776&lt;=UserData!$D$14, UserData!$D$14=-1)</f>
        <v>1</v>
      </c>
      <c r="AR776" t="b">
        <f>OR(AH776&lt;=UserData!$D$13, UserData!$D$13=-1)</f>
        <v>1</v>
      </c>
      <c r="AS776" t="b">
        <f>AND(AQ776=TRUE,OR(I776=UserData!$D$15, UserData!$D$15=-1, UserData!$D$15=1))</f>
        <v>1</v>
      </c>
      <c r="AT776" t="b">
        <f>OR(J776=UserData!$D$19, UserData!$D$19=-1)</f>
        <v>1</v>
      </c>
      <c r="AU776" t="b">
        <f>OR(K776=UserData!$D$17, UserData!$D$17=-1)</f>
        <v>1</v>
      </c>
      <c r="AV776" t="b">
        <f>OR(L776=UserData!$D$18, UserData!$D$18=-1)</f>
        <v>1</v>
      </c>
      <c r="AW776" t="b">
        <f>OR(N776=UserData!$D$16, UserData!$D$16=-1)</f>
        <v>1</v>
      </c>
      <c r="AX776" t="b">
        <f>OR(O776&gt;=UserData!$D$20, UserData!$D$20=-1)</f>
        <v>1</v>
      </c>
      <c r="AY776" t="b">
        <f>AND(OR(P776&gt;=UserData!$D$21, UserData!$D$21=-1), OR(P776&lt;UserData!$D$22, UserData!$D$22=-1))</f>
        <v>1</v>
      </c>
      <c r="AZ776" t="b">
        <f>OR(Q776&lt;&gt;UserData!$D$24,UserData!$D$24=-1,UserData!$D$24=0)</f>
        <v>1</v>
      </c>
      <c r="BA776" s="12" t="b">
        <f>OR(R776=UserData!$D$23,UserData!$D$23=-1)</f>
        <v>1</v>
      </c>
      <c r="BB776" t="b">
        <f>AND(S776=1, UserData!$D$25=1)</f>
        <v>0</v>
      </c>
      <c r="BC776" t="b">
        <f>AND(T776=1, UserData!$D$26=1)</f>
        <v>0</v>
      </c>
      <c r="BD776" t="b">
        <f>AND(U776=1, UserData!$D$27=1)</f>
        <v>0</v>
      </c>
      <c r="BE776" t="b">
        <f>AND(V776=1, UserData!$D$28=1)</f>
        <v>0</v>
      </c>
      <c r="BF776" t="b">
        <f>AND(W776=1, UserData!$D$29=1)</f>
        <v>0</v>
      </c>
      <c r="BG776" t="b">
        <f>AND(X776=1, UserData!$D$30=1)</f>
        <v>0</v>
      </c>
      <c r="BH776" t="b">
        <f>AND(Y776=1, UserData!$D$31=1)</f>
        <v>0</v>
      </c>
      <c r="BI776" t="b">
        <f>AND(Z776=1, UserData!$D$32=1)</f>
        <v>0</v>
      </c>
      <c r="BJ776" t="b">
        <f>AND(AA776=1, UserData!$D$33=1)</f>
        <v>0</v>
      </c>
      <c r="BK776" t="b">
        <f>AND(AB776=1, UserData!$D$34=1)</f>
        <v>0</v>
      </c>
      <c r="BL776" t="b">
        <f>UserData!$C$25=-1</f>
        <v>1</v>
      </c>
      <c r="BN776">
        <f>IF(AK776=TRUE, COUNTIF(AJ776:AK776,TRUE)/2 * UserData!$D$35 + COUNTIF(AL776:AO776,TRUE)/4 * UserData!$D$36 + COUNTIF(AP776:AS776,TRUE)/4 * UserData!$D$37 + COUNTIF(AT776:AW776,TRUE)/4 * UserData!$D$38 + COUNTIF(AX776:BA776,TRUE)/4 * UserData!$D$39 + COUNTIF(BB776:BL776,TRUE) * UserData!$D$40, 0)</f>
        <v>28.75</v>
      </c>
    </row>
    <row r="777" spans="1:66" x14ac:dyDescent="0.2">
      <c r="A777">
        <v>1094</v>
      </c>
      <c r="B777" s="3">
        <v>2</v>
      </c>
      <c r="C777" s="28">
        <v>81766.121433899709</v>
      </c>
      <c r="D777">
        <v>47</v>
      </c>
      <c r="E777">
        <v>28</v>
      </c>
      <c r="F777">
        <v>6</v>
      </c>
      <c r="G777">
        <v>14.69369</v>
      </c>
      <c r="H777">
        <v>6</v>
      </c>
      <c r="I777">
        <v>1</v>
      </c>
      <c r="J777">
        <v>0</v>
      </c>
      <c r="K777">
        <v>0</v>
      </c>
      <c r="L777">
        <v>0</v>
      </c>
      <c r="M777">
        <v>1</v>
      </c>
      <c r="N777">
        <v>0</v>
      </c>
      <c r="O777">
        <v>9</v>
      </c>
      <c r="P777">
        <v>2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1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5</v>
      </c>
      <c r="AD777">
        <v>1</v>
      </c>
      <c r="AE777">
        <v>13</v>
      </c>
      <c r="AF777">
        <v>79</v>
      </c>
      <c r="AG777">
        <v>16</v>
      </c>
      <c r="AH777">
        <v>2.4</v>
      </c>
      <c r="AJ777" t="b">
        <f>OR(AND(B777=1,UserData!$D$4=1), AND(B777=2,UserData!$D$5=1), AND(B777=3,UserData!$D$6=1), UserData!$D$4=-1)</f>
        <v>1</v>
      </c>
      <c r="AK777" t="b">
        <f>OR(AND(C777&lt;=UserData!$D$3,C777&gt;=UserData!$D$2),UserData!$D$2=-1)</f>
        <v>1</v>
      </c>
      <c r="AL777" s="12" t="b">
        <f>AND(OR(D777&gt;=UserData!$D$7, UserData!$D$7=-1), OR(D777&lt;UserData!$D$8, UserData!$D$8=-1))</f>
        <v>1</v>
      </c>
      <c r="AM777" s="12" t="b">
        <f>OR(AND(UserData!$D$9=1,E777&lt;=20),AND(UserData!$D$9=2,E777&gt;=20, E777&lt;=27),AND(UserData!$D$9=3,E777&gt;=28, E777&lt;=34),AND(UserData!$D$9=4,E777&gt;=35, E777&lt;=42),AND(UserData!$D$9=5,E777&gt;42),UserData!$D$9=-1)</f>
        <v>1</v>
      </c>
      <c r="AN777" s="12" t="b">
        <f>OR(AND(UserData!$D$11=1,F777&lt;=5),AND(UserData!$D$11=2,F777&gt;=6, F777&lt;=7),AND(UserData!$D$11=3,F777&gt;=8,F777&lt;=9),AND(UserData!$D$11=4,F777&gt;=10, F777&lt;=11),AND(UserData!$D$11=5,F777&gt;11),UserData!$D$11=-1)</f>
        <v>1</v>
      </c>
      <c r="AO777" t="b">
        <f>OR(AND(UserData!$D$10=1,AE777&lt;=6),AND(UserData!$D$10=2,AE777&gt;=7, AE777&lt;=8),AND(UserData!$D$10=3,AE777&gt;=9,AE777&lt;=14),AND(UserData!$D$10=4,AE777&gt;=15, AE777&lt;=19),AND(UserData!$D$10=5,AE777&gt;19),UserData!$D$10=-1)</f>
        <v>1</v>
      </c>
      <c r="AP777" s="12" t="b">
        <f>OR(G777&lt;=UserData!$D$12, UserData!$D$12=-1)</f>
        <v>0</v>
      </c>
      <c r="AQ777" t="b">
        <f>OR(H777&lt;=UserData!$D$14, UserData!$D$14=-1)</f>
        <v>1</v>
      </c>
      <c r="AR777" t="b">
        <f>OR(AH777&lt;=UserData!$D$13, UserData!$D$13=-1)</f>
        <v>1</v>
      </c>
      <c r="AS777" t="b">
        <f>AND(AQ777=TRUE,OR(I777=UserData!$D$15, UserData!$D$15=-1, UserData!$D$15=1))</f>
        <v>1</v>
      </c>
      <c r="AT777" t="b">
        <f>OR(J777=UserData!$D$19, UserData!$D$19=-1)</f>
        <v>1</v>
      </c>
      <c r="AU777" t="b">
        <f>OR(K777=UserData!$D$17, UserData!$D$17=-1)</f>
        <v>1</v>
      </c>
      <c r="AV777" t="b">
        <f>OR(L777=UserData!$D$18, UserData!$D$18=-1)</f>
        <v>1</v>
      </c>
      <c r="AW777" t="b">
        <f>OR(N777=UserData!$D$16, UserData!$D$16=-1)</f>
        <v>1</v>
      </c>
      <c r="AX777" t="b">
        <f>OR(O777&gt;=UserData!$D$20, UserData!$D$20=-1)</f>
        <v>1</v>
      </c>
      <c r="AY777" t="b">
        <f>AND(OR(P777&gt;=UserData!$D$21, UserData!$D$21=-1), OR(P777&lt;UserData!$D$22, UserData!$D$22=-1))</f>
        <v>1</v>
      </c>
      <c r="AZ777" t="b">
        <f>OR(Q777&lt;&gt;UserData!$D$24,UserData!$D$24=-1,UserData!$D$24=0)</f>
        <v>1</v>
      </c>
      <c r="BA777" s="12" t="b">
        <f>OR(R777=UserData!$D$23,UserData!$D$23=-1)</f>
        <v>1</v>
      </c>
      <c r="BB777" t="b">
        <f>AND(S777=1, UserData!$D$25=1)</f>
        <v>0</v>
      </c>
      <c r="BC777" t="b">
        <f>AND(T777=1, UserData!$D$26=1)</f>
        <v>0</v>
      </c>
      <c r="BD777" t="b">
        <f>AND(U777=1, UserData!$D$27=1)</f>
        <v>0</v>
      </c>
      <c r="BE777" t="b">
        <f>AND(V777=1, UserData!$D$28=1)</f>
        <v>0</v>
      </c>
      <c r="BF777" t="b">
        <f>AND(W777=1, UserData!$D$29=1)</f>
        <v>0</v>
      </c>
      <c r="BG777" t="b">
        <f>AND(X777=1, UserData!$D$30=1)</f>
        <v>0</v>
      </c>
      <c r="BH777" t="b">
        <f>AND(Y777=1, UserData!$D$31=1)</f>
        <v>0</v>
      </c>
      <c r="BI777" t="b">
        <f>AND(Z777=1, UserData!$D$32=1)</f>
        <v>0</v>
      </c>
      <c r="BJ777" t="b">
        <f>AND(AA777=1, UserData!$D$33=1)</f>
        <v>0</v>
      </c>
      <c r="BK777" t="b">
        <f>AND(AB777=1, UserData!$D$34=1)</f>
        <v>0</v>
      </c>
      <c r="BL777" t="b">
        <f>UserData!$C$25=-1</f>
        <v>1</v>
      </c>
      <c r="BN777">
        <f>IF(AK777=TRUE, COUNTIF(AJ777:AK777,TRUE)/2 * UserData!$D$35 + COUNTIF(AL777:AO777,TRUE)/4 * UserData!$D$36 + COUNTIF(AP777:AS777,TRUE)/4 * UserData!$D$37 + COUNTIF(AT777:AW777,TRUE)/4 * UserData!$D$38 + COUNTIF(AX777:BA777,TRUE)/4 * UserData!$D$39 + COUNTIF(BB777:BL777,TRUE) * UserData!$D$40, 0)</f>
        <v>28.75</v>
      </c>
    </row>
    <row r="778" spans="1:66" x14ac:dyDescent="0.2">
      <c r="A778">
        <v>580</v>
      </c>
      <c r="B778" s="3">
        <v>2</v>
      </c>
      <c r="C778" s="28">
        <v>81766.159172074753</v>
      </c>
      <c r="D778">
        <v>43</v>
      </c>
      <c r="E778">
        <v>25</v>
      </c>
      <c r="F778">
        <v>6</v>
      </c>
      <c r="G778">
        <v>14.29923</v>
      </c>
      <c r="H778">
        <v>5</v>
      </c>
      <c r="I778">
        <v>1</v>
      </c>
      <c r="J778">
        <v>0</v>
      </c>
      <c r="K778">
        <v>1</v>
      </c>
      <c r="L778">
        <v>1</v>
      </c>
      <c r="M778">
        <v>1</v>
      </c>
      <c r="N778">
        <v>0</v>
      </c>
      <c r="O778">
        <v>14</v>
      </c>
      <c r="P778">
        <v>7</v>
      </c>
      <c r="Q778">
        <v>0</v>
      </c>
      <c r="R778">
        <v>0</v>
      </c>
      <c r="S778">
        <v>0</v>
      </c>
      <c r="T778">
        <v>1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2</v>
      </c>
      <c r="AD778">
        <v>1</v>
      </c>
      <c r="AE778">
        <v>12</v>
      </c>
      <c r="AF778">
        <v>41</v>
      </c>
      <c r="AG778">
        <v>25</v>
      </c>
      <c r="AH778">
        <v>3.7</v>
      </c>
      <c r="AJ778" t="b">
        <f>OR(AND(B778=1,UserData!$D$4=1), AND(B778=2,UserData!$D$5=1), AND(B778=3,UserData!$D$6=1), UserData!$D$4=-1)</f>
        <v>1</v>
      </c>
      <c r="AK778" t="b">
        <f>OR(AND(C778&lt;=UserData!$D$3,C778&gt;=UserData!$D$2),UserData!$D$2=-1)</f>
        <v>1</v>
      </c>
      <c r="AL778" s="12" t="b">
        <f>AND(OR(D778&gt;=UserData!$D$7, UserData!$D$7=-1), OR(D778&lt;UserData!$D$8, UserData!$D$8=-1))</f>
        <v>1</v>
      </c>
      <c r="AM778" s="12" t="b">
        <f>OR(AND(UserData!$D$9=1,E778&lt;=20),AND(UserData!$D$9=2,E778&gt;=20, E778&lt;=27),AND(UserData!$D$9=3,E778&gt;=28, E778&lt;=34),AND(UserData!$D$9=4,E778&gt;=35, E778&lt;=42),AND(UserData!$D$9=5,E778&gt;42),UserData!$D$9=-1)</f>
        <v>1</v>
      </c>
      <c r="AN778" s="12" t="b">
        <f>OR(AND(UserData!$D$11=1,F778&lt;=5),AND(UserData!$D$11=2,F778&gt;=6, F778&lt;=7),AND(UserData!$D$11=3,F778&gt;=8,F778&lt;=9),AND(UserData!$D$11=4,F778&gt;=10, F778&lt;=11),AND(UserData!$D$11=5,F778&gt;11),UserData!$D$11=-1)</f>
        <v>1</v>
      </c>
      <c r="AO778" t="b">
        <f>OR(AND(UserData!$D$10=1,AE778&lt;=6),AND(UserData!$D$10=2,AE778&gt;=7, AE778&lt;=8),AND(UserData!$D$10=3,AE778&gt;=9,AE778&lt;=14),AND(UserData!$D$10=4,AE778&gt;=15, AE778&lt;=19),AND(UserData!$D$10=5,AE778&gt;19),UserData!$D$10=-1)</f>
        <v>1</v>
      </c>
      <c r="AP778" s="12" t="b">
        <f>OR(G778&lt;=UserData!$D$12, UserData!$D$12=-1)</f>
        <v>0</v>
      </c>
      <c r="AQ778" t="b">
        <f>OR(H778&lt;=UserData!$D$14, UserData!$D$14=-1)</f>
        <v>1</v>
      </c>
      <c r="AR778" t="b">
        <f>OR(AH778&lt;=UserData!$D$13, UserData!$D$13=-1)</f>
        <v>1</v>
      </c>
      <c r="AS778" t="b">
        <f>AND(AQ778=TRUE,OR(I778=UserData!$D$15, UserData!$D$15=-1, UserData!$D$15=1))</f>
        <v>1</v>
      </c>
      <c r="AT778" t="b">
        <f>OR(J778=UserData!$D$19, UserData!$D$19=-1)</f>
        <v>1</v>
      </c>
      <c r="AU778" t="b">
        <f>OR(K778=UserData!$D$17, UserData!$D$17=-1)</f>
        <v>1</v>
      </c>
      <c r="AV778" t="b">
        <f>OR(L778=UserData!$D$18, UserData!$D$18=-1)</f>
        <v>1</v>
      </c>
      <c r="AW778" t="b">
        <f>OR(N778=UserData!$D$16, UserData!$D$16=-1)</f>
        <v>1</v>
      </c>
      <c r="AX778" t="b">
        <f>OR(O778&gt;=UserData!$D$20, UserData!$D$20=-1)</f>
        <v>1</v>
      </c>
      <c r="AY778" t="b">
        <f>AND(OR(P778&gt;=UserData!$D$21, UserData!$D$21=-1), OR(P778&lt;UserData!$D$22, UserData!$D$22=-1))</f>
        <v>1</v>
      </c>
      <c r="AZ778" t="b">
        <f>OR(Q778&lt;&gt;UserData!$D$24,UserData!$D$24=-1,UserData!$D$24=0)</f>
        <v>1</v>
      </c>
      <c r="BA778" s="12" t="b">
        <f>OR(R778=UserData!$D$23,UserData!$D$23=-1)</f>
        <v>1</v>
      </c>
      <c r="BB778" t="b">
        <f>AND(S778=1, UserData!$D$25=1)</f>
        <v>0</v>
      </c>
      <c r="BC778" t="b">
        <f>AND(T778=1, UserData!$D$26=1)</f>
        <v>0</v>
      </c>
      <c r="BD778" t="b">
        <f>AND(U778=1, UserData!$D$27=1)</f>
        <v>0</v>
      </c>
      <c r="BE778" t="b">
        <f>AND(V778=1, UserData!$D$28=1)</f>
        <v>0</v>
      </c>
      <c r="BF778" t="b">
        <f>AND(W778=1, UserData!$D$29=1)</f>
        <v>0</v>
      </c>
      <c r="BG778" t="b">
        <f>AND(X778=1, UserData!$D$30=1)</f>
        <v>0</v>
      </c>
      <c r="BH778" t="b">
        <f>AND(Y778=1, UserData!$D$31=1)</f>
        <v>0</v>
      </c>
      <c r="BI778" t="b">
        <f>AND(Z778=1, UserData!$D$32=1)</f>
        <v>0</v>
      </c>
      <c r="BJ778" t="b">
        <f>AND(AA778=1, UserData!$D$33=1)</f>
        <v>0</v>
      </c>
      <c r="BK778" t="b">
        <f>AND(AB778=1, UserData!$D$34=1)</f>
        <v>0</v>
      </c>
      <c r="BL778" t="b">
        <f>UserData!$C$25=-1</f>
        <v>1</v>
      </c>
      <c r="BN778">
        <f>IF(AK778=TRUE, COUNTIF(AJ778:AK778,TRUE)/2 * UserData!$D$35 + COUNTIF(AL778:AO778,TRUE)/4 * UserData!$D$36 + COUNTIF(AP778:AS778,TRUE)/4 * UserData!$D$37 + COUNTIF(AT778:AW778,TRUE)/4 * UserData!$D$38 + COUNTIF(AX778:BA778,TRUE)/4 * UserData!$D$39 + COUNTIF(BB778:BL778,TRUE) * UserData!$D$40, 0)</f>
        <v>28.75</v>
      </c>
    </row>
    <row r="779" spans="1:66" x14ac:dyDescent="0.2">
      <c r="A779">
        <v>581</v>
      </c>
      <c r="B779" s="3">
        <v>1</v>
      </c>
      <c r="C779" s="28">
        <v>81766.196910249826</v>
      </c>
      <c r="D779">
        <v>37</v>
      </c>
      <c r="E779">
        <v>21</v>
      </c>
      <c r="F779">
        <v>8</v>
      </c>
      <c r="G779">
        <v>15.07456</v>
      </c>
      <c r="H779">
        <v>7</v>
      </c>
      <c r="I779">
        <v>1</v>
      </c>
      <c r="J779">
        <v>0</v>
      </c>
      <c r="K779">
        <v>1</v>
      </c>
      <c r="L779">
        <v>1</v>
      </c>
      <c r="M779">
        <v>1</v>
      </c>
      <c r="N779">
        <v>0</v>
      </c>
      <c r="O779">
        <v>12</v>
      </c>
      <c r="P779">
        <v>2</v>
      </c>
      <c r="Q779">
        <v>0</v>
      </c>
      <c r="R779">
        <v>0</v>
      </c>
      <c r="S779">
        <v>0</v>
      </c>
      <c r="T779">
        <v>1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2</v>
      </c>
      <c r="AD779">
        <v>1</v>
      </c>
      <c r="AE779">
        <v>8</v>
      </c>
      <c r="AF779">
        <v>41</v>
      </c>
      <c r="AG779">
        <v>25</v>
      </c>
      <c r="AH779">
        <v>3.7</v>
      </c>
      <c r="AJ779" t="b">
        <f>OR(AND(B779=1,UserData!$D$4=1), AND(B779=2,UserData!$D$5=1), AND(B779=3,UserData!$D$6=1), UserData!$D$4=-1)</f>
        <v>1</v>
      </c>
      <c r="AK779" t="b">
        <f>OR(AND(C779&lt;=UserData!$D$3,C779&gt;=UserData!$D$2),UserData!$D$2=-1)</f>
        <v>1</v>
      </c>
      <c r="AL779" s="12" t="b">
        <f>AND(OR(D779&gt;=UserData!$D$7, UserData!$D$7=-1), OR(D779&lt;UserData!$D$8, UserData!$D$8=-1))</f>
        <v>1</v>
      </c>
      <c r="AM779" s="12" t="b">
        <f>OR(AND(UserData!$D$9=1,E779&lt;=20),AND(UserData!$D$9=2,E779&gt;=20, E779&lt;=27),AND(UserData!$D$9=3,E779&gt;=28, E779&lt;=34),AND(UserData!$D$9=4,E779&gt;=35, E779&lt;=42),AND(UserData!$D$9=5,E779&gt;42),UserData!$D$9=-1)</f>
        <v>1</v>
      </c>
      <c r="AN779" s="12" t="b">
        <f>OR(AND(UserData!$D$11=1,F779&lt;=5),AND(UserData!$D$11=2,F779&gt;=6, F779&lt;=7),AND(UserData!$D$11=3,F779&gt;=8,F779&lt;=9),AND(UserData!$D$11=4,F779&gt;=10, F779&lt;=11),AND(UserData!$D$11=5,F779&gt;11),UserData!$D$11=-1)</f>
        <v>1</v>
      </c>
      <c r="AO779" t="b">
        <f>OR(AND(UserData!$D$10=1,AE779&lt;=6),AND(UserData!$D$10=2,AE779&gt;=7, AE779&lt;=8),AND(UserData!$D$10=3,AE779&gt;=9,AE779&lt;=14),AND(UserData!$D$10=4,AE779&gt;=15, AE779&lt;=19),AND(UserData!$D$10=5,AE779&gt;19),UserData!$D$10=-1)</f>
        <v>1</v>
      </c>
      <c r="AP779" s="12" t="b">
        <f>OR(G779&lt;=UserData!$D$12, UserData!$D$12=-1)</f>
        <v>0</v>
      </c>
      <c r="AQ779" t="b">
        <f>OR(H779&lt;=UserData!$D$14, UserData!$D$14=-1)</f>
        <v>1</v>
      </c>
      <c r="AR779" t="b">
        <f>OR(AH779&lt;=UserData!$D$13, UserData!$D$13=-1)</f>
        <v>1</v>
      </c>
      <c r="AS779" t="b">
        <f>AND(AQ779=TRUE,OR(I779=UserData!$D$15, UserData!$D$15=-1, UserData!$D$15=1))</f>
        <v>1</v>
      </c>
      <c r="AT779" t="b">
        <f>OR(J779=UserData!$D$19, UserData!$D$19=-1)</f>
        <v>1</v>
      </c>
      <c r="AU779" t="b">
        <f>OR(K779=UserData!$D$17, UserData!$D$17=-1)</f>
        <v>1</v>
      </c>
      <c r="AV779" t="b">
        <f>OR(L779=UserData!$D$18, UserData!$D$18=-1)</f>
        <v>1</v>
      </c>
      <c r="AW779" t="b">
        <f>OR(N779=UserData!$D$16, UserData!$D$16=-1)</f>
        <v>1</v>
      </c>
      <c r="AX779" t="b">
        <f>OR(O779&gt;=UserData!$D$20, UserData!$D$20=-1)</f>
        <v>1</v>
      </c>
      <c r="AY779" t="b">
        <f>AND(OR(P779&gt;=UserData!$D$21, UserData!$D$21=-1), OR(P779&lt;UserData!$D$22, UserData!$D$22=-1))</f>
        <v>1</v>
      </c>
      <c r="AZ779" t="b">
        <f>OR(Q779&lt;&gt;UserData!$D$24,UserData!$D$24=-1,UserData!$D$24=0)</f>
        <v>1</v>
      </c>
      <c r="BA779" s="12" t="b">
        <f>OR(R779=UserData!$D$23,UserData!$D$23=-1)</f>
        <v>1</v>
      </c>
      <c r="BB779" t="b">
        <f>AND(S779=1, UserData!$D$25=1)</f>
        <v>0</v>
      </c>
      <c r="BC779" t="b">
        <f>AND(T779=1, UserData!$D$26=1)</f>
        <v>0</v>
      </c>
      <c r="BD779" t="b">
        <f>AND(U779=1, UserData!$D$27=1)</f>
        <v>0</v>
      </c>
      <c r="BE779" t="b">
        <f>AND(V779=1, UserData!$D$28=1)</f>
        <v>0</v>
      </c>
      <c r="BF779" t="b">
        <f>AND(W779=1, UserData!$D$29=1)</f>
        <v>0</v>
      </c>
      <c r="BG779" t="b">
        <f>AND(X779=1, UserData!$D$30=1)</f>
        <v>0</v>
      </c>
      <c r="BH779" t="b">
        <f>AND(Y779=1, UserData!$D$31=1)</f>
        <v>0</v>
      </c>
      <c r="BI779" t="b">
        <f>AND(Z779=1, UserData!$D$32=1)</f>
        <v>0</v>
      </c>
      <c r="BJ779" t="b">
        <f>AND(AA779=1, UserData!$D$33=1)</f>
        <v>0</v>
      </c>
      <c r="BK779" t="b">
        <f>AND(AB779=1, UserData!$D$34=1)</f>
        <v>0</v>
      </c>
      <c r="BL779" t="b">
        <f>UserData!$C$25=-1</f>
        <v>1</v>
      </c>
      <c r="BN779">
        <f>IF(AK779=TRUE, COUNTIF(AJ779:AK779,TRUE)/2 * UserData!$D$35 + COUNTIF(AL779:AO779,TRUE)/4 * UserData!$D$36 + COUNTIF(AP779:AS779,TRUE)/4 * UserData!$D$37 + COUNTIF(AT779:AW779,TRUE)/4 * UserData!$D$38 + COUNTIF(AX779:BA779,TRUE)/4 * UserData!$D$39 + COUNTIF(BB779:BL779,TRUE) * UserData!$D$40, 0)</f>
        <v>28.75</v>
      </c>
    </row>
    <row r="780" spans="1:66" x14ac:dyDescent="0.2">
      <c r="A780">
        <v>67</v>
      </c>
      <c r="B780" s="3">
        <v>1</v>
      </c>
      <c r="C780" s="28">
        <v>81766.209489641507</v>
      </c>
      <c r="D780">
        <v>39</v>
      </c>
      <c r="E780">
        <v>19</v>
      </c>
      <c r="F780">
        <v>10</v>
      </c>
      <c r="G780">
        <v>16.501659</v>
      </c>
      <c r="H780">
        <v>10</v>
      </c>
      <c r="I780">
        <v>1</v>
      </c>
      <c r="J780">
        <v>1</v>
      </c>
      <c r="K780">
        <v>1</v>
      </c>
      <c r="L780">
        <v>1</v>
      </c>
      <c r="M780">
        <v>1</v>
      </c>
      <c r="N780">
        <v>0</v>
      </c>
      <c r="O780">
        <v>24</v>
      </c>
      <c r="P780">
        <v>21</v>
      </c>
      <c r="Q780">
        <v>0</v>
      </c>
      <c r="R780">
        <v>0</v>
      </c>
      <c r="S780">
        <v>0</v>
      </c>
      <c r="T780">
        <v>1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2</v>
      </c>
      <c r="AD780">
        <v>1</v>
      </c>
      <c r="AE780">
        <v>10</v>
      </c>
      <c r="AF780">
        <v>5</v>
      </c>
      <c r="AG780">
        <v>21</v>
      </c>
      <c r="AH780">
        <v>3</v>
      </c>
      <c r="AJ780" t="b">
        <f>OR(AND(B780=1,UserData!$D$4=1), AND(B780=2,UserData!$D$5=1), AND(B780=3,UserData!$D$6=1), UserData!$D$4=-1)</f>
        <v>1</v>
      </c>
      <c r="AK780" t="b">
        <f>OR(AND(C780&lt;=UserData!$D$3,C780&gt;=UserData!$D$2),UserData!$D$2=-1)</f>
        <v>1</v>
      </c>
      <c r="AL780" s="12" t="b">
        <f>AND(OR(D780&gt;=UserData!$D$7, UserData!$D$7=-1), OR(D780&lt;UserData!$D$8, UserData!$D$8=-1))</f>
        <v>1</v>
      </c>
      <c r="AM780" s="12" t="b">
        <f>OR(AND(UserData!$D$9=1,E780&lt;=20),AND(UserData!$D$9=2,E780&gt;=20, E780&lt;=27),AND(UserData!$D$9=3,E780&gt;=28, E780&lt;=34),AND(UserData!$D$9=4,E780&gt;=35, E780&lt;=42),AND(UserData!$D$9=5,E780&gt;42),UserData!$D$9=-1)</f>
        <v>1</v>
      </c>
      <c r="AN780" s="12" t="b">
        <f>OR(AND(UserData!$D$11=1,F780&lt;=5),AND(UserData!$D$11=2,F780&gt;=6, F780&lt;=7),AND(UserData!$D$11=3,F780&gt;=8,F780&lt;=9),AND(UserData!$D$11=4,F780&gt;=10, F780&lt;=11),AND(UserData!$D$11=5,F780&gt;11),UserData!$D$11=-1)</f>
        <v>1</v>
      </c>
      <c r="AO780" t="b">
        <f>OR(AND(UserData!$D$10=1,AE780&lt;=6),AND(UserData!$D$10=2,AE780&gt;=7, AE780&lt;=8),AND(UserData!$D$10=3,AE780&gt;=9,AE780&lt;=14),AND(UserData!$D$10=4,AE780&gt;=15, AE780&lt;=19),AND(UserData!$D$10=5,AE780&gt;19),UserData!$D$10=-1)</f>
        <v>1</v>
      </c>
      <c r="AP780" s="12" t="b">
        <f>OR(G780&lt;=UserData!$D$12, UserData!$D$12=-1)</f>
        <v>0</v>
      </c>
      <c r="AQ780" t="b">
        <f>OR(H780&lt;=UserData!$D$14, UserData!$D$14=-1)</f>
        <v>1</v>
      </c>
      <c r="AR780" t="b">
        <f>OR(AH780&lt;=UserData!$D$13, UserData!$D$13=-1)</f>
        <v>1</v>
      </c>
      <c r="AS780" t="b">
        <f>AND(AQ780=TRUE,OR(I780=UserData!$D$15, UserData!$D$15=-1, UserData!$D$15=1))</f>
        <v>1</v>
      </c>
      <c r="AT780" t="b">
        <f>OR(J780=UserData!$D$19, UserData!$D$19=-1)</f>
        <v>1</v>
      </c>
      <c r="AU780" t="b">
        <f>OR(K780=UserData!$D$17, UserData!$D$17=-1)</f>
        <v>1</v>
      </c>
      <c r="AV780" t="b">
        <f>OR(L780=UserData!$D$18, UserData!$D$18=-1)</f>
        <v>1</v>
      </c>
      <c r="AW780" t="b">
        <f>OR(N780=UserData!$D$16, UserData!$D$16=-1)</f>
        <v>1</v>
      </c>
      <c r="AX780" t="b">
        <f>OR(O780&gt;=UserData!$D$20, UserData!$D$20=-1)</f>
        <v>1</v>
      </c>
      <c r="AY780" t="b">
        <f>AND(OR(P780&gt;=UserData!$D$21, UserData!$D$21=-1), OR(P780&lt;UserData!$D$22, UserData!$D$22=-1))</f>
        <v>1</v>
      </c>
      <c r="AZ780" t="b">
        <f>OR(Q780&lt;&gt;UserData!$D$24,UserData!$D$24=-1,UserData!$D$24=0)</f>
        <v>1</v>
      </c>
      <c r="BA780" s="12" t="b">
        <f>OR(R780=UserData!$D$23,UserData!$D$23=-1)</f>
        <v>1</v>
      </c>
      <c r="BB780" t="b">
        <f>AND(S780=1, UserData!$D$25=1)</f>
        <v>0</v>
      </c>
      <c r="BC780" t="b">
        <f>AND(T780=1, UserData!$D$26=1)</f>
        <v>0</v>
      </c>
      <c r="BD780" t="b">
        <f>AND(U780=1, UserData!$D$27=1)</f>
        <v>0</v>
      </c>
      <c r="BE780" t="b">
        <f>AND(V780=1, UserData!$D$28=1)</f>
        <v>0</v>
      </c>
      <c r="BF780" t="b">
        <f>AND(W780=1, UserData!$D$29=1)</f>
        <v>0</v>
      </c>
      <c r="BG780" t="b">
        <f>AND(X780=1, UserData!$D$30=1)</f>
        <v>0</v>
      </c>
      <c r="BH780" t="b">
        <f>AND(Y780=1, UserData!$D$31=1)</f>
        <v>0</v>
      </c>
      <c r="BI780" t="b">
        <f>AND(Z780=1, UserData!$D$32=1)</f>
        <v>0</v>
      </c>
      <c r="BJ780" t="b">
        <f>AND(AA780=1, UserData!$D$33=1)</f>
        <v>0</v>
      </c>
      <c r="BK780" t="b">
        <f>AND(AB780=1, UserData!$D$34=1)</f>
        <v>0</v>
      </c>
      <c r="BL780" t="b">
        <f>UserData!$C$25=-1</f>
        <v>1</v>
      </c>
      <c r="BN780">
        <f>IF(AK780=TRUE, COUNTIF(AJ780:AK780,TRUE)/2 * UserData!$D$35 + COUNTIF(AL780:AO780,TRUE)/4 * UserData!$D$36 + COUNTIF(AP780:AS780,TRUE)/4 * UserData!$D$37 + COUNTIF(AT780:AW780,TRUE)/4 * UserData!$D$38 + COUNTIF(AX780:BA780,TRUE)/4 * UserData!$D$39 + COUNTIF(BB780:BL780,TRUE) * UserData!$D$40, 0)</f>
        <v>28.75</v>
      </c>
    </row>
    <row r="781" spans="1:66" x14ac:dyDescent="0.2">
      <c r="A781">
        <v>181</v>
      </c>
      <c r="B781" s="3">
        <v>2</v>
      </c>
      <c r="C781" s="28">
        <v>82471.158599712449</v>
      </c>
      <c r="D781">
        <v>49</v>
      </c>
      <c r="E781">
        <v>29</v>
      </c>
      <c r="F781">
        <v>9</v>
      </c>
      <c r="G781">
        <v>10.268750000000001</v>
      </c>
      <c r="H781">
        <v>7</v>
      </c>
      <c r="I781">
        <v>1</v>
      </c>
      <c r="J781">
        <v>1</v>
      </c>
      <c r="K781">
        <v>0</v>
      </c>
      <c r="L781">
        <v>1</v>
      </c>
      <c r="M781">
        <v>1</v>
      </c>
      <c r="N781">
        <v>1</v>
      </c>
      <c r="O781">
        <v>18</v>
      </c>
      <c r="P781">
        <v>9</v>
      </c>
      <c r="Q781">
        <v>0</v>
      </c>
      <c r="R781">
        <v>0</v>
      </c>
      <c r="S781">
        <v>0</v>
      </c>
      <c r="T781">
        <v>1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2</v>
      </c>
      <c r="AD781">
        <v>1</v>
      </c>
      <c r="AE781">
        <v>11</v>
      </c>
      <c r="AF781">
        <v>12</v>
      </c>
      <c r="AG781">
        <v>16</v>
      </c>
      <c r="AH781">
        <v>3.1</v>
      </c>
      <c r="AJ781" t="b">
        <f>OR(AND(B781=1,UserData!$D$4=1), AND(B781=2,UserData!$D$5=1), AND(B781=3,UserData!$D$6=1), UserData!$D$4=-1)</f>
        <v>1</v>
      </c>
      <c r="AK781" t="b">
        <f>OR(AND(C781&lt;=UserData!$D$3,C781&gt;=UserData!$D$2),UserData!$D$2=-1)</f>
        <v>1</v>
      </c>
      <c r="AL781" s="12" t="b">
        <f>AND(OR(D781&gt;=UserData!$D$7, UserData!$D$7=-1), OR(D781&lt;UserData!$D$8, UserData!$D$8=-1))</f>
        <v>1</v>
      </c>
      <c r="AM781" s="12" t="b">
        <f>OR(AND(UserData!$D$9=1,E781&lt;=20),AND(UserData!$D$9=2,E781&gt;=20, E781&lt;=27),AND(UserData!$D$9=3,E781&gt;=28, E781&lt;=34),AND(UserData!$D$9=4,E781&gt;=35, E781&lt;=42),AND(UserData!$D$9=5,E781&gt;42),UserData!$D$9=-1)</f>
        <v>1</v>
      </c>
      <c r="AN781" s="12" t="b">
        <f>OR(AND(UserData!$D$11=1,F781&lt;=5),AND(UserData!$D$11=2,F781&gt;=6, F781&lt;=7),AND(UserData!$D$11=3,F781&gt;=8,F781&lt;=9),AND(UserData!$D$11=4,F781&gt;=10, F781&lt;=11),AND(UserData!$D$11=5,F781&gt;11),UserData!$D$11=-1)</f>
        <v>1</v>
      </c>
      <c r="AO781" t="b">
        <f>OR(AND(UserData!$D$10=1,AE781&lt;=6),AND(UserData!$D$10=2,AE781&gt;=7, AE781&lt;=8),AND(UserData!$D$10=3,AE781&gt;=9,AE781&lt;=14),AND(UserData!$D$10=4,AE781&gt;=15, AE781&lt;=19),AND(UserData!$D$10=5,AE781&gt;19),UserData!$D$10=-1)</f>
        <v>1</v>
      </c>
      <c r="AP781" s="12" t="b">
        <f>OR(G781&lt;=UserData!$D$12, UserData!$D$12=-1)</f>
        <v>0</v>
      </c>
      <c r="AQ781" t="b">
        <f>OR(H781&lt;=UserData!$D$14, UserData!$D$14=-1)</f>
        <v>1</v>
      </c>
      <c r="AR781" t="b">
        <f>OR(AH781&lt;=UserData!$D$13, UserData!$D$13=-1)</f>
        <v>1</v>
      </c>
      <c r="AS781" t="b">
        <f>AND(AQ781=TRUE,OR(I781=UserData!$D$15, UserData!$D$15=-1, UserData!$D$15=1))</f>
        <v>1</v>
      </c>
      <c r="AT781" t="b">
        <f>OR(J781=UserData!$D$19, UserData!$D$19=-1)</f>
        <v>1</v>
      </c>
      <c r="AU781" t="b">
        <f>OR(K781=UserData!$D$17, UserData!$D$17=-1)</f>
        <v>1</v>
      </c>
      <c r="AV781" t="b">
        <f>OR(L781=UserData!$D$18, UserData!$D$18=-1)</f>
        <v>1</v>
      </c>
      <c r="AW781" t="b">
        <f>OR(N781=UserData!$D$16, UserData!$D$16=-1)</f>
        <v>1</v>
      </c>
      <c r="AX781" t="b">
        <f>OR(O781&gt;=UserData!$D$20, UserData!$D$20=-1)</f>
        <v>1</v>
      </c>
      <c r="AY781" t="b">
        <f>AND(OR(P781&gt;=UserData!$D$21, UserData!$D$21=-1), OR(P781&lt;UserData!$D$22, UserData!$D$22=-1))</f>
        <v>1</v>
      </c>
      <c r="AZ781" t="b">
        <f>OR(Q781&lt;&gt;UserData!$D$24,UserData!$D$24=-1,UserData!$D$24=0)</f>
        <v>1</v>
      </c>
      <c r="BA781" s="12" t="b">
        <f>OR(R781=UserData!$D$23,UserData!$D$23=-1)</f>
        <v>1</v>
      </c>
      <c r="BB781" t="b">
        <f>AND(S781=1, UserData!$D$25=1)</f>
        <v>0</v>
      </c>
      <c r="BC781" t="b">
        <f>AND(T781=1, UserData!$D$26=1)</f>
        <v>0</v>
      </c>
      <c r="BD781" t="b">
        <f>AND(U781=1, UserData!$D$27=1)</f>
        <v>0</v>
      </c>
      <c r="BE781" t="b">
        <f>AND(V781=1, UserData!$D$28=1)</f>
        <v>0</v>
      </c>
      <c r="BF781" t="b">
        <f>AND(W781=1, UserData!$D$29=1)</f>
        <v>0</v>
      </c>
      <c r="BG781" t="b">
        <f>AND(X781=1, UserData!$D$30=1)</f>
        <v>0</v>
      </c>
      <c r="BH781" t="b">
        <f>AND(Y781=1, UserData!$D$31=1)</f>
        <v>0</v>
      </c>
      <c r="BI781" t="b">
        <f>AND(Z781=1, UserData!$D$32=1)</f>
        <v>0</v>
      </c>
      <c r="BJ781" t="b">
        <f>AND(AA781=1, UserData!$D$33=1)</f>
        <v>0</v>
      </c>
      <c r="BK781" t="b">
        <f>AND(AB781=1, UserData!$D$34=1)</f>
        <v>0</v>
      </c>
      <c r="BL781" t="b">
        <f>UserData!$C$25=-1</f>
        <v>1</v>
      </c>
      <c r="BN781">
        <f>IF(AK781=TRUE, COUNTIF(AJ781:AK781,TRUE)/2 * UserData!$D$35 + COUNTIF(AL781:AO781,TRUE)/4 * UserData!$D$36 + COUNTIF(AP781:AS781,TRUE)/4 * UserData!$D$37 + COUNTIF(AT781:AW781,TRUE)/4 * UserData!$D$38 + COUNTIF(AX781:BA781,TRUE)/4 * UserData!$D$39 + COUNTIF(BB781:BL781,TRUE) * UserData!$D$40, 0)</f>
        <v>28.75</v>
      </c>
    </row>
    <row r="782" spans="1:66" x14ac:dyDescent="0.2">
      <c r="A782">
        <v>680</v>
      </c>
      <c r="B782" s="3">
        <v>2</v>
      </c>
      <c r="C782" s="28">
        <v>82610.877903166373</v>
      </c>
      <c r="D782">
        <v>40</v>
      </c>
      <c r="E782">
        <v>26</v>
      </c>
      <c r="F782">
        <v>5</v>
      </c>
      <c r="G782">
        <v>11.00958</v>
      </c>
      <c r="H782">
        <v>16</v>
      </c>
      <c r="I782">
        <v>1</v>
      </c>
      <c r="J782">
        <v>1</v>
      </c>
      <c r="K782">
        <v>1</v>
      </c>
      <c r="L782">
        <v>1</v>
      </c>
      <c r="M782">
        <v>1</v>
      </c>
      <c r="N782">
        <v>0</v>
      </c>
      <c r="O782">
        <v>9</v>
      </c>
      <c r="P782">
        <v>5</v>
      </c>
      <c r="Q782">
        <v>0</v>
      </c>
      <c r="R782">
        <v>0</v>
      </c>
      <c r="S782">
        <v>0</v>
      </c>
      <c r="T782">
        <v>1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2</v>
      </c>
      <c r="AD782">
        <v>1</v>
      </c>
      <c r="AE782">
        <v>9</v>
      </c>
      <c r="AF782">
        <v>49</v>
      </c>
      <c r="AG782">
        <v>12</v>
      </c>
      <c r="AH782">
        <v>2.4</v>
      </c>
      <c r="AJ782" t="b">
        <f>OR(AND(B782=1,UserData!$D$4=1), AND(B782=2,UserData!$D$5=1), AND(B782=3,UserData!$D$6=1), UserData!$D$4=-1)</f>
        <v>1</v>
      </c>
      <c r="AK782" t="b">
        <f>OR(AND(C782&lt;=UserData!$D$3,C782&gt;=UserData!$D$2),UserData!$D$2=-1)</f>
        <v>1</v>
      </c>
      <c r="AL782" s="12" t="b">
        <f>AND(OR(D782&gt;=UserData!$D$7, UserData!$D$7=-1), OR(D782&lt;UserData!$D$8, UserData!$D$8=-1))</f>
        <v>1</v>
      </c>
      <c r="AM782" s="12" t="b">
        <f>OR(AND(UserData!$D$9=1,E782&lt;=20),AND(UserData!$D$9=2,E782&gt;=20, E782&lt;=27),AND(UserData!$D$9=3,E782&gt;=28, E782&lt;=34),AND(UserData!$D$9=4,E782&gt;=35, E782&lt;=42),AND(UserData!$D$9=5,E782&gt;42),UserData!$D$9=-1)</f>
        <v>1</v>
      </c>
      <c r="AN782" s="12" t="b">
        <f>OR(AND(UserData!$D$11=1,F782&lt;=5),AND(UserData!$D$11=2,F782&gt;=6, F782&lt;=7),AND(UserData!$D$11=3,F782&gt;=8,F782&lt;=9),AND(UserData!$D$11=4,F782&gt;=10, F782&lt;=11),AND(UserData!$D$11=5,F782&gt;11),UserData!$D$11=-1)</f>
        <v>1</v>
      </c>
      <c r="AO782" t="b">
        <f>OR(AND(UserData!$D$10=1,AE782&lt;=6),AND(UserData!$D$10=2,AE782&gt;=7, AE782&lt;=8),AND(UserData!$D$10=3,AE782&gt;=9,AE782&lt;=14),AND(UserData!$D$10=4,AE782&gt;=15, AE782&lt;=19),AND(UserData!$D$10=5,AE782&gt;19),UserData!$D$10=-1)</f>
        <v>1</v>
      </c>
      <c r="AP782" s="12" t="b">
        <f>OR(G782&lt;=UserData!$D$12, UserData!$D$12=-1)</f>
        <v>0</v>
      </c>
      <c r="AQ782" t="b">
        <f>OR(H782&lt;=UserData!$D$14, UserData!$D$14=-1)</f>
        <v>1</v>
      </c>
      <c r="AR782" t="b">
        <f>OR(AH782&lt;=UserData!$D$13, UserData!$D$13=-1)</f>
        <v>1</v>
      </c>
      <c r="AS782" t="b">
        <f>AND(AQ782=TRUE,OR(I782=UserData!$D$15, UserData!$D$15=-1, UserData!$D$15=1))</f>
        <v>1</v>
      </c>
      <c r="AT782" t="b">
        <f>OR(J782=UserData!$D$19, UserData!$D$19=-1)</f>
        <v>1</v>
      </c>
      <c r="AU782" t="b">
        <f>OR(K782=UserData!$D$17, UserData!$D$17=-1)</f>
        <v>1</v>
      </c>
      <c r="AV782" t="b">
        <f>OR(L782=UserData!$D$18, UserData!$D$18=-1)</f>
        <v>1</v>
      </c>
      <c r="AW782" t="b">
        <f>OR(N782=UserData!$D$16, UserData!$D$16=-1)</f>
        <v>1</v>
      </c>
      <c r="AX782" t="b">
        <f>OR(O782&gt;=UserData!$D$20, UserData!$D$20=-1)</f>
        <v>1</v>
      </c>
      <c r="AY782" t="b">
        <f>AND(OR(P782&gt;=UserData!$D$21, UserData!$D$21=-1), OR(P782&lt;UserData!$D$22, UserData!$D$22=-1))</f>
        <v>1</v>
      </c>
      <c r="AZ782" t="b">
        <f>OR(Q782&lt;&gt;UserData!$D$24,UserData!$D$24=-1,UserData!$D$24=0)</f>
        <v>1</v>
      </c>
      <c r="BA782" s="12" t="b">
        <f>OR(R782=UserData!$D$23,UserData!$D$23=-1)</f>
        <v>1</v>
      </c>
      <c r="BB782" t="b">
        <f>AND(S782=1, UserData!$D$25=1)</f>
        <v>0</v>
      </c>
      <c r="BC782" t="b">
        <f>AND(T782=1, UserData!$D$26=1)</f>
        <v>0</v>
      </c>
      <c r="BD782" t="b">
        <f>AND(U782=1, UserData!$D$27=1)</f>
        <v>0</v>
      </c>
      <c r="BE782" t="b">
        <f>AND(V782=1, UserData!$D$28=1)</f>
        <v>0</v>
      </c>
      <c r="BF782" t="b">
        <f>AND(W782=1, UserData!$D$29=1)</f>
        <v>0</v>
      </c>
      <c r="BG782" t="b">
        <f>AND(X782=1, UserData!$D$30=1)</f>
        <v>0</v>
      </c>
      <c r="BH782" t="b">
        <f>AND(Y782=1, UserData!$D$31=1)</f>
        <v>0</v>
      </c>
      <c r="BI782" t="b">
        <f>AND(Z782=1, UserData!$D$32=1)</f>
        <v>0</v>
      </c>
      <c r="BJ782" t="b">
        <f>AND(AA782=1, UserData!$D$33=1)</f>
        <v>0</v>
      </c>
      <c r="BK782" t="b">
        <f>AND(AB782=1, UserData!$D$34=1)</f>
        <v>0</v>
      </c>
      <c r="BL782" t="b">
        <f>UserData!$C$25=-1</f>
        <v>1</v>
      </c>
      <c r="BN782">
        <f>IF(AK782=TRUE, COUNTIF(AJ782:AK782,TRUE)/2 * UserData!$D$35 + COUNTIF(AL782:AO782,TRUE)/4 * UserData!$D$36 + COUNTIF(AP782:AS782,TRUE)/4 * UserData!$D$37 + COUNTIF(AT782:AW782,TRUE)/4 * UserData!$D$38 + COUNTIF(AX782:BA782,TRUE)/4 * UserData!$D$39 + COUNTIF(BB782:BL782,TRUE) * UserData!$D$40, 0)</f>
        <v>28.75</v>
      </c>
    </row>
    <row r="783" spans="1:66" x14ac:dyDescent="0.2">
      <c r="A783">
        <v>696</v>
      </c>
      <c r="B783" s="3">
        <v>2</v>
      </c>
      <c r="C783" s="28">
        <v>82610.877903166373</v>
      </c>
      <c r="D783">
        <v>40</v>
      </c>
      <c r="E783">
        <v>26</v>
      </c>
      <c r="F783">
        <v>5</v>
      </c>
      <c r="G783">
        <v>11.00958</v>
      </c>
      <c r="H783">
        <v>16</v>
      </c>
      <c r="I783">
        <v>1</v>
      </c>
      <c r="J783">
        <v>1</v>
      </c>
      <c r="K783">
        <v>1</v>
      </c>
      <c r="L783">
        <v>1</v>
      </c>
      <c r="M783">
        <v>1</v>
      </c>
      <c r="N783">
        <v>0</v>
      </c>
      <c r="O783">
        <v>9</v>
      </c>
      <c r="P783">
        <v>5</v>
      </c>
      <c r="Q783">
        <v>0</v>
      </c>
      <c r="R783">
        <v>0</v>
      </c>
      <c r="S783">
        <v>0</v>
      </c>
      <c r="T783">
        <v>1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2</v>
      </c>
      <c r="AD783">
        <v>1</v>
      </c>
      <c r="AE783">
        <v>9</v>
      </c>
      <c r="AF783">
        <v>49</v>
      </c>
      <c r="AG783">
        <v>12</v>
      </c>
      <c r="AH783">
        <v>2.4</v>
      </c>
      <c r="AJ783" t="b">
        <f>OR(AND(B783=1,UserData!$D$4=1), AND(B783=2,UserData!$D$5=1), AND(B783=3,UserData!$D$6=1), UserData!$D$4=-1)</f>
        <v>1</v>
      </c>
      <c r="AK783" t="b">
        <f>OR(AND(C783&lt;=UserData!$D$3,C783&gt;=UserData!$D$2),UserData!$D$2=-1)</f>
        <v>1</v>
      </c>
      <c r="AL783" s="12" t="b">
        <f>AND(OR(D783&gt;=UserData!$D$7, UserData!$D$7=-1), OR(D783&lt;UserData!$D$8, UserData!$D$8=-1))</f>
        <v>1</v>
      </c>
      <c r="AM783" s="12" t="b">
        <f>OR(AND(UserData!$D$9=1,E783&lt;=20),AND(UserData!$D$9=2,E783&gt;=20, E783&lt;=27),AND(UserData!$D$9=3,E783&gt;=28, E783&lt;=34),AND(UserData!$D$9=4,E783&gt;=35, E783&lt;=42),AND(UserData!$D$9=5,E783&gt;42),UserData!$D$9=-1)</f>
        <v>1</v>
      </c>
      <c r="AN783" s="12" t="b">
        <f>OR(AND(UserData!$D$11=1,F783&lt;=5),AND(UserData!$D$11=2,F783&gt;=6, F783&lt;=7),AND(UserData!$D$11=3,F783&gt;=8,F783&lt;=9),AND(UserData!$D$11=4,F783&gt;=10, F783&lt;=11),AND(UserData!$D$11=5,F783&gt;11),UserData!$D$11=-1)</f>
        <v>1</v>
      </c>
      <c r="AO783" t="b">
        <f>OR(AND(UserData!$D$10=1,AE783&lt;=6),AND(UserData!$D$10=2,AE783&gt;=7, AE783&lt;=8),AND(UserData!$D$10=3,AE783&gt;=9,AE783&lt;=14),AND(UserData!$D$10=4,AE783&gt;=15, AE783&lt;=19),AND(UserData!$D$10=5,AE783&gt;19),UserData!$D$10=-1)</f>
        <v>1</v>
      </c>
      <c r="AP783" s="12" t="b">
        <f>OR(G783&lt;=UserData!$D$12, UserData!$D$12=-1)</f>
        <v>0</v>
      </c>
      <c r="AQ783" t="b">
        <f>OR(H783&lt;=UserData!$D$14, UserData!$D$14=-1)</f>
        <v>1</v>
      </c>
      <c r="AR783" t="b">
        <f>OR(AH783&lt;=UserData!$D$13, UserData!$D$13=-1)</f>
        <v>1</v>
      </c>
      <c r="AS783" t="b">
        <f>AND(AQ783=TRUE,OR(I783=UserData!$D$15, UserData!$D$15=-1, UserData!$D$15=1))</f>
        <v>1</v>
      </c>
      <c r="AT783" t="b">
        <f>OR(J783=UserData!$D$19, UserData!$D$19=-1)</f>
        <v>1</v>
      </c>
      <c r="AU783" t="b">
        <f>OR(K783=UserData!$D$17, UserData!$D$17=-1)</f>
        <v>1</v>
      </c>
      <c r="AV783" t="b">
        <f>OR(L783=UserData!$D$18, UserData!$D$18=-1)</f>
        <v>1</v>
      </c>
      <c r="AW783" t="b">
        <f>OR(N783=UserData!$D$16, UserData!$D$16=-1)</f>
        <v>1</v>
      </c>
      <c r="AX783" t="b">
        <f>OR(O783&gt;=UserData!$D$20, UserData!$D$20=-1)</f>
        <v>1</v>
      </c>
      <c r="AY783" t="b">
        <f>AND(OR(P783&gt;=UserData!$D$21, UserData!$D$21=-1), OR(P783&lt;UserData!$D$22, UserData!$D$22=-1))</f>
        <v>1</v>
      </c>
      <c r="AZ783" t="b">
        <f>OR(Q783&lt;&gt;UserData!$D$24,UserData!$D$24=-1,UserData!$D$24=0)</f>
        <v>1</v>
      </c>
      <c r="BA783" s="12" t="b">
        <f>OR(R783=UserData!$D$23,UserData!$D$23=-1)</f>
        <v>1</v>
      </c>
      <c r="BB783" t="b">
        <f>AND(S783=1, UserData!$D$25=1)</f>
        <v>0</v>
      </c>
      <c r="BC783" t="b">
        <f>AND(T783=1, UserData!$D$26=1)</f>
        <v>0</v>
      </c>
      <c r="BD783" t="b">
        <f>AND(U783=1, UserData!$D$27=1)</f>
        <v>0</v>
      </c>
      <c r="BE783" t="b">
        <f>AND(V783=1, UserData!$D$28=1)</f>
        <v>0</v>
      </c>
      <c r="BF783" t="b">
        <f>AND(W783=1, UserData!$D$29=1)</f>
        <v>0</v>
      </c>
      <c r="BG783" t="b">
        <f>AND(X783=1, UserData!$D$30=1)</f>
        <v>0</v>
      </c>
      <c r="BH783" t="b">
        <f>AND(Y783=1, UserData!$D$31=1)</f>
        <v>0</v>
      </c>
      <c r="BI783" t="b">
        <f>AND(Z783=1, UserData!$D$32=1)</f>
        <v>0</v>
      </c>
      <c r="BJ783" t="b">
        <f>AND(AA783=1, UserData!$D$33=1)</f>
        <v>0</v>
      </c>
      <c r="BK783" t="b">
        <f>AND(AB783=1, UserData!$D$34=1)</f>
        <v>0</v>
      </c>
      <c r="BL783" t="b">
        <f>UserData!$C$25=-1</f>
        <v>1</v>
      </c>
      <c r="BN783">
        <f>IF(AK783=TRUE, COUNTIF(AJ783:AK783,TRUE)/2 * UserData!$D$35 + COUNTIF(AL783:AO783,TRUE)/4 * UserData!$D$36 + COUNTIF(AP783:AS783,TRUE)/4 * UserData!$D$37 + COUNTIF(AT783:AW783,TRUE)/4 * UserData!$D$38 + COUNTIF(AX783:BA783,TRUE)/4 * UserData!$D$39 + COUNTIF(BB783:BL783,TRUE) * UserData!$D$40, 0)</f>
        <v>28.75</v>
      </c>
    </row>
    <row r="784" spans="1:66" x14ac:dyDescent="0.2">
      <c r="A784">
        <v>702</v>
      </c>
      <c r="B784" s="3">
        <v>2</v>
      </c>
      <c r="C784" s="28">
        <v>82610.877903166373</v>
      </c>
      <c r="D784">
        <v>40</v>
      </c>
      <c r="E784">
        <v>26</v>
      </c>
      <c r="F784">
        <v>5</v>
      </c>
      <c r="G784">
        <v>11.00958</v>
      </c>
      <c r="H784">
        <v>16</v>
      </c>
      <c r="I784">
        <v>1</v>
      </c>
      <c r="J784">
        <v>1</v>
      </c>
      <c r="K784">
        <v>1</v>
      </c>
      <c r="L784">
        <v>1</v>
      </c>
      <c r="M784">
        <v>1</v>
      </c>
      <c r="N784">
        <v>0</v>
      </c>
      <c r="O784">
        <v>9</v>
      </c>
      <c r="P784">
        <v>5</v>
      </c>
      <c r="Q784">
        <v>0</v>
      </c>
      <c r="R784">
        <v>0</v>
      </c>
      <c r="S784">
        <v>0</v>
      </c>
      <c r="T784">
        <v>1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2</v>
      </c>
      <c r="AD784">
        <v>1</v>
      </c>
      <c r="AE784">
        <v>9</v>
      </c>
      <c r="AF784">
        <v>49</v>
      </c>
      <c r="AG784">
        <v>12</v>
      </c>
      <c r="AH784">
        <v>2.4</v>
      </c>
      <c r="AJ784" t="b">
        <f>OR(AND(B784=1,UserData!$D$4=1), AND(B784=2,UserData!$D$5=1), AND(B784=3,UserData!$D$6=1), UserData!$D$4=-1)</f>
        <v>1</v>
      </c>
      <c r="AK784" t="b">
        <f>OR(AND(C784&lt;=UserData!$D$3,C784&gt;=UserData!$D$2),UserData!$D$2=-1)</f>
        <v>1</v>
      </c>
      <c r="AL784" s="12" t="b">
        <f>AND(OR(D784&gt;=UserData!$D$7, UserData!$D$7=-1), OR(D784&lt;UserData!$D$8, UserData!$D$8=-1))</f>
        <v>1</v>
      </c>
      <c r="AM784" s="12" t="b">
        <f>OR(AND(UserData!$D$9=1,E784&lt;=20),AND(UserData!$D$9=2,E784&gt;=20, E784&lt;=27),AND(UserData!$D$9=3,E784&gt;=28, E784&lt;=34),AND(UserData!$D$9=4,E784&gt;=35, E784&lt;=42),AND(UserData!$D$9=5,E784&gt;42),UserData!$D$9=-1)</f>
        <v>1</v>
      </c>
      <c r="AN784" s="12" t="b">
        <f>OR(AND(UserData!$D$11=1,F784&lt;=5),AND(UserData!$D$11=2,F784&gt;=6, F784&lt;=7),AND(UserData!$D$11=3,F784&gt;=8,F784&lt;=9),AND(UserData!$D$11=4,F784&gt;=10, F784&lt;=11),AND(UserData!$D$11=5,F784&gt;11),UserData!$D$11=-1)</f>
        <v>1</v>
      </c>
      <c r="AO784" t="b">
        <f>OR(AND(UserData!$D$10=1,AE784&lt;=6),AND(UserData!$D$10=2,AE784&gt;=7, AE784&lt;=8),AND(UserData!$D$10=3,AE784&gt;=9,AE784&lt;=14),AND(UserData!$D$10=4,AE784&gt;=15, AE784&lt;=19),AND(UserData!$D$10=5,AE784&gt;19),UserData!$D$10=-1)</f>
        <v>1</v>
      </c>
      <c r="AP784" s="12" t="b">
        <f>OR(G784&lt;=UserData!$D$12, UserData!$D$12=-1)</f>
        <v>0</v>
      </c>
      <c r="AQ784" t="b">
        <f>OR(H784&lt;=UserData!$D$14, UserData!$D$14=-1)</f>
        <v>1</v>
      </c>
      <c r="AR784" t="b">
        <f>OR(AH784&lt;=UserData!$D$13, UserData!$D$13=-1)</f>
        <v>1</v>
      </c>
      <c r="AS784" t="b">
        <f>AND(AQ784=TRUE,OR(I784=UserData!$D$15, UserData!$D$15=-1, UserData!$D$15=1))</f>
        <v>1</v>
      </c>
      <c r="AT784" t="b">
        <f>OR(J784=UserData!$D$19, UserData!$D$19=-1)</f>
        <v>1</v>
      </c>
      <c r="AU784" t="b">
        <f>OR(K784=UserData!$D$17, UserData!$D$17=-1)</f>
        <v>1</v>
      </c>
      <c r="AV784" t="b">
        <f>OR(L784=UserData!$D$18, UserData!$D$18=-1)</f>
        <v>1</v>
      </c>
      <c r="AW784" t="b">
        <f>OR(N784=UserData!$D$16, UserData!$D$16=-1)</f>
        <v>1</v>
      </c>
      <c r="AX784" t="b">
        <f>OR(O784&gt;=UserData!$D$20, UserData!$D$20=-1)</f>
        <v>1</v>
      </c>
      <c r="AY784" t="b">
        <f>AND(OR(P784&gt;=UserData!$D$21, UserData!$D$21=-1), OR(P784&lt;UserData!$D$22, UserData!$D$22=-1))</f>
        <v>1</v>
      </c>
      <c r="AZ784" t="b">
        <f>OR(Q784&lt;&gt;UserData!$D$24,UserData!$D$24=-1,UserData!$D$24=0)</f>
        <v>1</v>
      </c>
      <c r="BA784" s="12" t="b">
        <f>OR(R784=UserData!$D$23,UserData!$D$23=-1)</f>
        <v>1</v>
      </c>
      <c r="BB784" t="b">
        <f>AND(S784=1, UserData!$D$25=1)</f>
        <v>0</v>
      </c>
      <c r="BC784" t="b">
        <f>AND(T784=1, UserData!$D$26=1)</f>
        <v>0</v>
      </c>
      <c r="BD784" t="b">
        <f>AND(U784=1, UserData!$D$27=1)</f>
        <v>0</v>
      </c>
      <c r="BE784" t="b">
        <f>AND(V784=1, UserData!$D$28=1)</f>
        <v>0</v>
      </c>
      <c r="BF784" t="b">
        <f>AND(W784=1, UserData!$D$29=1)</f>
        <v>0</v>
      </c>
      <c r="BG784" t="b">
        <f>AND(X784=1, UserData!$D$30=1)</f>
        <v>0</v>
      </c>
      <c r="BH784" t="b">
        <f>AND(Y784=1, UserData!$D$31=1)</f>
        <v>0</v>
      </c>
      <c r="BI784" t="b">
        <f>AND(Z784=1, UserData!$D$32=1)</f>
        <v>0</v>
      </c>
      <c r="BJ784" t="b">
        <f>AND(AA784=1, UserData!$D$33=1)</f>
        <v>0</v>
      </c>
      <c r="BK784" t="b">
        <f>AND(AB784=1, UserData!$D$34=1)</f>
        <v>0</v>
      </c>
      <c r="BL784" t="b">
        <f>UserData!$C$25=-1</f>
        <v>1</v>
      </c>
      <c r="BN784">
        <f>IF(AK784=TRUE, COUNTIF(AJ784:AK784,TRUE)/2 * UserData!$D$35 + COUNTIF(AL784:AO784,TRUE)/4 * UserData!$D$36 + COUNTIF(AP784:AS784,TRUE)/4 * UserData!$D$37 + COUNTIF(AT784:AW784,TRUE)/4 * UserData!$D$38 + COUNTIF(AX784:BA784,TRUE)/4 * UserData!$D$39 + COUNTIF(BB784:BL784,TRUE) * UserData!$D$40, 0)</f>
        <v>28.75</v>
      </c>
    </row>
    <row r="785" spans="1:66" x14ac:dyDescent="0.2">
      <c r="A785">
        <v>1053</v>
      </c>
      <c r="B785" s="3">
        <v>2</v>
      </c>
      <c r="C785" s="28">
        <v>83024.173817002564</v>
      </c>
      <c r="D785">
        <v>45</v>
      </c>
      <c r="E785">
        <v>30</v>
      </c>
      <c r="F785">
        <v>6</v>
      </c>
      <c r="G785">
        <v>15.490460000000001</v>
      </c>
      <c r="H785">
        <v>20</v>
      </c>
      <c r="I785">
        <v>1</v>
      </c>
      <c r="J785">
        <v>0</v>
      </c>
      <c r="K785">
        <v>0</v>
      </c>
      <c r="L785">
        <v>1</v>
      </c>
      <c r="M785">
        <v>1</v>
      </c>
      <c r="N785">
        <v>0</v>
      </c>
      <c r="O785">
        <v>9</v>
      </c>
      <c r="P785">
        <v>2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1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5</v>
      </c>
      <c r="AD785">
        <v>1</v>
      </c>
      <c r="AE785">
        <v>9</v>
      </c>
      <c r="AF785">
        <v>75</v>
      </c>
      <c r="AG785">
        <v>23</v>
      </c>
      <c r="AH785">
        <v>6.3</v>
      </c>
      <c r="AJ785" t="b">
        <f>OR(AND(B785=1,UserData!$D$4=1), AND(B785=2,UserData!$D$5=1), AND(B785=3,UserData!$D$6=1), UserData!$D$4=-1)</f>
        <v>1</v>
      </c>
      <c r="AK785" t="b">
        <f>OR(AND(C785&lt;=UserData!$D$3,C785&gt;=UserData!$D$2),UserData!$D$2=-1)</f>
        <v>1</v>
      </c>
      <c r="AL785" s="12" t="b">
        <f>AND(OR(D785&gt;=UserData!$D$7, UserData!$D$7=-1), OR(D785&lt;UserData!$D$8, UserData!$D$8=-1))</f>
        <v>1</v>
      </c>
      <c r="AM785" s="12" t="b">
        <f>OR(AND(UserData!$D$9=1,E785&lt;=20),AND(UserData!$D$9=2,E785&gt;=20, E785&lt;=27),AND(UserData!$D$9=3,E785&gt;=28, E785&lt;=34),AND(UserData!$D$9=4,E785&gt;=35, E785&lt;=42),AND(UserData!$D$9=5,E785&gt;42),UserData!$D$9=-1)</f>
        <v>1</v>
      </c>
      <c r="AN785" s="12" t="b">
        <f>OR(AND(UserData!$D$11=1,F785&lt;=5),AND(UserData!$D$11=2,F785&gt;=6, F785&lt;=7),AND(UserData!$D$11=3,F785&gt;=8,F785&lt;=9),AND(UserData!$D$11=4,F785&gt;=10, F785&lt;=11),AND(UserData!$D$11=5,F785&gt;11),UserData!$D$11=-1)</f>
        <v>1</v>
      </c>
      <c r="AO785" t="b">
        <f>OR(AND(UserData!$D$10=1,AE785&lt;=6),AND(UserData!$D$10=2,AE785&gt;=7, AE785&lt;=8),AND(UserData!$D$10=3,AE785&gt;=9,AE785&lt;=14),AND(UserData!$D$10=4,AE785&gt;=15, AE785&lt;=19),AND(UserData!$D$10=5,AE785&gt;19),UserData!$D$10=-1)</f>
        <v>1</v>
      </c>
      <c r="AP785" s="12" t="b">
        <f>OR(G785&lt;=UserData!$D$12, UserData!$D$12=-1)</f>
        <v>0</v>
      </c>
      <c r="AQ785" t="b">
        <f>OR(H785&lt;=UserData!$D$14, UserData!$D$14=-1)</f>
        <v>1</v>
      </c>
      <c r="AR785" t="b">
        <f>OR(AH785&lt;=UserData!$D$13, UserData!$D$13=-1)</f>
        <v>1</v>
      </c>
      <c r="AS785" t="b">
        <f>AND(AQ785=TRUE,OR(I785=UserData!$D$15, UserData!$D$15=-1, UserData!$D$15=1))</f>
        <v>1</v>
      </c>
      <c r="AT785" t="b">
        <f>OR(J785=UserData!$D$19, UserData!$D$19=-1)</f>
        <v>1</v>
      </c>
      <c r="AU785" t="b">
        <f>OR(K785=UserData!$D$17, UserData!$D$17=-1)</f>
        <v>1</v>
      </c>
      <c r="AV785" t="b">
        <f>OR(L785=UserData!$D$18, UserData!$D$18=-1)</f>
        <v>1</v>
      </c>
      <c r="AW785" t="b">
        <f>OR(N785=UserData!$D$16, UserData!$D$16=-1)</f>
        <v>1</v>
      </c>
      <c r="AX785" t="b">
        <f>OR(O785&gt;=UserData!$D$20, UserData!$D$20=-1)</f>
        <v>1</v>
      </c>
      <c r="AY785" t="b">
        <f>AND(OR(P785&gt;=UserData!$D$21, UserData!$D$21=-1), OR(P785&lt;UserData!$D$22, UserData!$D$22=-1))</f>
        <v>1</v>
      </c>
      <c r="AZ785" t="b">
        <f>OR(Q785&lt;&gt;UserData!$D$24,UserData!$D$24=-1,UserData!$D$24=0)</f>
        <v>1</v>
      </c>
      <c r="BA785" s="12" t="b">
        <f>OR(R785=UserData!$D$23,UserData!$D$23=-1)</f>
        <v>1</v>
      </c>
      <c r="BB785" t="b">
        <f>AND(S785=1, UserData!$D$25=1)</f>
        <v>0</v>
      </c>
      <c r="BC785" t="b">
        <f>AND(T785=1, UserData!$D$26=1)</f>
        <v>0</v>
      </c>
      <c r="BD785" t="b">
        <f>AND(U785=1, UserData!$D$27=1)</f>
        <v>0</v>
      </c>
      <c r="BE785" t="b">
        <f>AND(V785=1, UserData!$D$28=1)</f>
        <v>0</v>
      </c>
      <c r="BF785" t="b">
        <f>AND(W785=1, UserData!$D$29=1)</f>
        <v>0</v>
      </c>
      <c r="BG785" t="b">
        <f>AND(X785=1, UserData!$D$30=1)</f>
        <v>0</v>
      </c>
      <c r="BH785" t="b">
        <f>AND(Y785=1, UserData!$D$31=1)</f>
        <v>0</v>
      </c>
      <c r="BI785" t="b">
        <f>AND(Z785=1, UserData!$D$32=1)</f>
        <v>0</v>
      </c>
      <c r="BJ785" t="b">
        <f>AND(AA785=1, UserData!$D$33=1)</f>
        <v>0</v>
      </c>
      <c r="BK785" t="b">
        <f>AND(AB785=1, UserData!$D$34=1)</f>
        <v>0</v>
      </c>
      <c r="BL785" t="b">
        <f>UserData!$C$25=-1</f>
        <v>1</v>
      </c>
      <c r="BN785">
        <f>IF(AK785=TRUE, COUNTIF(AJ785:AK785,TRUE)/2 * UserData!$D$35 + COUNTIF(AL785:AO785,TRUE)/4 * UserData!$D$36 + COUNTIF(AP785:AS785,TRUE)/4 * UserData!$D$37 + COUNTIF(AT785:AW785,TRUE)/4 * UserData!$D$38 + COUNTIF(AX785:BA785,TRUE)/4 * UserData!$D$39 + COUNTIF(BB785:BL785,TRUE) * UserData!$D$40, 0)</f>
        <v>28.75</v>
      </c>
    </row>
    <row r="786" spans="1:66" x14ac:dyDescent="0.2">
      <c r="A786">
        <v>1054</v>
      </c>
      <c r="B786" s="3">
        <v>2</v>
      </c>
      <c r="C786" s="28">
        <v>83355.892375756506</v>
      </c>
      <c r="D786">
        <v>45</v>
      </c>
      <c r="E786">
        <v>30</v>
      </c>
      <c r="F786">
        <v>6</v>
      </c>
      <c r="G786">
        <v>14.320819999999999</v>
      </c>
      <c r="H786">
        <v>9</v>
      </c>
      <c r="I786">
        <v>1</v>
      </c>
      <c r="J786">
        <v>0</v>
      </c>
      <c r="K786">
        <v>1</v>
      </c>
      <c r="L786">
        <v>1</v>
      </c>
      <c r="M786">
        <v>1</v>
      </c>
      <c r="N786">
        <v>0</v>
      </c>
      <c r="O786">
        <v>5</v>
      </c>
      <c r="P786">
        <v>2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1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5</v>
      </c>
      <c r="AD786">
        <v>0</v>
      </c>
      <c r="AE786">
        <v>9</v>
      </c>
      <c r="AF786">
        <v>75</v>
      </c>
      <c r="AG786">
        <v>23</v>
      </c>
      <c r="AH786">
        <v>6.3</v>
      </c>
      <c r="AJ786" t="b">
        <f>OR(AND(B786=1,UserData!$D$4=1), AND(B786=2,UserData!$D$5=1), AND(B786=3,UserData!$D$6=1), UserData!$D$4=-1)</f>
        <v>1</v>
      </c>
      <c r="AK786" t="b">
        <f>OR(AND(C786&lt;=UserData!$D$3,C786&gt;=UserData!$D$2),UserData!$D$2=-1)</f>
        <v>1</v>
      </c>
      <c r="AL786" s="12" t="b">
        <f>AND(OR(D786&gt;=UserData!$D$7, UserData!$D$7=-1), OR(D786&lt;UserData!$D$8, UserData!$D$8=-1))</f>
        <v>1</v>
      </c>
      <c r="AM786" s="12" t="b">
        <f>OR(AND(UserData!$D$9=1,E786&lt;=20),AND(UserData!$D$9=2,E786&gt;=20, E786&lt;=27),AND(UserData!$D$9=3,E786&gt;=28, E786&lt;=34),AND(UserData!$D$9=4,E786&gt;=35, E786&lt;=42),AND(UserData!$D$9=5,E786&gt;42),UserData!$D$9=-1)</f>
        <v>1</v>
      </c>
      <c r="AN786" s="12" t="b">
        <f>OR(AND(UserData!$D$11=1,F786&lt;=5),AND(UserData!$D$11=2,F786&gt;=6, F786&lt;=7),AND(UserData!$D$11=3,F786&gt;=8,F786&lt;=9),AND(UserData!$D$11=4,F786&gt;=10, F786&lt;=11),AND(UserData!$D$11=5,F786&gt;11),UserData!$D$11=-1)</f>
        <v>1</v>
      </c>
      <c r="AO786" t="b">
        <f>OR(AND(UserData!$D$10=1,AE786&lt;=6),AND(UserData!$D$10=2,AE786&gt;=7, AE786&lt;=8),AND(UserData!$D$10=3,AE786&gt;=9,AE786&lt;=14),AND(UserData!$D$10=4,AE786&gt;=15, AE786&lt;=19),AND(UserData!$D$10=5,AE786&gt;19),UserData!$D$10=-1)</f>
        <v>1</v>
      </c>
      <c r="AP786" s="12" t="b">
        <f>OR(G786&lt;=UserData!$D$12, UserData!$D$12=-1)</f>
        <v>0</v>
      </c>
      <c r="AQ786" t="b">
        <f>OR(H786&lt;=UserData!$D$14, UserData!$D$14=-1)</f>
        <v>1</v>
      </c>
      <c r="AR786" t="b">
        <f>OR(AH786&lt;=UserData!$D$13, UserData!$D$13=-1)</f>
        <v>1</v>
      </c>
      <c r="AS786" t="b">
        <f>AND(AQ786=TRUE,OR(I786=UserData!$D$15, UserData!$D$15=-1, UserData!$D$15=1))</f>
        <v>1</v>
      </c>
      <c r="AT786" t="b">
        <f>OR(J786=UserData!$D$19, UserData!$D$19=-1)</f>
        <v>1</v>
      </c>
      <c r="AU786" t="b">
        <f>OR(K786=UserData!$D$17, UserData!$D$17=-1)</f>
        <v>1</v>
      </c>
      <c r="AV786" t="b">
        <f>OR(L786=UserData!$D$18, UserData!$D$18=-1)</f>
        <v>1</v>
      </c>
      <c r="AW786" t="b">
        <f>OR(N786=UserData!$D$16, UserData!$D$16=-1)</f>
        <v>1</v>
      </c>
      <c r="AX786" t="b">
        <f>OR(O786&gt;=UserData!$D$20, UserData!$D$20=-1)</f>
        <v>1</v>
      </c>
      <c r="AY786" t="b">
        <f>AND(OR(P786&gt;=UserData!$D$21, UserData!$D$21=-1), OR(P786&lt;UserData!$D$22, UserData!$D$22=-1))</f>
        <v>1</v>
      </c>
      <c r="AZ786" t="b">
        <f>OR(Q786&lt;&gt;UserData!$D$24,UserData!$D$24=-1,UserData!$D$24=0)</f>
        <v>1</v>
      </c>
      <c r="BA786" s="12" t="b">
        <f>OR(R786=UserData!$D$23,UserData!$D$23=-1)</f>
        <v>1</v>
      </c>
      <c r="BB786" t="b">
        <f>AND(S786=1, UserData!$D$25=1)</f>
        <v>0</v>
      </c>
      <c r="BC786" t="b">
        <f>AND(T786=1, UserData!$D$26=1)</f>
        <v>0</v>
      </c>
      <c r="BD786" t="b">
        <f>AND(U786=1, UserData!$D$27=1)</f>
        <v>0</v>
      </c>
      <c r="BE786" t="b">
        <f>AND(V786=1, UserData!$D$28=1)</f>
        <v>0</v>
      </c>
      <c r="BF786" t="b">
        <f>AND(W786=1, UserData!$D$29=1)</f>
        <v>0</v>
      </c>
      <c r="BG786" t="b">
        <f>AND(X786=1, UserData!$D$30=1)</f>
        <v>0</v>
      </c>
      <c r="BH786" t="b">
        <f>AND(Y786=1, UserData!$D$31=1)</f>
        <v>0</v>
      </c>
      <c r="BI786" t="b">
        <f>AND(Z786=1, UserData!$D$32=1)</f>
        <v>0</v>
      </c>
      <c r="BJ786" t="b">
        <f>AND(AA786=1, UserData!$D$33=1)</f>
        <v>0</v>
      </c>
      <c r="BK786" t="b">
        <f>AND(AB786=1, UserData!$D$34=1)</f>
        <v>0</v>
      </c>
      <c r="BL786" t="b">
        <f>UserData!$C$25=-1</f>
        <v>1</v>
      </c>
      <c r="BN786">
        <f>IF(AK786=TRUE, COUNTIF(AJ786:AK786,TRUE)/2 * UserData!$D$35 + COUNTIF(AL786:AO786,TRUE)/4 * UserData!$D$36 + COUNTIF(AP786:AS786,TRUE)/4 * UserData!$D$37 + COUNTIF(AT786:AW786,TRUE)/4 * UserData!$D$38 + COUNTIF(AX786:BA786,TRUE)/4 * UserData!$D$39 + COUNTIF(BB786:BL786,TRUE) * UserData!$D$40, 0)</f>
        <v>28.75</v>
      </c>
    </row>
    <row r="787" spans="1:66" x14ac:dyDescent="0.2">
      <c r="A787">
        <v>468</v>
      </c>
      <c r="B787" s="3">
        <v>2</v>
      </c>
      <c r="C787" s="28">
        <v>83652.866654674319</v>
      </c>
      <c r="D787">
        <v>43</v>
      </c>
      <c r="E787">
        <v>26</v>
      </c>
      <c r="F787">
        <v>6</v>
      </c>
      <c r="G787">
        <v>12.177099999999999</v>
      </c>
      <c r="H787">
        <v>11</v>
      </c>
      <c r="I787">
        <v>1</v>
      </c>
      <c r="J787">
        <v>0</v>
      </c>
      <c r="K787">
        <v>1</v>
      </c>
      <c r="L787">
        <v>1</v>
      </c>
      <c r="M787">
        <v>1</v>
      </c>
      <c r="N787">
        <v>0</v>
      </c>
      <c r="O787">
        <v>5</v>
      </c>
      <c r="P787">
        <v>4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1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5</v>
      </c>
      <c r="AD787">
        <v>0</v>
      </c>
      <c r="AE787">
        <v>11</v>
      </c>
      <c r="AF787">
        <v>30</v>
      </c>
      <c r="AG787">
        <v>23</v>
      </c>
      <c r="AH787">
        <v>7.1</v>
      </c>
      <c r="AJ787" t="b">
        <f>OR(AND(B787=1,UserData!$D$4=1), AND(B787=2,UserData!$D$5=1), AND(B787=3,UserData!$D$6=1), UserData!$D$4=-1)</f>
        <v>1</v>
      </c>
      <c r="AK787" t="b">
        <f>OR(AND(C787&lt;=UserData!$D$3,C787&gt;=UserData!$D$2),UserData!$D$2=-1)</f>
        <v>1</v>
      </c>
      <c r="AL787" s="12" t="b">
        <f>AND(OR(D787&gt;=UserData!$D$7, UserData!$D$7=-1), OR(D787&lt;UserData!$D$8, UserData!$D$8=-1))</f>
        <v>1</v>
      </c>
      <c r="AM787" s="12" t="b">
        <f>OR(AND(UserData!$D$9=1,E787&lt;=20),AND(UserData!$D$9=2,E787&gt;=20, E787&lt;=27),AND(UserData!$D$9=3,E787&gt;=28, E787&lt;=34),AND(UserData!$D$9=4,E787&gt;=35, E787&lt;=42),AND(UserData!$D$9=5,E787&gt;42),UserData!$D$9=-1)</f>
        <v>1</v>
      </c>
      <c r="AN787" s="12" t="b">
        <f>OR(AND(UserData!$D$11=1,F787&lt;=5),AND(UserData!$D$11=2,F787&gt;=6, F787&lt;=7),AND(UserData!$D$11=3,F787&gt;=8,F787&lt;=9),AND(UserData!$D$11=4,F787&gt;=10, F787&lt;=11),AND(UserData!$D$11=5,F787&gt;11),UserData!$D$11=-1)</f>
        <v>1</v>
      </c>
      <c r="AO787" t="b">
        <f>OR(AND(UserData!$D$10=1,AE787&lt;=6),AND(UserData!$D$10=2,AE787&gt;=7, AE787&lt;=8),AND(UserData!$D$10=3,AE787&gt;=9,AE787&lt;=14),AND(UserData!$D$10=4,AE787&gt;=15, AE787&lt;=19),AND(UserData!$D$10=5,AE787&gt;19),UserData!$D$10=-1)</f>
        <v>1</v>
      </c>
      <c r="AP787" s="12" t="b">
        <f>OR(G787&lt;=UserData!$D$12, UserData!$D$12=-1)</f>
        <v>0</v>
      </c>
      <c r="AQ787" t="b">
        <f>OR(H787&lt;=UserData!$D$14, UserData!$D$14=-1)</f>
        <v>1</v>
      </c>
      <c r="AR787" t="b">
        <f>OR(AH787&lt;=UserData!$D$13, UserData!$D$13=-1)</f>
        <v>1</v>
      </c>
      <c r="AS787" t="b">
        <f>AND(AQ787=TRUE,OR(I787=UserData!$D$15, UserData!$D$15=-1, UserData!$D$15=1))</f>
        <v>1</v>
      </c>
      <c r="AT787" t="b">
        <f>OR(J787=UserData!$D$19, UserData!$D$19=-1)</f>
        <v>1</v>
      </c>
      <c r="AU787" t="b">
        <f>OR(K787=UserData!$D$17, UserData!$D$17=-1)</f>
        <v>1</v>
      </c>
      <c r="AV787" t="b">
        <f>OR(L787=UserData!$D$18, UserData!$D$18=-1)</f>
        <v>1</v>
      </c>
      <c r="AW787" t="b">
        <f>OR(N787=UserData!$D$16, UserData!$D$16=-1)</f>
        <v>1</v>
      </c>
      <c r="AX787" t="b">
        <f>OR(O787&gt;=UserData!$D$20, UserData!$D$20=-1)</f>
        <v>1</v>
      </c>
      <c r="AY787" t="b">
        <f>AND(OR(P787&gt;=UserData!$D$21, UserData!$D$21=-1), OR(P787&lt;UserData!$D$22, UserData!$D$22=-1))</f>
        <v>1</v>
      </c>
      <c r="AZ787" t="b">
        <f>OR(Q787&lt;&gt;UserData!$D$24,UserData!$D$24=-1,UserData!$D$24=0)</f>
        <v>1</v>
      </c>
      <c r="BA787" s="12" t="b">
        <f>OR(R787=UserData!$D$23,UserData!$D$23=-1)</f>
        <v>1</v>
      </c>
      <c r="BB787" t="b">
        <f>AND(S787=1, UserData!$D$25=1)</f>
        <v>0</v>
      </c>
      <c r="BC787" t="b">
        <f>AND(T787=1, UserData!$D$26=1)</f>
        <v>0</v>
      </c>
      <c r="BD787" t="b">
        <f>AND(U787=1, UserData!$D$27=1)</f>
        <v>0</v>
      </c>
      <c r="BE787" t="b">
        <f>AND(V787=1, UserData!$D$28=1)</f>
        <v>0</v>
      </c>
      <c r="BF787" t="b">
        <f>AND(W787=1, UserData!$D$29=1)</f>
        <v>0</v>
      </c>
      <c r="BG787" t="b">
        <f>AND(X787=1, UserData!$D$30=1)</f>
        <v>0</v>
      </c>
      <c r="BH787" t="b">
        <f>AND(Y787=1, UserData!$D$31=1)</f>
        <v>0</v>
      </c>
      <c r="BI787" t="b">
        <f>AND(Z787=1, UserData!$D$32=1)</f>
        <v>0</v>
      </c>
      <c r="BJ787" t="b">
        <f>AND(AA787=1, UserData!$D$33=1)</f>
        <v>0</v>
      </c>
      <c r="BK787" t="b">
        <f>AND(AB787=1, UserData!$D$34=1)</f>
        <v>0</v>
      </c>
      <c r="BL787" t="b">
        <f>UserData!$C$25=-1</f>
        <v>1</v>
      </c>
      <c r="BN787">
        <f>IF(AK787=TRUE, COUNTIF(AJ787:AK787,TRUE)/2 * UserData!$D$35 + COUNTIF(AL787:AO787,TRUE)/4 * UserData!$D$36 + COUNTIF(AP787:AS787,TRUE)/4 * UserData!$D$37 + COUNTIF(AT787:AW787,TRUE)/4 * UserData!$D$38 + COUNTIF(AX787:BA787,TRUE)/4 * UserData!$D$39 + COUNTIF(BB787:BL787,TRUE) * UserData!$D$40, 0)</f>
        <v>28.75</v>
      </c>
    </row>
    <row r="788" spans="1:66" x14ac:dyDescent="0.2">
      <c r="A788">
        <v>769</v>
      </c>
      <c r="B788" s="3">
        <v>1</v>
      </c>
      <c r="C788" s="28">
        <v>83992.824714982431</v>
      </c>
      <c r="D788">
        <v>38</v>
      </c>
      <c r="E788">
        <v>19</v>
      </c>
      <c r="F788">
        <v>8</v>
      </c>
      <c r="G788">
        <v>11.585129999999999</v>
      </c>
      <c r="H788">
        <v>7</v>
      </c>
      <c r="I788">
        <v>0</v>
      </c>
      <c r="J788">
        <v>0</v>
      </c>
      <c r="K788">
        <v>1</v>
      </c>
      <c r="L788">
        <v>1</v>
      </c>
      <c r="M788">
        <v>1</v>
      </c>
      <c r="N788">
        <v>0</v>
      </c>
      <c r="O788">
        <v>14</v>
      </c>
      <c r="P788">
        <v>8</v>
      </c>
      <c r="Q788">
        <v>0</v>
      </c>
      <c r="R788">
        <v>0</v>
      </c>
      <c r="S788">
        <v>1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1</v>
      </c>
      <c r="AD788">
        <v>1</v>
      </c>
      <c r="AE788">
        <v>11</v>
      </c>
      <c r="AF788">
        <v>54</v>
      </c>
      <c r="AG788">
        <v>23</v>
      </c>
      <c r="AH788">
        <v>4.4000000000000004</v>
      </c>
      <c r="AJ788" t="b">
        <f>OR(AND(B788=1,UserData!$D$4=1), AND(B788=2,UserData!$D$5=1), AND(B788=3,UserData!$D$6=1), UserData!$D$4=-1)</f>
        <v>1</v>
      </c>
      <c r="AK788" t="b">
        <f>OR(AND(C788&lt;=UserData!$D$3,C788&gt;=UserData!$D$2),UserData!$D$2=-1)</f>
        <v>1</v>
      </c>
      <c r="AL788" s="12" t="b">
        <f>AND(OR(D788&gt;=UserData!$D$7, UserData!$D$7=-1), OR(D788&lt;UserData!$D$8, UserData!$D$8=-1))</f>
        <v>1</v>
      </c>
      <c r="AM788" s="12" t="b">
        <f>OR(AND(UserData!$D$9=1,E788&lt;=20),AND(UserData!$D$9=2,E788&gt;=20, E788&lt;=27),AND(UserData!$D$9=3,E788&gt;=28, E788&lt;=34),AND(UserData!$D$9=4,E788&gt;=35, E788&lt;=42),AND(UserData!$D$9=5,E788&gt;42),UserData!$D$9=-1)</f>
        <v>1</v>
      </c>
      <c r="AN788" s="12" t="b">
        <f>OR(AND(UserData!$D$11=1,F788&lt;=5),AND(UserData!$D$11=2,F788&gt;=6, F788&lt;=7),AND(UserData!$D$11=3,F788&gt;=8,F788&lt;=9),AND(UserData!$D$11=4,F788&gt;=10, F788&lt;=11),AND(UserData!$D$11=5,F788&gt;11),UserData!$D$11=-1)</f>
        <v>1</v>
      </c>
      <c r="AO788" t="b">
        <f>OR(AND(UserData!$D$10=1,AE788&lt;=6),AND(UserData!$D$10=2,AE788&gt;=7, AE788&lt;=8),AND(UserData!$D$10=3,AE788&gt;=9,AE788&lt;=14),AND(UserData!$D$10=4,AE788&gt;=15, AE788&lt;=19),AND(UserData!$D$10=5,AE788&gt;19),UserData!$D$10=-1)</f>
        <v>1</v>
      </c>
      <c r="AP788" s="12" t="b">
        <f>OR(G788&lt;=UserData!$D$12, UserData!$D$12=-1)</f>
        <v>0</v>
      </c>
      <c r="AQ788" t="b">
        <f>OR(H788&lt;=UserData!$D$14, UserData!$D$14=-1)</f>
        <v>1</v>
      </c>
      <c r="AR788" t="b">
        <f>OR(AH788&lt;=UserData!$D$13, UserData!$D$13=-1)</f>
        <v>1</v>
      </c>
      <c r="AS788" t="b">
        <f>AND(AQ788=TRUE,OR(I788=UserData!$D$15, UserData!$D$15=-1, UserData!$D$15=1))</f>
        <v>1</v>
      </c>
      <c r="AT788" t="b">
        <f>OR(J788=UserData!$D$19, UserData!$D$19=-1)</f>
        <v>1</v>
      </c>
      <c r="AU788" t="b">
        <f>OR(K788=UserData!$D$17, UserData!$D$17=-1)</f>
        <v>1</v>
      </c>
      <c r="AV788" t="b">
        <f>OR(L788=UserData!$D$18, UserData!$D$18=-1)</f>
        <v>1</v>
      </c>
      <c r="AW788" t="b">
        <f>OR(N788=UserData!$D$16, UserData!$D$16=-1)</f>
        <v>1</v>
      </c>
      <c r="AX788" t="b">
        <f>OR(O788&gt;=UserData!$D$20, UserData!$D$20=-1)</f>
        <v>1</v>
      </c>
      <c r="AY788" t="b">
        <f>AND(OR(P788&gt;=UserData!$D$21, UserData!$D$21=-1), OR(P788&lt;UserData!$D$22, UserData!$D$22=-1))</f>
        <v>1</v>
      </c>
      <c r="AZ788" t="b">
        <f>OR(Q788&lt;&gt;UserData!$D$24,UserData!$D$24=-1,UserData!$D$24=0)</f>
        <v>1</v>
      </c>
      <c r="BA788" s="12" t="b">
        <f>OR(R788=UserData!$D$23,UserData!$D$23=-1)</f>
        <v>1</v>
      </c>
      <c r="BB788" t="b">
        <f>AND(S788=1, UserData!$D$25=1)</f>
        <v>0</v>
      </c>
      <c r="BC788" t="b">
        <f>AND(T788=1, UserData!$D$26=1)</f>
        <v>0</v>
      </c>
      <c r="BD788" t="b">
        <f>AND(U788=1, UserData!$D$27=1)</f>
        <v>0</v>
      </c>
      <c r="BE788" t="b">
        <f>AND(V788=1, UserData!$D$28=1)</f>
        <v>0</v>
      </c>
      <c r="BF788" t="b">
        <f>AND(W788=1, UserData!$D$29=1)</f>
        <v>0</v>
      </c>
      <c r="BG788" t="b">
        <f>AND(X788=1, UserData!$D$30=1)</f>
        <v>0</v>
      </c>
      <c r="BH788" t="b">
        <f>AND(Y788=1, UserData!$D$31=1)</f>
        <v>0</v>
      </c>
      <c r="BI788" t="b">
        <f>AND(Z788=1, UserData!$D$32=1)</f>
        <v>0</v>
      </c>
      <c r="BJ788" t="b">
        <f>AND(AA788=1, UserData!$D$33=1)</f>
        <v>0</v>
      </c>
      <c r="BK788" t="b">
        <f>AND(AB788=1, UserData!$D$34=1)</f>
        <v>0</v>
      </c>
      <c r="BL788" t="b">
        <f>UserData!$C$25=-1</f>
        <v>1</v>
      </c>
      <c r="BN788">
        <f>IF(AK788=TRUE, COUNTIF(AJ788:AK788,TRUE)/2 * UserData!$D$35 + COUNTIF(AL788:AO788,TRUE)/4 * UserData!$D$36 + COUNTIF(AP788:AS788,TRUE)/4 * UserData!$D$37 + COUNTIF(AT788:AW788,TRUE)/4 * UserData!$D$38 + COUNTIF(AX788:BA788,TRUE)/4 * UserData!$D$39 + COUNTIF(BB788:BL788,TRUE) * UserData!$D$40, 0)</f>
        <v>28.75</v>
      </c>
    </row>
    <row r="789" spans="1:66" x14ac:dyDescent="0.2">
      <c r="A789">
        <v>119</v>
      </c>
      <c r="B789" s="3">
        <v>2</v>
      </c>
      <c r="C789" s="28">
        <v>84086.138642507532</v>
      </c>
      <c r="D789">
        <v>43</v>
      </c>
      <c r="E789">
        <v>29</v>
      </c>
      <c r="F789">
        <v>6</v>
      </c>
      <c r="G789">
        <v>13.06945</v>
      </c>
      <c r="H789">
        <v>19</v>
      </c>
      <c r="I789">
        <v>1</v>
      </c>
      <c r="J789">
        <v>1</v>
      </c>
      <c r="K789">
        <v>1</v>
      </c>
      <c r="L789">
        <v>1</v>
      </c>
      <c r="M789">
        <v>1</v>
      </c>
      <c r="N789">
        <v>0</v>
      </c>
      <c r="O789">
        <v>5</v>
      </c>
      <c r="P789">
        <v>4</v>
      </c>
      <c r="Q789">
        <v>0</v>
      </c>
      <c r="R789">
        <v>0</v>
      </c>
      <c r="S789">
        <v>0</v>
      </c>
      <c r="T789">
        <v>1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2</v>
      </c>
      <c r="AD789">
        <v>0</v>
      </c>
      <c r="AE789">
        <v>8</v>
      </c>
      <c r="AF789">
        <v>8</v>
      </c>
      <c r="AG789">
        <v>27</v>
      </c>
      <c r="AH789">
        <v>6.3</v>
      </c>
      <c r="AJ789" t="b">
        <f>OR(AND(B789=1,UserData!$D$4=1), AND(B789=2,UserData!$D$5=1), AND(B789=3,UserData!$D$6=1), UserData!$D$4=-1)</f>
        <v>1</v>
      </c>
      <c r="AK789" t="b">
        <f>OR(AND(C789&lt;=UserData!$D$3,C789&gt;=UserData!$D$2),UserData!$D$2=-1)</f>
        <v>1</v>
      </c>
      <c r="AL789" s="12" t="b">
        <f>AND(OR(D789&gt;=UserData!$D$7, UserData!$D$7=-1), OR(D789&lt;UserData!$D$8, UserData!$D$8=-1))</f>
        <v>1</v>
      </c>
      <c r="AM789" s="12" t="b">
        <f>OR(AND(UserData!$D$9=1,E789&lt;=20),AND(UserData!$D$9=2,E789&gt;=20, E789&lt;=27),AND(UserData!$D$9=3,E789&gt;=28, E789&lt;=34),AND(UserData!$D$9=4,E789&gt;=35, E789&lt;=42),AND(UserData!$D$9=5,E789&gt;42),UserData!$D$9=-1)</f>
        <v>1</v>
      </c>
      <c r="AN789" s="12" t="b">
        <f>OR(AND(UserData!$D$11=1,F789&lt;=5),AND(UserData!$D$11=2,F789&gt;=6, F789&lt;=7),AND(UserData!$D$11=3,F789&gt;=8,F789&lt;=9),AND(UserData!$D$11=4,F789&gt;=10, F789&lt;=11),AND(UserData!$D$11=5,F789&gt;11),UserData!$D$11=-1)</f>
        <v>1</v>
      </c>
      <c r="AO789" t="b">
        <f>OR(AND(UserData!$D$10=1,AE789&lt;=6),AND(UserData!$D$10=2,AE789&gt;=7, AE789&lt;=8),AND(UserData!$D$10=3,AE789&gt;=9,AE789&lt;=14),AND(UserData!$D$10=4,AE789&gt;=15, AE789&lt;=19),AND(UserData!$D$10=5,AE789&gt;19),UserData!$D$10=-1)</f>
        <v>1</v>
      </c>
      <c r="AP789" s="12" t="b">
        <f>OR(G789&lt;=UserData!$D$12, UserData!$D$12=-1)</f>
        <v>0</v>
      </c>
      <c r="AQ789" t="b">
        <f>OR(H789&lt;=UserData!$D$14, UserData!$D$14=-1)</f>
        <v>1</v>
      </c>
      <c r="AR789" t="b">
        <f>OR(AH789&lt;=UserData!$D$13, UserData!$D$13=-1)</f>
        <v>1</v>
      </c>
      <c r="AS789" t="b">
        <f>AND(AQ789=TRUE,OR(I789=UserData!$D$15, UserData!$D$15=-1, UserData!$D$15=1))</f>
        <v>1</v>
      </c>
      <c r="AT789" t="b">
        <f>OR(J789=UserData!$D$19, UserData!$D$19=-1)</f>
        <v>1</v>
      </c>
      <c r="AU789" t="b">
        <f>OR(K789=UserData!$D$17, UserData!$D$17=-1)</f>
        <v>1</v>
      </c>
      <c r="AV789" t="b">
        <f>OR(L789=UserData!$D$18, UserData!$D$18=-1)</f>
        <v>1</v>
      </c>
      <c r="AW789" t="b">
        <f>OR(N789=UserData!$D$16, UserData!$D$16=-1)</f>
        <v>1</v>
      </c>
      <c r="AX789" t="b">
        <f>OR(O789&gt;=UserData!$D$20, UserData!$D$20=-1)</f>
        <v>1</v>
      </c>
      <c r="AY789" t="b">
        <f>AND(OR(P789&gt;=UserData!$D$21, UserData!$D$21=-1), OR(P789&lt;UserData!$D$22, UserData!$D$22=-1))</f>
        <v>1</v>
      </c>
      <c r="AZ789" t="b">
        <f>OR(Q789&lt;&gt;UserData!$D$24,UserData!$D$24=-1,UserData!$D$24=0)</f>
        <v>1</v>
      </c>
      <c r="BA789" s="12" t="b">
        <f>OR(R789=UserData!$D$23,UserData!$D$23=-1)</f>
        <v>1</v>
      </c>
      <c r="BB789" t="b">
        <f>AND(S789=1, UserData!$D$25=1)</f>
        <v>0</v>
      </c>
      <c r="BC789" t="b">
        <f>AND(T789=1, UserData!$D$26=1)</f>
        <v>0</v>
      </c>
      <c r="BD789" t="b">
        <f>AND(U789=1, UserData!$D$27=1)</f>
        <v>0</v>
      </c>
      <c r="BE789" t="b">
        <f>AND(V789=1, UserData!$D$28=1)</f>
        <v>0</v>
      </c>
      <c r="BF789" t="b">
        <f>AND(W789=1, UserData!$D$29=1)</f>
        <v>0</v>
      </c>
      <c r="BG789" t="b">
        <f>AND(X789=1, UserData!$D$30=1)</f>
        <v>0</v>
      </c>
      <c r="BH789" t="b">
        <f>AND(Y789=1, UserData!$D$31=1)</f>
        <v>0</v>
      </c>
      <c r="BI789" t="b">
        <f>AND(Z789=1, UserData!$D$32=1)</f>
        <v>0</v>
      </c>
      <c r="BJ789" t="b">
        <f>AND(AA789=1, UserData!$D$33=1)</f>
        <v>0</v>
      </c>
      <c r="BK789" t="b">
        <f>AND(AB789=1, UserData!$D$34=1)</f>
        <v>0</v>
      </c>
      <c r="BL789" t="b">
        <f>UserData!$C$25=-1</f>
        <v>1</v>
      </c>
      <c r="BN789">
        <f>IF(AK789=TRUE, COUNTIF(AJ789:AK789,TRUE)/2 * UserData!$D$35 + COUNTIF(AL789:AO789,TRUE)/4 * UserData!$D$36 + COUNTIF(AP789:AS789,TRUE)/4 * UserData!$D$37 + COUNTIF(AT789:AW789,TRUE)/4 * UserData!$D$38 + COUNTIF(AX789:BA789,TRUE)/4 * UserData!$D$39 + COUNTIF(BB789:BL789,TRUE) * UserData!$D$40, 0)</f>
        <v>28.75</v>
      </c>
    </row>
    <row r="790" spans="1:66" x14ac:dyDescent="0.2">
      <c r="A790">
        <v>183</v>
      </c>
      <c r="B790" s="3">
        <v>2</v>
      </c>
      <c r="C790" s="28">
        <v>84148.972703977997</v>
      </c>
      <c r="D790">
        <v>49</v>
      </c>
      <c r="E790">
        <v>28</v>
      </c>
      <c r="F790">
        <v>9</v>
      </c>
      <c r="G790">
        <v>10.268750000000001</v>
      </c>
      <c r="H790">
        <v>7</v>
      </c>
      <c r="I790">
        <v>1</v>
      </c>
      <c r="J790">
        <v>1</v>
      </c>
      <c r="K790">
        <v>0</v>
      </c>
      <c r="L790">
        <v>1</v>
      </c>
      <c r="M790">
        <v>1</v>
      </c>
      <c r="N790">
        <v>1</v>
      </c>
      <c r="O790">
        <v>18</v>
      </c>
      <c r="P790">
        <v>14</v>
      </c>
      <c r="Q790">
        <v>0</v>
      </c>
      <c r="R790">
        <v>0</v>
      </c>
      <c r="S790">
        <v>0</v>
      </c>
      <c r="T790">
        <v>1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2</v>
      </c>
      <c r="AD790">
        <v>1</v>
      </c>
      <c r="AE790">
        <v>12</v>
      </c>
      <c r="AF790">
        <v>12</v>
      </c>
      <c r="AG790">
        <v>16</v>
      </c>
      <c r="AH790">
        <v>3.1</v>
      </c>
      <c r="AJ790" t="b">
        <f>OR(AND(B790=1,UserData!$D$4=1), AND(B790=2,UserData!$D$5=1), AND(B790=3,UserData!$D$6=1), UserData!$D$4=-1)</f>
        <v>1</v>
      </c>
      <c r="AK790" t="b">
        <f>OR(AND(C790&lt;=UserData!$D$3,C790&gt;=UserData!$D$2),UserData!$D$2=-1)</f>
        <v>1</v>
      </c>
      <c r="AL790" s="12" t="b">
        <f>AND(OR(D790&gt;=UserData!$D$7, UserData!$D$7=-1), OR(D790&lt;UserData!$D$8, UserData!$D$8=-1))</f>
        <v>1</v>
      </c>
      <c r="AM790" s="12" t="b">
        <f>OR(AND(UserData!$D$9=1,E790&lt;=20),AND(UserData!$D$9=2,E790&gt;=20, E790&lt;=27),AND(UserData!$D$9=3,E790&gt;=28, E790&lt;=34),AND(UserData!$D$9=4,E790&gt;=35, E790&lt;=42),AND(UserData!$D$9=5,E790&gt;42),UserData!$D$9=-1)</f>
        <v>1</v>
      </c>
      <c r="AN790" s="12" t="b">
        <f>OR(AND(UserData!$D$11=1,F790&lt;=5),AND(UserData!$D$11=2,F790&gt;=6, F790&lt;=7),AND(UserData!$D$11=3,F790&gt;=8,F790&lt;=9),AND(UserData!$D$11=4,F790&gt;=10, F790&lt;=11),AND(UserData!$D$11=5,F790&gt;11),UserData!$D$11=-1)</f>
        <v>1</v>
      </c>
      <c r="AO790" t="b">
        <f>OR(AND(UserData!$D$10=1,AE790&lt;=6),AND(UserData!$D$10=2,AE790&gt;=7, AE790&lt;=8),AND(UserData!$D$10=3,AE790&gt;=9,AE790&lt;=14),AND(UserData!$D$10=4,AE790&gt;=15, AE790&lt;=19),AND(UserData!$D$10=5,AE790&gt;19),UserData!$D$10=-1)</f>
        <v>1</v>
      </c>
      <c r="AP790" s="12" t="b">
        <f>OR(G790&lt;=UserData!$D$12, UserData!$D$12=-1)</f>
        <v>0</v>
      </c>
      <c r="AQ790" t="b">
        <f>OR(H790&lt;=UserData!$D$14, UserData!$D$14=-1)</f>
        <v>1</v>
      </c>
      <c r="AR790" t="b">
        <f>OR(AH790&lt;=UserData!$D$13, UserData!$D$13=-1)</f>
        <v>1</v>
      </c>
      <c r="AS790" t="b">
        <f>AND(AQ790=TRUE,OR(I790=UserData!$D$15, UserData!$D$15=-1, UserData!$D$15=1))</f>
        <v>1</v>
      </c>
      <c r="AT790" t="b">
        <f>OR(J790=UserData!$D$19, UserData!$D$19=-1)</f>
        <v>1</v>
      </c>
      <c r="AU790" t="b">
        <f>OR(K790=UserData!$D$17, UserData!$D$17=-1)</f>
        <v>1</v>
      </c>
      <c r="AV790" t="b">
        <f>OR(L790=UserData!$D$18, UserData!$D$18=-1)</f>
        <v>1</v>
      </c>
      <c r="AW790" t="b">
        <f>OR(N790=UserData!$D$16, UserData!$D$16=-1)</f>
        <v>1</v>
      </c>
      <c r="AX790" t="b">
        <f>OR(O790&gt;=UserData!$D$20, UserData!$D$20=-1)</f>
        <v>1</v>
      </c>
      <c r="AY790" t="b">
        <f>AND(OR(P790&gt;=UserData!$D$21, UserData!$D$21=-1), OR(P790&lt;UserData!$D$22, UserData!$D$22=-1))</f>
        <v>1</v>
      </c>
      <c r="AZ790" t="b">
        <f>OR(Q790&lt;&gt;UserData!$D$24,UserData!$D$24=-1,UserData!$D$24=0)</f>
        <v>1</v>
      </c>
      <c r="BA790" s="12" t="b">
        <f>OR(R790=UserData!$D$23,UserData!$D$23=-1)</f>
        <v>1</v>
      </c>
      <c r="BB790" t="b">
        <f>AND(S790=1, UserData!$D$25=1)</f>
        <v>0</v>
      </c>
      <c r="BC790" t="b">
        <f>AND(T790=1, UserData!$D$26=1)</f>
        <v>0</v>
      </c>
      <c r="BD790" t="b">
        <f>AND(U790=1, UserData!$D$27=1)</f>
        <v>0</v>
      </c>
      <c r="BE790" t="b">
        <f>AND(V790=1, UserData!$D$28=1)</f>
        <v>0</v>
      </c>
      <c r="BF790" t="b">
        <f>AND(W790=1, UserData!$D$29=1)</f>
        <v>0</v>
      </c>
      <c r="BG790" t="b">
        <f>AND(X790=1, UserData!$D$30=1)</f>
        <v>0</v>
      </c>
      <c r="BH790" t="b">
        <f>AND(Y790=1, UserData!$D$31=1)</f>
        <v>0</v>
      </c>
      <c r="BI790" t="b">
        <f>AND(Z790=1, UserData!$D$32=1)</f>
        <v>0</v>
      </c>
      <c r="BJ790" t="b">
        <f>AND(AA790=1, UserData!$D$33=1)</f>
        <v>0</v>
      </c>
      <c r="BK790" t="b">
        <f>AND(AB790=1, UserData!$D$34=1)</f>
        <v>0</v>
      </c>
      <c r="BL790" t="b">
        <f>UserData!$C$25=-1</f>
        <v>1</v>
      </c>
      <c r="BN790">
        <f>IF(AK790=TRUE, COUNTIF(AJ790:AK790,TRUE)/2 * UserData!$D$35 + COUNTIF(AL790:AO790,TRUE)/4 * UserData!$D$36 + COUNTIF(AP790:AS790,TRUE)/4 * UserData!$D$37 + COUNTIF(AT790:AW790,TRUE)/4 * UserData!$D$38 + COUNTIF(AX790:BA790,TRUE)/4 * UserData!$D$39 + COUNTIF(BB790:BL790,TRUE) * UserData!$D$40, 0)</f>
        <v>28.75</v>
      </c>
    </row>
    <row r="791" spans="1:66" x14ac:dyDescent="0.2">
      <c r="A791">
        <v>786</v>
      </c>
      <c r="B791" s="3">
        <v>2</v>
      </c>
      <c r="C791" s="28">
        <v>84281.823659571484</v>
      </c>
      <c r="D791">
        <v>46</v>
      </c>
      <c r="E791">
        <v>30</v>
      </c>
      <c r="F791">
        <v>9</v>
      </c>
      <c r="G791">
        <v>12.0471</v>
      </c>
      <c r="H791">
        <v>5</v>
      </c>
      <c r="I791">
        <v>0</v>
      </c>
      <c r="J791">
        <v>0</v>
      </c>
      <c r="K791">
        <v>1</v>
      </c>
      <c r="L791">
        <v>1</v>
      </c>
      <c r="M791">
        <v>0</v>
      </c>
      <c r="N791">
        <v>0</v>
      </c>
      <c r="O791">
        <v>14</v>
      </c>
      <c r="P791">
        <v>14</v>
      </c>
      <c r="Q791">
        <v>0</v>
      </c>
      <c r="R791">
        <v>1</v>
      </c>
      <c r="S791">
        <v>1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1</v>
      </c>
      <c r="AD791">
        <v>1</v>
      </c>
      <c r="AE791">
        <v>7</v>
      </c>
      <c r="AF791">
        <v>54</v>
      </c>
      <c r="AG791">
        <v>23</v>
      </c>
      <c r="AH791">
        <v>4.4000000000000004</v>
      </c>
      <c r="AJ791" t="b">
        <f>OR(AND(B791=1,UserData!$D$4=1), AND(B791=2,UserData!$D$5=1), AND(B791=3,UserData!$D$6=1), UserData!$D$4=-1)</f>
        <v>1</v>
      </c>
      <c r="AK791" t="b">
        <f>OR(AND(C791&lt;=UserData!$D$3,C791&gt;=UserData!$D$2),UserData!$D$2=-1)</f>
        <v>1</v>
      </c>
      <c r="AL791" s="12" t="b">
        <f>AND(OR(D791&gt;=UserData!$D$7, UserData!$D$7=-1), OR(D791&lt;UserData!$D$8, UserData!$D$8=-1))</f>
        <v>1</v>
      </c>
      <c r="AM791" s="12" t="b">
        <f>OR(AND(UserData!$D$9=1,E791&lt;=20),AND(UserData!$D$9=2,E791&gt;=20, E791&lt;=27),AND(UserData!$D$9=3,E791&gt;=28, E791&lt;=34),AND(UserData!$D$9=4,E791&gt;=35, E791&lt;=42),AND(UserData!$D$9=5,E791&gt;42),UserData!$D$9=-1)</f>
        <v>1</v>
      </c>
      <c r="AN791" s="12" t="b">
        <f>OR(AND(UserData!$D$11=1,F791&lt;=5),AND(UserData!$D$11=2,F791&gt;=6, F791&lt;=7),AND(UserData!$D$11=3,F791&gt;=8,F791&lt;=9),AND(UserData!$D$11=4,F791&gt;=10, F791&lt;=11),AND(UserData!$D$11=5,F791&gt;11),UserData!$D$11=-1)</f>
        <v>1</v>
      </c>
      <c r="AO791" t="b">
        <f>OR(AND(UserData!$D$10=1,AE791&lt;=6),AND(UserData!$D$10=2,AE791&gt;=7, AE791&lt;=8),AND(UserData!$D$10=3,AE791&gt;=9,AE791&lt;=14),AND(UserData!$D$10=4,AE791&gt;=15, AE791&lt;=19),AND(UserData!$D$10=5,AE791&gt;19),UserData!$D$10=-1)</f>
        <v>1</v>
      </c>
      <c r="AP791" s="12" t="b">
        <f>OR(G791&lt;=UserData!$D$12, UserData!$D$12=-1)</f>
        <v>0</v>
      </c>
      <c r="AQ791" t="b">
        <f>OR(H791&lt;=UserData!$D$14, UserData!$D$14=-1)</f>
        <v>1</v>
      </c>
      <c r="AR791" t="b">
        <f>OR(AH791&lt;=UserData!$D$13, UserData!$D$13=-1)</f>
        <v>1</v>
      </c>
      <c r="AS791" t="b">
        <f>AND(AQ791=TRUE,OR(I791=UserData!$D$15, UserData!$D$15=-1, UserData!$D$15=1))</f>
        <v>1</v>
      </c>
      <c r="AT791" t="b">
        <f>OR(J791=UserData!$D$19, UserData!$D$19=-1)</f>
        <v>1</v>
      </c>
      <c r="AU791" t="b">
        <f>OR(K791=UserData!$D$17, UserData!$D$17=-1)</f>
        <v>1</v>
      </c>
      <c r="AV791" t="b">
        <f>OR(L791=UserData!$D$18, UserData!$D$18=-1)</f>
        <v>1</v>
      </c>
      <c r="AW791" t="b">
        <f>OR(N791=UserData!$D$16, UserData!$D$16=-1)</f>
        <v>1</v>
      </c>
      <c r="AX791" t="b">
        <f>OR(O791&gt;=UserData!$D$20, UserData!$D$20=-1)</f>
        <v>1</v>
      </c>
      <c r="AY791" t="b">
        <f>AND(OR(P791&gt;=UserData!$D$21, UserData!$D$21=-1), OR(P791&lt;UserData!$D$22, UserData!$D$22=-1))</f>
        <v>1</v>
      </c>
      <c r="AZ791" t="b">
        <f>OR(Q791&lt;&gt;UserData!$D$24,UserData!$D$24=-1,UserData!$D$24=0)</f>
        <v>1</v>
      </c>
      <c r="BA791" s="12" t="b">
        <f>OR(R791=UserData!$D$23,UserData!$D$23=-1)</f>
        <v>1</v>
      </c>
      <c r="BB791" t="b">
        <f>AND(S791=1, UserData!$D$25=1)</f>
        <v>0</v>
      </c>
      <c r="BC791" t="b">
        <f>AND(T791=1, UserData!$D$26=1)</f>
        <v>0</v>
      </c>
      <c r="BD791" t="b">
        <f>AND(U791=1, UserData!$D$27=1)</f>
        <v>0</v>
      </c>
      <c r="BE791" t="b">
        <f>AND(V791=1, UserData!$D$28=1)</f>
        <v>0</v>
      </c>
      <c r="BF791" t="b">
        <f>AND(W791=1, UserData!$D$29=1)</f>
        <v>0</v>
      </c>
      <c r="BG791" t="b">
        <f>AND(X791=1, UserData!$D$30=1)</f>
        <v>0</v>
      </c>
      <c r="BH791" t="b">
        <f>AND(Y791=1, UserData!$D$31=1)</f>
        <v>0</v>
      </c>
      <c r="BI791" t="b">
        <f>AND(Z791=1, UserData!$D$32=1)</f>
        <v>0</v>
      </c>
      <c r="BJ791" t="b">
        <f>AND(AA791=1, UserData!$D$33=1)</f>
        <v>0</v>
      </c>
      <c r="BK791" t="b">
        <f>AND(AB791=1, UserData!$D$34=1)</f>
        <v>0</v>
      </c>
      <c r="BL791" t="b">
        <f>UserData!$C$25=-1</f>
        <v>1</v>
      </c>
      <c r="BN791">
        <f>IF(AK791=TRUE, COUNTIF(AJ791:AK791,TRUE)/2 * UserData!$D$35 + COUNTIF(AL791:AO791,TRUE)/4 * UserData!$D$36 + COUNTIF(AP791:AS791,TRUE)/4 * UserData!$D$37 + COUNTIF(AT791:AW791,TRUE)/4 * UserData!$D$38 + COUNTIF(AX791:BA791,TRUE)/4 * UserData!$D$39 + COUNTIF(BB791:BL791,TRUE) * UserData!$D$40, 0)</f>
        <v>28.75</v>
      </c>
    </row>
    <row r="792" spans="1:66" x14ac:dyDescent="0.2">
      <c r="A792">
        <v>883</v>
      </c>
      <c r="B792" s="3">
        <v>1</v>
      </c>
      <c r="C792" s="28">
        <v>84282.024929838444</v>
      </c>
      <c r="D792">
        <v>38</v>
      </c>
      <c r="E792">
        <v>24</v>
      </c>
      <c r="F792">
        <v>6</v>
      </c>
      <c r="G792">
        <v>13.32377</v>
      </c>
      <c r="H792">
        <v>7</v>
      </c>
      <c r="I792">
        <v>0</v>
      </c>
      <c r="J792">
        <v>0</v>
      </c>
      <c r="K792">
        <v>0</v>
      </c>
      <c r="L792">
        <v>1</v>
      </c>
      <c r="M792">
        <v>1</v>
      </c>
      <c r="N792">
        <v>0</v>
      </c>
      <c r="O792">
        <v>12</v>
      </c>
      <c r="P792">
        <v>4</v>
      </c>
      <c r="Q792">
        <v>0</v>
      </c>
      <c r="R792">
        <v>0</v>
      </c>
      <c r="S792">
        <v>1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1</v>
      </c>
      <c r="AD792">
        <v>1</v>
      </c>
      <c r="AE792">
        <v>8</v>
      </c>
      <c r="AF792">
        <v>61</v>
      </c>
      <c r="AG792">
        <v>16</v>
      </c>
      <c r="AH792">
        <v>3.8</v>
      </c>
      <c r="AJ792" t="b">
        <f>OR(AND(B792=1,UserData!$D$4=1), AND(B792=2,UserData!$D$5=1), AND(B792=3,UserData!$D$6=1), UserData!$D$4=-1)</f>
        <v>1</v>
      </c>
      <c r="AK792" t="b">
        <f>OR(AND(C792&lt;=UserData!$D$3,C792&gt;=UserData!$D$2),UserData!$D$2=-1)</f>
        <v>1</v>
      </c>
      <c r="AL792" s="12" t="b">
        <f>AND(OR(D792&gt;=UserData!$D$7, UserData!$D$7=-1), OR(D792&lt;UserData!$D$8, UserData!$D$8=-1))</f>
        <v>1</v>
      </c>
      <c r="AM792" s="12" t="b">
        <f>OR(AND(UserData!$D$9=1,E792&lt;=20),AND(UserData!$D$9=2,E792&gt;=20, E792&lt;=27),AND(UserData!$D$9=3,E792&gt;=28, E792&lt;=34),AND(UserData!$D$9=4,E792&gt;=35, E792&lt;=42),AND(UserData!$D$9=5,E792&gt;42),UserData!$D$9=-1)</f>
        <v>1</v>
      </c>
      <c r="AN792" s="12" t="b">
        <f>OR(AND(UserData!$D$11=1,F792&lt;=5),AND(UserData!$D$11=2,F792&gt;=6, F792&lt;=7),AND(UserData!$D$11=3,F792&gt;=8,F792&lt;=9),AND(UserData!$D$11=4,F792&gt;=10, F792&lt;=11),AND(UserData!$D$11=5,F792&gt;11),UserData!$D$11=-1)</f>
        <v>1</v>
      </c>
      <c r="AO792" t="b">
        <f>OR(AND(UserData!$D$10=1,AE792&lt;=6),AND(UserData!$D$10=2,AE792&gt;=7, AE792&lt;=8),AND(UserData!$D$10=3,AE792&gt;=9,AE792&lt;=14),AND(UserData!$D$10=4,AE792&gt;=15, AE792&lt;=19),AND(UserData!$D$10=5,AE792&gt;19),UserData!$D$10=-1)</f>
        <v>1</v>
      </c>
      <c r="AP792" s="12" t="b">
        <f>OR(G792&lt;=UserData!$D$12, UserData!$D$12=-1)</f>
        <v>0</v>
      </c>
      <c r="AQ792" t="b">
        <f>OR(H792&lt;=UserData!$D$14, UserData!$D$14=-1)</f>
        <v>1</v>
      </c>
      <c r="AR792" t="b">
        <f>OR(AH792&lt;=UserData!$D$13, UserData!$D$13=-1)</f>
        <v>1</v>
      </c>
      <c r="AS792" t="b">
        <f>AND(AQ792=TRUE,OR(I792=UserData!$D$15, UserData!$D$15=-1, UserData!$D$15=1))</f>
        <v>1</v>
      </c>
      <c r="AT792" t="b">
        <f>OR(J792=UserData!$D$19, UserData!$D$19=-1)</f>
        <v>1</v>
      </c>
      <c r="AU792" t="b">
        <f>OR(K792=UserData!$D$17, UserData!$D$17=-1)</f>
        <v>1</v>
      </c>
      <c r="AV792" t="b">
        <f>OR(L792=UserData!$D$18, UserData!$D$18=-1)</f>
        <v>1</v>
      </c>
      <c r="AW792" t="b">
        <f>OR(N792=UserData!$D$16, UserData!$D$16=-1)</f>
        <v>1</v>
      </c>
      <c r="AX792" t="b">
        <f>OR(O792&gt;=UserData!$D$20, UserData!$D$20=-1)</f>
        <v>1</v>
      </c>
      <c r="AY792" t="b">
        <f>AND(OR(P792&gt;=UserData!$D$21, UserData!$D$21=-1), OR(P792&lt;UserData!$D$22, UserData!$D$22=-1))</f>
        <v>1</v>
      </c>
      <c r="AZ792" t="b">
        <f>OR(Q792&lt;&gt;UserData!$D$24,UserData!$D$24=-1,UserData!$D$24=0)</f>
        <v>1</v>
      </c>
      <c r="BA792" s="12" t="b">
        <f>OR(R792=UserData!$D$23,UserData!$D$23=-1)</f>
        <v>1</v>
      </c>
      <c r="BB792" t="b">
        <f>AND(S792=1, UserData!$D$25=1)</f>
        <v>0</v>
      </c>
      <c r="BC792" t="b">
        <f>AND(T792=1, UserData!$D$26=1)</f>
        <v>0</v>
      </c>
      <c r="BD792" t="b">
        <f>AND(U792=1, UserData!$D$27=1)</f>
        <v>0</v>
      </c>
      <c r="BE792" t="b">
        <f>AND(V792=1, UserData!$D$28=1)</f>
        <v>0</v>
      </c>
      <c r="BF792" t="b">
        <f>AND(W792=1, UserData!$D$29=1)</f>
        <v>0</v>
      </c>
      <c r="BG792" t="b">
        <f>AND(X792=1, UserData!$D$30=1)</f>
        <v>0</v>
      </c>
      <c r="BH792" t="b">
        <f>AND(Y792=1, UserData!$D$31=1)</f>
        <v>0</v>
      </c>
      <c r="BI792" t="b">
        <f>AND(Z792=1, UserData!$D$32=1)</f>
        <v>0</v>
      </c>
      <c r="BJ792" t="b">
        <f>AND(AA792=1, UserData!$D$33=1)</f>
        <v>0</v>
      </c>
      <c r="BK792" t="b">
        <f>AND(AB792=1, UserData!$D$34=1)</f>
        <v>0</v>
      </c>
      <c r="BL792" t="b">
        <f>UserData!$C$25=-1</f>
        <v>1</v>
      </c>
      <c r="BN792">
        <f>IF(AK792=TRUE, COUNTIF(AJ792:AK792,TRUE)/2 * UserData!$D$35 + COUNTIF(AL792:AO792,TRUE)/4 * UserData!$D$36 + COUNTIF(AP792:AS792,TRUE)/4 * UserData!$D$37 + COUNTIF(AT792:AW792,TRUE)/4 * UserData!$D$38 + COUNTIF(AX792:BA792,TRUE)/4 * UserData!$D$39 + COUNTIF(BB792:BL792,TRUE) * UserData!$D$40, 0)</f>
        <v>28.75</v>
      </c>
    </row>
    <row r="793" spans="1:66" x14ac:dyDescent="0.2">
      <c r="A793">
        <v>776</v>
      </c>
      <c r="B793" s="3">
        <v>2</v>
      </c>
      <c r="C793" s="28">
        <v>84282.024929838444</v>
      </c>
      <c r="D793">
        <v>42</v>
      </c>
      <c r="E793">
        <v>28</v>
      </c>
      <c r="F793">
        <v>5</v>
      </c>
      <c r="G793">
        <v>15.698359999999999</v>
      </c>
      <c r="H793">
        <v>10</v>
      </c>
      <c r="I793">
        <v>0</v>
      </c>
      <c r="J793">
        <v>1</v>
      </c>
      <c r="K793">
        <v>1</v>
      </c>
      <c r="L793">
        <v>1</v>
      </c>
      <c r="M793">
        <v>1</v>
      </c>
      <c r="N793">
        <v>0</v>
      </c>
      <c r="O793">
        <v>9</v>
      </c>
      <c r="P793">
        <v>3</v>
      </c>
      <c r="Q793">
        <v>0</v>
      </c>
      <c r="R793">
        <v>0</v>
      </c>
      <c r="S793">
        <v>1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1</v>
      </c>
      <c r="AD793">
        <v>1</v>
      </c>
      <c r="AE793">
        <v>9</v>
      </c>
      <c r="AF793">
        <v>54</v>
      </c>
      <c r="AG793">
        <v>23</v>
      </c>
      <c r="AH793">
        <v>4.4000000000000004</v>
      </c>
      <c r="AJ793" t="b">
        <f>OR(AND(B793=1,UserData!$D$4=1), AND(B793=2,UserData!$D$5=1), AND(B793=3,UserData!$D$6=1), UserData!$D$4=-1)</f>
        <v>1</v>
      </c>
      <c r="AK793" t="b">
        <f>OR(AND(C793&lt;=UserData!$D$3,C793&gt;=UserData!$D$2),UserData!$D$2=-1)</f>
        <v>1</v>
      </c>
      <c r="AL793" s="12" t="b">
        <f>AND(OR(D793&gt;=UserData!$D$7, UserData!$D$7=-1), OR(D793&lt;UserData!$D$8, UserData!$D$8=-1))</f>
        <v>1</v>
      </c>
      <c r="AM793" s="12" t="b">
        <f>OR(AND(UserData!$D$9=1,E793&lt;=20),AND(UserData!$D$9=2,E793&gt;=20, E793&lt;=27),AND(UserData!$D$9=3,E793&gt;=28, E793&lt;=34),AND(UserData!$D$9=4,E793&gt;=35, E793&lt;=42),AND(UserData!$D$9=5,E793&gt;42),UserData!$D$9=-1)</f>
        <v>1</v>
      </c>
      <c r="AN793" s="12" t="b">
        <f>OR(AND(UserData!$D$11=1,F793&lt;=5),AND(UserData!$D$11=2,F793&gt;=6, F793&lt;=7),AND(UserData!$D$11=3,F793&gt;=8,F793&lt;=9),AND(UserData!$D$11=4,F793&gt;=10, F793&lt;=11),AND(UserData!$D$11=5,F793&gt;11),UserData!$D$11=-1)</f>
        <v>1</v>
      </c>
      <c r="AO793" t="b">
        <f>OR(AND(UserData!$D$10=1,AE793&lt;=6),AND(UserData!$D$10=2,AE793&gt;=7, AE793&lt;=8),AND(UserData!$D$10=3,AE793&gt;=9,AE793&lt;=14),AND(UserData!$D$10=4,AE793&gt;=15, AE793&lt;=19),AND(UserData!$D$10=5,AE793&gt;19),UserData!$D$10=-1)</f>
        <v>1</v>
      </c>
      <c r="AP793" s="12" t="b">
        <f>OR(G793&lt;=UserData!$D$12, UserData!$D$12=-1)</f>
        <v>0</v>
      </c>
      <c r="AQ793" t="b">
        <f>OR(H793&lt;=UserData!$D$14, UserData!$D$14=-1)</f>
        <v>1</v>
      </c>
      <c r="AR793" t="b">
        <f>OR(AH793&lt;=UserData!$D$13, UserData!$D$13=-1)</f>
        <v>1</v>
      </c>
      <c r="AS793" t="b">
        <f>AND(AQ793=TRUE,OR(I793=UserData!$D$15, UserData!$D$15=-1, UserData!$D$15=1))</f>
        <v>1</v>
      </c>
      <c r="AT793" t="b">
        <f>OR(J793=UserData!$D$19, UserData!$D$19=-1)</f>
        <v>1</v>
      </c>
      <c r="AU793" t="b">
        <f>OR(K793=UserData!$D$17, UserData!$D$17=-1)</f>
        <v>1</v>
      </c>
      <c r="AV793" t="b">
        <f>OR(L793=UserData!$D$18, UserData!$D$18=-1)</f>
        <v>1</v>
      </c>
      <c r="AW793" t="b">
        <f>OR(N793=UserData!$D$16, UserData!$D$16=-1)</f>
        <v>1</v>
      </c>
      <c r="AX793" t="b">
        <f>OR(O793&gt;=UserData!$D$20, UserData!$D$20=-1)</f>
        <v>1</v>
      </c>
      <c r="AY793" t="b">
        <f>AND(OR(P793&gt;=UserData!$D$21, UserData!$D$21=-1), OR(P793&lt;UserData!$D$22, UserData!$D$22=-1))</f>
        <v>1</v>
      </c>
      <c r="AZ793" t="b">
        <f>OR(Q793&lt;&gt;UserData!$D$24,UserData!$D$24=-1,UserData!$D$24=0)</f>
        <v>1</v>
      </c>
      <c r="BA793" s="12" t="b">
        <f>OR(R793=UserData!$D$23,UserData!$D$23=-1)</f>
        <v>1</v>
      </c>
      <c r="BB793" t="b">
        <f>AND(S793=1, UserData!$D$25=1)</f>
        <v>0</v>
      </c>
      <c r="BC793" t="b">
        <f>AND(T793=1, UserData!$D$26=1)</f>
        <v>0</v>
      </c>
      <c r="BD793" t="b">
        <f>AND(U793=1, UserData!$D$27=1)</f>
        <v>0</v>
      </c>
      <c r="BE793" t="b">
        <f>AND(V793=1, UserData!$D$28=1)</f>
        <v>0</v>
      </c>
      <c r="BF793" t="b">
        <f>AND(W793=1, UserData!$D$29=1)</f>
        <v>0</v>
      </c>
      <c r="BG793" t="b">
        <f>AND(X793=1, UserData!$D$30=1)</f>
        <v>0</v>
      </c>
      <c r="BH793" t="b">
        <f>AND(Y793=1, UserData!$D$31=1)</f>
        <v>0</v>
      </c>
      <c r="BI793" t="b">
        <f>AND(Z793=1, UserData!$D$32=1)</f>
        <v>0</v>
      </c>
      <c r="BJ793" t="b">
        <f>AND(AA793=1, UserData!$D$33=1)</f>
        <v>0</v>
      </c>
      <c r="BK793" t="b">
        <f>AND(AB793=1, UserData!$D$34=1)</f>
        <v>0</v>
      </c>
      <c r="BL793" t="b">
        <f>UserData!$C$25=-1</f>
        <v>1</v>
      </c>
      <c r="BN793">
        <f>IF(AK793=TRUE, COUNTIF(AJ793:AK793,TRUE)/2 * UserData!$D$35 + COUNTIF(AL793:AO793,TRUE)/4 * UserData!$D$36 + COUNTIF(AP793:AS793,TRUE)/4 * UserData!$D$37 + COUNTIF(AT793:AW793,TRUE)/4 * UserData!$D$38 + COUNTIF(AX793:BA793,TRUE)/4 * UserData!$D$39 + COUNTIF(BB793:BL793,TRUE) * UserData!$D$40, 0)</f>
        <v>28.75</v>
      </c>
    </row>
    <row r="794" spans="1:66" x14ac:dyDescent="0.2">
      <c r="A794">
        <v>792</v>
      </c>
      <c r="B794" s="3">
        <v>2</v>
      </c>
      <c r="C794" s="28">
        <v>84388.899441600806</v>
      </c>
      <c r="D794">
        <v>44</v>
      </c>
      <c r="E794">
        <v>29</v>
      </c>
      <c r="F794">
        <v>6</v>
      </c>
      <c r="G794">
        <v>12.676539999999999</v>
      </c>
      <c r="H794">
        <v>15</v>
      </c>
      <c r="I794">
        <v>0</v>
      </c>
      <c r="J794">
        <v>0</v>
      </c>
      <c r="K794">
        <v>1</v>
      </c>
      <c r="L794">
        <v>0</v>
      </c>
      <c r="M794">
        <v>1</v>
      </c>
      <c r="N794">
        <v>0</v>
      </c>
      <c r="O794">
        <v>9</v>
      </c>
      <c r="P794">
        <v>2</v>
      </c>
      <c r="Q794">
        <v>0</v>
      </c>
      <c r="R794">
        <v>0</v>
      </c>
      <c r="S794">
        <v>1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1</v>
      </c>
      <c r="AD794">
        <v>1</v>
      </c>
      <c r="AE794">
        <v>9</v>
      </c>
      <c r="AF794">
        <v>54</v>
      </c>
      <c r="AG794">
        <v>23</v>
      </c>
      <c r="AH794">
        <v>4.4000000000000004</v>
      </c>
      <c r="AJ794" t="b">
        <f>OR(AND(B794=1,UserData!$D$4=1), AND(B794=2,UserData!$D$5=1), AND(B794=3,UserData!$D$6=1), UserData!$D$4=-1)</f>
        <v>1</v>
      </c>
      <c r="AK794" t="b">
        <f>OR(AND(C794&lt;=UserData!$D$3,C794&gt;=UserData!$D$2),UserData!$D$2=-1)</f>
        <v>1</v>
      </c>
      <c r="AL794" s="12" t="b">
        <f>AND(OR(D794&gt;=UserData!$D$7, UserData!$D$7=-1), OR(D794&lt;UserData!$D$8, UserData!$D$8=-1))</f>
        <v>1</v>
      </c>
      <c r="AM794" s="12" t="b">
        <f>OR(AND(UserData!$D$9=1,E794&lt;=20),AND(UserData!$D$9=2,E794&gt;=20, E794&lt;=27),AND(UserData!$D$9=3,E794&gt;=28, E794&lt;=34),AND(UserData!$D$9=4,E794&gt;=35, E794&lt;=42),AND(UserData!$D$9=5,E794&gt;42),UserData!$D$9=-1)</f>
        <v>1</v>
      </c>
      <c r="AN794" s="12" t="b">
        <f>OR(AND(UserData!$D$11=1,F794&lt;=5),AND(UserData!$D$11=2,F794&gt;=6, F794&lt;=7),AND(UserData!$D$11=3,F794&gt;=8,F794&lt;=9),AND(UserData!$D$11=4,F794&gt;=10, F794&lt;=11),AND(UserData!$D$11=5,F794&gt;11),UserData!$D$11=-1)</f>
        <v>1</v>
      </c>
      <c r="AO794" t="b">
        <f>OR(AND(UserData!$D$10=1,AE794&lt;=6),AND(UserData!$D$10=2,AE794&gt;=7, AE794&lt;=8),AND(UserData!$D$10=3,AE794&gt;=9,AE794&lt;=14),AND(UserData!$D$10=4,AE794&gt;=15, AE794&lt;=19),AND(UserData!$D$10=5,AE794&gt;19),UserData!$D$10=-1)</f>
        <v>1</v>
      </c>
      <c r="AP794" s="12" t="b">
        <f>OR(G794&lt;=UserData!$D$12, UserData!$D$12=-1)</f>
        <v>0</v>
      </c>
      <c r="AQ794" t="b">
        <f>OR(H794&lt;=UserData!$D$14, UserData!$D$14=-1)</f>
        <v>1</v>
      </c>
      <c r="AR794" t="b">
        <f>OR(AH794&lt;=UserData!$D$13, UserData!$D$13=-1)</f>
        <v>1</v>
      </c>
      <c r="AS794" t="b">
        <f>AND(AQ794=TRUE,OR(I794=UserData!$D$15, UserData!$D$15=-1, UserData!$D$15=1))</f>
        <v>1</v>
      </c>
      <c r="AT794" t="b">
        <f>OR(J794=UserData!$D$19, UserData!$D$19=-1)</f>
        <v>1</v>
      </c>
      <c r="AU794" t="b">
        <f>OR(K794=UserData!$D$17, UserData!$D$17=-1)</f>
        <v>1</v>
      </c>
      <c r="AV794" t="b">
        <f>OR(L794=UserData!$D$18, UserData!$D$18=-1)</f>
        <v>1</v>
      </c>
      <c r="AW794" t="b">
        <f>OR(N794=UserData!$D$16, UserData!$D$16=-1)</f>
        <v>1</v>
      </c>
      <c r="AX794" t="b">
        <f>OR(O794&gt;=UserData!$D$20, UserData!$D$20=-1)</f>
        <v>1</v>
      </c>
      <c r="AY794" t="b">
        <f>AND(OR(P794&gt;=UserData!$D$21, UserData!$D$21=-1), OR(P794&lt;UserData!$D$22, UserData!$D$22=-1))</f>
        <v>1</v>
      </c>
      <c r="AZ794" t="b">
        <f>OR(Q794&lt;&gt;UserData!$D$24,UserData!$D$24=-1,UserData!$D$24=0)</f>
        <v>1</v>
      </c>
      <c r="BA794" s="12" t="b">
        <f>OR(R794=UserData!$D$23,UserData!$D$23=-1)</f>
        <v>1</v>
      </c>
      <c r="BB794" t="b">
        <f>AND(S794=1, UserData!$D$25=1)</f>
        <v>0</v>
      </c>
      <c r="BC794" t="b">
        <f>AND(T794=1, UserData!$D$26=1)</f>
        <v>0</v>
      </c>
      <c r="BD794" t="b">
        <f>AND(U794=1, UserData!$D$27=1)</f>
        <v>0</v>
      </c>
      <c r="BE794" t="b">
        <f>AND(V794=1, UserData!$D$28=1)</f>
        <v>0</v>
      </c>
      <c r="BF794" t="b">
        <f>AND(W794=1, UserData!$D$29=1)</f>
        <v>0</v>
      </c>
      <c r="BG794" t="b">
        <f>AND(X794=1, UserData!$D$30=1)</f>
        <v>0</v>
      </c>
      <c r="BH794" t="b">
        <f>AND(Y794=1, UserData!$D$31=1)</f>
        <v>0</v>
      </c>
      <c r="BI794" t="b">
        <f>AND(Z794=1, UserData!$D$32=1)</f>
        <v>0</v>
      </c>
      <c r="BJ794" t="b">
        <f>AND(AA794=1, UserData!$D$33=1)</f>
        <v>0</v>
      </c>
      <c r="BK794" t="b">
        <f>AND(AB794=1, UserData!$D$34=1)</f>
        <v>0</v>
      </c>
      <c r="BL794" t="b">
        <f>UserData!$C$25=-1</f>
        <v>1</v>
      </c>
      <c r="BN794">
        <f>IF(AK794=TRUE, COUNTIF(AJ794:AK794,TRUE)/2 * UserData!$D$35 + COUNTIF(AL794:AO794,TRUE)/4 * UserData!$D$36 + COUNTIF(AP794:AS794,TRUE)/4 * UserData!$D$37 + COUNTIF(AT794:AW794,TRUE)/4 * UserData!$D$38 + COUNTIF(AX794:BA794,TRUE)/4 * UserData!$D$39 + COUNTIF(BB794:BL794,TRUE) * UserData!$D$40, 0)</f>
        <v>28.75</v>
      </c>
    </row>
    <row r="795" spans="1:66" x14ac:dyDescent="0.2">
      <c r="A795">
        <v>697</v>
      </c>
      <c r="B795" s="3">
        <v>2</v>
      </c>
      <c r="C795" s="28">
        <v>84910.893878993811</v>
      </c>
      <c r="D795">
        <v>45</v>
      </c>
      <c r="E795">
        <v>30</v>
      </c>
      <c r="F795">
        <v>6</v>
      </c>
      <c r="G795">
        <v>12.968209999999999</v>
      </c>
      <c r="H795">
        <v>12</v>
      </c>
      <c r="I795">
        <v>1</v>
      </c>
      <c r="J795">
        <v>0</v>
      </c>
      <c r="K795">
        <v>1</v>
      </c>
      <c r="L795">
        <v>1</v>
      </c>
      <c r="M795">
        <v>1</v>
      </c>
      <c r="N795">
        <v>0</v>
      </c>
      <c r="O795">
        <v>9</v>
      </c>
      <c r="P795">
        <v>8</v>
      </c>
      <c r="Q795">
        <v>0</v>
      </c>
      <c r="R795">
        <v>0</v>
      </c>
      <c r="S795">
        <v>0</v>
      </c>
      <c r="T795">
        <v>1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2</v>
      </c>
      <c r="AD795">
        <v>1</v>
      </c>
      <c r="AE795">
        <v>9</v>
      </c>
      <c r="AF795">
        <v>49</v>
      </c>
      <c r="AG795">
        <v>12</v>
      </c>
      <c r="AH795">
        <v>2.4</v>
      </c>
      <c r="AJ795" t="b">
        <f>OR(AND(B795=1,UserData!$D$4=1), AND(B795=2,UserData!$D$5=1), AND(B795=3,UserData!$D$6=1), UserData!$D$4=-1)</f>
        <v>1</v>
      </c>
      <c r="AK795" t="b">
        <f>OR(AND(C795&lt;=UserData!$D$3,C795&gt;=UserData!$D$2),UserData!$D$2=-1)</f>
        <v>1</v>
      </c>
      <c r="AL795" s="12" t="b">
        <f>AND(OR(D795&gt;=UserData!$D$7, UserData!$D$7=-1), OR(D795&lt;UserData!$D$8, UserData!$D$8=-1))</f>
        <v>1</v>
      </c>
      <c r="AM795" s="12" t="b">
        <f>OR(AND(UserData!$D$9=1,E795&lt;=20),AND(UserData!$D$9=2,E795&gt;=20, E795&lt;=27),AND(UserData!$D$9=3,E795&gt;=28, E795&lt;=34),AND(UserData!$D$9=4,E795&gt;=35, E795&lt;=42),AND(UserData!$D$9=5,E795&gt;42),UserData!$D$9=-1)</f>
        <v>1</v>
      </c>
      <c r="AN795" s="12" t="b">
        <f>OR(AND(UserData!$D$11=1,F795&lt;=5),AND(UserData!$D$11=2,F795&gt;=6, F795&lt;=7),AND(UserData!$D$11=3,F795&gt;=8,F795&lt;=9),AND(UserData!$D$11=4,F795&gt;=10, F795&lt;=11),AND(UserData!$D$11=5,F795&gt;11),UserData!$D$11=-1)</f>
        <v>1</v>
      </c>
      <c r="AO795" t="b">
        <f>OR(AND(UserData!$D$10=1,AE795&lt;=6),AND(UserData!$D$10=2,AE795&gt;=7, AE795&lt;=8),AND(UserData!$D$10=3,AE795&gt;=9,AE795&lt;=14),AND(UserData!$D$10=4,AE795&gt;=15, AE795&lt;=19),AND(UserData!$D$10=5,AE795&gt;19),UserData!$D$10=-1)</f>
        <v>1</v>
      </c>
      <c r="AP795" s="12" t="b">
        <f>OR(G795&lt;=UserData!$D$12, UserData!$D$12=-1)</f>
        <v>0</v>
      </c>
      <c r="AQ795" t="b">
        <f>OR(H795&lt;=UserData!$D$14, UserData!$D$14=-1)</f>
        <v>1</v>
      </c>
      <c r="AR795" t="b">
        <f>OR(AH795&lt;=UserData!$D$13, UserData!$D$13=-1)</f>
        <v>1</v>
      </c>
      <c r="AS795" t="b">
        <f>AND(AQ795=TRUE,OR(I795=UserData!$D$15, UserData!$D$15=-1, UserData!$D$15=1))</f>
        <v>1</v>
      </c>
      <c r="AT795" t="b">
        <f>OR(J795=UserData!$D$19, UserData!$D$19=-1)</f>
        <v>1</v>
      </c>
      <c r="AU795" t="b">
        <f>OR(K795=UserData!$D$17, UserData!$D$17=-1)</f>
        <v>1</v>
      </c>
      <c r="AV795" t="b">
        <f>OR(L795=UserData!$D$18, UserData!$D$18=-1)</f>
        <v>1</v>
      </c>
      <c r="AW795" t="b">
        <f>OR(N795=UserData!$D$16, UserData!$D$16=-1)</f>
        <v>1</v>
      </c>
      <c r="AX795" t="b">
        <f>OR(O795&gt;=UserData!$D$20, UserData!$D$20=-1)</f>
        <v>1</v>
      </c>
      <c r="AY795" t="b">
        <f>AND(OR(P795&gt;=UserData!$D$21, UserData!$D$21=-1), OR(P795&lt;UserData!$D$22, UserData!$D$22=-1))</f>
        <v>1</v>
      </c>
      <c r="AZ795" t="b">
        <f>OR(Q795&lt;&gt;UserData!$D$24,UserData!$D$24=-1,UserData!$D$24=0)</f>
        <v>1</v>
      </c>
      <c r="BA795" s="12" t="b">
        <f>OR(R795=UserData!$D$23,UserData!$D$23=-1)</f>
        <v>1</v>
      </c>
      <c r="BB795" t="b">
        <f>AND(S795=1, UserData!$D$25=1)</f>
        <v>0</v>
      </c>
      <c r="BC795" t="b">
        <f>AND(T795=1, UserData!$D$26=1)</f>
        <v>0</v>
      </c>
      <c r="BD795" t="b">
        <f>AND(U795=1, UserData!$D$27=1)</f>
        <v>0</v>
      </c>
      <c r="BE795" t="b">
        <f>AND(V795=1, UserData!$D$28=1)</f>
        <v>0</v>
      </c>
      <c r="BF795" t="b">
        <f>AND(W795=1, UserData!$D$29=1)</f>
        <v>0</v>
      </c>
      <c r="BG795" t="b">
        <f>AND(X795=1, UserData!$D$30=1)</f>
        <v>0</v>
      </c>
      <c r="BH795" t="b">
        <f>AND(Y795=1, UserData!$D$31=1)</f>
        <v>0</v>
      </c>
      <c r="BI795" t="b">
        <f>AND(Z795=1, UserData!$D$32=1)</f>
        <v>0</v>
      </c>
      <c r="BJ795" t="b">
        <f>AND(AA795=1, UserData!$D$33=1)</f>
        <v>0</v>
      </c>
      <c r="BK795" t="b">
        <f>AND(AB795=1, UserData!$D$34=1)</f>
        <v>0</v>
      </c>
      <c r="BL795" t="b">
        <f>UserData!$C$25=-1</f>
        <v>1</v>
      </c>
      <c r="BN795">
        <f>IF(AK795=TRUE, COUNTIF(AJ795:AK795,TRUE)/2 * UserData!$D$35 + COUNTIF(AL795:AO795,TRUE)/4 * UserData!$D$36 + COUNTIF(AP795:AS795,TRUE)/4 * UserData!$D$37 + COUNTIF(AT795:AW795,TRUE)/4 * UserData!$D$38 + COUNTIF(AX795:BA795,TRUE)/4 * UserData!$D$39 + COUNTIF(BB795:BL795,TRUE) * UserData!$D$40, 0)</f>
        <v>28.75</v>
      </c>
    </row>
    <row r="796" spans="1:66" x14ac:dyDescent="0.2">
      <c r="A796">
        <v>1058</v>
      </c>
      <c r="B796" s="3">
        <v>2</v>
      </c>
      <c r="C796" s="28">
        <v>85177.526665165526</v>
      </c>
      <c r="D796">
        <v>47</v>
      </c>
      <c r="E796">
        <v>30</v>
      </c>
      <c r="F796">
        <v>7</v>
      </c>
      <c r="G796">
        <v>13.61096</v>
      </c>
      <c r="H796">
        <v>19</v>
      </c>
      <c r="I796">
        <v>1</v>
      </c>
      <c r="J796">
        <v>0</v>
      </c>
      <c r="K796">
        <v>1</v>
      </c>
      <c r="L796">
        <v>1</v>
      </c>
      <c r="M796">
        <v>0</v>
      </c>
      <c r="N796">
        <v>0</v>
      </c>
      <c r="O796">
        <v>9</v>
      </c>
      <c r="P796">
        <v>9</v>
      </c>
      <c r="Q796">
        <v>0</v>
      </c>
      <c r="R796">
        <v>1</v>
      </c>
      <c r="S796">
        <v>0</v>
      </c>
      <c r="T796">
        <v>0</v>
      </c>
      <c r="U796">
        <v>0</v>
      </c>
      <c r="V796">
        <v>0</v>
      </c>
      <c r="W796">
        <v>1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5</v>
      </c>
      <c r="AD796">
        <v>1</v>
      </c>
      <c r="AE796">
        <v>10</v>
      </c>
      <c r="AF796">
        <v>75</v>
      </c>
      <c r="AG796">
        <v>23</v>
      </c>
      <c r="AH796">
        <v>6.3</v>
      </c>
      <c r="AJ796" t="b">
        <f>OR(AND(B796=1,UserData!$D$4=1), AND(B796=2,UserData!$D$5=1), AND(B796=3,UserData!$D$6=1), UserData!$D$4=-1)</f>
        <v>1</v>
      </c>
      <c r="AK796" t="b">
        <f>OR(AND(C796&lt;=UserData!$D$3,C796&gt;=UserData!$D$2),UserData!$D$2=-1)</f>
        <v>1</v>
      </c>
      <c r="AL796" s="12" t="b">
        <f>AND(OR(D796&gt;=UserData!$D$7, UserData!$D$7=-1), OR(D796&lt;UserData!$D$8, UserData!$D$8=-1))</f>
        <v>1</v>
      </c>
      <c r="AM796" s="12" t="b">
        <f>OR(AND(UserData!$D$9=1,E796&lt;=20),AND(UserData!$D$9=2,E796&gt;=20, E796&lt;=27),AND(UserData!$D$9=3,E796&gt;=28, E796&lt;=34),AND(UserData!$D$9=4,E796&gt;=35, E796&lt;=42),AND(UserData!$D$9=5,E796&gt;42),UserData!$D$9=-1)</f>
        <v>1</v>
      </c>
      <c r="AN796" s="12" t="b">
        <f>OR(AND(UserData!$D$11=1,F796&lt;=5),AND(UserData!$D$11=2,F796&gt;=6, F796&lt;=7),AND(UserData!$D$11=3,F796&gt;=8,F796&lt;=9),AND(UserData!$D$11=4,F796&gt;=10, F796&lt;=11),AND(UserData!$D$11=5,F796&gt;11),UserData!$D$11=-1)</f>
        <v>1</v>
      </c>
      <c r="AO796" t="b">
        <f>OR(AND(UserData!$D$10=1,AE796&lt;=6),AND(UserData!$D$10=2,AE796&gt;=7, AE796&lt;=8),AND(UserData!$D$10=3,AE796&gt;=9,AE796&lt;=14),AND(UserData!$D$10=4,AE796&gt;=15, AE796&lt;=19),AND(UserData!$D$10=5,AE796&gt;19),UserData!$D$10=-1)</f>
        <v>1</v>
      </c>
      <c r="AP796" s="12" t="b">
        <f>OR(G796&lt;=UserData!$D$12, UserData!$D$12=-1)</f>
        <v>0</v>
      </c>
      <c r="AQ796" t="b">
        <f>OR(H796&lt;=UserData!$D$14, UserData!$D$14=-1)</f>
        <v>1</v>
      </c>
      <c r="AR796" t="b">
        <f>OR(AH796&lt;=UserData!$D$13, UserData!$D$13=-1)</f>
        <v>1</v>
      </c>
      <c r="AS796" t="b">
        <f>AND(AQ796=TRUE,OR(I796=UserData!$D$15, UserData!$D$15=-1, UserData!$D$15=1))</f>
        <v>1</v>
      </c>
      <c r="AT796" t="b">
        <f>OR(J796=UserData!$D$19, UserData!$D$19=-1)</f>
        <v>1</v>
      </c>
      <c r="AU796" t="b">
        <f>OR(K796=UserData!$D$17, UserData!$D$17=-1)</f>
        <v>1</v>
      </c>
      <c r="AV796" t="b">
        <f>OR(L796=UserData!$D$18, UserData!$D$18=-1)</f>
        <v>1</v>
      </c>
      <c r="AW796" t="b">
        <f>OR(N796=UserData!$D$16, UserData!$D$16=-1)</f>
        <v>1</v>
      </c>
      <c r="AX796" t="b">
        <f>OR(O796&gt;=UserData!$D$20, UserData!$D$20=-1)</f>
        <v>1</v>
      </c>
      <c r="AY796" t="b">
        <f>AND(OR(P796&gt;=UserData!$D$21, UserData!$D$21=-1), OR(P796&lt;UserData!$D$22, UserData!$D$22=-1))</f>
        <v>1</v>
      </c>
      <c r="AZ796" t="b">
        <f>OR(Q796&lt;&gt;UserData!$D$24,UserData!$D$24=-1,UserData!$D$24=0)</f>
        <v>1</v>
      </c>
      <c r="BA796" s="12" t="b">
        <f>OR(R796=UserData!$D$23,UserData!$D$23=-1)</f>
        <v>1</v>
      </c>
      <c r="BB796" t="b">
        <f>AND(S796=1, UserData!$D$25=1)</f>
        <v>0</v>
      </c>
      <c r="BC796" t="b">
        <f>AND(T796=1, UserData!$D$26=1)</f>
        <v>0</v>
      </c>
      <c r="BD796" t="b">
        <f>AND(U796=1, UserData!$D$27=1)</f>
        <v>0</v>
      </c>
      <c r="BE796" t="b">
        <f>AND(V796=1, UserData!$D$28=1)</f>
        <v>0</v>
      </c>
      <c r="BF796" t="b">
        <f>AND(W796=1, UserData!$D$29=1)</f>
        <v>0</v>
      </c>
      <c r="BG796" t="b">
        <f>AND(X796=1, UserData!$D$30=1)</f>
        <v>0</v>
      </c>
      <c r="BH796" t="b">
        <f>AND(Y796=1, UserData!$D$31=1)</f>
        <v>0</v>
      </c>
      <c r="BI796" t="b">
        <f>AND(Z796=1, UserData!$D$32=1)</f>
        <v>0</v>
      </c>
      <c r="BJ796" t="b">
        <f>AND(AA796=1, UserData!$D$33=1)</f>
        <v>0</v>
      </c>
      <c r="BK796" t="b">
        <f>AND(AB796=1, UserData!$D$34=1)</f>
        <v>0</v>
      </c>
      <c r="BL796" t="b">
        <f>UserData!$C$25=-1</f>
        <v>1</v>
      </c>
      <c r="BN796">
        <f>IF(AK796=TRUE, COUNTIF(AJ796:AK796,TRUE)/2 * UserData!$D$35 + COUNTIF(AL796:AO796,TRUE)/4 * UserData!$D$36 + COUNTIF(AP796:AS796,TRUE)/4 * UserData!$D$37 + COUNTIF(AT796:AW796,TRUE)/4 * UserData!$D$38 + COUNTIF(AX796:BA796,TRUE)/4 * UserData!$D$39 + COUNTIF(BB796:BL796,TRUE) * UserData!$D$40, 0)</f>
        <v>28.75</v>
      </c>
    </row>
    <row r="797" spans="1:66" x14ac:dyDescent="0.2">
      <c r="A797">
        <v>1078</v>
      </c>
      <c r="B797" s="3">
        <v>2</v>
      </c>
      <c r="C797" s="28">
        <v>85397.716337233374</v>
      </c>
      <c r="D797">
        <v>60</v>
      </c>
      <c r="E797">
        <v>33</v>
      </c>
      <c r="F797">
        <v>10</v>
      </c>
      <c r="G797">
        <v>19.379801</v>
      </c>
      <c r="H797">
        <v>10</v>
      </c>
      <c r="I797">
        <v>0</v>
      </c>
      <c r="J797">
        <v>0</v>
      </c>
      <c r="K797">
        <v>0</v>
      </c>
      <c r="L797">
        <v>1</v>
      </c>
      <c r="M797">
        <v>1</v>
      </c>
      <c r="N797">
        <v>0</v>
      </c>
      <c r="O797">
        <v>17</v>
      </c>
      <c r="P797">
        <v>5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1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5</v>
      </c>
      <c r="AD797">
        <v>1</v>
      </c>
      <c r="AE797">
        <v>17</v>
      </c>
      <c r="AF797">
        <v>75</v>
      </c>
      <c r="AG797">
        <v>23</v>
      </c>
      <c r="AH797">
        <v>6.3</v>
      </c>
      <c r="AJ797" t="b">
        <f>OR(AND(B797=1,UserData!$D$4=1), AND(B797=2,UserData!$D$5=1), AND(B797=3,UserData!$D$6=1), UserData!$D$4=-1)</f>
        <v>1</v>
      </c>
      <c r="AK797" t="b">
        <f>OR(AND(C797&lt;=UserData!$D$3,C797&gt;=UserData!$D$2),UserData!$D$2=-1)</f>
        <v>1</v>
      </c>
      <c r="AL797" s="12" t="b">
        <f>AND(OR(D797&gt;=UserData!$D$7, UserData!$D$7=-1), OR(D797&lt;UserData!$D$8, UserData!$D$8=-1))</f>
        <v>1</v>
      </c>
      <c r="AM797" s="12" t="b">
        <f>OR(AND(UserData!$D$9=1,E797&lt;=20),AND(UserData!$D$9=2,E797&gt;=20, E797&lt;=27),AND(UserData!$D$9=3,E797&gt;=28, E797&lt;=34),AND(UserData!$D$9=4,E797&gt;=35, E797&lt;=42),AND(UserData!$D$9=5,E797&gt;42),UserData!$D$9=-1)</f>
        <v>1</v>
      </c>
      <c r="AN797" s="12" t="b">
        <f>OR(AND(UserData!$D$11=1,F797&lt;=5),AND(UserData!$D$11=2,F797&gt;=6, F797&lt;=7),AND(UserData!$D$11=3,F797&gt;=8,F797&lt;=9),AND(UserData!$D$11=4,F797&gt;=10, F797&lt;=11),AND(UserData!$D$11=5,F797&gt;11),UserData!$D$11=-1)</f>
        <v>1</v>
      </c>
      <c r="AO797" t="b">
        <f>OR(AND(UserData!$D$10=1,AE797&lt;=6),AND(UserData!$D$10=2,AE797&gt;=7, AE797&lt;=8),AND(UserData!$D$10=3,AE797&gt;=9,AE797&lt;=14),AND(UserData!$D$10=4,AE797&gt;=15, AE797&lt;=19),AND(UserData!$D$10=5,AE797&gt;19),UserData!$D$10=-1)</f>
        <v>1</v>
      </c>
      <c r="AP797" s="12" t="b">
        <f>OR(G797&lt;=UserData!$D$12, UserData!$D$12=-1)</f>
        <v>0</v>
      </c>
      <c r="AQ797" t="b">
        <f>OR(H797&lt;=UserData!$D$14, UserData!$D$14=-1)</f>
        <v>1</v>
      </c>
      <c r="AR797" t="b">
        <f>OR(AH797&lt;=UserData!$D$13, UserData!$D$13=-1)</f>
        <v>1</v>
      </c>
      <c r="AS797" t="b">
        <f>AND(AQ797=TRUE,OR(I797=UserData!$D$15, UserData!$D$15=-1, UserData!$D$15=1))</f>
        <v>1</v>
      </c>
      <c r="AT797" t="b">
        <f>OR(J797=UserData!$D$19, UserData!$D$19=-1)</f>
        <v>1</v>
      </c>
      <c r="AU797" t="b">
        <f>OR(K797=UserData!$D$17, UserData!$D$17=-1)</f>
        <v>1</v>
      </c>
      <c r="AV797" t="b">
        <f>OR(L797=UserData!$D$18, UserData!$D$18=-1)</f>
        <v>1</v>
      </c>
      <c r="AW797" t="b">
        <f>OR(N797=UserData!$D$16, UserData!$D$16=-1)</f>
        <v>1</v>
      </c>
      <c r="AX797" t="b">
        <f>OR(O797&gt;=UserData!$D$20, UserData!$D$20=-1)</f>
        <v>1</v>
      </c>
      <c r="AY797" t="b">
        <f>AND(OR(P797&gt;=UserData!$D$21, UserData!$D$21=-1), OR(P797&lt;UserData!$D$22, UserData!$D$22=-1))</f>
        <v>1</v>
      </c>
      <c r="AZ797" t="b">
        <f>OR(Q797&lt;&gt;UserData!$D$24,UserData!$D$24=-1,UserData!$D$24=0)</f>
        <v>1</v>
      </c>
      <c r="BA797" s="12" t="b">
        <f>OR(R797=UserData!$D$23,UserData!$D$23=-1)</f>
        <v>1</v>
      </c>
      <c r="BB797" t="b">
        <f>AND(S797=1, UserData!$D$25=1)</f>
        <v>0</v>
      </c>
      <c r="BC797" t="b">
        <f>AND(T797=1, UserData!$D$26=1)</f>
        <v>0</v>
      </c>
      <c r="BD797" t="b">
        <f>AND(U797=1, UserData!$D$27=1)</f>
        <v>0</v>
      </c>
      <c r="BE797" t="b">
        <f>AND(V797=1, UserData!$D$28=1)</f>
        <v>0</v>
      </c>
      <c r="BF797" t="b">
        <f>AND(W797=1, UserData!$D$29=1)</f>
        <v>0</v>
      </c>
      <c r="BG797" t="b">
        <f>AND(X797=1, UserData!$D$30=1)</f>
        <v>0</v>
      </c>
      <c r="BH797" t="b">
        <f>AND(Y797=1, UserData!$D$31=1)</f>
        <v>0</v>
      </c>
      <c r="BI797" t="b">
        <f>AND(Z797=1, UserData!$D$32=1)</f>
        <v>0</v>
      </c>
      <c r="BJ797" t="b">
        <f>AND(AA797=1, UserData!$D$33=1)</f>
        <v>0</v>
      </c>
      <c r="BK797" t="b">
        <f>AND(AB797=1, UserData!$D$34=1)</f>
        <v>0</v>
      </c>
      <c r="BL797" t="b">
        <f>UserData!$C$25=-1</f>
        <v>1</v>
      </c>
      <c r="BN797">
        <f>IF(AK797=TRUE, COUNTIF(AJ797:AK797,TRUE)/2 * UserData!$D$35 + COUNTIF(AL797:AO797,TRUE)/4 * UserData!$D$36 + COUNTIF(AP797:AS797,TRUE)/4 * UserData!$D$37 + COUNTIF(AT797:AW797,TRUE)/4 * UserData!$D$38 + COUNTIF(AX797:BA797,TRUE)/4 * UserData!$D$39 + COUNTIF(BB797:BL797,TRUE) * UserData!$D$40, 0)</f>
        <v>28.75</v>
      </c>
    </row>
    <row r="798" spans="1:66" x14ac:dyDescent="0.2">
      <c r="A798">
        <v>779</v>
      </c>
      <c r="B798" s="3">
        <v>2</v>
      </c>
      <c r="C798" s="28">
        <v>85539.863463282658</v>
      </c>
      <c r="D798">
        <v>40</v>
      </c>
      <c r="E798">
        <v>23</v>
      </c>
      <c r="F798">
        <v>6</v>
      </c>
      <c r="G798">
        <v>13.54876</v>
      </c>
      <c r="H798">
        <v>10</v>
      </c>
      <c r="I798">
        <v>0</v>
      </c>
      <c r="J798">
        <v>0</v>
      </c>
      <c r="K798">
        <v>1</v>
      </c>
      <c r="L798">
        <v>1</v>
      </c>
      <c r="M798">
        <v>1</v>
      </c>
      <c r="N798">
        <v>0</v>
      </c>
      <c r="O798">
        <v>14</v>
      </c>
      <c r="P798">
        <v>13</v>
      </c>
      <c r="Q798">
        <v>0</v>
      </c>
      <c r="R798">
        <v>0</v>
      </c>
      <c r="S798">
        <v>1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1</v>
      </c>
      <c r="AD798">
        <v>0</v>
      </c>
      <c r="AE798">
        <v>11</v>
      </c>
      <c r="AF798">
        <v>54</v>
      </c>
      <c r="AG798">
        <v>23</v>
      </c>
      <c r="AH798">
        <v>4.4000000000000004</v>
      </c>
      <c r="AJ798" t="b">
        <f>OR(AND(B798=1,UserData!$D$4=1), AND(B798=2,UserData!$D$5=1), AND(B798=3,UserData!$D$6=1), UserData!$D$4=-1)</f>
        <v>1</v>
      </c>
      <c r="AK798" t="b">
        <f>OR(AND(C798&lt;=UserData!$D$3,C798&gt;=UserData!$D$2),UserData!$D$2=-1)</f>
        <v>1</v>
      </c>
      <c r="AL798" s="12" t="b">
        <f>AND(OR(D798&gt;=UserData!$D$7, UserData!$D$7=-1), OR(D798&lt;UserData!$D$8, UserData!$D$8=-1))</f>
        <v>1</v>
      </c>
      <c r="AM798" s="12" t="b">
        <f>OR(AND(UserData!$D$9=1,E798&lt;=20),AND(UserData!$D$9=2,E798&gt;=20, E798&lt;=27),AND(UserData!$D$9=3,E798&gt;=28, E798&lt;=34),AND(UserData!$D$9=4,E798&gt;=35, E798&lt;=42),AND(UserData!$D$9=5,E798&gt;42),UserData!$D$9=-1)</f>
        <v>1</v>
      </c>
      <c r="AN798" s="12" t="b">
        <f>OR(AND(UserData!$D$11=1,F798&lt;=5),AND(UserData!$D$11=2,F798&gt;=6, F798&lt;=7),AND(UserData!$D$11=3,F798&gt;=8,F798&lt;=9),AND(UserData!$D$11=4,F798&gt;=10, F798&lt;=11),AND(UserData!$D$11=5,F798&gt;11),UserData!$D$11=-1)</f>
        <v>1</v>
      </c>
      <c r="AO798" t="b">
        <f>OR(AND(UserData!$D$10=1,AE798&lt;=6),AND(UserData!$D$10=2,AE798&gt;=7, AE798&lt;=8),AND(UserData!$D$10=3,AE798&gt;=9,AE798&lt;=14),AND(UserData!$D$10=4,AE798&gt;=15, AE798&lt;=19),AND(UserData!$D$10=5,AE798&gt;19),UserData!$D$10=-1)</f>
        <v>1</v>
      </c>
      <c r="AP798" s="12" t="b">
        <f>OR(G798&lt;=UserData!$D$12, UserData!$D$12=-1)</f>
        <v>0</v>
      </c>
      <c r="AQ798" t="b">
        <f>OR(H798&lt;=UserData!$D$14, UserData!$D$14=-1)</f>
        <v>1</v>
      </c>
      <c r="AR798" t="b">
        <f>OR(AH798&lt;=UserData!$D$13, UserData!$D$13=-1)</f>
        <v>1</v>
      </c>
      <c r="AS798" t="b">
        <f>AND(AQ798=TRUE,OR(I798=UserData!$D$15, UserData!$D$15=-1, UserData!$D$15=1))</f>
        <v>1</v>
      </c>
      <c r="AT798" t="b">
        <f>OR(J798=UserData!$D$19, UserData!$D$19=-1)</f>
        <v>1</v>
      </c>
      <c r="AU798" t="b">
        <f>OR(K798=UserData!$D$17, UserData!$D$17=-1)</f>
        <v>1</v>
      </c>
      <c r="AV798" t="b">
        <f>OR(L798=UserData!$D$18, UserData!$D$18=-1)</f>
        <v>1</v>
      </c>
      <c r="AW798" t="b">
        <f>OR(N798=UserData!$D$16, UserData!$D$16=-1)</f>
        <v>1</v>
      </c>
      <c r="AX798" t="b">
        <f>OR(O798&gt;=UserData!$D$20, UserData!$D$20=-1)</f>
        <v>1</v>
      </c>
      <c r="AY798" t="b">
        <f>AND(OR(P798&gt;=UserData!$D$21, UserData!$D$21=-1), OR(P798&lt;UserData!$D$22, UserData!$D$22=-1))</f>
        <v>1</v>
      </c>
      <c r="AZ798" t="b">
        <f>OR(Q798&lt;&gt;UserData!$D$24,UserData!$D$24=-1,UserData!$D$24=0)</f>
        <v>1</v>
      </c>
      <c r="BA798" s="12" t="b">
        <f>OR(R798=UserData!$D$23,UserData!$D$23=-1)</f>
        <v>1</v>
      </c>
      <c r="BB798" t="b">
        <f>AND(S798=1, UserData!$D$25=1)</f>
        <v>0</v>
      </c>
      <c r="BC798" t="b">
        <f>AND(T798=1, UserData!$D$26=1)</f>
        <v>0</v>
      </c>
      <c r="BD798" t="b">
        <f>AND(U798=1, UserData!$D$27=1)</f>
        <v>0</v>
      </c>
      <c r="BE798" t="b">
        <f>AND(V798=1, UserData!$D$28=1)</f>
        <v>0</v>
      </c>
      <c r="BF798" t="b">
        <f>AND(W798=1, UserData!$D$29=1)</f>
        <v>0</v>
      </c>
      <c r="BG798" t="b">
        <f>AND(X798=1, UserData!$D$30=1)</f>
        <v>0</v>
      </c>
      <c r="BH798" t="b">
        <f>AND(Y798=1, UserData!$D$31=1)</f>
        <v>0</v>
      </c>
      <c r="BI798" t="b">
        <f>AND(Z798=1, UserData!$D$32=1)</f>
        <v>0</v>
      </c>
      <c r="BJ798" t="b">
        <f>AND(AA798=1, UserData!$D$33=1)</f>
        <v>0</v>
      </c>
      <c r="BK798" t="b">
        <f>AND(AB798=1, UserData!$D$34=1)</f>
        <v>0</v>
      </c>
      <c r="BL798" t="b">
        <f>UserData!$C$25=-1</f>
        <v>1</v>
      </c>
      <c r="BN798">
        <f>IF(AK798=TRUE, COUNTIF(AJ798:AK798,TRUE)/2 * UserData!$D$35 + COUNTIF(AL798:AO798,TRUE)/4 * UserData!$D$36 + COUNTIF(AP798:AS798,TRUE)/4 * UserData!$D$37 + COUNTIF(AT798:AW798,TRUE)/4 * UserData!$D$38 + COUNTIF(AX798:BA798,TRUE)/4 * UserData!$D$39 + COUNTIF(BB798:BL798,TRUE) * UserData!$D$40, 0)</f>
        <v>28.75</v>
      </c>
    </row>
    <row r="799" spans="1:66" x14ac:dyDescent="0.2">
      <c r="A799">
        <v>1049</v>
      </c>
      <c r="B799" s="3">
        <v>2</v>
      </c>
      <c r="C799" s="28">
        <v>85539.938939632746</v>
      </c>
      <c r="D799">
        <v>53</v>
      </c>
      <c r="E799">
        <v>30</v>
      </c>
      <c r="F799">
        <v>9</v>
      </c>
      <c r="G799">
        <v>19.362988999999999</v>
      </c>
      <c r="H799">
        <v>10</v>
      </c>
      <c r="I799">
        <v>0</v>
      </c>
      <c r="J799">
        <v>0</v>
      </c>
      <c r="K799">
        <v>1</v>
      </c>
      <c r="L799">
        <v>1</v>
      </c>
      <c r="M799">
        <v>1</v>
      </c>
      <c r="N799">
        <v>0</v>
      </c>
      <c r="O799">
        <v>17</v>
      </c>
      <c r="P799">
        <v>5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1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5</v>
      </c>
      <c r="AD799">
        <v>1</v>
      </c>
      <c r="AE799">
        <v>14</v>
      </c>
      <c r="AF799">
        <v>75</v>
      </c>
      <c r="AG799">
        <v>23</v>
      </c>
      <c r="AH799">
        <v>6.3</v>
      </c>
      <c r="AJ799" t="b">
        <f>OR(AND(B799=1,UserData!$D$4=1), AND(B799=2,UserData!$D$5=1), AND(B799=3,UserData!$D$6=1), UserData!$D$4=-1)</f>
        <v>1</v>
      </c>
      <c r="AK799" t="b">
        <f>OR(AND(C799&lt;=UserData!$D$3,C799&gt;=UserData!$D$2),UserData!$D$2=-1)</f>
        <v>1</v>
      </c>
      <c r="AL799" s="12" t="b">
        <f>AND(OR(D799&gt;=UserData!$D$7, UserData!$D$7=-1), OR(D799&lt;UserData!$D$8, UserData!$D$8=-1))</f>
        <v>1</v>
      </c>
      <c r="AM799" s="12" t="b">
        <f>OR(AND(UserData!$D$9=1,E799&lt;=20),AND(UserData!$D$9=2,E799&gt;=20, E799&lt;=27),AND(UserData!$D$9=3,E799&gt;=28, E799&lt;=34),AND(UserData!$D$9=4,E799&gt;=35, E799&lt;=42),AND(UserData!$D$9=5,E799&gt;42),UserData!$D$9=-1)</f>
        <v>1</v>
      </c>
      <c r="AN799" s="12" t="b">
        <f>OR(AND(UserData!$D$11=1,F799&lt;=5),AND(UserData!$D$11=2,F799&gt;=6, F799&lt;=7),AND(UserData!$D$11=3,F799&gt;=8,F799&lt;=9),AND(UserData!$D$11=4,F799&gt;=10, F799&lt;=11),AND(UserData!$D$11=5,F799&gt;11),UserData!$D$11=-1)</f>
        <v>1</v>
      </c>
      <c r="AO799" t="b">
        <f>OR(AND(UserData!$D$10=1,AE799&lt;=6),AND(UserData!$D$10=2,AE799&gt;=7, AE799&lt;=8),AND(UserData!$D$10=3,AE799&gt;=9,AE799&lt;=14),AND(UserData!$D$10=4,AE799&gt;=15, AE799&lt;=19),AND(UserData!$D$10=5,AE799&gt;19),UserData!$D$10=-1)</f>
        <v>1</v>
      </c>
      <c r="AP799" s="12" t="b">
        <f>OR(G799&lt;=UserData!$D$12, UserData!$D$12=-1)</f>
        <v>0</v>
      </c>
      <c r="AQ799" t="b">
        <f>OR(H799&lt;=UserData!$D$14, UserData!$D$14=-1)</f>
        <v>1</v>
      </c>
      <c r="AR799" t="b">
        <f>OR(AH799&lt;=UserData!$D$13, UserData!$D$13=-1)</f>
        <v>1</v>
      </c>
      <c r="AS799" t="b">
        <f>AND(AQ799=TRUE,OR(I799=UserData!$D$15, UserData!$D$15=-1, UserData!$D$15=1))</f>
        <v>1</v>
      </c>
      <c r="AT799" t="b">
        <f>OR(J799=UserData!$D$19, UserData!$D$19=-1)</f>
        <v>1</v>
      </c>
      <c r="AU799" t="b">
        <f>OR(K799=UserData!$D$17, UserData!$D$17=-1)</f>
        <v>1</v>
      </c>
      <c r="AV799" t="b">
        <f>OR(L799=UserData!$D$18, UserData!$D$18=-1)</f>
        <v>1</v>
      </c>
      <c r="AW799" t="b">
        <f>OR(N799=UserData!$D$16, UserData!$D$16=-1)</f>
        <v>1</v>
      </c>
      <c r="AX799" t="b">
        <f>OR(O799&gt;=UserData!$D$20, UserData!$D$20=-1)</f>
        <v>1</v>
      </c>
      <c r="AY799" t="b">
        <f>AND(OR(P799&gt;=UserData!$D$21, UserData!$D$21=-1), OR(P799&lt;UserData!$D$22, UserData!$D$22=-1))</f>
        <v>1</v>
      </c>
      <c r="AZ799" t="b">
        <f>OR(Q799&lt;&gt;UserData!$D$24,UserData!$D$24=-1,UserData!$D$24=0)</f>
        <v>1</v>
      </c>
      <c r="BA799" s="12" t="b">
        <f>OR(R799=UserData!$D$23,UserData!$D$23=-1)</f>
        <v>1</v>
      </c>
      <c r="BB799" t="b">
        <f>AND(S799=1, UserData!$D$25=1)</f>
        <v>0</v>
      </c>
      <c r="BC799" t="b">
        <f>AND(T799=1, UserData!$D$26=1)</f>
        <v>0</v>
      </c>
      <c r="BD799" t="b">
        <f>AND(U799=1, UserData!$D$27=1)</f>
        <v>0</v>
      </c>
      <c r="BE799" t="b">
        <f>AND(V799=1, UserData!$D$28=1)</f>
        <v>0</v>
      </c>
      <c r="BF799" t="b">
        <f>AND(W799=1, UserData!$D$29=1)</f>
        <v>0</v>
      </c>
      <c r="BG799" t="b">
        <f>AND(X799=1, UserData!$D$30=1)</f>
        <v>0</v>
      </c>
      <c r="BH799" t="b">
        <f>AND(Y799=1, UserData!$D$31=1)</f>
        <v>0</v>
      </c>
      <c r="BI799" t="b">
        <f>AND(Z799=1, UserData!$D$32=1)</f>
        <v>0</v>
      </c>
      <c r="BJ799" t="b">
        <f>AND(AA799=1, UserData!$D$33=1)</f>
        <v>0</v>
      </c>
      <c r="BK799" t="b">
        <f>AND(AB799=1, UserData!$D$34=1)</f>
        <v>0</v>
      </c>
      <c r="BL799" t="b">
        <f>UserData!$C$25=-1</f>
        <v>1</v>
      </c>
      <c r="BN799">
        <f>IF(AK799=TRUE, COUNTIF(AJ799:AK799,TRUE)/2 * UserData!$D$35 + COUNTIF(AL799:AO799,TRUE)/4 * UserData!$D$36 + COUNTIF(AP799:AS799,TRUE)/4 * UserData!$D$37 + COUNTIF(AT799:AW799,TRUE)/4 * UserData!$D$38 + COUNTIF(AX799:BA799,TRUE)/4 * UserData!$D$39 + COUNTIF(BB799:BL799,TRUE) * UserData!$D$40, 0)</f>
        <v>28.75</v>
      </c>
    </row>
    <row r="800" spans="1:66" x14ac:dyDescent="0.2">
      <c r="A800">
        <v>233</v>
      </c>
      <c r="B800" s="3">
        <v>2</v>
      </c>
      <c r="C800" s="28">
        <v>85539.951519024457</v>
      </c>
      <c r="D800">
        <v>47</v>
      </c>
      <c r="E800">
        <v>31</v>
      </c>
      <c r="F800">
        <v>9</v>
      </c>
      <c r="G800">
        <v>12.65776</v>
      </c>
      <c r="H800">
        <v>12</v>
      </c>
      <c r="I800">
        <v>0</v>
      </c>
      <c r="J800">
        <v>0</v>
      </c>
      <c r="K800">
        <v>1</v>
      </c>
      <c r="L800">
        <v>1</v>
      </c>
      <c r="M800">
        <v>1</v>
      </c>
      <c r="N800">
        <v>0</v>
      </c>
      <c r="O800">
        <v>14</v>
      </c>
      <c r="P800">
        <v>8</v>
      </c>
      <c r="Q800">
        <v>0</v>
      </c>
      <c r="R800">
        <v>0</v>
      </c>
      <c r="S800">
        <v>0</v>
      </c>
      <c r="T800">
        <v>1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2</v>
      </c>
      <c r="AD800">
        <v>1</v>
      </c>
      <c r="AE800">
        <v>7</v>
      </c>
      <c r="AF800">
        <v>15</v>
      </c>
      <c r="AG800">
        <v>29</v>
      </c>
      <c r="AH800">
        <v>8.8000000000000007</v>
      </c>
      <c r="AJ800" t="b">
        <f>OR(AND(B800=1,UserData!$D$4=1), AND(B800=2,UserData!$D$5=1), AND(B800=3,UserData!$D$6=1), UserData!$D$4=-1)</f>
        <v>1</v>
      </c>
      <c r="AK800" t="b">
        <f>OR(AND(C800&lt;=UserData!$D$3,C800&gt;=UserData!$D$2),UserData!$D$2=-1)</f>
        <v>1</v>
      </c>
      <c r="AL800" s="12" t="b">
        <f>AND(OR(D800&gt;=UserData!$D$7, UserData!$D$7=-1), OR(D800&lt;UserData!$D$8, UserData!$D$8=-1))</f>
        <v>1</v>
      </c>
      <c r="AM800" s="12" t="b">
        <f>OR(AND(UserData!$D$9=1,E800&lt;=20),AND(UserData!$D$9=2,E800&gt;=20, E800&lt;=27),AND(UserData!$D$9=3,E800&gt;=28, E800&lt;=34),AND(UserData!$D$9=4,E800&gt;=35, E800&lt;=42),AND(UserData!$D$9=5,E800&gt;42),UserData!$D$9=-1)</f>
        <v>1</v>
      </c>
      <c r="AN800" s="12" t="b">
        <f>OR(AND(UserData!$D$11=1,F800&lt;=5),AND(UserData!$D$11=2,F800&gt;=6, F800&lt;=7),AND(UserData!$D$11=3,F800&gt;=8,F800&lt;=9),AND(UserData!$D$11=4,F800&gt;=10, F800&lt;=11),AND(UserData!$D$11=5,F800&gt;11),UserData!$D$11=-1)</f>
        <v>1</v>
      </c>
      <c r="AO800" t="b">
        <f>OR(AND(UserData!$D$10=1,AE800&lt;=6),AND(UserData!$D$10=2,AE800&gt;=7, AE800&lt;=8),AND(UserData!$D$10=3,AE800&gt;=9,AE800&lt;=14),AND(UserData!$D$10=4,AE800&gt;=15, AE800&lt;=19),AND(UserData!$D$10=5,AE800&gt;19),UserData!$D$10=-1)</f>
        <v>1</v>
      </c>
      <c r="AP800" s="12" t="b">
        <f>OR(G800&lt;=UserData!$D$12, UserData!$D$12=-1)</f>
        <v>0</v>
      </c>
      <c r="AQ800" t="b">
        <f>OR(H800&lt;=UserData!$D$14, UserData!$D$14=-1)</f>
        <v>1</v>
      </c>
      <c r="AR800" t="b">
        <f>OR(AH800&lt;=UserData!$D$13, UserData!$D$13=-1)</f>
        <v>1</v>
      </c>
      <c r="AS800" t="b">
        <f>AND(AQ800=TRUE,OR(I800=UserData!$D$15, UserData!$D$15=-1, UserData!$D$15=1))</f>
        <v>1</v>
      </c>
      <c r="AT800" t="b">
        <f>OR(J800=UserData!$D$19, UserData!$D$19=-1)</f>
        <v>1</v>
      </c>
      <c r="AU800" t="b">
        <f>OR(K800=UserData!$D$17, UserData!$D$17=-1)</f>
        <v>1</v>
      </c>
      <c r="AV800" t="b">
        <f>OR(L800=UserData!$D$18, UserData!$D$18=-1)</f>
        <v>1</v>
      </c>
      <c r="AW800" t="b">
        <f>OR(N800=UserData!$D$16, UserData!$D$16=-1)</f>
        <v>1</v>
      </c>
      <c r="AX800" t="b">
        <f>OR(O800&gt;=UserData!$D$20, UserData!$D$20=-1)</f>
        <v>1</v>
      </c>
      <c r="AY800" t="b">
        <f>AND(OR(P800&gt;=UserData!$D$21, UserData!$D$21=-1), OR(P800&lt;UserData!$D$22, UserData!$D$22=-1))</f>
        <v>1</v>
      </c>
      <c r="AZ800" t="b">
        <f>OR(Q800&lt;&gt;UserData!$D$24,UserData!$D$24=-1,UserData!$D$24=0)</f>
        <v>1</v>
      </c>
      <c r="BA800" s="12" t="b">
        <f>OR(R800=UserData!$D$23,UserData!$D$23=-1)</f>
        <v>1</v>
      </c>
      <c r="BB800" t="b">
        <f>AND(S800=1, UserData!$D$25=1)</f>
        <v>0</v>
      </c>
      <c r="BC800" t="b">
        <f>AND(T800=1, UserData!$D$26=1)</f>
        <v>0</v>
      </c>
      <c r="BD800" t="b">
        <f>AND(U800=1, UserData!$D$27=1)</f>
        <v>0</v>
      </c>
      <c r="BE800" t="b">
        <f>AND(V800=1, UserData!$D$28=1)</f>
        <v>0</v>
      </c>
      <c r="BF800" t="b">
        <f>AND(W800=1, UserData!$D$29=1)</f>
        <v>0</v>
      </c>
      <c r="BG800" t="b">
        <f>AND(X800=1, UserData!$D$30=1)</f>
        <v>0</v>
      </c>
      <c r="BH800" t="b">
        <f>AND(Y800=1, UserData!$D$31=1)</f>
        <v>0</v>
      </c>
      <c r="BI800" t="b">
        <f>AND(Z800=1, UserData!$D$32=1)</f>
        <v>0</v>
      </c>
      <c r="BJ800" t="b">
        <f>AND(AA800=1, UserData!$D$33=1)</f>
        <v>0</v>
      </c>
      <c r="BK800" t="b">
        <f>AND(AB800=1, UserData!$D$34=1)</f>
        <v>0</v>
      </c>
      <c r="BL800" t="b">
        <f>UserData!$C$25=-1</f>
        <v>1</v>
      </c>
      <c r="BN800">
        <f>IF(AK800=TRUE, COUNTIF(AJ800:AK800,TRUE)/2 * UserData!$D$35 + COUNTIF(AL800:AO800,TRUE)/4 * UserData!$D$36 + COUNTIF(AP800:AS800,TRUE)/4 * UserData!$D$37 + COUNTIF(AT800:AW800,TRUE)/4 * UserData!$D$38 + COUNTIF(AX800:BA800,TRUE)/4 * UserData!$D$39 + COUNTIF(BB800:BL800,TRUE) * UserData!$D$40, 0)</f>
        <v>28.75</v>
      </c>
    </row>
    <row r="801" spans="1:66" x14ac:dyDescent="0.2">
      <c r="A801">
        <v>461</v>
      </c>
      <c r="B801" s="3">
        <v>2</v>
      </c>
      <c r="C801" s="28">
        <v>85540.064733549618</v>
      </c>
      <c r="D801">
        <v>48</v>
      </c>
      <c r="E801">
        <v>32</v>
      </c>
      <c r="F801">
        <v>8</v>
      </c>
      <c r="G801">
        <v>14.57498</v>
      </c>
      <c r="H801">
        <v>10</v>
      </c>
      <c r="I801">
        <v>1</v>
      </c>
      <c r="J801">
        <v>0</v>
      </c>
      <c r="K801">
        <v>0</v>
      </c>
      <c r="L801">
        <v>1</v>
      </c>
      <c r="M801">
        <v>1</v>
      </c>
      <c r="N801">
        <v>0</v>
      </c>
      <c r="O801">
        <v>12</v>
      </c>
      <c r="P801">
        <v>10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1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5</v>
      </c>
      <c r="AD801">
        <v>0</v>
      </c>
      <c r="AE801">
        <v>8</v>
      </c>
      <c r="AF801">
        <v>29</v>
      </c>
      <c r="AG801">
        <v>25</v>
      </c>
      <c r="AH801">
        <v>7.1</v>
      </c>
      <c r="AJ801" t="b">
        <f>OR(AND(B801=1,UserData!$D$4=1), AND(B801=2,UserData!$D$5=1), AND(B801=3,UserData!$D$6=1), UserData!$D$4=-1)</f>
        <v>1</v>
      </c>
      <c r="AK801" t="b">
        <f>OR(AND(C801&lt;=UserData!$D$3,C801&gt;=UserData!$D$2),UserData!$D$2=-1)</f>
        <v>1</v>
      </c>
      <c r="AL801" s="12" t="b">
        <f>AND(OR(D801&gt;=UserData!$D$7, UserData!$D$7=-1), OR(D801&lt;UserData!$D$8, UserData!$D$8=-1))</f>
        <v>1</v>
      </c>
      <c r="AM801" s="12" t="b">
        <f>OR(AND(UserData!$D$9=1,E801&lt;=20),AND(UserData!$D$9=2,E801&gt;=20, E801&lt;=27),AND(UserData!$D$9=3,E801&gt;=28, E801&lt;=34),AND(UserData!$D$9=4,E801&gt;=35, E801&lt;=42),AND(UserData!$D$9=5,E801&gt;42),UserData!$D$9=-1)</f>
        <v>1</v>
      </c>
      <c r="AN801" s="12" t="b">
        <f>OR(AND(UserData!$D$11=1,F801&lt;=5),AND(UserData!$D$11=2,F801&gt;=6, F801&lt;=7),AND(UserData!$D$11=3,F801&gt;=8,F801&lt;=9),AND(UserData!$D$11=4,F801&gt;=10, F801&lt;=11),AND(UserData!$D$11=5,F801&gt;11),UserData!$D$11=-1)</f>
        <v>1</v>
      </c>
      <c r="AO801" t="b">
        <f>OR(AND(UserData!$D$10=1,AE801&lt;=6),AND(UserData!$D$10=2,AE801&gt;=7, AE801&lt;=8),AND(UserData!$D$10=3,AE801&gt;=9,AE801&lt;=14),AND(UserData!$D$10=4,AE801&gt;=15, AE801&lt;=19),AND(UserData!$D$10=5,AE801&gt;19),UserData!$D$10=-1)</f>
        <v>1</v>
      </c>
      <c r="AP801" s="12" t="b">
        <f>OR(G801&lt;=UserData!$D$12, UserData!$D$12=-1)</f>
        <v>0</v>
      </c>
      <c r="AQ801" t="b">
        <f>OR(H801&lt;=UserData!$D$14, UserData!$D$14=-1)</f>
        <v>1</v>
      </c>
      <c r="AR801" t="b">
        <f>OR(AH801&lt;=UserData!$D$13, UserData!$D$13=-1)</f>
        <v>1</v>
      </c>
      <c r="AS801" t="b">
        <f>AND(AQ801=TRUE,OR(I801=UserData!$D$15, UserData!$D$15=-1, UserData!$D$15=1))</f>
        <v>1</v>
      </c>
      <c r="AT801" t="b">
        <f>OR(J801=UserData!$D$19, UserData!$D$19=-1)</f>
        <v>1</v>
      </c>
      <c r="AU801" t="b">
        <f>OR(K801=UserData!$D$17, UserData!$D$17=-1)</f>
        <v>1</v>
      </c>
      <c r="AV801" t="b">
        <f>OR(L801=UserData!$D$18, UserData!$D$18=-1)</f>
        <v>1</v>
      </c>
      <c r="AW801" t="b">
        <f>OR(N801=UserData!$D$16, UserData!$D$16=-1)</f>
        <v>1</v>
      </c>
      <c r="AX801" t="b">
        <f>OR(O801&gt;=UserData!$D$20, UserData!$D$20=-1)</f>
        <v>1</v>
      </c>
      <c r="AY801" t="b">
        <f>AND(OR(P801&gt;=UserData!$D$21, UserData!$D$21=-1), OR(P801&lt;UserData!$D$22, UserData!$D$22=-1))</f>
        <v>1</v>
      </c>
      <c r="AZ801" t="b">
        <f>OR(Q801&lt;&gt;UserData!$D$24,UserData!$D$24=-1,UserData!$D$24=0)</f>
        <v>1</v>
      </c>
      <c r="BA801" s="12" t="b">
        <f>OR(R801=UserData!$D$23,UserData!$D$23=-1)</f>
        <v>1</v>
      </c>
      <c r="BB801" t="b">
        <f>AND(S801=1, UserData!$D$25=1)</f>
        <v>0</v>
      </c>
      <c r="BC801" t="b">
        <f>AND(T801=1, UserData!$D$26=1)</f>
        <v>0</v>
      </c>
      <c r="BD801" t="b">
        <f>AND(U801=1, UserData!$D$27=1)</f>
        <v>0</v>
      </c>
      <c r="BE801" t="b">
        <f>AND(V801=1, UserData!$D$28=1)</f>
        <v>0</v>
      </c>
      <c r="BF801" t="b">
        <f>AND(W801=1, UserData!$D$29=1)</f>
        <v>0</v>
      </c>
      <c r="BG801" t="b">
        <f>AND(X801=1, UserData!$D$30=1)</f>
        <v>0</v>
      </c>
      <c r="BH801" t="b">
        <f>AND(Y801=1, UserData!$D$31=1)</f>
        <v>0</v>
      </c>
      <c r="BI801" t="b">
        <f>AND(Z801=1, UserData!$D$32=1)</f>
        <v>0</v>
      </c>
      <c r="BJ801" t="b">
        <f>AND(AA801=1, UserData!$D$33=1)</f>
        <v>0</v>
      </c>
      <c r="BK801" t="b">
        <f>AND(AB801=1, UserData!$D$34=1)</f>
        <v>0</v>
      </c>
      <c r="BL801" t="b">
        <f>UserData!$C$25=-1</f>
        <v>1</v>
      </c>
      <c r="BN801">
        <f>IF(AK801=TRUE, COUNTIF(AJ801:AK801,TRUE)/2 * UserData!$D$35 + COUNTIF(AL801:AO801,TRUE)/4 * UserData!$D$36 + COUNTIF(AP801:AS801,TRUE)/4 * UserData!$D$37 + COUNTIF(AT801:AW801,TRUE)/4 * UserData!$D$38 + COUNTIF(AX801:BA801,TRUE)/4 * UserData!$D$39 + COUNTIF(BB801:BL801,TRUE) * UserData!$D$40, 0)</f>
        <v>28.75</v>
      </c>
    </row>
    <row r="802" spans="1:66" x14ac:dyDescent="0.2">
      <c r="A802">
        <v>114</v>
      </c>
      <c r="B802" s="3">
        <v>2</v>
      </c>
      <c r="C802" s="28">
        <v>85680.425585979523</v>
      </c>
      <c r="D802">
        <v>46</v>
      </c>
      <c r="E802">
        <v>32</v>
      </c>
      <c r="F802">
        <v>6</v>
      </c>
      <c r="G802">
        <v>13.66666</v>
      </c>
      <c r="H802">
        <v>15</v>
      </c>
      <c r="I802">
        <v>1</v>
      </c>
      <c r="J802">
        <v>1</v>
      </c>
      <c r="K802">
        <v>1</v>
      </c>
      <c r="L802">
        <v>1</v>
      </c>
      <c r="M802">
        <v>0</v>
      </c>
      <c r="N802">
        <v>0</v>
      </c>
      <c r="O802">
        <v>9</v>
      </c>
      <c r="P802">
        <v>1</v>
      </c>
      <c r="Q802">
        <v>1</v>
      </c>
      <c r="R802">
        <v>0</v>
      </c>
      <c r="S802">
        <v>0</v>
      </c>
      <c r="T802">
        <v>1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2</v>
      </c>
      <c r="AD802">
        <v>1</v>
      </c>
      <c r="AE802">
        <v>8</v>
      </c>
      <c r="AF802">
        <v>8</v>
      </c>
      <c r="AG802">
        <v>27</v>
      </c>
      <c r="AH802">
        <v>6.3</v>
      </c>
      <c r="AJ802" t="b">
        <f>OR(AND(B802=1,UserData!$D$4=1), AND(B802=2,UserData!$D$5=1), AND(B802=3,UserData!$D$6=1), UserData!$D$4=-1)</f>
        <v>1</v>
      </c>
      <c r="AK802" t="b">
        <f>OR(AND(C802&lt;=UserData!$D$3,C802&gt;=UserData!$D$2),UserData!$D$2=-1)</f>
        <v>1</v>
      </c>
      <c r="AL802" s="12" t="b">
        <f>AND(OR(D802&gt;=UserData!$D$7, UserData!$D$7=-1), OR(D802&lt;UserData!$D$8, UserData!$D$8=-1))</f>
        <v>1</v>
      </c>
      <c r="AM802" s="12" t="b">
        <f>OR(AND(UserData!$D$9=1,E802&lt;=20),AND(UserData!$D$9=2,E802&gt;=20, E802&lt;=27),AND(UserData!$D$9=3,E802&gt;=28, E802&lt;=34),AND(UserData!$D$9=4,E802&gt;=35, E802&lt;=42),AND(UserData!$D$9=5,E802&gt;42),UserData!$D$9=-1)</f>
        <v>1</v>
      </c>
      <c r="AN802" s="12" t="b">
        <f>OR(AND(UserData!$D$11=1,F802&lt;=5),AND(UserData!$D$11=2,F802&gt;=6, F802&lt;=7),AND(UserData!$D$11=3,F802&gt;=8,F802&lt;=9),AND(UserData!$D$11=4,F802&gt;=10, F802&lt;=11),AND(UserData!$D$11=5,F802&gt;11),UserData!$D$11=-1)</f>
        <v>1</v>
      </c>
      <c r="AO802" t="b">
        <f>OR(AND(UserData!$D$10=1,AE802&lt;=6),AND(UserData!$D$10=2,AE802&gt;=7, AE802&lt;=8),AND(UserData!$D$10=3,AE802&gt;=9,AE802&lt;=14),AND(UserData!$D$10=4,AE802&gt;=15, AE802&lt;=19),AND(UserData!$D$10=5,AE802&gt;19),UserData!$D$10=-1)</f>
        <v>1</v>
      </c>
      <c r="AP802" s="12" t="b">
        <f>OR(G802&lt;=UserData!$D$12, UserData!$D$12=-1)</f>
        <v>0</v>
      </c>
      <c r="AQ802" t="b">
        <f>OR(H802&lt;=UserData!$D$14, UserData!$D$14=-1)</f>
        <v>1</v>
      </c>
      <c r="AR802" t="b">
        <f>OR(AH802&lt;=UserData!$D$13, UserData!$D$13=-1)</f>
        <v>1</v>
      </c>
      <c r="AS802" t="b">
        <f>AND(AQ802=TRUE,OR(I802=UserData!$D$15, UserData!$D$15=-1, UserData!$D$15=1))</f>
        <v>1</v>
      </c>
      <c r="AT802" t="b">
        <f>OR(J802=UserData!$D$19, UserData!$D$19=-1)</f>
        <v>1</v>
      </c>
      <c r="AU802" t="b">
        <f>OR(K802=UserData!$D$17, UserData!$D$17=-1)</f>
        <v>1</v>
      </c>
      <c r="AV802" t="b">
        <f>OR(L802=UserData!$D$18, UserData!$D$18=-1)</f>
        <v>1</v>
      </c>
      <c r="AW802" t="b">
        <f>OR(N802=UserData!$D$16, UserData!$D$16=-1)</f>
        <v>1</v>
      </c>
      <c r="AX802" t="b">
        <f>OR(O802&gt;=UserData!$D$20, UserData!$D$20=-1)</f>
        <v>1</v>
      </c>
      <c r="AY802" t="b">
        <f>AND(OR(P802&gt;=UserData!$D$21, UserData!$D$21=-1), OR(P802&lt;UserData!$D$22, UserData!$D$22=-1))</f>
        <v>1</v>
      </c>
      <c r="AZ802" t="b">
        <f>OR(Q802&lt;&gt;UserData!$D$24,UserData!$D$24=-1,UserData!$D$24=0)</f>
        <v>1</v>
      </c>
      <c r="BA802" s="12" t="b">
        <f>OR(R802=UserData!$D$23,UserData!$D$23=-1)</f>
        <v>1</v>
      </c>
      <c r="BB802" t="b">
        <f>AND(S802=1, UserData!$D$25=1)</f>
        <v>0</v>
      </c>
      <c r="BC802" t="b">
        <f>AND(T802=1, UserData!$D$26=1)</f>
        <v>0</v>
      </c>
      <c r="BD802" t="b">
        <f>AND(U802=1, UserData!$D$27=1)</f>
        <v>0</v>
      </c>
      <c r="BE802" t="b">
        <f>AND(V802=1, UserData!$D$28=1)</f>
        <v>0</v>
      </c>
      <c r="BF802" t="b">
        <f>AND(W802=1, UserData!$D$29=1)</f>
        <v>0</v>
      </c>
      <c r="BG802" t="b">
        <f>AND(X802=1, UserData!$D$30=1)</f>
        <v>0</v>
      </c>
      <c r="BH802" t="b">
        <f>AND(Y802=1, UserData!$D$31=1)</f>
        <v>0</v>
      </c>
      <c r="BI802" t="b">
        <f>AND(Z802=1, UserData!$D$32=1)</f>
        <v>0</v>
      </c>
      <c r="BJ802" t="b">
        <f>AND(AA802=1, UserData!$D$33=1)</f>
        <v>0</v>
      </c>
      <c r="BK802" t="b">
        <f>AND(AB802=1, UserData!$D$34=1)</f>
        <v>0</v>
      </c>
      <c r="BL802" t="b">
        <f>UserData!$C$25=-1</f>
        <v>1</v>
      </c>
      <c r="BN802">
        <f>IF(AK802=TRUE, COUNTIF(AJ802:AK802,TRUE)/2 * UserData!$D$35 + COUNTIF(AL802:AO802,TRUE)/4 * UserData!$D$36 + COUNTIF(AP802:AS802,TRUE)/4 * UserData!$D$37 + COUNTIF(AT802:AW802,TRUE)/4 * UserData!$D$38 + COUNTIF(AX802:BA802,TRUE)/4 * UserData!$D$39 + COUNTIF(BB802:BL802,TRUE) * UserData!$D$40, 0)</f>
        <v>28.75</v>
      </c>
    </row>
    <row r="803" spans="1:66" x14ac:dyDescent="0.2">
      <c r="A803">
        <v>120</v>
      </c>
      <c r="B803" s="3">
        <v>2</v>
      </c>
      <c r="C803" s="28">
        <v>85680.425585979523</v>
      </c>
      <c r="D803">
        <v>46</v>
      </c>
      <c r="E803">
        <v>32</v>
      </c>
      <c r="F803">
        <v>6</v>
      </c>
      <c r="G803">
        <v>13.66666</v>
      </c>
      <c r="H803">
        <v>15</v>
      </c>
      <c r="I803">
        <v>1</v>
      </c>
      <c r="J803">
        <v>1</v>
      </c>
      <c r="K803">
        <v>1</v>
      </c>
      <c r="L803">
        <v>1</v>
      </c>
      <c r="M803">
        <v>0</v>
      </c>
      <c r="N803">
        <v>0</v>
      </c>
      <c r="O803">
        <v>9</v>
      </c>
      <c r="P803">
        <v>1</v>
      </c>
      <c r="Q803">
        <v>1</v>
      </c>
      <c r="R803">
        <v>0</v>
      </c>
      <c r="S803">
        <v>0</v>
      </c>
      <c r="T803">
        <v>1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2</v>
      </c>
      <c r="AD803">
        <v>1</v>
      </c>
      <c r="AE803">
        <v>8</v>
      </c>
      <c r="AF803">
        <v>8</v>
      </c>
      <c r="AG803">
        <v>27</v>
      </c>
      <c r="AH803">
        <v>6.3</v>
      </c>
      <c r="AJ803" t="b">
        <f>OR(AND(B803=1,UserData!$D$4=1), AND(B803=2,UserData!$D$5=1), AND(B803=3,UserData!$D$6=1), UserData!$D$4=-1)</f>
        <v>1</v>
      </c>
      <c r="AK803" t="b">
        <f>OR(AND(C803&lt;=UserData!$D$3,C803&gt;=UserData!$D$2),UserData!$D$2=-1)</f>
        <v>1</v>
      </c>
      <c r="AL803" s="12" t="b">
        <f>AND(OR(D803&gt;=UserData!$D$7, UserData!$D$7=-1), OR(D803&lt;UserData!$D$8, UserData!$D$8=-1))</f>
        <v>1</v>
      </c>
      <c r="AM803" s="12" t="b">
        <f>OR(AND(UserData!$D$9=1,E803&lt;=20),AND(UserData!$D$9=2,E803&gt;=20, E803&lt;=27),AND(UserData!$D$9=3,E803&gt;=28, E803&lt;=34),AND(UserData!$D$9=4,E803&gt;=35, E803&lt;=42),AND(UserData!$D$9=5,E803&gt;42),UserData!$D$9=-1)</f>
        <v>1</v>
      </c>
      <c r="AN803" s="12" t="b">
        <f>OR(AND(UserData!$D$11=1,F803&lt;=5),AND(UserData!$D$11=2,F803&gt;=6, F803&lt;=7),AND(UserData!$D$11=3,F803&gt;=8,F803&lt;=9),AND(UserData!$D$11=4,F803&gt;=10, F803&lt;=11),AND(UserData!$D$11=5,F803&gt;11),UserData!$D$11=-1)</f>
        <v>1</v>
      </c>
      <c r="AO803" t="b">
        <f>OR(AND(UserData!$D$10=1,AE803&lt;=6),AND(UserData!$D$10=2,AE803&gt;=7, AE803&lt;=8),AND(UserData!$D$10=3,AE803&gt;=9,AE803&lt;=14),AND(UserData!$D$10=4,AE803&gt;=15, AE803&lt;=19),AND(UserData!$D$10=5,AE803&gt;19),UserData!$D$10=-1)</f>
        <v>1</v>
      </c>
      <c r="AP803" s="12" t="b">
        <f>OR(G803&lt;=UserData!$D$12, UserData!$D$12=-1)</f>
        <v>0</v>
      </c>
      <c r="AQ803" t="b">
        <f>OR(H803&lt;=UserData!$D$14, UserData!$D$14=-1)</f>
        <v>1</v>
      </c>
      <c r="AR803" t="b">
        <f>OR(AH803&lt;=UserData!$D$13, UserData!$D$13=-1)</f>
        <v>1</v>
      </c>
      <c r="AS803" t="b">
        <f>AND(AQ803=TRUE,OR(I803=UserData!$D$15, UserData!$D$15=-1, UserData!$D$15=1))</f>
        <v>1</v>
      </c>
      <c r="AT803" t="b">
        <f>OR(J803=UserData!$D$19, UserData!$D$19=-1)</f>
        <v>1</v>
      </c>
      <c r="AU803" t="b">
        <f>OR(K803=UserData!$D$17, UserData!$D$17=-1)</f>
        <v>1</v>
      </c>
      <c r="AV803" t="b">
        <f>OR(L803=UserData!$D$18, UserData!$D$18=-1)</f>
        <v>1</v>
      </c>
      <c r="AW803" t="b">
        <f>OR(N803=UserData!$D$16, UserData!$D$16=-1)</f>
        <v>1</v>
      </c>
      <c r="AX803" t="b">
        <f>OR(O803&gt;=UserData!$D$20, UserData!$D$20=-1)</f>
        <v>1</v>
      </c>
      <c r="AY803" t="b">
        <f>AND(OR(P803&gt;=UserData!$D$21, UserData!$D$21=-1), OR(P803&lt;UserData!$D$22, UserData!$D$22=-1))</f>
        <v>1</v>
      </c>
      <c r="AZ803" t="b">
        <f>OR(Q803&lt;&gt;UserData!$D$24,UserData!$D$24=-1,UserData!$D$24=0)</f>
        <v>1</v>
      </c>
      <c r="BA803" s="12" t="b">
        <f>OR(R803=UserData!$D$23,UserData!$D$23=-1)</f>
        <v>1</v>
      </c>
      <c r="BB803" t="b">
        <f>AND(S803=1, UserData!$D$25=1)</f>
        <v>0</v>
      </c>
      <c r="BC803" t="b">
        <f>AND(T803=1, UserData!$D$26=1)</f>
        <v>0</v>
      </c>
      <c r="BD803" t="b">
        <f>AND(U803=1, UserData!$D$27=1)</f>
        <v>0</v>
      </c>
      <c r="BE803" t="b">
        <f>AND(V803=1, UserData!$D$28=1)</f>
        <v>0</v>
      </c>
      <c r="BF803" t="b">
        <f>AND(W803=1, UserData!$D$29=1)</f>
        <v>0</v>
      </c>
      <c r="BG803" t="b">
        <f>AND(X803=1, UserData!$D$30=1)</f>
        <v>0</v>
      </c>
      <c r="BH803" t="b">
        <f>AND(Y803=1, UserData!$D$31=1)</f>
        <v>0</v>
      </c>
      <c r="BI803" t="b">
        <f>AND(Z803=1, UserData!$D$32=1)</f>
        <v>0</v>
      </c>
      <c r="BJ803" t="b">
        <f>AND(AA803=1, UserData!$D$33=1)</f>
        <v>0</v>
      </c>
      <c r="BK803" t="b">
        <f>AND(AB803=1, UserData!$D$34=1)</f>
        <v>0</v>
      </c>
      <c r="BL803" t="b">
        <f>UserData!$C$25=-1</f>
        <v>1</v>
      </c>
      <c r="BN803">
        <f>IF(AK803=TRUE, COUNTIF(AJ803:AK803,TRUE)/2 * UserData!$D$35 + COUNTIF(AL803:AO803,TRUE)/4 * UserData!$D$36 + COUNTIF(AP803:AS803,TRUE)/4 * UserData!$D$37 + COUNTIF(AT803:AW803,TRUE)/4 * UserData!$D$38 + COUNTIF(AX803:BA803,TRUE)/4 * UserData!$D$39 + COUNTIF(BB803:BL803,TRUE) * UserData!$D$40, 0)</f>
        <v>28.75</v>
      </c>
    </row>
    <row r="804" spans="1:66" x14ac:dyDescent="0.2">
      <c r="A804">
        <v>122</v>
      </c>
      <c r="B804" s="3">
        <v>2</v>
      </c>
      <c r="C804" s="28">
        <v>85680.425585979523</v>
      </c>
      <c r="D804">
        <v>46</v>
      </c>
      <c r="E804">
        <v>32</v>
      </c>
      <c r="F804">
        <v>6</v>
      </c>
      <c r="G804">
        <v>13.66666</v>
      </c>
      <c r="H804">
        <v>15</v>
      </c>
      <c r="I804">
        <v>1</v>
      </c>
      <c r="J804">
        <v>1</v>
      </c>
      <c r="K804">
        <v>1</v>
      </c>
      <c r="L804">
        <v>1</v>
      </c>
      <c r="M804">
        <v>0</v>
      </c>
      <c r="N804">
        <v>0</v>
      </c>
      <c r="O804">
        <v>9</v>
      </c>
      <c r="P804">
        <v>1</v>
      </c>
      <c r="Q804">
        <v>1</v>
      </c>
      <c r="R804">
        <v>0</v>
      </c>
      <c r="S804">
        <v>0</v>
      </c>
      <c r="T804">
        <v>1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2</v>
      </c>
      <c r="AD804">
        <v>1</v>
      </c>
      <c r="AE804">
        <v>8</v>
      </c>
      <c r="AF804">
        <v>8</v>
      </c>
      <c r="AG804">
        <v>27</v>
      </c>
      <c r="AH804">
        <v>6.3</v>
      </c>
      <c r="AJ804" t="b">
        <f>OR(AND(B804=1,UserData!$D$4=1), AND(B804=2,UserData!$D$5=1), AND(B804=3,UserData!$D$6=1), UserData!$D$4=-1)</f>
        <v>1</v>
      </c>
      <c r="AK804" t="b">
        <f>OR(AND(C804&lt;=UserData!$D$3,C804&gt;=UserData!$D$2),UserData!$D$2=-1)</f>
        <v>1</v>
      </c>
      <c r="AL804" s="12" t="b">
        <f>AND(OR(D804&gt;=UserData!$D$7, UserData!$D$7=-1), OR(D804&lt;UserData!$D$8, UserData!$D$8=-1))</f>
        <v>1</v>
      </c>
      <c r="AM804" s="12" t="b">
        <f>OR(AND(UserData!$D$9=1,E804&lt;=20),AND(UserData!$D$9=2,E804&gt;=20, E804&lt;=27),AND(UserData!$D$9=3,E804&gt;=28, E804&lt;=34),AND(UserData!$D$9=4,E804&gt;=35, E804&lt;=42),AND(UserData!$D$9=5,E804&gt;42),UserData!$D$9=-1)</f>
        <v>1</v>
      </c>
      <c r="AN804" s="12" t="b">
        <f>OR(AND(UserData!$D$11=1,F804&lt;=5),AND(UserData!$D$11=2,F804&gt;=6, F804&lt;=7),AND(UserData!$D$11=3,F804&gt;=8,F804&lt;=9),AND(UserData!$D$11=4,F804&gt;=10, F804&lt;=11),AND(UserData!$D$11=5,F804&gt;11),UserData!$D$11=-1)</f>
        <v>1</v>
      </c>
      <c r="AO804" t="b">
        <f>OR(AND(UserData!$D$10=1,AE804&lt;=6),AND(UserData!$D$10=2,AE804&gt;=7, AE804&lt;=8),AND(UserData!$D$10=3,AE804&gt;=9,AE804&lt;=14),AND(UserData!$D$10=4,AE804&gt;=15, AE804&lt;=19),AND(UserData!$D$10=5,AE804&gt;19),UserData!$D$10=-1)</f>
        <v>1</v>
      </c>
      <c r="AP804" s="12" t="b">
        <f>OR(G804&lt;=UserData!$D$12, UserData!$D$12=-1)</f>
        <v>0</v>
      </c>
      <c r="AQ804" t="b">
        <f>OR(H804&lt;=UserData!$D$14, UserData!$D$14=-1)</f>
        <v>1</v>
      </c>
      <c r="AR804" t="b">
        <f>OR(AH804&lt;=UserData!$D$13, UserData!$D$13=-1)</f>
        <v>1</v>
      </c>
      <c r="AS804" t="b">
        <f>AND(AQ804=TRUE,OR(I804=UserData!$D$15, UserData!$D$15=-1, UserData!$D$15=1))</f>
        <v>1</v>
      </c>
      <c r="AT804" t="b">
        <f>OR(J804=UserData!$D$19, UserData!$D$19=-1)</f>
        <v>1</v>
      </c>
      <c r="AU804" t="b">
        <f>OR(K804=UserData!$D$17, UserData!$D$17=-1)</f>
        <v>1</v>
      </c>
      <c r="AV804" t="b">
        <f>OR(L804=UserData!$D$18, UserData!$D$18=-1)</f>
        <v>1</v>
      </c>
      <c r="AW804" t="b">
        <f>OR(N804=UserData!$D$16, UserData!$D$16=-1)</f>
        <v>1</v>
      </c>
      <c r="AX804" t="b">
        <f>OR(O804&gt;=UserData!$D$20, UserData!$D$20=-1)</f>
        <v>1</v>
      </c>
      <c r="AY804" t="b">
        <f>AND(OR(P804&gt;=UserData!$D$21, UserData!$D$21=-1), OR(P804&lt;UserData!$D$22, UserData!$D$22=-1))</f>
        <v>1</v>
      </c>
      <c r="AZ804" t="b">
        <f>OR(Q804&lt;&gt;UserData!$D$24,UserData!$D$24=-1,UserData!$D$24=0)</f>
        <v>1</v>
      </c>
      <c r="BA804" s="12" t="b">
        <f>OR(R804=UserData!$D$23,UserData!$D$23=-1)</f>
        <v>1</v>
      </c>
      <c r="BB804" t="b">
        <f>AND(S804=1, UserData!$D$25=1)</f>
        <v>0</v>
      </c>
      <c r="BC804" t="b">
        <f>AND(T804=1, UserData!$D$26=1)</f>
        <v>0</v>
      </c>
      <c r="BD804" t="b">
        <f>AND(U804=1, UserData!$D$27=1)</f>
        <v>0</v>
      </c>
      <c r="BE804" t="b">
        <f>AND(V804=1, UserData!$D$28=1)</f>
        <v>0</v>
      </c>
      <c r="BF804" t="b">
        <f>AND(W804=1, UserData!$D$29=1)</f>
        <v>0</v>
      </c>
      <c r="BG804" t="b">
        <f>AND(X804=1, UserData!$D$30=1)</f>
        <v>0</v>
      </c>
      <c r="BH804" t="b">
        <f>AND(Y804=1, UserData!$D$31=1)</f>
        <v>0</v>
      </c>
      <c r="BI804" t="b">
        <f>AND(Z804=1, UserData!$D$32=1)</f>
        <v>0</v>
      </c>
      <c r="BJ804" t="b">
        <f>AND(AA804=1, UserData!$D$33=1)</f>
        <v>0</v>
      </c>
      <c r="BK804" t="b">
        <f>AND(AB804=1, UserData!$D$34=1)</f>
        <v>0</v>
      </c>
      <c r="BL804" t="b">
        <f>UserData!$C$25=-1</f>
        <v>1</v>
      </c>
      <c r="BN804">
        <f>IF(AK804=TRUE, COUNTIF(AJ804:AK804,TRUE)/2 * UserData!$D$35 + COUNTIF(AL804:AO804,TRUE)/4 * UserData!$D$36 + COUNTIF(AP804:AS804,TRUE)/4 * UserData!$D$37 + COUNTIF(AT804:AW804,TRUE)/4 * UserData!$D$38 + COUNTIF(AX804:BA804,TRUE)/4 * UserData!$D$39 + COUNTIF(BB804:BL804,TRUE) * UserData!$D$40, 0)</f>
        <v>28.75</v>
      </c>
    </row>
    <row r="805" spans="1:66" x14ac:dyDescent="0.2">
      <c r="A805">
        <v>123</v>
      </c>
      <c r="B805" s="3">
        <v>2</v>
      </c>
      <c r="C805" s="28">
        <v>85680.425585979523</v>
      </c>
      <c r="D805">
        <v>46</v>
      </c>
      <c r="E805">
        <v>32</v>
      </c>
      <c r="F805">
        <v>6</v>
      </c>
      <c r="G805">
        <v>13.66666</v>
      </c>
      <c r="H805">
        <v>15</v>
      </c>
      <c r="I805">
        <v>1</v>
      </c>
      <c r="J805">
        <v>1</v>
      </c>
      <c r="K805">
        <v>1</v>
      </c>
      <c r="L805">
        <v>1</v>
      </c>
      <c r="M805">
        <v>0</v>
      </c>
      <c r="N805">
        <v>0</v>
      </c>
      <c r="O805">
        <v>9</v>
      </c>
      <c r="P805">
        <v>1</v>
      </c>
      <c r="Q805">
        <v>1</v>
      </c>
      <c r="R805">
        <v>0</v>
      </c>
      <c r="S805">
        <v>0</v>
      </c>
      <c r="T805">
        <v>1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2</v>
      </c>
      <c r="AD805">
        <v>1</v>
      </c>
      <c r="AE805">
        <v>8</v>
      </c>
      <c r="AF805">
        <v>8</v>
      </c>
      <c r="AG805">
        <v>27</v>
      </c>
      <c r="AH805">
        <v>6.3</v>
      </c>
      <c r="AJ805" t="b">
        <f>OR(AND(B805=1,UserData!$D$4=1), AND(B805=2,UserData!$D$5=1), AND(B805=3,UserData!$D$6=1), UserData!$D$4=-1)</f>
        <v>1</v>
      </c>
      <c r="AK805" t="b">
        <f>OR(AND(C805&lt;=UserData!$D$3,C805&gt;=UserData!$D$2),UserData!$D$2=-1)</f>
        <v>1</v>
      </c>
      <c r="AL805" s="12" t="b">
        <f>AND(OR(D805&gt;=UserData!$D$7, UserData!$D$7=-1), OR(D805&lt;UserData!$D$8, UserData!$D$8=-1))</f>
        <v>1</v>
      </c>
      <c r="AM805" s="12" t="b">
        <f>OR(AND(UserData!$D$9=1,E805&lt;=20),AND(UserData!$D$9=2,E805&gt;=20, E805&lt;=27),AND(UserData!$D$9=3,E805&gt;=28, E805&lt;=34),AND(UserData!$D$9=4,E805&gt;=35, E805&lt;=42),AND(UserData!$D$9=5,E805&gt;42),UserData!$D$9=-1)</f>
        <v>1</v>
      </c>
      <c r="AN805" s="12" t="b">
        <f>OR(AND(UserData!$D$11=1,F805&lt;=5),AND(UserData!$D$11=2,F805&gt;=6, F805&lt;=7),AND(UserData!$D$11=3,F805&gt;=8,F805&lt;=9),AND(UserData!$D$11=4,F805&gt;=10, F805&lt;=11),AND(UserData!$D$11=5,F805&gt;11),UserData!$D$11=-1)</f>
        <v>1</v>
      </c>
      <c r="AO805" t="b">
        <f>OR(AND(UserData!$D$10=1,AE805&lt;=6),AND(UserData!$D$10=2,AE805&gt;=7, AE805&lt;=8),AND(UserData!$D$10=3,AE805&gt;=9,AE805&lt;=14),AND(UserData!$D$10=4,AE805&gt;=15, AE805&lt;=19),AND(UserData!$D$10=5,AE805&gt;19),UserData!$D$10=-1)</f>
        <v>1</v>
      </c>
      <c r="AP805" s="12" t="b">
        <f>OR(G805&lt;=UserData!$D$12, UserData!$D$12=-1)</f>
        <v>0</v>
      </c>
      <c r="AQ805" t="b">
        <f>OR(H805&lt;=UserData!$D$14, UserData!$D$14=-1)</f>
        <v>1</v>
      </c>
      <c r="AR805" t="b">
        <f>OR(AH805&lt;=UserData!$D$13, UserData!$D$13=-1)</f>
        <v>1</v>
      </c>
      <c r="AS805" t="b">
        <f>AND(AQ805=TRUE,OR(I805=UserData!$D$15, UserData!$D$15=-1, UserData!$D$15=1))</f>
        <v>1</v>
      </c>
      <c r="AT805" t="b">
        <f>OR(J805=UserData!$D$19, UserData!$D$19=-1)</f>
        <v>1</v>
      </c>
      <c r="AU805" t="b">
        <f>OR(K805=UserData!$D$17, UserData!$D$17=-1)</f>
        <v>1</v>
      </c>
      <c r="AV805" t="b">
        <f>OR(L805=UserData!$D$18, UserData!$D$18=-1)</f>
        <v>1</v>
      </c>
      <c r="AW805" t="b">
        <f>OR(N805=UserData!$D$16, UserData!$D$16=-1)</f>
        <v>1</v>
      </c>
      <c r="AX805" t="b">
        <f>OR(O805&gt;=UserData!$D$20, UserData!$D$20=-1)</f>
        <v>1</v>
      </c>
      <c r="AY805" t="b">
        <f>AND(OR(P805&gt;=UserData!$D$21, UserData!$D$21=-1), OR(P805&lt;UserData!$D$22, UserData!$D$22=-1))</f>
        <v>1</v>
      </c>
      <c r="AZ805" t="b">
        <f>OR(Q805&lt;&gt;UserData!$D$24,UserData!$D$24=-1,UserData!$D$24=0)</f>
        <v>1</v>
      </c>
      <c r="BA805" s="12" t="b">
        <f>OR(R805=UserData!$D$23,UserData!$D$23=-1)</f>
        <v>1</v>
      </c>
      <c r="BB805" t="b">
        <f>AND(S805=1, UserData!$D$25=1)</f>
        <v>0</v>
      </c>
      <c r="BC805" t="b">
        <f>AND(T805=1, UserData!$D$26=1)</f>
        <v>0</v>
      </c>
      <c r="BD805" t="b">
        <f>AND(U805=1, UserData!$D$27=1)</f>
        <v>0</v>
      </c>
      <c r="BE805" t="b">
        <f>AND(V805=1, UserData!$D$28=1)</f>
        <v>0</v>
      </c>
      <c r="BF805" t="b">
        <f>AND(W805=1, UserData!$D$29=1)</f>
        <v>0</v>
      </c>
      <c r="BG805" t="b">
        <f>AND(X805=1, UserData!$D$30=1)</f>
        <v>0</v>
      </c>
      <c r="BH805" t="b">
        <f>AND(Y805=1, UserData!$D$31=1)</f>
        <v>0</v>
      </c>
      <c r="BI805" t="b">
        <f>AND(Z805=1, UserData!$D$32=1)</f>
        <v>0</v>
      </c>
      <c r="BJ805" t="b">
        <f>AND(AA805=1, UserData!$D$33=1)</f>
        <v>0</v>
      </c>
      <c r="BK805" t="b">
        <f>AND(AB805=1, UserData!$D$34=1)</f>
        <v>0</v>
      </c>
      <c r="BL805" t="b">
        <f>UserData!$C$25=-1</f>
        <v>1</v>
      </c>
      <c r="BN805">
        <f>IF(AK805=TRUE, COUNTIF(AJ805:AK805,TRUE)/2 * UserData!$D$35 + COUNTIF(AL805:AO805,TRUE)/4 * UserData!$D$36 + COUNTIF(AP805:AS805,TRUE)/4 * UserData!$D$37 + COUNTIF(AT805:AW805,TRUE)/4 * UserData!$D$38 + COUNTIF(AX805:BA805,TRUE)/4 * UserData!$D$39 + COUNTIF(BB805:BL805,TRUE) * UserData!$D$40, 0)</f>
        <v>28.75</v>
      </c>
    </row>
    <row r="806" spans="1:66" x14ac:dyDescent="0.2">
      <c r="A806">
        <v>128</v>
      </c>
      <c r="B806" s="3">
        <v>2</v>
      </c>
      <c r="C806" s="28">
        <v>85680.425585979523</v>
      </c>
      <c r="D806">
        <v>46</v>
      </c>
      <c r="E806">
        <v>32</v>
      </c>
      <c r="F806">
        <v>6</v>
      </c>
      <c r="G806">
        <v>13.66666</v>
      </c>
      <c r="H806">
        <v>15</v>
      </c>
      <c r="I806">
        <v>1</v>
      </c>
      <c r="J806">
        <v>1</v>
      </c>
      <c r="K806">
        <v>1</v>
      </c>
      <c r="L806">
        <v>1</v>
      </c>
      <c r="M806">
        <v>0</v>
      </c>
      <c r="N806">
        <v>0</v>
      </c>
      <c r="O806">
        <v>9</v>
      </c>
      <c r="P806">
        <v>1</v>
      </c>
      <c r="Q806">
        <v>1</v>
      </c>
      <c r="R806">
        <v>0</v>
      </c>
      <c r="S806">
        <v>0</v>
      </c>
      <c r="T806">
        <v>1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2</v>
      </c>
      <c r="AD806">
        <v>1</v>
      </c>
      <c r="AE806">
        <v>8</v>
      </c>
      <c r="AF806">
        <v>8</v>
      </c>
      <c r="AG806">
        <v>27</v>
      </c>
      <c r="AH806">
        <v>6.3</v>
      </c>
      <c r="AJ806" t="b">
        <f>OR(AND(B806=1,UserData!$D$4=1), AND(B806=2,UserData!$D$5=1), AND(B806=3,UserData!$D$6=1), UserData!$D$4=-1)</f>
        <v>1</v>
      </c>
      <c r="AK806" t="b">
        <f>OR(AND(C806&lt;=UserData!$D$3,C806&gt;=UserData!$D$2),UserData!$D$2=-1)</f>
        <v>1</v>
      </c>
      <c r="AL806" s="12" t="b">
        <f>AND(OR(D806&gt;=UserData!$D$7, UserData!$D$7=-1), OR(D806&lt;UserData!$D$8, UserData!$D$8=-1))</f>
        <v>1</v>
      </c>
      <c r="AM806" s="12" t="b">
        <f>OR(AND(UserData!$D$9=1,E806&lt;=20),AND(UserData!$D$9=2,E806&gt;=20, E806&lt;=27),AND(UserData!$D$9=3,E806&gt;=28, E806&lt;=34),AND(UserData!$D$9=4,E806&gt;=35, E806&lt;=42),AND(UserData!$D$9=5,E806&gt;42),UserData!$D$9=-1)</f>
        <v>1</v>
      </c>
      <c r="AN806" s="12" t="b">
        <f>OR(AND(UserData!$D$11=1,F806&lt;=5),AND(UserData!$D$11=2,F806&gt;=6, F806&lt;=7),AND(UserData!$D$11=3,F806&gt;=8,F806&lt;=9),AND(UserData!$D$11=4,F806&gt;=10, F806&lt;=11),AND(UserData!$D$11=5,F806&gt;11),UserData!$D$11=-1)</f>
        <v>1</v>
      </c>
      <c r="AO806" t="b">
        <f>OR(AND(UserData!$D$10=1,AE806&lt;=6),AND(UserData!$D$10=2,AE806&gt;=7, AE806&lt;=8),AND(UserData!$D$10=3,AE806&gt;=9,AE806&lt;=14),AND(UserData!$D$10=4,AE806&gt;=15, AE806&lt;=19),AND(UserData!$D$10=5,AE806&gt;19),UserData!$D$10=-1)</f>
        <v>1</v>
      </c>
      <c r="AP806" s="12" t="b">
        <f>OR(G806&lt;=UserData!$D$12, UserData!$D$12=-1)</f>
        <v>0</v>
      </c>
      <c r="AQ806" t="b">
        <f>OR(H806&lt;=UserData!$D$14, UserData!$D$14=-1)</f>
        <v>1</v>
      </c>
      <c r="AR806" t="b">
        <f>OR(AH806&lt;=UserData!$D$13, UserData!$D$13=-1)</f>
        <v>1</v>
      </c>
      <c r="AS806" t="b">
        <f>AND(AQ806=TRUE,OR(I806=UserData!$D$15, UserData!$D$15=-1, UserData!$D$15=1))</f>
        <v>1</v>
      </c>
      <c r="AT806" t="b">
        <f>OR(J806=UserData!$D$19, UserData!$D$19=-1)</f>
        <v>1</v>
      </c>
      <c r="AU806" t="b">
        <f>OR(K806=UserData!$D$17, UserData!$D$17=-1)</f>
        <v>1</v>
      </c>
      <c r="AV806" t="b">
        <f>OR(L806=UserData!$D$18, UserData!$D$18=-1)</f>
        <v>1</v>
      </c>
      <c r="AW806" t="b">
        <f>OR(N806=UserData!$D$16, UserData!$D$16=-1)</f>
        <v>1</v>
      </c>
      <c r="AX806" t="b">
        <f>OR(O806&gt;=UserData!$D$20, UserData!$D$20=-1)</f>
        <v>1</v>
      </c>
      <c r="AY806" t="b">
        <f>AND(OR(P806&gt;=UserData!$D$21, UserData!$D$21=-1), OR(P806&lt;UserData!$D$22, UserData!$D$22=-1))</f>
        <v>1</v>
      </c>
      <c r="AZ806" t="b">
        <f>OR(Q806&lt;&gt;UserData!$D$24,UserData!$D$24=-1,UserData!$D$24=0)</f>
        <v>1</v>
      </c>
      <c r="BA806" s="12" t="b">
        <f>OR(R806=UserData!$D$23,UserData!$D$23=-1)</f>
        <v>1</v>
      </c>
      <c r="BB806" t="b">
        <f>AND(S806=1, UserData!$D$25=1)</f>
        <v>0</v>
      </c>
      <c r="BC806" t="b">
        <f>AND(T806=1, UserData!$D$26=1)</f>
        <v>0</v>
      </c>
      <c r="BD806" t="b">
        <f>AND(U806=1, UserData!$D$27=1)</f>
        <v>0</v>
      </c>
      <c r="BE806" t="b">
        <f>AND(V806=1, UserData!$D$28=1)</f>
        <v>0</v>
      </c>
      <c r="BF806" t="b">
        <f>AND(W806=1, UserData!$D$29=1)</f>
        <v>0</v>
      </c>
      <c r="BG806" t="b">
        <f>AND(X806=1, UserData!$D$30=1)</f>
        <v>0</v>
      </c>
      <c r="BH806" t="b">
        <f>AND(Y806=1, UserData!$D$31=1)</f>
        <v>0</v>
      </c>
      <c r="BI806" t="b">
        <f>AND(Z806=1, UserData!$D$32=1)</f>
        <v>0</v>
      </c>
      <c r="BJ806" t="b">
        <f>AND(AA806=1, UserData!$D$33=1)</f>
        <v>0</v>
      </c>
      <c r="BK806" t="b">
        <f>AND(AB806=1, UserData!$D$34=1)</f>
        <v>0</v>
      </c>
      <c r="BL806" t="b">
        <f>UserData!$C$25=-1</f>
        <v>1</v>
      </c>
      <c r="BN806">
        <f>IF(AK806=TRUE, COUNTIF(AJ806:AK806,TRUE)/2 * UserData!$D$35 + COUNTIF(AL806:AO806,TRUE)/4 * UserData!$D$36 + COUNTIF(AP806:AS806,TRUE)/4 * UserData!$D$37 + COUNTIF(AT806:AW806,TRUE)/4 * UserData!$D$38 + COUNTIF(AX806:BA806,TRUE)/4 * UserData!$D$39 + COUNTIF(BB806:BL806,TRUE) * UserData!$D$40, 0)</f>
        <v>28.75</v>
      </c>
    </row>
    <row r="807" spans="1:66" x14ac:dyDescent="0.2">
      <c r="A807">
        <v>132</v>
      </c>
      <c r="B807" s="3">
        <v>2</v>
      </c>
      <c r="C807" s="28">
        <v>85680.425585979523</v>
      </c>
      <c r="D807">
        <v>46</v>
      </c>
      <c r="E807">
        <v>32</v>
      </c>
      <c r="F807">
        <v>6</v>
      </c>
      <c r="G807">
        <v>13.66666</v>
      </c>
      <c r="H807">
        <v>15</v>
      </c>
      <c r="I807">
        <v>1</v>
      </c>
      <c r="J807">
        <v>1</v>
      </c>
      <c r="K807">
        <v>1</v>
      </c>
      <c r="L807">
        <v>1</v>
      </c>
      <c r="M807">
        <v>0</v>
      </c>
      <c r="N807">
        <v>0</v>
      </c>
      <c r="O807">
        <v>9</v>
      </c>
      <c r="P807">
        <v>1</v>
      </c>
      <c r="Q807">
        <v>1</v>
      </c>
      <c r="R807">
        <v>0</v>
      </c>
      <c r="S807">
        <v>0</v>
      </c>
      <c r="T807">
        <v>1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2</v>
      </c>
      <c r="AD807">
        <v>1</v>
      </c>
      <c r="AE807">
        <v>8</v>
      </c>
      <c r="AF807">
        <v>8</v>
      </c>
      <c r="AG807">
        <v>27</v>
      </c>
      <c r="AH807">
        <v>6.3</v>
      </c>
      <c r="AJ807" t="b">
        <f>OR(AND(B807=1,UserData!$D$4=1), AND(B807=2,UserData!$D$5=1), AND(B807=3,UserData!$D$6=1), UserData!$D$4=-1)</f>
        <v>1</v>
      </c>
      <c r="AK807" t="b">
        <f>OR(AND(C807&lt;=UserData!$D$3,C807&gt;=UserData!$D$2),UserData!$D$2=-1)</f>
        <v>1</v>
      </c>
      <c r="AL807" s="12" t="b">
        <f>AND(OR(D807&gt;=UserData!$D$7, UserData!$D$7=-1), OR(D807&lt;UserData!$D$8, UserData!$D$8=-1))</f>
        <v>1</v>
      </c>
      <c r="AM807" s="12" t="b">
        <f>OR(AND(UserData!$D$9=1,E807&lt;=20),AND(UserData!$D$9=2,E807&gt;=20, E807&lt;=27),AND(UserData!$D$9=3,E807&gt;=28, E807&lt;=34),AND(UserData!$D$9=4,E807&gt;=35, E807&lt;=42),AND(UserData!$D$9=5,E807&gt;42),UserData!$D$9=-1)</f>
        <v>1</v>
      </c>
      <c r="AN807" s="12" t="b">
        <f>OR(AND(UserData!$D$11=1,F807&lt;=5),AND(UserData!$D$11=2,F807&gt;=6, F807&lt;=7),AND(UserData!$D$11=3,F807&gt;=8,F807&lt;=9),AND(UserData!$D$11=4,F807&gt;=10, F807&lt;=11),AND(UserData!$D$11=5,F807&gt;11),UserData!$D$11=-1)</f>
        <v>1</v>
      </c>
      <c r="AO807" t="b">
        <f>OR(AND(UserData!$D$10=1,AE807&lt;=6),AND(UserData!$D$10=2,AE807&gt;=7, AE807&lt;=8),AND(UserData!$D$10=3,AE807&gt;=9,AE807&lt;=14),AND(UserData!$D$10=4,AE807&gt;=15, AE807&lt;=19),AND(UserData!$D$10=5,AE807&gt;19),UserData!$D$10=-1)</f>
        <v>1</v>
      </c>
      <c r="AP807" s="12" t="b">
        <f>OR(G807&lt;=UserData!$D$12, UserData!$D$12=-1)</f>
        <v>0</v>
      </c>
      <c r="AQ807" t="b">
        <f>OR(H807&lt;=UserData!$D$14, UserData!$D$14=-1)</f>
        <v>1</v>
      </c>
      <c r="AR807" t="b">
        <f>OR(AH807&lt;=UserData!$D$13, UserData!$D$13=-1)</f>
        <v>1</v>
      </c>
      <c r="AS807" t="b">
        <f>AND(AQ807=TRUE,OR(I807=UserData!$D$15, UserData!$D$15=-1, UserData!$D$15=1))</f>
        <v>1</v>
      </c>
      <c r="AT807" t="b">
        <f>OR(J807=UserData!$D$19, UserData!$D$19=-1)</f>
        <v>1</v>
      </c>
      <c r="AU807" t="b">
        <f>OR(K807=UserData!$D$17, UserData!$D$17=-1)</f>
        <v>1</v>
      </c>
      <c r="AV807" t="b">
        <f>OR(L807=UserData!$D$18, UserData!$D$18=-1)</f>
        <v>1</v>
      </c>
      <c r="AW807" t="b">
        <f>OR(N807=UserData!$D$16, UserData!$D$16=-1)</f>
        <v>1</v>
      </c>
      <c r="AX807" t="b">
        <f>OR(O807&gt;=UserData!$D$20, UserData!$D$20=-1)</f>
        <v>1</v>
      </c>
      <c r="AY807" t="b">
        <f>AND(OR(P807&gt;=UserData!$D$21, UserData!$D$21=-1), OR(P807&lt;UserData!$D$22, UserData!$D$22=-1))</f>
        <v>1</v>
      </c>
      <c r="AZ807" t="b">
        <f>OR(Q807&lt;&gt;UserData!$D$24,UserData!$D$24=-1,UserData!$D$24=0)</f>
        <v>1</v>
      </c>
      <c r="BA807" s="12" t="b">
        <f>OR(R807=UserData!$D$23,UserData!$D$23=-1)</f>
        <v>1</v>
      </c>
      <c r="BB807" t="b">
        <f>AND(S807=1, UserData!$D$25=1)</f>
        <v>0</v>
      </c>
      <c r="BC807" t="b">
        <f>AND(T807=1, UserData!$D$26=1)</f>
        <v>0</v>
      </c>
      <c r="BD807" t="b">
        <f>AND(U807=1, UserData!$D$27=1)</f>
        <v>0</v>
      </c>
      <c r="BE807" t="b">
        <f>AND(V807=1, UserData!$D$28=1)</f>
        <v>0</v>
      </c>
      <c r="BF807" t="b">
        <f>AND(W807=1, UserData!$D$29=1)</f>
        <v>0</v>
      </c>
      <c r="BG807" t="b">
        <f>AND(X807=1, UserData!$D$30=1)</f>
        <v>0</v>
      </c>
      <c r="BH807" t="b">
        <f>AND(Y807=1, UserData!$D$31=1)</f>
        <v>0</v>
      </c>
      <c r="BI807" t="b">
        <f>AND(Z807=1, UserData!$D$32=1)</f>
        <v>0</v>
      </c>
      <c r="BJ807" t="b">
        <f>AND(AA807=1, UserData!$D$33=1)</f>
        <v>0</v>
      </c>
      <c r="BK807" t="b">
        <f>AND(AB807=1, UserData!$D$34=1)</f>
        <v>0</v>
      </c>
      <c r="BL807" t="b">
        <f>UserData!$C$25=-1</f>
        <v>1</v>
      </c>
      <c r="BN807">
        <f>IF(AK807=TRUE, COUNTIF(AJ807:AK807,TRUE)/2 * UserData!$D$35 + COUNTIF(AL807:AO807,TRUE)/4 * UserData!$D$36 + COUNTIF(AP807:AS807,TRUE)/4 * UserData!$D$37 + COUNTIF(AT807:AW807,TRUE)/4 * UserData!$D$38 + COUNTIF(AX807:BA807,TRUE)/4 * UserData!$D$39 + COUNTIF(BB807:BL807,TRUE) * UserData!$D$40, 0)</f>
        <v>28.75</v>
      </c>
    </row>
    <row r="808" spans="1:66" x14ac:dyDescent="0.2">
      <c r="A808">
        <v>1074</v>
      </c>
      <c r="B808" s="3">
        <v>2</v>
      </c>
      <c r="C808" s="28">
        <v>85986.633138394711</v>
      </c>
      <c r="D808">
        <v>53</v>
      </c>
      <c r="E808">
        <v>30</v>
      </c>
      <c r="F808">
        <v>8</v>
      </c>
      <c r="G808">
        <v>18.750810999999999</v>
      </c>
      <c r="H808">
        <v>7</v>
      </c>
      <c r="I808">
        <v>0</v>
      </c>
      <c r="J808">
        <v>0</v>
      </c>
      <c r="K808">
        <v>0</v>
      </c>
      <c r="L808">
        <v>1</v>
      </c>
      <c r="M808">
        <v>1</v>
      </c>
      <c r="N808">
        <v>0</v>
      </c>
      <c r="O808">
        <v>14</v>
      </c>
      <c r="P808">
        <v>5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1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5</v>
      </c>
      <c r="AD808">
        <v>1</v>
      </c>
      <c r="AE808">
        <v>15</v>
      </c>
      <c r="AF808">
        <v>75</v>
      </c>
      <c r="AG808">
        <v>23</v>
      </c>
      <c r="AH808">
        <v>6.3</v>
      </c>
      <c r="AJ808" t="b">
        <f>OR(AND(B808=1,UserData!$D$4=1), AND(B808=2,UserData!$D$5=1), AND(B808=3,UserData!$D$6=1), UserData!$D$4=-1)</f>
        <v>1</v>
      </c>
      <c r="AK808" t="b">
        <f>OR(AND(C808&lt;=UserData!$D$3,C808&gt;=UserData!$D$2),UserData!$D$2=-1)</f>
        <v>1</v>
      </c>
      <c r="AL808" s="12" t="b">
        <f>AND(OR(D808&gt;=UserData!$D$7, UserData!$D$7=-1), OR(D808&lt;UserData!$D$8, UserData!$D$8=-1))</f>
        <v>1</v>
      </c>
      <c r="AM808" s="12" t="b">
        <f>OR(AND(UserData!$D$9=1,E808&lt;=20),AND(UserData!$D$9=2,E808&gt;=20, E808&lt;=27),AND(UserData!$D$9=3,E808&gt;=28, E808&lt;=34),AND(UserData!$D$9=4,E808&gt;=35, E808&lt;=42),AND(UserData!$D$9=5,E808&gt;42),UserData!$D$9=-1)</f>
        <v>1</v>
      </c>
      <c r="AN808" s="12" t="b">
        <f>OR(AND(UserData!$D$11=1,F808&lt;=5),AND(UserData!$D$11=2,F808&gt;=6, F808&lt;=7),AND(UserData!$D$11=3,F808&gt;=8,F808&lt;=9),AND(UserData!$D$11=4,F808&gt;=10, F808&lt;=11),AND(UserData!$D$11=5,F808&gt;11),UserData!$D$11=-1)</f>
        <v>1</v>
      </c>
      <c r="AO808" t="b">
        <f>OR(AND(UserData!$D$10=1,AE808&lt;=6),AND(UserData!$D$10=2,AE808&gt;=7, AE808&lt;=8),AND(UserData!$D$10=3,AE808&gt;=9,AE808&lt;=14),AND(UserData!$D$10=4,AE808&gt;=15, AE808&lt;=19),AND(UserData!$D$10=5,AE808&gt;19),UserData!$D$10=-1)</f>
        <v>1</v>
      </c>
      <c r="AP808" s="12" t="b">
        <f>OR(G808&lt;=UserData!$D$12, UserData!$D$12=-1)</f>
        <v>0</v>
      </c>
      <c r="AQ808" t="b">
        <f>OR(H808&lt;=UserData!$D$14, UserData!$D$14=-1)</f>
        <v>1</v>
      </c>
      <c r="AR808" t="b">
        <f>OR(AH808&lt;=UserData!$D$13, UserData!$D$13=-1)</f>
        <v>1</v>
      </c>
      <c r="AS808" t="b">
        <f>AND(AQ808=TRUE,OR(I808=UserData!$D$15, UserData!$D$15=-1, UserData!$D$15=1))</f>
        <v>1</v>
      </c>
      <c r="AT808" t="b">
        <f>OR(J808=UserData!$D$19, UserData!$D$19=-1)</f>
        <v>1</v>
      </c>
      <c r="AU808" t="b">
        <f>OR(K808=UserData!$D$17, UserData!$D$17=-1)</f>
        <v>1</v>
      </c>
      <c r="AV808" t="b">
        <f>OR(L808=UserData!$D$18, UserData!$D$18=-1)</f>
        <v>1</v>
      </c>
      <c r="AW808" t="b">
        <f>OR(N808=UserData!$D$16, UserData!$D$16=-1)</f>
        <v>1</v>
      </c>
      <c r="AX808" t="b">
        <f>OR(O808&gt;=UserData!$D$20, UserData!$D$20=-1)</f>
        <v>1</v>
      </c>
      <c r="AY808" t="b">
        <f>AND(OR(P808&gt;=UserData!$D$21, UserData!$D$21=-1), OR(P808&lt;UserData!$D$22, UserData!$D$22=-1))</f>
        <v>1</v>
      </c>
      <c r="AZ808" t="b">
        <f>OR(Q808&lt;&gt;UserData!$D$24,UserData!$D$24=-1,UserData!$D$24=0)</f>
        <v>1</v>
      </c>
      <c r="BA808" s="12" t="b">
        <f>OR(R808=UserData!$D$23,UserData!$D$23=-1)</f>
        <v>1</v>
      </c>
      <c r="BB808" t="b">
        <f>AND(S808=1, UserData!$D$25=1)</f>
        <v>0</v>
      </c>
      <c r="BC808" t="b">
        <f>AND(T808=1, UserData!$D$26=1)</f>
        <v>0</v>
      </c>
      <c r="BD808" t="b">
        <f>AND(U808=1, UserData!$D$27=1)</f>
        <v>0</v>
      </c>
      <c r="BE808" t="b">
        <f>AND(V808=1, UserData!$D$28=1)</f>
        <v>0</v>
      </c>
      <c r="BF808" t="b">
        <f>AND(W808=1, UserData!$D$29=1)</f>
        <v>0</v>
      </c>
      <c r="BG808" t="b">
        <f>AND(X808=1, UserData!$D$30=1)</f>
        <v>0</v>
      </c>
      <c r="BH808" t="b">
        <f>AND(Y808=1, UserData!$D$31=1)</f>
        <v>0</v>
      </c>
      <c r="BI808" t="b">
        <f>AND(Z808=1, UserData!$D$32=1)</f>
        <v>0</v>
      </c>
      <c r="BJ808" t="b">
        <f>AND(AA808=1, UserData!$D$33=1)</f>
        <v>0</v>
      </c>
      <c r="BK808" t="b">
        <f>AND(AB808=1, UserData!$D$34=1)</f>
        <v>0</v>
      </c>
      <c r="BL808" t="b">
        <f>UserData!$C$25=-1</f>
        <v>1</v>
      </c>
      <c r="BN808">
        <f>IF(AK808=TRUE, COUNTIF(AJ808:AK808,TRUE)/2 * UserData!$D$35 + COUNTIF(AL808:AO808,TRUE)/4 * UserData!$D$36 + COUNTIF(AP808:AS808,TRUE)/4 * UserData!$D$37 + COUNTIF(AT808:AW808,TRUE)/4 * UserData!$D$38 + COUNTIF(AX808:BA808,TRUE)/4 * UserData!$D$39 + COUNTIF(BB808:BL808,TRUE) * UserData!$D$40, 0)</f>
        <v>28.75</v>
      </c>
    </row>
    <row r="809" spans="1:66" x14ac:dyDescent="0.2">
      <c r="A809">
        <v>116</v>
      </c>
      <c r="B809" s="3">
        <v>2</v>
      </c>
      <c r="C809" s="28">
        <v>86032.849823448239</v>
      </c>
      <c r="D809">
        <v>45</v>
      </c>
      <c r="E809">
        <v>28</v>
      </c>
      <c r="F809">
        <v>7</v>
      </c>
      <c r="G809">
        <v>13.477180000000001</v>
      </c>
      <c r="H809">
        <v>29</v>
      </c>
      <c r="I809">
        <v>1</v>
      </c>
      <c r="J809">
        <v>0</v>
      </c>
      <c r="K809">
        <v>1</v>
      </c>
      <c r="L809">
        <v>1</v>
      </c>
      <c r="M809">
        <v>1</v>
      </c>
      <c r="N809">
        <v>0</v>
      </c>
      <c r="O809">
        <v>12</v>
      </c>
      <c r="P809">
        <v>4</v>
      </c>
      <c r="Q809">
        <v>0</v>
      </c>
      <c r="R809">
        <v>0</v>
      </c>
      <c r="S809">
        <v>0</v>
      </c>
      <c r="T809">
        <v>1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2</v>
      </c>
      <c r="AD809">
        <v>1</v>
      </c>
      <c r="AE809">
        <v>10</v>
      </c>
      <c r="AF809">
        <v>8</v>
      </c>
      <c r="AG809">
        <v>27</v>
      </c>
      <c r="AH809">
        <v>6.3</v>
      </c>
      <c r="AJ809" t="b">
        <f>OR(AND(B809=1,UserData!$D$4=1), AND(B809=2,UserData!$D$5=1), AND(B809=3,UserData!$D$6=1), UserData!$D$4=-1)</f>
        <v>1</v>
      </c>
      <c r="AK809" t="b">
        <f>OR(AND(C809&lt;=UserData!$D$3,C809&gt;=UserData!$D$2),UserData!$D$2=-1)</f>
        <v>1</v>
      </c>
      <c r="AL809" s="12" t="b">
        <f>AND(OR(D809&gt;=UserData!$D$7, UserData!$D$7=-1), OR(D809&lt;UserData!$D$8, UserData!$D$8=-1))</f>
        <v>1</v>
      </c>
      <c r="AM809" s="12" t="b">
        <f>OR(AND(UserData!$D$9=1,E809&lt;=20),AND(UserData!$D$9=2,E809&gt;=20, E809&lt;=27),AND(UserData!$D$9=3,E809&gt;=28, E809&lt;=34),AND(UserData!$D$9=4,E809&gt;=35, E809&lt;=42),AND(UserData!$D$9=5,E809&gt;42),UserData!$D$9=-1)</f>
        <v>1</v>
      </c>
      <c r="AN809" s="12" t="b">
        <f>OR(AND(UserData!$D$11=1,F809&lt;=5),AND(UserData!$D$11=2,F809&gt;=6, F809&lt;=7),AND(UserData!$D$11=3,F809&gt;=8,F809&lt;=9),AND(UserData!$D$11=4,F809&gt;=10, F809&lt;=11),AND(UserData!$D$11=5,F809&gt;11),UserData!$D$11=-1)</f>
        <v>1</v>
      </c>
      <c r="AO809" t="b">
        <f>OR(AND(UserData!$D$10=1,AE809&lt;=6),AND(UserData!$D$10=2,AE809&gt;=7, AE809&lt;=8),AND(UserData!$D$10=3,AE809&gt;=9,AE809&lt;=14),AND(UserData!$D$10=4,AE809&gt;=15, AE809&lt;=19),AND(UserData!$D$10=5,AE809&gt;19),UserData!$D$10=-1)</f>
        <v>1</v>
      </c>
      <c r="AP809" s="12" t="b">
        <f>OR(G809&lt;=UserData!$D$12, UserData!$D$12=-1)</f>
        <v>0</v>
      </c>
      <c r="AQ809" t="b">
        <f>OR(H809&lt;=UserData!$D$14, UserData!$D$14=-1)</f>
        <v>1</v>
      </c>
      <c r="AR809" t="b">
        <f>OR(AH809&lt;=UserData!$D$13, UserData!$D$13=-1)</f>
        <v>1</v>
      </c>
      <c r="AS809" t="b">
        <f>AND(AQ809=TRUE,OR(I809=UserData!$D$15, UserData!$D$15=-1, UserData!$D$15=1))</f>
        <v>1</v>
      </c>
      <c r="AT809" t="b">
        <f>OR(J809=UserData!$D$19, UserData!$D$19=-1)</f>
        <v>1</v>
      </c>
      <c r="AU809" t="b">
        <f>OR(K809=UserData!$D$17, UserData!$D$17=-1)</f>
        <v>1</v>
      </c>
      <c r="AV809" t="b">
        <f>OR(L809=UserData!$D$18, UserData!$D$18=-1)</f>
        <v>1</v>
      </c>
      <c r="AW809" t="b">
        <f>OR(N809=UserData!$D$16, UserData!$D$16=-1)</f>
        <v>1</v>
      </c>
      <c r="AX809" t="b">
        <f>OR(O809&gt;=UserData!$D$20, UserData!$D$20=-1)</f>
        <v>1</v>
      </c>
      <c r="AY809" t="b">
        <f>AND(OR(P809&gt;=UserData!$D$21, UserData!$D$21=-1), OR(P809&lt;UserData!$D$22, UserData!$D$22=-1))</f>
        <v>1</v>
      </c>
      <c r="AZ809" t="b">
        <f>OR(Q809&lt;&gt;UserData!$D$24,UserData!$D$24=-1,UserData!$D$24=0)</f>
        <v>1</v>
      </c>
      <c r="BA809" s="12" t="b">
        <f>OR(R809=UserData!$D$23,UserData!$D$23=-1)</f>
        <v>1</v>
      </c>
      <c r="BB809" t="b">
        <f>AND(S809=1, UserData!$D$25=1)</f>
        <v>0</v>
      </c>
      <c r="BC809" t="b">
        <f>AND(T809=1, UserData!$D$26=1)</f>
        <v>0</v>
      </c>
      <c r="BD809" t="b">
        <f>AND(U809=1, UserData!$D$27=1)</f>
        <v>0</v>
      </c>
      <c r="BE809" t="b">
        <f>AND(V809=1, UserData!$D$28=1)</f>
        <v>0</v>
      </c>
      <c r="BF809" t="b">
        <f>AND(W809=1, UserData!$D$29=1)</f>
        <v>0</v>
      </c>
      <c r="BG809" t="b">
        <f>AND(X809=1, UserData!$D$30=1)</f>
        <v>0</v>
      </c>
      <c r="BH809" t="b">
        <f>AND(Y809=1, UserData!$D$31=1)</f>
        <v>0</v>
      </c>
      <c r="BI809" t="b">
        <f>AND(Z809=1, UserData!$D$32=1)</f>
        <v>0</v>
      </c>
      <c r="BJ809" t="b">
        <f>AND(AA809=1, UserData!$D$33=1)</f>
        <v>0</v>
      </c>
      <c r="BK809" t="b">
        <f>AND(AB809=1, UserData!$D$34=1)</f>
        <v>0</v>
      </c>
      <c r="BL809" t="b">
        <f>UserData!$C$25=-1</f>
        <v>1</v>
      </c>
      <c r="BN809">
        <f>IF(AK809=TRUE, COUNTIF(AJ809:AK809,TRUE)/2 * UserData!$D$35 + COUNTIF(AL809:AO809,TRUE)/4 * UserData!$D$36 + COUNTIF(AP809:AS809,TRUE)/4 * UserData!$D$37 + COUNTIF(AT809:AW809,TRUE)/4 * UserData!$D$38 + COUNTIF(AX809:BA809,TRUE)/4 * UserData!$D$39 + COUNTIF(BB809:BL809,TRUE) * UserData!$D$40, 0)</f>
        <v>28.75</v>
      </c>
    </row>
    <row r="810" spans="1:66" x14ac:dyDescent="0.2">
      <c r="A810">
        <v>255</v>
      </c>
      <c r="B810" s="3">
        <v>1</v>
      </c>
      <c r="C810" s="28">
        <v>86168.757571221373</v>
      </c>
      <c r="D810">
        <v>38</v>
      </c>
      <c r="E810">
        <v>25</v>
      </c>
      <c r="F810">
        <v>7</v>
      </c>
      <c r="G810">
        <v>10.61805</v>
      </c>
      <c r="H810">
        <v>7</v>
      </c>
      <c r="I810">
        <v>1</v>
      </c>
      <c r="J810">
        <v>1</v>
      </c>
      <c r="K810">
        <v>1</v>
      </c>
      <c r="L810">
        <v>1</v>
      </c>
      <c r="M810">
        <v>1</v>
      </c>
      <c r="N810">
        <v>0</v>
      </c>
      <c r="O810">
        <v>9</v>
      </c>
      <c r="P810">
        <v>5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1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5</v>
      </c>
      <c r="AD810">
        <v>1</v>
      </c>
      <c r="AE810">
        <v>6</v>
      </c>
      <c r="AF810">
        <v>16</v>
      </c>
      <c r="AG810">
        <v>37</v>
      </c>
      <c r="AH810">
        <v>10</v>
      </c>
      <c r="AJ810" t="b">
        <f>OR(AND(B810=1,UserData!$D$4=1), AND(B810=2,UserData!$D$5=1), AND(B810=3,UserData!$D$6=1), UserData!$D$4=-1)</f>
        <v>1</v>
      </c>
      <c r="AK810" t="b">
        <f>OR(AND(C810&lt;=UserData!$D$3,C810&gt;=UserData!$D$2),UserData!$D$2=-1)</f>
        <v>1</v>
      </c>
      <c r="AL810" s="12" t="b">
        <f>AND(OR(D810&gt;=UserData!$D$7, UserData!$D$7=-1), OR(D810&lt;UserData!$D$8, UserData!$D$8=-1))</f>
        <v>1</v>
      </c>
      <c r="AM810" s="12" t="b">
        <f>OR(AND(UserData!$D$9=1,E810&lt;=20),AND(UserData!$D$9=2,E810&gt;=20, E810&lt;=27),AND(UserData!$D$9=3,E810&gt;=28, E810&lt;=34),AND(UserData!$D$9=4,E810&gt;=35, E810&lt;=42),AND(UserData!$D$9=5,E810&gt;42),UserData!$D$9=-1)</f>
        <v>1</v>
      </c>
      <c r="AN810" s="12" t="b">
        <f>OR(AND(UserData!$D$11=1,F810&lt;=5),AND(UserData!$D$11=2,F810&gt;=6, F810&lt;=7),AND(UserData!$D$11=3,F810&gt;=8,F810&lt;=9),AND(UserData!$D$11=4,F810&gt;=10, F810&lt;=11),AND(UserData!$D$11=5,F810&gt;11),UserData!$D$11=-1)</f>
        <v>1</v>
      </c>
      <c r="AO810" t="b">
        <f>OR(AND(UserData!$D$10=1,AE810&lt;=6),AND(UserData!$D$10=2,AE810&gt;=7, AE810&lt;=8),AND(UserData!$D$10=3,AE810&gt;=9,AE810&lt;=14),AND(UserData!$D$10=4,AE810&gt;=15, AE810&lt;=19),AND(UserData!$D$10=5,AE810&gt;19),UserData!$D$10=-1)</f>
        <v>1</v>
      </c>
      <c r="AP810" s="12" t="b">
        <f>OR(G810&lt;=UserData!$D$12, UserData!$D$12=-1)</f>
        <v>0</v>
      </c>
      <c r="AQ810" t="b">
        <f>OR(H810&lt;=UserData!$D$14, UserData!$D$14=-1)</f>
        <v>1</v>
      </c>
      <c r="AR810" t="b">
        <f>OR(AH810&lt;=UserData!$D$13, UserData!$D$13=-1)</f>
        <v>1</v>
      </c>
      <c r="AS810" t="b">
        <f>AND(AQ810=TRUE,OR(I810=UserData!$D$15, UserData!$D$15=-1, UserData!$D$15=1))</f>
        <v>1</v>
      </c>
      <c r="AT810" t="b">
        <f>OR(J810=UserData!$D$19, UserData!$D$19=-1)</f>
        <v>1</v>
      </c>
      <c r="AU810" t="b">
        <f>OR(K810=UserData!$D$17, UserData!$D$17=-1)</f>
        <v>1</v>
      </c>
      <c r="AV810" t="b">
        <f>OR(L810=UserData!$D$18, UserData!$D$18=-1)</f>
        <v>1</v>
      </c>
      <c r="AW810" t="b">
        <f>OR(N810=UserData!$D$16, UserData!$D$16=-1)</f>
        <v>1</v>
      </c>
      <c r="AX810" t="b">
        <f>OR(O810&gt;=UserData!$D$20, UserData!$D$20=-1)</f>
        <v>1</v>
      </c>
      <c r="AY810" t="b">
        <f>AND(OR(P810&gt;=UserData!$D$21, UserData!$D$21=-1), OR(P810&lt;UserData!$D$22, UserData!$D$22=-1))</f>
        <v>1</v>
      </c>
      <c r="AZ810" t="b">
        <f>OR(Q810&lt;&gt;UserData!$D$24,UserData!$D$24=-1,UserData!$D$24=0)</f>
        <v>1</v>
      </c>
      <c r="BA810" s="12" t="b">
        <f>OR(R810=UserData!$D$23,UserData!$D$23=-1)</f>
        <v>1</v>
      </c>
      <c r="BB810" t="b">
        <f>AND(S810=1, UserData!$D$25=1)</f>
        <v>0</v>
      </c>
      <c r="BC810" t="b">
        <f>AND(T810=1, UserData!$D$26=1)</f>
        <v>0</v>
      </c>
      <c r="BD810" t="b">
        <f>AND(U810=1, UserData!$D$27=1)</f>
        <v>0</v>
      </c>
      <c r="BE810" t="b">
        <f>AND(V810=1, UserData!$D$28=1)</f>
        <v>0</v>
      </c>
      <c r="BF810" t="b">
        <f>AND(W810=1, UserData!$D$29=1)</f>
        <v>0</v>
      </c>
      <c r="BG810" t="b">
        <f>AND(X810=1, UserData!$D$30=1)</f>
        <v>0</v>
      </c>
      <c r="BH810" t="b">
        <f>AND(Y810=1, UserData!$D$31=1)</f>
        <v>0</v>
      </c>
      <c r="BI810" t="b">
        <f>AND(Z810=1, UserData!$D$32=1)</f>
        <v>0</v>
      </c>
      <c r="BJ810" t="b">
        <f>AND(AA810=1, UserData!$D$33=1)</f>
        <v>0</v>
      </c>
      <c r="BK810" t="b">
        <f>AND(AB810=1, UserData!$D$34=1)</f>
        <v>0</v>
      </c>
      <c r="BL810" t="b">
        <f>UserData!$C$25=-1</f>
        <v>1</v>
      </c>
      <c r="BN810">
        <f>IF(AK810=TRUE, COUNTIF(AJ810:AK810,TRUE)/2 * UserData!$D$35 + COUNTIF(AL810:AO810,TRUE)/4 * UserData!$D$36 + COUNTIF(AP810:AS810,TRUE)/4 * UserData!$D$37 + COUNTIF(AT810:AW810,TRUE)/4 * UserData!$D$38 + COUNTIF(AX810:BA810,TRUE)/4 * UserData!$D$39 + COUNTIF(BB810:BL810,TRUE) * UserData!$D$40, 0)</f>
        <v>28.75</v>
      </c>
    </row>
    <row r="811" spans="1:66" x14ac:dyDescent="0.2">
      <c r="A811">
        <v>126</v>
      </c>
      <c r="B811" s="3">
        <v>2</v>
      </c>
      <c r="C811" s="28">
        <v>86168.933682704985</v>
      </c>
      <c r="D811">
        <v>44</v>
      </c>
      <c r="E811">
        <v>28</v>
      </c>
      <c r="F811">
        <v>7</v>
      </c>
      <c r="G811">
        <v>13.967230000000001</v>
      </c>
      <c r="H811">
        <v>15</v>
      </c>
      <c r="I811">
        <v>1</v>
      </c>
      <c r="J811">
        <v>1</v>
      </c>
      <c r="K811">
        <v>1</v>
      </c>
      <c r="L811">
        <v>1</v>
      </c>
      <c r="M811">
        <v>1</v>
      </c>
      <c r="N811">
        <v>0</v>
      </c>
      <c r="O811">
        <v>14</v>
      </c>
      <c r="P811">
        <v>8</v>
      </c>
      <c r="Q811">
        <v>0</v>
      </c>
      <c r="R811">
        <v>0</v>
      </c>
      <c r="S811">
        <v>0</v>
      </c>
      <c r="T811">
        <v>1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2</v>
      </c>
      <c r="AD811">
        <v>1</v>
      </c>
      <c r="AE811">
        <v>9</v>
      </c>
      <c r="AF811">
        <v>8</v>
      </c>
      <c r="AG811">
        <v>27</v>
      </c>
      <c r="AH811">
        <v>6.3</v>
      </c>
      <c r="AJ811" t="b">
        <f>OR(AND(B811=1,UserData!$D$4=1), AND(B811=2,UserData!$D$5=1), AND(B811=3,UserData!$D$6=1), UserData!$D$4=-1)</f>
        <v>1</v>
      </c>
      <c r="AK811" t="b">
        <f>OR(AND(C811&lt;=UserData!$D$3,C811&gt;=UserData!$D$2),UserData!$D$2=-1)</f>
        <v>1</v>
      </c>
      <c r="AL811" s="12" t="b">
        <f>AND(OR(D811&gt;=UserData!$D$7, UserData!$D$7=-1), OR(D811&lt;UserData!$D$8, UserData!$D$8=-1))</f>
        <v>1</v>
      </c>
      <c r="AM811" s="12" t="b">
        <f>OR(AND(UserData!$D$9=1,E811&lt;=20),AND(UserData!$D$9=2,E811&gt;=20, E811&lt;=27),AND(UserData!$D$9=3,E811&gt;=28, E811&lt;=34),AND(UserData!$D$9=4,E811&gt;=35, E811&lt;=42),AND(UserData!$D$9=5,E811&gt;42),UserData!$D$9=-1)</f>
        <v>1</v>
      </c>
      <c r="AN811" s="12" t="b">
        <f>OR(AND(UserData!$D$11=1,F811&lt;=5),AND(UserData!$D$11=2,F811&gt;=6, F811&lt;=7),AND(UserData!$D$11=3,F811&gt;=8,F811&lt;=9),AND(UserData!$D$11=4,F811&gt;=10, F811&lt;=11),AND(UserData!$D$11=5,F811&gt;11),UserData!$D$11=-1)</f>
        <v>1</v>
      </c>
      <c r="AO811" t="b">
        <f>OR(AND(UserData!$D$10=1,AE811&lt;=6),AND(UserData!$D$10=2,AE811&gt;=7, AE811&lt;=8),AND(UserData!$D$10=3,AE811&gt;=9,AE811&lt;=14),AND(UserData!$D$10=4,AE811&gt;=15, AE811&lt;=19),AND(UserData!$D$10=5,AE811&gt;19),UserData!$D$10=-1)</f>
        <v>1</v>
      </c>
      <c r="AP811" s="12" t="b">
        <f>OR(G811&lt;=UserData!$D$12, UserData!$D$12=-1)</f>
        <v>0</v>
      </c>
      <c r="AQ811" t="b">
        <f>OR(H811&lt;=UserData!$D$14, UserData!$D$14=-1)</f>
        <v>1</v>
      </c>
      <c r="AR811" t="b">
        <f>OR(AH811&lt;=UserData!$D$13, UserData!$D$13=-1)</f>
        <v>1</v>
      </c>
      <c r="AS811" t="b">
        <f>AND(AQ811=TRUE,OR(I811=UserData!$D$15, UserData!$D$15=-1, UserData!$D$15=1))</f>
        <v>1</v>
      </c>
      <c r="AT811" t="b">
        <f>OR(J811=UserData!$D$19, UserData!$D$19=-1)</f>
        <v>1</v>
      </c>
      <c r="AU811" t="b">
        <f>OR(K811=UserData!$D$17, UserData!$D$17=-1)</f>
        <v>1</v>
      </c>
      <c r="AV811" t="b">
        <f>OR(L811=UserData!$D$18, UserData!$D$18=-1)</f>
        <v>1</v>
      </c>
      <c r="AW811" t="b">
        <f>OR(N811=UserData!$D$16, UserData!$D$16=-1)</f>
        <v>1</v>
      </c>
      <c r="AX811" t="b">
        <f>OR(O811&gt;=UserData!$D$20, UserData!$D$20=-1)</f>
        <v>1</v>
      </c>
      <c r="AY811" t="b">
        <f>AND(OR(P811&gt;=UserData!$D$21, UserData!$D$21=-1), OR(P811&lt;UserData!$D$22, UserData!$D$22=-1))</f>
        <v>1</v>
      </c>
      <c r="AZ811" t="b">
        <f>OR(Q811&lt;&gt;UserData!$D$24,UserData!$D$24=-1,UserData!$D$24=0)</f>
        <v>1</v>
      </c>
      <c r="BA811" s="12" t="b">
        <f>OR(R811=UserData!$D$23,UserData!$D$23=-1)</f>
        <v>1</v>
      </c>
      <c r="BB811" t="b">
        <f>AND(S811=1, UserData!$D$25=1)</f>
        <v>0</v>
      </c>
      <c r="BC811" t="b">
        <f>AND(T811=1, UserData!$D$26=1)</f>
        <v>0</v>
      </c>
      <c r="BD811" t="b">
        <f>AND(U811=1, UserData!$D$27=1)</f>
        <v>0</v>
      </c>
      <c r="BE811" t="b">
        <f>AND(V811=1, UserData!$D$28=1)</f>
        <v>0</v>
      </c>
      <c r="BF811" t="b">
        <f>AND(W811=1, UserData!$D$29=1)</f>
        <v>0</v>
      </c>
      <c r="BG811" t="b">
        <f>AND(X811=1, UserData!$D$30=1)</f>
        <v>0</v>
      </c>
      <c r="BH811" t="b">
        <f>AND(Y811=1, UserData!$D$31=1)</f>
        <v>0</v>
      </c>
      <c r="BI811" t="b">
        <f>AND(Z811=1, UserData!$D$32=1)</f>
        <v>0</v>
      </c>
      <c r="BJ811" t="b">
        <f>AND(AA811=1, UserData!$D$33=1)</f>
        <v>0</v>
      </c>
      <c r="BK811" t="b">
        <f>AND(AB811=1, UserData!$D$34=1)</f>
        <v>0</v>
      </c>
      <c r="BL811" t="b">
        <f>UserData!$C$25=-1</f>
        <v>1</v>
      </c>
      <c r="BN811">
        <f>IF(AK811=TRUE, COUNTIF(AJ811:AK811,TRUE)/2 * UserData!$D$35 + COUNTIF(AL811:AO811,TRUE)/4 * UserData!$D$36 + COUNTIF(AP811:AS811,TRUE)/4 * UserData!$D$37 + COUNTIF(AT811:AW811,TRUE)/4 * UserData!$D$38 + COUNTIF(AX811:BA811,TRUE)/4 * UserData!$D$39 + COUNTIF(BB811:BL811,TRUE) * UserData!$D$40, 0)</f>
        <v>28.75</v>
      </c>
    </row>
    <row r="812" spans="1:66" x14ac:dyDescent="0.2">
      <c r="A812">
        <v>219</v>
      </c>
      <c r="B812" s="3">
        <v>2</v>
      </c>
      <c r="C812" s="28">
        <v>86797.802631860337</v>
      </c>
      <c r="D812">
        <v>48</v>
      </c>
      <c r="E812">
        <v>30</v>
      </c>
      <c r="F812">
        <v>7</v>
      </c>
      <c r="G812">
        <v>13.67412</v>
      </c>
      <c r="H812">
        <v>7</v>
      </c>
      <c r="I812">
        <v>0</v>
      </c>
      <c r="J812">
        <v>1</v>
      </c>
      <c r="K812">
        <v>1</v>
      </c>
      <c r="L812">
        <v>1</v>
      </c>
      <c r="M812">
        <v>1</v>
      </c>
      <c r="N812">
        <v>0</v>
      </c>
      <c r="O812">
        <v>5</v>
      </c>
      <c r="P812">
        <v>2</v>
      </c>
      <c r="Q812">
        <v>0</v>
      </c>
      <c r="R812">
        <v>0</v>
      </c>
      <c r="S812">
        <v>0</v>
      </c>
      <c r="T812">
        <v>1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2</v>
      </c>
      <c r="AD812">
        <v>0</v>
      </c>
      <c r="AE812">
        <v>11</v>
      </c>
      <c r="AF812">
        <v>15</v>
      </c>
      <c r="AG812">
        <v>29</v>
      </c>
      <c r="AH812">
        <v>8.8000000000000007</v>
      </c>
      <c r="AJ812" t="b">
        <f>OR(AND(B812=1,UserData!$D$4=1), AND(B812=2,UserData!$D$5=1), AND(B812=3,UserData!$D$6=1), UserData!$D$4=-1)</f>
        <v>1</v>
      </c>
      <c r="AK812" t="b">
        <f>OR(AND(C812&lt;=UserData!$D$3,C812&gt;=UserData!$D$2),UserData!$D$2=-1)</f>
        <v>1</v>
      </c>
      <c r="AL812" s="12" t="b">
        <f>AND(OR(D812&gt;=UserData!$D$7, UserData!$D$7=-1), OR(D812&lt;UserData!$D$8, UserData!$D$8=-1))</f>
        <v>1</v>
      </c>
      <c r="AM812" s="12" t="b">
        <f>OR(AND(UserData!$D$9=1,E812&lt;=20),AND(UserData!$D$9=2,E812&gt;=20, E812&lt;=27),AND(UserData!$D$9=3,E812&gt;=28, E812&lt;=34),AND(UserData!$D$9=4,E812&gt;=35, E812&lt;=42),AND(UserData!$D$9=5,E812&gt;42),UserData!$D$9=-1)</f>
        <v>1</v>
      </c>
      <c r="AN812" s="12" t="b">
        <f>OR(AND(UserData!$D$11=1,F812&lt;=5),AND(UserData!$D$11=2,F812&gt;=6, F812&lt;=7),AND(UserData!$D$11=3,F812&gt;=8,F812&lt;=9),AND(UserData!$D$11=4,F812&gt;=10, F812&lt;=11),AND(UserData!$D$11=5,F812&gt;11),UserData!$D$11=-1)</f>
        <v>1</v>
      </c>
      <c r="AO812" t="b">
        <f>OR(AND(UserData!$D$10=1,AE812&lt;=6),AND(UserData!$D$10=2,AE812&gt;=7, AE812&lt;=8),AND(UserData!$D$10=3,AE812&gt;=9,AE812&lt;=14),AND(UserData!$D$10=4,AE812&gt;=15, AE812&lt;=19),AND(UserData!$D$10=5,AE812&gt;19),UserData!$D$10=-1)</f>
        <v>1</v>
      </c>
      <c r="AP812" s="12" t="b">
        <f>OR(G812&lt;=UserData!$D$12, UserData!$D$12=-1)</f>
        <v>0</v>
      </c>
      <c r="AQ812" t="b">
        <f>OR(H812&lt;=UserData!$D$14, UserData!$D$14=-1)</f>
        <v>1</v>
      </c>
      <c r="AR812" t="b">
        <f>OR(AH812&lt;=UserData!$D$13, UserData!$D$13=-1)</f>
        <v>1</v>
      </c>
      <c r="AS812" t="b">
        <f>AND(AQ812=TRUE,OR(I812=UserData!$D$15, UserData!$D$15=-1, UserData!$D$15=1))</f>
        <v>1</v>
      </c>
      <c r="AT812" t="b">
        <f>OR(J812=UserData!$D$19, UserData!$D$19=-1)</f>
        <v>1</v>
      </c>
      <c r="AU812" t="b">
        <f>OR(K812=UserData!$D$17, UserData!$D$17=-1)</f>
        <v>1</v>
      </c>
      <c r="AV812" t="b">
        <f>OR(L812=UserData!$D$18, UserData!$D$18=-1)</f>
        <v>1</v>
      </c>
      <c r="AW812" t="b">
        <f>OR(N812=UserData!$D$16, UserData!$D$16=-1)</f>
        <v>1</v>
      </c>
      <c r="AX812" t="b">
        <f>OR(O812&gt;=UserData!$D$20, UserData!$D$20=-1)</f>
        <v>1</v>
      </c>
      <c r="AY812" t="b">
        <f>AND(OR(P812&gt;=UserData!$D$21, UserData!$D$21=-1), OR(P812&lt;UserData!$D$22, UserData!$D$22=-1))</f>
        <v>1</v>
      </c>
      <c r="AZ812" t="b">
        <f>OR(Q812&lt;&gt;UserData!$D$24,UserData!$D$24=-1,UserData!$D$24=0)</f>
        <v>1</v>
      </c>
      <c r="BA812" s="12" t="b">
        <f>OR(R812=UserData!$D$23,UserData!$D$23=-1)</f>
        <v>1</v>
      </c>
      <c r="BB812" t="b">
        <f>AND(S812=1, UserData!$D$25=1)</f>
        <v>0</v>
      </c>
      <c r="BC812" t="b">
        <f>AND(T812=1, UserData!$D$26=1)</f>
        <v>0</v>
      </c>
      <c r="BD812" t="b">
        <f>AND(U812=1, UserData!$D$27=1)</f>
        <v>0</v>
      </c>
      <c r="BE812" t="b">
        <f>AND(V812=1, UserData!$D$28=1)</f>
        <v>0</v>
      </c>
      <c r="BF812" t="b">
        <f>AND(W812=1, UserData!$D$29=1)</f>
        <v>0</v>
      </c>
      <c r="BG812" t="b">
        <f>AND(X812=1, UserData!$D$30=1)</f>
        <v>0</v>
      </c>
      <c r="BH812" t="b">
        <f>AND(Y812=1, UserData!$D$31=1)</f>
        <v>0</v>
      </c>
      <c r="BI812" t="b">
        <f>AND(Z812=1, UserData!$D$32=1)</f>
        <v>0</v>
      </c>
      <c r="BJ812" t="b">
        <f>AND(AA812=1, UserData!$D$33=1)</f>
        <v>0</v>
      </c>
      <c r="BK812" t="b">
        <f>AND(AB812=1, UserData!$D$34=1)</f>
        <v>0</v>
      </c>
      <c r="BL812" t="b">
        <f>UserData!$C$25=-1</f>
        <v>1</v>
      </c>
      <c r="BN812">
        <f>IF(AK812=TRUE, COUNTIF(AJ812:AK812,TRUE)/2 * UserData!$D$35 + COUNTIF(AL812:AO812,TRUE)/4 * UserData!$D$36 + COUNTIF(AP812:AS812,TRUE)/4 * UserData!$D$37 + COUNTIF(AT812:AW812,TRUE)/4 * UserData!$D$38 + COUNTIF(AX812:BA812,TRUE)/4 * UserData!$D$39 + COUNTIF(BB812:BL812,TRUE) * UserData!$D$40, 0)</f>
        <v>28.75</v>
      </c>
    </row>
    <row r="813" spans="1:66" x14ac:dyDescent="0.2">
      <c r="A813">
        <v>71</v>
      </c>
      <c r="B813" s="3">
        <v>2</v>
      </c>
      <c r="C813" s="28">
        <v>86797.802631860337</v>
      </c>
      <c r="D813">
        <v>48</v>
      </c>
      <c r="E813">
        <v>30</v>
      </c>
      <c r="F813">
        <v>7</v>
      </c>
      <c r="G813">
        <v>15.40028</v>
      </c>
      <c r="H813">
        <v>11</v>
      </c>
      <c r="I813">
        <v>1</v>
      </c>
      <c r="J813">
        <v>0</v>
      </c>
      <c r="K813">
        <v>0</v>
      </c>
      <c r="L813">
        <v>1</v>
      </c>
      <c r="M813">
        <v>1</v>
      </c>
      <c r="N813">
        <v>0</v>
      </c>
      <c r="O813">
        <v>12</v>
      </c>
      <c r="P813">
        <v>9</v>
      </c>
      <c r="Q813">
        <v>0</v>
      </c>
      <c r="R813">
        <v>0</v>
      </c>
      <c r="S813">
        <v>0</v>
      </c>
      <c r="T813">
        <v>1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2</v>
      </c>
      <c r="AD813">
        <v>0</v>
      </c>
      <c r="AE813">
        <v>11</v>
      </c>
      <c r="AF813">
        <v>5</v>
      </c>
      <c r="AG813">
        <v>21</v>
      </c>
      <c r="AH813">
        <v>3</v>
      </c>
      <c r="AJ813" t="b">
        <f>OR(AND(B813=1,UserData!$D$4=1), AND(B813=2,UserData!$D$5=1), AND(B813=3,UserData!$D$6=1), UserData!$D$4=-1)</f>
        <v>1</v>
      </c>
      <c r="AK813" t="b">
        <f>OR(AND(C813&lt;=UserData!$D$3,C813&gt;=UserData!$D$2),UserData!$D$2=-1)</f>
        <v>1</v>
      </c>
      <c r="AL813" s="12" t="b">
        <f>AND(OR(D813&gt;=UserData!$D$7, UserData!$D$7=-1), OR(D813&lt;UserData!$D$8, UserData!$D$8=-1))</f>
        <v>1</v>
      </c>
      <c r="AM813" s="12" t="b">
        <f>OR(AND(UserData!$D$9=1,E813&lt;=20),AND(UserData!$D$9=2,E813&gt;=20, E813&lt;=27),AND(UserData!$D$9=3,E813&gt;=28, E813&lt;=34),AND(UserData!$D$9=4,E813&gt;=35, E813&lt;=42),AND(UserData!$D$9=5,E813&gt;42),UserData!$D$9=-1)</f>
        <v>1</v>
      </c>
      <c r="AN813" s="12" t="b">
        <f>OR(AND(UserData!$D$11=1,F813&lt;=5),AND(UserData!$D$11=2,F813&gt;=6, F813&lt;=7),AND(UserData!$D$11=3,F813&gt;=8,F813&lt;=9),AND(UserData!$D$11=4,F813&gt;=10, F813&lt;=11),AND(UserData!$D$11=5,F813&gt;11),UserData!$D$11=-1)</f>
        <v>1</v>
      </c>
      <c r="AO813" t="b">
        <f>OR(AND(UserData!$D$10=1,AE813&lt;=6),AND(UserData!$D$10=2,AE813&gt;=7, AE813&lt;=8),AND(UserData!$D$10=3,AE813&gt;=9,AE813&lt;=14),AND(UserData!$D$10=4,AE813&gt;=15, AE813&lt;=19),AND(UserData!$D$10=5,AE813&gt;19),UserData!$D$10=-1)</f>
        <v>1</v>
      </c>
      <c r="AP813" s="12" t="b">
        <f>OR(G813&lt;=UserData!$D$12, UserData!$D$12=-1)</f>
        <v>0</v>
      </c>
      <c r="AQ813" t="b">
        <f>OR(H813&lt;=UserData!$D$14, UserData!$D$14=-1)</f>
        <v>1</v>
      </c>
      <c r="AR813" t="b">
        <f>OR(AH813&lt;=UserData!$D$13, UserData!$D$13=-1)</f>
        <v>1</v>
      </c>
      <c r="AS813" t="b">
        <f>AND(AQ813=TRUE,OR(I813=UserData!$D$15, UserData!$D$15=-1, UserData!$D$15=1))</f>
        <v>1</v>
      </c>
      <c r="AT813" t="b">
        <f>OR(J813=UserData!$D$19, UserData!$D$19=-1)</f>
        <v>1</v>
      </c>
      <c r="AU813" t="b">
        <f>OR(K813=UserData!$D$17, UserData!$D$17=-1)</f>
        <v>1</v>
      </c>
      <c r="AV813" t="b">
        <f>OR(L813=UserData!$D$18, UserData!$D$18=-1)</f>
        <v>1</v>
      </c>
      <c r="AW813" t="b">
        <f>OR(N813=UserData!$D$16, UserData!$D$16=-1)</f>
        <v>1</v>
      </c>
      <c r="AX813" t="b">
        <f>OR(O813&gt;=UserData!$D$20, UserData!$D$20=-1)</f>
        <v>1</v>
      </c>
      <c r="AY813" t="b">
        <f>AND(OR(P813&gt;=UserData!$D$21, UserData!$D$21=-1), OR(P813&lt;UserData!$D$22, UserData!$D$22=-1))</f>
        <v>1</v>
      </c>
      <c r="AZ813" t="b">
        <f>OR(Q813&lt;&gt;UserData!$D$24,UserData!$D$24=-1,UserData!$D$24=0)</f>
        <v>1</v>
      </c>
      <c r="BA813" s="12" t="b">
        <f>OR(R813=UserData!$D$23,UserData!$D$23=-1)</f>
        <v>1</v>
      </c>
      <c r="BB813" t="b">
        <f>AND(S813=1, UserData!$D$25=1)</f>
        <v>0</v>
      </c>
      <c r="BC813" t="b">
        <f>AND(T813=1, UserData!$D$26=1)</f>
        <v>0</v>
      </c>
      <c r="BD813" t="b">
        <f>AND(U813=1, UserData!$D$27=1)</f>
        <v>0</v>
      </c>
      <c r="BE813" t="b">
        <f>AND(V813=1, UserData!$D$28=1)</f>
        <v>0</v>
      </c>
      <c r="BF813" t="b">
        <f>AND(W813=1, UserData!$D$29=1)</f>
        <v>0</v>
      </c>
      <c r="BG813" t="b">
        <f>AND(X813=1, UserData!$D$30=1)</f>
        <v>0</v>
      </c>
      <c r="BH813" t="b">
        <f>AND(Y813=1, UserData!$D$31=1)</f>
        <v>0</v>
      </c>
      <c r="BI813" t="b">
        <f>AND(Z813=1, UserData!$D$32=1)</f>
        <v>0</v>
      </c>
      <c r="BJ813" t="b">
        <f>AND(AA813=1, UserData!$D$33=1)</f>
        <v>0</v>
      </c>
      <c r="BK813" t="b">
        <f>AND(AB813=1, UserData!$D$34=1)</f>
        <v>0</v>
      </c>
      <c r="BL813" t="b">
        <f>UserData!$C$25=-1</f>
        <v>1</v>
      </c>
      <c r="BN813">
        <f>IF(AK813=TRUE, COUNTIF(AJ813:AK813,TRUE)/2 * UserData!$D$35 + COUNTIF(AL813:AO813,TRUE)/4 * UserData!$D$36 + COUNTIF(AP813:AS813,TRUE)/4 * UserData!$D$37 + COUNTIF(AT813:AW813,TRUE)/4 * UserData!$D$38 + COUNTIF(AX813:BA813,TRUE)/4 * UserData!$D$39 + COUNTIF(BB813:BL813,TRUE) * UserData!$D$40, 0)</f>
        <v>28.75</v>
      </c>
    </row>
    <row r="814" spans="1:66" x14ac:dyDescent="0.2">
      <c r="A814">
        <v>98</v>
      </c>
      <c r="B814" s="3">
        <v>1</v>
      </c>
      <c r="C814" s="28">
        <v>86797.827790643714</v>
      </c>
      <c r="D814">
        <v>38</v>
      </c>
      <c r="E814">
        <v>24</v>
      </c>
      <c r="F814">
        <v>6</v>
      </c>
      <c r="G814">
        <v>13.47021</v>
      </c>
      <c r="H814">
        <v>15</v>
      </c>
      <c r="I814">
        <v>0</v>
      </c>
      <c r="J814">
        <v>0</v>
      </c>
      <c r="K814">
        <v>1</v>
      </c>
      <c r="L814">
        <v>1</v>
      </c>
      <c r="M814">
        <v>1</v>
      </c>
      <c r="N814">
        <v>0</v>
      </c>
      <c r="O814">
        <v>12</v>
      </c>
      <c r="P814">
        <v>9</v>
      </c>
      <c r="Q814">
        <v>0</v>
      </c>
      <c r="R814">
        <v>0</v>
      </c>
      <c r="S814">
        <v>0</v>
      </c>
      <c r="T814">
        <v>1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2</v>
      </c>
      <c r="AD814">
        <v>1</v>
      </c>
      <c r="AE814">
        <v>8</v>
      </c>
      <c r="AF814">
        <v>8</v>
      </c>
      <c r="AG814">
        <v>27</v>
      </c>
      <c r="AH814">
        <v>6.3</v>
      </c>
      <c r="AJ814" t="b">
        <f>OR(AND(B814=1,UserData!$D$4=1), AND(B814=2,UserData!$D$5=1), AND(B814=3,UserData!$D$6=1), UserData!$D$4=-1)</f>
        <v>1</v>
      </c>
      <c r="AK814" t="b">
        <f>OR(AND(C814&lt;=UserData!$D$3,C814&gt;=UserData!$D$2),UserData!$D$2=-1)</f>
        <v>1</v>
      </c>
      <c r="AL814" s="12" t="b">
        <f>AND(OR(D814&gt;=UserData!$D$7, UserData!$D$7=-1), OR(D814&lt;UserData!$D$8, UserData!$D$8=-1))</f>
        <v>1</v>
      </c>
      <c r="AM814" s="12" t="b">
        <f>OR(AND(UserData!$D$9=1,E814&lt;=20),AND(UserData!$D$9=2,E814&gt;=20, E814&lt;=27),AND(UserData!$D$9=3,E814&gt;=28, E814&lt;=34),AND(UserData!$D$9=4,E814&gt;=35, E814&lt;=42),AND(UserData!$D$9=5,E814&gt;42),UserData!$D$9=-1)</f>
        <v>1</v>
      </c>
      <c r="AN814" s="12" t="b">
        <f>OR(AND(UserData!$D$11=1,F814&lt;=5),AND(UserData!$D$11=2,F814&gt;=6, F814&lt;=7),AND(UserData!$D$11=3,F814&gt;=8,F814&lt;=9),AND(UserData!$D$11=4,F814&gt;=10, F814&lt;=11),AND(UserData!$D$11=5,F814&gt;11),UserData!$D$11=-1)</f>
        <v>1</v>
      </c>
      <c r="AO814" t="b">
        <f>OR(AND(UserData!$D$10=1,AE814&lt;=6),AND(UserData!$D$10=2,AE814&gt;=7, AE814&lt;=8),AND(UserData!$D$10=3,AE814&gt;=9,AE814&lt;=14),AND(UserData!$D$10=4,AE814&gt;=15, AE814&lt;=19),AND(UserData!$D$10=5,AE814&gt;19),UserData!$D$10=-1)</f>
        <v>1</v>
      </c>
      <c r="AP814" s="12" t="b">
        <f>OR(G814&lt;=UserData!$D$12, UserData!$D$12=-1)</f>
        <v>0</v>
      </c>
      <c r="AQ814" t="b">
        <f>OR(H814&lt;=UserData!$D$14, UserData!$D$14=-1)</f>
        <v>1</v>
      </c>
      <c r="AR814" t="b">
        <f>OR(AH814&lt;=UserData!$D$13, UserData!$D$13=-1)</f>
        <v>1</v>
      </c>
      <c r="AS814" t="b">
        <f>AND(AQ814=TRUE,OR(I814=UserData!$D$15, UserData!$D$15=-1, UserData!$D$15=1))</f>
        <v>1</v>
      </c>
      <c r="AT814" t="b">
        <f>OR(J814=UserData!$D$19, UserData!$D$19=-1)</f>
        <v>1</v>
      </c>
      <c r="AU814" t="b">
        <f>OR(K814=UserData!$D$17, UserData!$D$17=-1)</f>
        <v>1</v>
      </c>
      <c r="AV814" t="b">
        <f>OR(L814=UserData!$D$18, UserData!$D$18=-1)</f>
        <v>1</v>
      </c>
      <c r="AW814" t="b">
        <f>OR(N814=UserData!$D$16, UserData!$D$16=-1)</f>
        <v>1</v>
      </c>
      <c r="AX814" t="b">
        <f>OR(O814&gt;=UserData!$D$20, UserData!$D$20=-1)</f>
        <v>1</v>
      </c>
      <c r="AY814" t="b">
        <f>AND(OR(P814&gt;=UserData!$D$21, UserData!$D$21=-1), OR(P814&lt;UserData!$D$22, UserData!$D$22=-1))</f>
        <v>1</v>
      </c>
      <c r="AZ814" t="b">
        <f>OR(Q814&lt;&gt;UserData!$D$24,UserData!$D$24=-1,UserData!$D$24=0)</f>
        <v>1</v>
      </c>
      <c r="BA814" s="12" t="b">
        <f>OR(R814=UserData!$D$23,UserData!$D$23=-1)</f>
        <v>1</v>
      </c>
      <c r="BB814" t="b">
        <f>AND(S814=1, UserData!$D$25=1)</f>
        <v>0</v>
      </c>
      <c r="BC814" t="b">
        <f>AND(T814=1, UserData!$D$26=1)</f>
        <v>0</v>
      </c>
      <c r="BD814" t="b">
        <f>AND(U814=1, UserData!$D$27=1)</f>
        <v>0</v>
      </c>
      <c r="BE814" t="b">
        <f>AND(V814=1, UserData!$D$28=1)</f>
        <v>0</v>
      </c>
      <c r="BF814" t="b">
        <f>AND(W814=1, UserData!$D$29=1)</f>
        <v>0</v>
      </c>
      <c r="BG814" t="b">
        <f>AND(X814=1, UserData!$D$30=1)</f>
        <v>0</v>
      </c>
      <c r="BH814" t="b">
        <f>AND(Y814=1, UserData!$D$31=1)</f>
        <v>0</v>
      </c>
      <c r="BI814" t="b">
        <f>AND(Z814=1, UserData!$D$32=1)</f>
        <v>0</v>
      </c>
      <c r="BJ814" t="b">
        <f>AND(AA814=1, UserData!$D$33=1)</f>
        <v>0</v>
      </c>
      <c r="BK814" t="b">
        <f>AND(AB814=1, UserData!$D$34=1)</f>
        <v>0</v>
      </c>
      <c r="BL814" t="b">
        <f>UserData!$C$25=-1</f>
        <v>1</v>
      </c>
      <c r="BN814">
        <f>IF(AK814=TRUE, COUNTIF(AJ814:AK814,TRUE)/2 * UserData!$D$35 + COUNTIF(AL814:AO814,TRUE)/4 * UserData!$D$36 + COUNTIF(AP814:AS814,TRUE)/4 * UserData!$D$37 + COUNTIF(AT814:AW814,TRUE)/4 * UserData!$D$38 + COUNTIF(AX814:BA814,TRUE)/4 * UserData!$D$39 + COUNTIF(BB814:BL814,TRUE) * UserData!$D$40, 0)</f>
        <v>28.75</v>
      </c>
    </row>
    <row r="815" spans="1:66" x14ac:dyDescent="0.2">
      <c r="A815">
        <v>455</v>
      </c>
      <c r="B815" s="3">
        <v>2</v>
      </c>
      <c r="C815" s="28">
        <v>86797.953584560557</v>
      </c>
      <c r="D815">
        <v>42</v>
      </c>
      <c r="E815">
        <v>26</v>
      </c>
      <c r="F815">
        <v>6</v>
      </c>
      <c r="G815">
        <v>13.40452</v>
      </c>
      <c r="H815">
        <v>2</v>
      </c>
      <c r="I815">
        <v>1</v>
      </c>
      <c r="J815">
        <v>0</v>
      </c>
      <c r="K815">
        <v>1</v>
      </c>
      <c r="L815">
        <v>1</v>
      </c>
      <c r="M815">
        <v>0</v>
      </c>
      <c r="N815">
        <v>0</v>
      </c>
      <c r="O815">
        <v>5</v>
      </c>
      <c r="P815">
        <v>5</v>
      </c>
      <c r="Q815">
        <v>0</v>
      </c>
      <c r="R815">
        <v>1</v>
      </c>
      <c r="S815">
        <v>0</v>
      </c>
      <c r="T815">
        <v>0</v>
      </c>
      <c r="U815">
        <v>0</v>
      </c>
      <c r="V815">
        <v>0</v>
      </c>
      <c r="W815">
        <v>1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5</v>
      </c>
      <c r="AD815">
        <v>0</v>
      </c>
      <c r="AE815">
        <v>10</v>
      </c>
      <c r="AF815">
        <v>29</v>
      </c>
      <c r="AG815">
        <v>25</v>
      </c>
      <c r="AH815">
        <v>7.1</v>
      </c>
      <c r="AJ815" t="b">
        <f>OR(AND(B815=1,UserData!$D$4=1), AND(B815=2,UserData!$D$5=1), AND(B815=3,UserData!$D$6=1), UserData!$D$4=-1)</f>
        <v>1</v>
      </c>
      <c r="AK815" t="b">
        <f>OR(AND(C815&lt;=UserData!$D$3,C815&gt;=UserData!$D$2),UserData!$D$2=-1)</f>
        <v>1</v>
      </c>
      <c r="AL815" s="12" t="b">
        <f>AND(OR(D815&gt;=UserData!$D$7, UserData!$D$7=-1), OR(D815&lt;UserData!$D$8, UserData!$D$8=-1))</f>
        <v>1</v>
      </c>
      <c r="AM815" s="12" t="b">
        <f>OR(AND(UserData!$D$9=1,E815&lt;=20),AND(UserData!$D$9=2,E815&gt;=20, E815&lt;=27),AND(UserData!$D$9=3,E815&gt;=28, E815&lt;=34),AND(UserData!$D$9=4,E815&gt;=35, E815&lt;=42),AND(UserData!$D$9=5,E815&gt;42),UserData!$D$9=-1)</f>
        <v>1</v>
      </c>
      <c r="AN815" s="12" t="b">
        <f>OR(AND(UserData!$D$11=1,F815&lt;=5),AND(UserData!$D$11=2,F815&gt;=6, F815&lt;=7),AND(UserData!$D$11=3,F815&gt;=8,F815&lt;=9),AND(UserData!$D$11=4,F815&gt;=10, F815&lt;=11),AND(UserData!$D$11=5,F815&gt;11),UserData!$D$11=-1)</f>
        <v>1</v>
      </c>
      <c r="AO815" t="b">
        <f>OR(AND(UserData!$D$10=1,AE815&lt;=6),AND(UserData!$D$10=2,AE815&gt;=7, AE815&lt;=8),AND(UserData!$D$10=3,AE815&gt;=9,AE815&lt;=14),AND(UserData!$D$10=4,AE815&gt;=15, AE815&lt;=19),AND(UserData!$D$10=5,AE815&gt;19),UserData!$D$10=-1)</f>
        <v>1</v>
      </c>
      <c r="AP815" s="12" t="b">
        <f>OR(G815&lt;=UserData!$D$12, UserData!$D$12=-1)</f>
        <v>0</v>
      </c>
      <c r="AQ815" t="b">
        <f>OR(H815&lt;=UserData!$D$14, UserData!$D$14=-1)</f>
        <v>1</v>
      </c>
      <c r="AR815" t="b">
        <f>OR(AH815&lt;=UserData!$D$13, UserData!$D$13=-1)</f>
        <v>1</v>
      </c>
      <c r="AS815" t="b">
        <f>AND(AQ815=TRUE,OR(I815=UserData!$D$15, UserData!$D$15=-1, UserData!$D$15=1))</f>
        <v>1</v>
      </c>
      <c r="AT815" t="b">
        <f>OR(J815=UserData!$D$19, UserData!$D$19=-1)</f>
        <v>1</v>
      </c>
      <c r="AU815" t="b">
        <f>OR(K815=UserData!$D$17, UserData!$D$17=-1)</f>
        <v>1</v>
      </c>
      <c r="AV815" t="b">
        <f>OR(L815=UserData!$D$18, UserData!$D$18=-1)</f>
        <v>1</v>
      </c>
      <c r="AW815" t="b">
        <f>OR(N815=UserData!$D$16, UserData!$D$16=-1)</f>
        <v>1</v>
      </c>
      <c r="AX815" t="b">
        <f>OR(O815&gt;=UserData!$D$20, UserData!$D$20=-1)</f>
        <v>1</v>
      </c>
      <c r="AY815" t="b">
        <f>AND(OR(P815&gt;=UserData!$D$21, UserData!$D$21=-1), OR(P815&lt;UserData!$D$22, UserData!$D$22=-1))</f>
        <v>1</v>
      </c>
      <c r="AZ815" t="b">
        <f>OR(Q815&lt;&gt;UserData!$D$24,UserData!$D$24=-1,UserData!$D$24=0)</f>
        <v>1</v>
      </c>
      <c r="BA815" s="12" t="b">
        <f>OR(R815=UserData!$D$23,UserData!$D$23=-1)</f>
        <v>1</v>
      </c>
      <c r="BB815" t="b">
        <f>AND(S815=1, UserData!$D$25=1)</f>
        <v>0</v>
      </c>
      <c r="BC815" t="b">
        <f>AND(T815=1, UserData!$D$26=1)</f>
        <v>0</v>
      </c>
      <c r="BD815" t="b">
        <f>AND(U815=1, UserData!$D$27=1)</f>
        <v>0</v>
      </c>
      <c r="BE815" t="b">
        <f>AND(V815=1, UserData!$D$28=1)</f>
        <v>0</v>
      </c>
      <c r="BF815" t="b">
        <f>AND(W815=1, UserData!$D$29=1)</f>
        <v>0</v>
      </c>
      <c r="BG815" t="b">
        <f>AND(X815=1, UserData!$D$30=1)</f>
        <v>0</v>
      </c>
      <c r="BH815" t="b">
        <f>AND(Y815=1, UserData!$D$31=1)</f>
        <v>0</v>
      </c>
      <c r="BI815" t="b">
        <f>AND(Z815=1, UserData!$D$32=1)</f>
        <v>0</v>
      </c>
      <c r="BJ815" t="b">
        <f>AND(AA815=1, UserData!$D$33=1)</f>
        <v>0</v>
      </c>
      <c r="BK815" t="b">
        <f>AND(AB815=1, UserData!$D$34=1)</f>
        <v>0</v>
      </c>
      <c r="BL815" t="b">
        <f>UserData!$C$25=-1</f>
        <v>1</v>
      </c>
      <c r="BN815">
        <f>IF(AK815=TRUE, COUNTIF(AJ815:AK815,TRUE)/2 * UserData!$D$35 + COUNTIF(AL815:AO815,TRUE)/4 * UserData!$D$36 + COUNTIF(AP815:AS815,TRUE)/4 * UserData!$D$37 + COUNTIF(AT815:AW815,TRUE)/4 * UserData!$D$38 + COUNTIF(AX815:BA815,TRUE)/4 * UserData!$D$39 + COUNTIF(BB815:BL815,TRUE) * UserData!$D$40, 0)</f>
        <v>28.75</v>
      </c>
    </row>
    <row r="816" spans="1:66" x14ac:dyDescent="0.2">
      <c r="A816">
        <v>474</v>
      </c>
      <c r="B816" s="3">
        <v>2</v>
      </c>
      <c r="C816" s="28">
        <v>86798.09195786911</v>
      </c>
      <c r="D816">
        <v>47</v>
      </c>
      <c r="E816">
        <v>30</v>
      </c>
      <c r="F816">
        <v>7</v>
      </c>
      <c r="G816">
        <v>16.80283</v>
      </c>
      <c r="H816">
        <v>10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12</v>
      </c>
      <c r="P816">
        <v>2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1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5</v>
      </c>
      <c r="AD816">
        <v>1</v>
      </c>
      <c r="AE816">
        <v>10</v>
      </c>
      <c r="AF816">
        <v>32</v>
      </c>
      <c r="AG816">
        <v>19</v>
      </c>
      <c r="AH816">
        <v>3</v>
      </c>
      <c r="AJ816" t="b">
        <f>OR(AND(B816=1,UserData!$D$4=1), AND(B816=2,UserData!$D$5=1), AND(B816=3,UserData!$D$6=1), UserData!$D$4=-1)</f>
        <v>1</v>
      </c>
      <c r="AK816" t="b">
        <f>OR(AND(C816&lt;=UserData!$D$3,C816&gt;=UserData!$D$2),UserData!$D$2=-1)</f>
        <v>1</v>
      </c>
      <c r="AL816" s="12" t="b">
        <f>AND(OR(D816&gt;=UserData!$D$7, UserData!$D$7=-1), OR(D816&lt;UserData!$D$8, UserData!$D$8=-1))</f>
        <v>1</v>
      </c>
      <c r="AM816" s="12" t="b">
        <f>OR(AND(UserData!$D$9=1,E816&lt;=20),AND(UserData!$D$9=2,E816&gt;=20, E816&lt;=27),AND(UserData!$D$9=3,E816&gt;=28, E816&lt;=34),AND(UserData!$D$9=4,E816&gt;=35, E816&lt;=42),AND(UserData!$D$9=5,E816&gt;42),UserData!$D$9=-1)</f>
        <v>1</v>
      </c>
      <c r="AN816" s="12" t="b">
        <f>OR(AND(UserData!$D$11=1,F816&lt;=5),AND(UserData!$D$11=2,F816&gt;=6, F816&lt;=7),AND(UserData!$D$11=3,F816&gt;=8,F816&lt;=9),AND(UserData!$D$11=4,F816&gt;=10, F816&lt;=11),AND(UserData!$D$11=5,F816&gt;11),UserData!$D$11=-1)</f>
        <v>1</v>
      </c>
      <c r="AO816" t="b">
        <f>OR(AND(UserData!$D$10=1,AE816&lt;=6),AND(UserData!$D$10=2,AE816&gt;=7, AE816&lt;=8),AND(UserData!$D$10=3,AE816&gt;=9,AE816&lt;=14),AND(UserData!$D$10=4,AE816&gt;=15, AE816&lt;=19),AND(UserData!$D$10=5,AE816&gt;19),UserData!$D$10=-1)</f>
        <v>1</v>
      </c>
      <c r="AP816" s="12" t="b">
        <f>OR(G816&lt;=UserData!$D$12, UserData!$D$12=-1)</f>
        <v>0</v>
      </c>
      <c r="AQ816" t="b">
        <f>OR(H816&lt;=UserData!$D$14, UserData!$D$14=-1)</f>
        <v>1</v>
      </c>
      <c r="AR816" t="b">
        <f>OR(AH816&lt;=UserData!$D$13, UserData!$D$13=-1)</f>
        <v>1</v>
      </c>
      <c r="AS816" t="b">
        <f>AND(AQ816=TRUE,OR(I816=UserData!$D$15, UserData!$D$15=-1, UserData!$D$15=1))</f>
        <v>1</v>
      </c>
      <c r="AT816" t="b">
        <f>OR(J816=UserData!$D$19, UserData!$D$19=-1)</f>
        <v>1</v>
      </c>
      <c r="AU816" t="b">
        <f>OR(K816=UserData!$D$17, UserData!$D$17=-1)</f>
        <v>1</v>
      </c>
      <c r="AV816" t="b">
        <f>OR(L816=UserData!$D$18, UserData!$D$18=-1)</f>
        <v>1</v>
      </c>
      <c r="AW816" t="b">
        <f>OR(N816=UserData!$D$16, UserData!$D$16=-1)</f>
        <v>1</v>
      </c>
      <c r="AX816" t="b">
        <f>OR(O816&gt;=UserData!$D$20, UserData!$D$20=-1)</f>
        <v>1</v>
      </c>
      <c r="AY816" t="b">
        <f>AND(OR(P816&gt;=UserData!$D$21, UserData!$D$21=-1), OR(P816&lt;UserData!$D$22, UserData!$D$22=-1))</f>
        <v>1</v>
      </c>
      <c r="AZ816" t="b">
        <f>OR(Q816&lt;&gt;UserData!$D$24,UserData!$D$24=-1,UserData!$D$24=0)</f>
        <v>1</v>
      </c>
      <c r="BA816" s="12" t="b">
        <f>OR(R816=UserData!$D$23,UserData!$D$23=-1)</f>
        <v>1</v>
      </c>
      <c r="BB816" t="b">
        <f>AND(S816=1, UserData!$D$25=1)</f>
        <v>0</v>
      </c>
      <c r="BC816" t="b">
        <f>AND(T816=1, UserData!$D$26=1)</f>
        <v>0</v>
      </c>
      <c r="BD816" t="b">
        <f>AND(U816=1, UserData!$D$27=1)</f>
        <v>0</v>
      </c>
      <c r="BE816" t="b">
        <f>AND(V816=1, UserData!$D$28=1)</f>
        <v>0</v>
      </c>
      <c r="BF816" t="b">
        <f>AND(W816=1, UserData!$D$29=1)</f>
        <v>0</v>
      </c>
      <c r="BG816" t="b">
        <f>AND(X816=1, UserData!$D$30=1)</f>
        <v>0</v>
      </c>
      <c r="BH816" t="b">
        <f>AND(Y816=1, UserData!$D$31=1)</f>
        <v>0</v>
      </c>
      <c r="BI816" t="b">
        <f>AND(Z816=1, UserData!$D$32=1)</f>
        <v>0</v>
      </c>
      <c r="BJ816" t="b">
        <f>AND(AA816=1, UserData!$D$33=1)</f>
        <v>0</v>
      </c>
      <c r="BK816" t="b">
        <f>AND(AB816=1, UserData!$D$34=1)</f>
        <v>0</v>
      </c>
      <c r="BL816" t="b">
        <f>UserData!$C$25=-1</f>
        <v>1</v>
      </c>
      <c r="BN816">
        <f>IF(AK816=TRUE, COUNTIF(AJ816:AK816,TRUE)/2 * UserData!$D$35 + COUNTIF(AL816:AO816,TRUE)/4 * UserData!$D$36 + COUNTIF(AP816:AS816,TRUE)/4 * UserData!$D$37 + COUNTIF(AT816:AW816,TRUE)/4 * UserData!$D$38 + COUNTIF(AX816:BA816,TRUE)/4 * UserData!$D$39 + COUNTIF(BB816:BL816,TRUE) * UserData!$D$40, 0)</f>
        <v>28.75</v>
      </c>
    </row>
    <row r="817" spans="1:66" x14ac:dyDescent="0.2">
      <c r="A817">
        <v>50</v>
      </c>
      <c r="B817" s="3">
        <v>2</v>
      </c>
      <c r="C817" s="28">
        <v>86834.936996116739</v>
      </c>
      <c r="D817">
        <v>51</v>
      </c>
      <c r="E817">
        <v>30</v>
      </c>
      <c r="F817">
        <v>8</v>
      </c>
      <c r="G817">
        <v>13.49471</v>
      </c>
      <c r="H817">
        <v>4</v>
      </c>
      <c r="I817">
        <v>1</v>
      </c>
      <c r="J817">
        <v>0</v>
      </c>
      <c r="K817">
        <v>1</v>
      </c>
      <c r="L817">
        <v>1</v>
      </c>
      <c r="M817">
        <v>1</v>
      </c>
      <c r="N817">
        <v>0</v>
      </c>
      <c r="O817">
        <v>17</v>
      </c>
      <c r="P817">
        <v>11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1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5</v>
      </c>
      <c r="AD817">
        <v>1</v>
      </c>
      <c r="AE817">
        <v>13</v>
      </c>
      <c r="AF817">
        <v>4</v>
      </c>
      <c r="AG817">
        <v>22</v>
      </c>
      <c r="AH817">
        <v>4.9000000000000004</v>
      </c>
      <c r="AJ817" t="b">
        <f>OR(AND(B817=1,UserData!$D$4=1), AND(B817=2,UserData!$D$5=1), AND(B817=3,UserData!$D$6=1), UserData!$D$4=-1)</f>
        <v>1</v>
      </c>
      <c r="AK817" t="b">
        <f>OR(AND(C817&lt;=UserData!$D$3,C817&gt;=UserData!$D$2),UserData!$D$2=-1)</f>
        <v>1</v>
      </c>
      <c r="AL817" s="12" t="b">
        <f>AND(OR(D817&gt;=UserData!$D$7, UserData!$D$7=-1), OR(D817&lt;UserData!$D$8, UserData!$D$8=-1))</f>
        <v>1</v>
      </c>
      <c r="AM817" s="12" t="b">
        <f>OR(AND(UserData!$D$9=1,E817&lt;=20),AND(UserData!$D$9=2,E817&gt;=20, E817&lt;=27),AND(UserData!$D$9=3,E817&gt;=28, E817&lt;=34),AND(UserData!$D$9=4,E817&gt;=35, E817&lt;=42),AND(UserData!$D$9=5,E817&gt;42),UserData!$D$9=-1)</f>
        <v>1</v>
      </c>
      <c r="AN817" s="12" t="b">
        <f>OR(AND(UserData!$D$11=1,F817&lt;=5),AND(UserData!$D$11=2,F817&gt;=6, F817&lt;=7),AND(UserData!$D$11=3,F817&gt;=8,F817&lt;=9),AND(UserData!$D$11=4,F817&gt;=10, F817&lt;=11),AND(UserData!$D$11=5,F817&gt;11),UserData!$D$11=-1)</f>
        <v>1</v>
      </c>
      <c r="AO817" t="b">
        <f>OR(AND(UserData!$D$10=1,AE817&lt;=6),AND(UserData!$D$10=2,AE817&gt;=7, AE817&lt;=8),AND(UserData!$D$10=3,AE817&gt;=9,AE817&lt;=14),AND(UserData!$D$10=4,AE817&gt;=15, AE817&lt;=19),AND(UserData!$D$10=5,AE817&gt;19),UserData!$D$10=-1)</f>
        <v>1</v>
      </c>
      <c r="AP817" s="12" t="b">
        <f>OR(G817&lt;=UserData!$D$12, UserData!$D$12=-1)</f>
        <v>0</v>
      </c>
      <c r="AQ817" t="b">
        <f>OR(H817&lt;=UserData!$D$14, UserData!$D$14=-1)</f>
        <v>1</v>
      </c>
      <c r="AR817" t="b">
        <f>OR(AH817&lt;=UserData!$D$13, UserData!$D$13=-1)</f>
        <v>1</v>
      </c>
      <c r="AS817" t="b">
        <f>AND(AQ817=TRUE,OR(I817=UserData!$D$15, UserData!$D$15=-1, UserData!$D$15=1))</f>
        <v>1</v>
      </c>
      <c r="AT817" t="b">
        <f>OR(J817=UserData!$D$19, UserData!$D$19=-1)</f>
        <v>1</v>
      </c>
      <c r="AU817" t="b">
        <f>OR(K817=UserData!$D$17, UserData!$D$17=-1)</f>
        <v>1</v>
      </c>
      <c r="AV817" t="b">
        <f>OR(L817=UserData!$D$18, UserData!$D$18=-1)</f>
        <v>1</v>
      </c>
      <c r="AW817" t="b">
        <f>OR(N817=UserData!$D$16, UserData!$D$16=-1)</f>
        <v>1</v>
      </c>
      <c r="AX817" t="b">
        <f>OR(O817&gt;=UserData!$D$20, UserData!$D$20=-1)</f>
        <v>1</v>
      </c>
      <c r="AY817" t="b">
        <f>AND(OR(P817&gt;=UserData!$D$21, UserData!$D$21=-1), OR(P817&lt;UserData!$D$22, UserData!$D$22=-1))</f>
        <v>1</v>
      </c>
      <c r="AZ817" t="b">
        <f>OR(Q817&lt;&gt;UserData!$D$24,UserData!$D$24=-1,UserData!$D$24=0)</f>
        <v>1</v>
      </c>
      <c r="BA817" s="12" t="b">
        <f>OR(R817=UserData!$D$23,UserData!$D$23=-1)</f>
        <v>1</v>
      </c>
      <c r="BB817" t="b">
        <f>AND(S817=1, UserData!$D$25=1)</f>
        <v>0</v>
      </c>
      <c r="BC817" t="b">
        <f>AND(T817=1, UserData!$D$26=1)</f>
        <v>0</v>
      </c>
      <c r="BD817" t="b">
        <f>AND(U817=1, UserData!$D$27=1)</f>
        <v>0</v>
      </c>
      <c r="BE817" t="b">
        <f>AND(V817=1, UserData!$D$28=1)</f>
        <v>0</v>
      </c>
      <c r="BF817" t="b">
        <f>AND(W817=1, UserData!$D$29=1)</f>
        <v>0</v>
      </c>
      <c r="BG817" t="b">
        <f>AND(X817=1, UserData!$D$30=1)</f>
        <v>0</v>
      </c>
      <c r="BH817" t="b">
        <f>AND(Y817=1, UserData!$D$31=1)</f>
        <v>0</v>
      </c>
      <c r="BI817" t="b">
        <f>AND(Z817=1, UserData!$D$32=1)</f>
        <v>0</v>
      </c>
      <c r="BJ817" t="b">
        <f>AND(AA817=1, UserData!$D$33=1)</f>
        <v>0</v>
      </c>
      <c r="BK817" t="b">
        <f>AND(AB817=1, UserData!$D$34=1)</f>
        <v>0</v>
      </c>
      <c r="BL817" t="b">
        <f>UserData!$C$25=-1</f>
        <v>1</v>
      </c>
      <c r="BN817">
        <f>IF(AK817=TRUE, COUNTIF(AJ817:AK817,TRUE)/2 * UserData!$D$35 + COUNTIF(AL817:AO817,TRUE)/4 * UserData!$D$36 + COUNTIF(AP817:AS817,TRUE)/4 * UserData!$D$37 + COUNTIF(AT817:AW817,TRUE)/4 * UserData!$D$38 + COUNTIF(AX817:BA817,TRUE)/4 * UserData!$D$39 + COUNTIF(BB817:BL817,TRUE) * UserData!$D$40, 0)</f>
        <v>28.75</v>
      </c>
    </row>
    <row r="818" spans="1:66" x14ac:dyDescent="0.2">
      <c r="A818">
        <v>165</v>
      </c>
      <c r="B818" s="3">
        <v>2</v>
      </c>
      <c r="C818" s="28">
        <v>87066.146215301327</v>
      </c>
      <c r="D818">
        <v>44</v>
      </c>
      <c r="E818">
        <v>28</v>
      </c>
      <c r="F818">
        <v>6</v>
      </c>
      <c r="G818">
        <v>15.97105</v>
      </c>
      <c r="H818">
        <v>10</v>
      </c>
      <c r="I818">
        <v>0</v>
      </c>
      <c r="J818">
        <v>0</v>
      </c>
      <c r="K818">
        <v>0</v>
      </c>
      <c r="L818">
        <v>1</v>
      </c>
      <c r="M818">
        <v>1</v>
      </c>
      <c r="N818">
        <v>0</v>
      </c>
      <c r="O818">
        <v>14</v>
      </c>
      <c r="P818">
        <v>4</v>
      </c>
      <c r="Q818">
        <v>0</v>
      </c>
      <c r="R818">
        <v>0</v>
      </c>
      <c r="S818">
        <v>0</v>
      </c>
      <c r="T818">
        <v>1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2</v>
      </c>
      <c r="AD818">
        <v>1</v>
      </c>
      <c r="AE818">
        <v>10</v>
      </c>
      <c r="AF818">
        <v>11</v>
      </c>
      <c r="AG818">
        <v>21</v>
      </c>
      <c r="AH818">
        <v>7.5</v>
      </c>
      <c r="AJ818" t="b">
        <f>OR(AND(B818=1,UserData!$D$4=1), AND(B818=2,UserData!$D$5=1), AND(B818=3,UserData!$D$6=1), UserData!$D$4=-1)</f>
        <v>1</v>
      </c>
      <c r="AK818" t="b">
        <f>OR(AND(C818&lt;=UserData!$D$3,C818&gt;=UserData!$D$2),UserData!$D$2=-1)</f>
        <v>1</v>
      </c>
      <c r="AL818" s="12" t="b">
        <f>AND(OR(D818&gt;=UserData!$D$7, UserData!$D$7=-1), OR(D818&lt;UserData!$D$8, UserData!$D$8=-1))</f>
        <v>1</v>
      </c>
      <c r="AM818" s="12" t="b">
        <f>OR(AND(UserData!$D$9=1,E818&lt;=20),AND(UserData!$D$9=2,E818&gt;=20, E818&lt;=27),AND(UserData!$D$9=3,E818&gt;=28, E818&lt;=34),AND(UserData!$D$9=4,E818&gt;=35, E818&lt;=42),AND(UserData!$D$9=5,E818&gt;42),UserData!$D$9=-1)</f>
        <v>1</v>
      </c>
      <c r="AN818" s="12" t="b">
        <f>OR(AND(UserData!$D$11=1,F818&lt;=5),AND(UserData!$D$11=2,F818&gt;=6, F818&lt;=7),AND(UserData!$D$11=3,F818&gt;=8,F818&lt;=9),AND(UserData!$D$11=4,F818&gt;=10, F818&lt;=11),AND(UserData!$D$11=5,F818&gt;11),UserData!$D$11=-1)</f>
        <v>1</v>
      </c>
      <c r="AO818" t="b">
        <f>OR(AND(UserData!$D$10=1,AE818&lt;=6),AND(UserData!$D$10=2,AE818&gt;=7, AE818&lt;=8),AND(UserData!$D$10=3,AE818&gt;=9,AE818&lt;=14),AND(UserData!$D$10=4,AE818&gt;=15, AE818&lt;=19),AND(UserData!$D$10=5,AE818&gt;19),UserData!$D$10=-1)</f>
        <v>1</v>
      </c>
      <c r="AP818" s="12" t="b">
        <f>OR(G818&lt;=UserData!$D$12, UserData!$D$12=-1)</f>
        <v>0</v>
      </c>
      <c r="AQ818" t="b">
        <f>OR(H818&lt;=UserData!$D$14, UserData!$D$14=-1)</f>
        <v>1</v>
      </c>
      <c r="AR818" t="b">
        <f>OR(AH818&lt;=UserData!$D$13, UserData!$D$13=-1)</f>
        <v>1</v>
      </c>
      <c r="AS818" t="b">
        <f>AND(AQ818=TRUE,OR(I818=UserData!$D$15, UserData!$D$15=-1, UserData!$D$15=1))</f>
        <v>1</v>
      </c>
      <c r="AT818" t="b">
        <f>OR(J818=UserData!$D$19, UserData!$D$19=-1)</f>
        <v>1</v>
      </c>
      <c r="AU818" t="b">
        <f>OR(K818=UserData!$D$17, UserData!$D$17=-1)</f>
        <v>1</v>
      </c>
      <c r="AV818" t="b">
        <f>OR(L818=UserData!$D$18, UserData!$D$18=-1)</f>
        <v>1</v>
      </c>
      <c r="AW818" t="b">
        <f>OR(N818=UserData!$D$16, UserData!$D$16=-1)</f>
        <v>1</v>
      </c>
      <c r="AX818" t="b">
        <f>OR(O818&gt;=UserData!$D$20, UserData!$D$20=-1)</f>
        <v>1</v>
      </c>
      <c r="AY818" t="b">
        <f>AND(OR(P818&gt;=UserData!$D$21, UserData!$D$21=-1), OR(P818&lt;UserData!$D$22, UserData!$D$22=-1))</f>
        <v>1</v>
      </c>
      <c r="AZ818" t="b">
        <f>OR(Q818&lt;&gt;UserData!$D$24,UserData!$D$24=-1,UserData!$D$24=0)</f>
        <v>1</v>
      </c>
      <c r="BA818" s="12" t="b">
        <f>OR(R818=UserData!$D$23,UserData!$D$23=-1)</f>
        <v>1</v>
      </c>
      <c r="BB818" t="b">
        <f>AND(S818=1, UserData!$D$25=1)</f>
        <v>0</v>
      </c>
      <c r="BC818" t="b">
        <f>AND(T818=1, UserData!$D$26=1)</f>
        <v>0</v>
      </c>
      <c r="BD818" t="b">
        <f>AND(U818=1, UserData!$D$27=1)</f>
        <v>0</v>
      </c>
      <c r="BE818" t="b">
        <f>AND(V818=1, UserData!$D$28=1)</f>
        <v>0</v>
      </c>
      <c r="BF818" t="b">
        <f>AND(W818=1, UserData!$D$29=1)</f>
        <v>0</v>
      </c>
      <c r="BG818" t="b">
        <f>AND(X818=1, UserData!$D$30=1)</f>
        <v>0</v>
      </c>
      <c r="BH818" t="b">
        <f>AND(Y818=1, UserData!$D$31=1)</f>
        <v>0</v>
      </c>
      <c r="BI818" t="b">
        <f>AND(Z818=1, UserData!$D$32=1)</f>
        <v>0</v>
      </c>
      <c r="BJ818" t="b">
        <f>AND(AA818=1, UserData!$D$33=1)</f>
        <v>0</v>
      </c>
      <c r="BK818" t="b">
        <f>AND(AB818=1, UserData!$D$34=1)</f>
        <v>0</v>
      </c>
      <c r="BL818" t="b">
        <f>UserData!$C$25=-1</f>
        <v>1</v>
      </c>
      <c r="BN818">
        <f>IF(AK818=TRUE, COUNTIF(AJ818:AK818,TRUE)/2 * UserData!$D$35 + COUNTIF(AL818:AO818,TRUE)/4 * UserData!$D$36 + COUNTIF(AP818:AS818,TRUE)/4 * UserData!$D$37 + COUNTIF(AT818:AW818,TRUE)/4 * UserData!$D$38 + COUNTIF(AX818:BA818,TRUE)/4 * UserData!$D$39 + COUNTIF(BB818:BL818,TRUE) * UserData!$D$40, 0)</f>
        <v>28.75</v>
      </c>
    </row>
    <row r="819" spans="1:66" x14ac:dyDescent="0.2">
      <c r="A819">
        <v>462</v>
      </c>
      <c r="B819" s="3">
        <v>2</v>
      </c>
      <c r="C819" s="28">
        <v>87262.04508202392</v>
      </c>
      <c r="D819">
        <v>53</v>
      </c>
      <c r="E819">
        <v>31</v>
      </c>
      <c r="F819">
        <v>9</v>
      </c>
      <c r="G819">
        <v>19.362988999999999</v>
      </c>
      <c r="H819">
        <v>10</v>
      </c>
      <c r="I819">
        <v>0</v>
      </c>
      <c r="J819">
        <v>0</v>
      </c>
      <c r="K819">
        <v>1</v>
      </c>
      <c r="L819">
        <v>1</v>
      </c>
      <c r="M819">
        <v>1</v>
      </c>
      <c r="N819">
        <v>0</v>
      </c>
      <c r="O819">
        <v>17</v>
      </c>
      <c r="P819">
        <v>9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1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5</v>
      </c>
      <c r="AD819">
        <v>1</v>
      </c>
      <c r="AE819">
        <v>13</v>
      </c>
      <c r="AF819">
        <v>29</v>
      </c>
      <c r="AG819">
        <v>25</v>
      </c>
      <c r="AH819">
        <v>7.1</v>
      </c>
      <c r="AJ819" t="b">
        <f>OR(AND(B819=1,UserData!$D$4=1), AND(B819=2,UserData!$D$5=1), AND(B819=3,UserData!$D$6=1), UserData!$D$4=-1)</f>
        <v>1</v>
      </c>
      <c r="AK819" t="b">
        <f>OR(AND(C819&lt;=UserData!$D$3,C819&gt;=UserData!$D$2),UserData!$D$2=-1)</f>
        <v>1</v>
      </c>
      <c r="AL819" s="12" t="b">
        <f>AND(OR(D819&gt;=UserData!$D$7, UserData!$D$7=-1), OR(D819&lt;UserData!$D$8, UserData!$D$8=-1))</f>
        <v>1</v>
      </c>
      <c r="AM819" s="12" t="b">
        <f>OR(AND(UserData!$D$9=1,E819&lt;=20),AND(UserData!$D$9=2,E819&gt;=20, E819&lt;=27),AND(UserData!$D$9=3,E819&gt;=28, E819&lt;=34),AND(UserData!$D$9=4,E819&gt;=35, E819&lt;=42),AND(UserData!$D$9=5,E819&gt;42),UserData!$D$9=-1)</f>
        <v>1</v>
      </c>
      <c r="AN819" s="12" t="b">
        <f>OR(AND(UserData!$D$11=1,F819&lt;=5),AND(UserData!$D$11=2,F819&gt;=6, F819&lt;=7),AND(UserData!$D$11=3,F819&gt;=8,F819&lt;=9),AND(UserData!$D$11=4,F819&gt;=10, F819&lt;=11),AND(UserData!$D$11=5,F819&gt;11),UserData!$D$11=-1)</f>
        <v>1</v>
      </c>
      <c r="AO819" t="b">
        <f>OR(AND(UserData!$D$10=1,AE819&lt;=6),AND(UserData!$D$10=2,AE819&gt;=7, AE819&lt;=8),AND(UserData!$D$10=3,AE819&gt;=9,AE819&lt;=14),AND(UserData!$D$10=4,AE819&gt;=15, AE819&lt;=19),AND(UserData!$D$10=5,AE819&gt;19),UserData!$D$10=-1)</f>
        <v>1</v>
      </c>
      <c r="AP819" s="12" t="b">
        <f>OR(G819&lt;=UserData!$D$12, UserData!$D$12=-1)</f>
        <v>0</v>
      </c>
      <c r="AQ819" t="b">
        <f>OR(H819&lt;=UserData!$D$14, UserData!$D$14=-1)</f>
        <v>1</v>
      </c>
      <c r="AR819" t="b">
        <f>OR(AH819&lt;=UserData!$D$13, UserData!$D$13=-1)</f>
        <v>1</v>
      </c>
      <c r="AS819" t="b">
        <f>AND(AQ819=TRUE,OR(I819=UserData!$D$15, UserData!$D$15=-1, UserData!$D$15=1))</f>
        <v>1</v>
      </c>
      <c r="AT819" t="b">
        <f>OR(J819=UserData!$D$19, UserData!$D$19=-1)</f>
        <v>1</v>
      </c>
      <c r="AU819" t="b">
        <f>OR(K819=UserData!$D$17, UserData!$D$17=-1)</f>
        <v>1</v>
      </c>
      <c r="AV819" t="b">
        <f>OR(L819=UserData!$D$18, UserData!$D$18=-1)</f>
        <v>1</v>
      </c>
      <c r="AW819" t="b">
        <f>OR(N819=UserData!$D$16, UserData!$D$16=-1)</f>
        <v>1</v>
      </c>
      <c r="AX819" t="b">
        <f>OR(O819&gt;=UserData!$D$20, UserData!$D$20=-1)</f>
        <v>1</v>
      </c>
      <c r="AY819" t="b">
        <f>AND(OR(P819&gt;=UserData!$D$21, UserData!$D$21=-1), OR(P819&lt;UserData!$D$22, UserData!$D$22=-1))</f>
        <v>1</v>
      </c>
      <c r="AZ819" t="b">
        <f>OR(Q819&lt;&gt;UserData!$D$24,UserData!$D$24=-1,UserData!$D$24=0)</f>
        <v>1</v>
      </c>
      <c r="BA819" s="12" t="b">
        <f>OR(R819=UserData!$D$23,UserData!$D$23=-1)</f>
        <v>1</v>
      </c>
      <c r="BB819" t="b">
        <f>AND(S819=1, UserData!$D$25=1)</f>
        <v>0</v>
      </c>
      <c r="BC819" t="b">
        <f>AND(T819=1, UserData!$D$26=1)</f>
        <v>0</v>
      </c>
      <c r="BD819" t="b">
        <f>AND(U819=1, UserData!$D$27=1)</f>
        <v>0</v>
      </c>
      <c r="BE819" t="b">
        <f>AND(V819=1, UserData!$D$28=1)</f>
        <v>0</v>
      </c>
      <c r="BF819" t="b">
        <f>AND(W819=1, UserData!$D$29=1)</f>
        <v>0</v>
      </c>
      <c r="BG819" t="b">
        <f>AND(X819=1, UserData!$D$30=1)</f>
        <v>0</v>
      </c>
      <c r="BH819" t="b">
        <f>AND(Y819=1, UserData!$D$31=1)</f>
        <v>0</v>
      </c>
      <c r="BI819" t="b">
        <f>AND(Z819=1, UserData!$D$32=1)</f>
        <v>0</v>
      </c>
      <c r="BJ819" t="b">
        <f>AND(AA819=1, UserData!$D$33=1)</f>
        <v>0</v>
      </c>
      <c r="BK819" t="b">
        <f>AND(AB819=1, UserData!$D$34=1)</f>
        <v>0</v>
      </c>
      <c r="BL819" t="b">
        <f>UserData!$C$25=-1</f>
        <v>1</v>
      </c>
      <c r="BN819">
        <f>IF(AK819=TRUE, COUNTIF(AJ819:AK819,TRUE)/2 * UserData!$D$35 + COUNTIF(AL819:AO819,TRUE)/4 * UserData!$D$36 + COUNTIF(AP819:AS819,TRUE)/4 * UserData!$D$37 + COUNTIF(AT819:AW819,TRUE)/4 * UserData!$D$38 + COUNTIF(AX819:BA819,TRUE)/4 * UserData!$D$39 + COUNTIF(BB819:BL819,TRUE) * UserData!$D$40, 0)</f>
        <v>28.75</v>
      </c>
    </row>
    <row r="820" spans="1:66" x14ac:dyDescent="0.2">
      <c r="A820">
        <v>438</v>
      </c>
      <c r="B820" s="3">
        <v>2</v>
      </c>
      <c r="C820" s="28">
        <v>87426.520628315455</v>
      </c>
      <c r="D820">
        <v>45</v>
      </c>
      <c r="E820">
        <v>30</v>
      </c>
      <c r="F820">
        <v>7</v>
      </c>
      <c r="G820">
        <v>16.96199</v>
      </c>
      <c r="H820">
        <v>12</v>
      </c>
      <c r="I820">
        <v>1</v>
      </c>
      <c r="J820">
        <v>0</v>
      </c>
      <c r="K820">
        <v>1</v>
      </c>
      <c r="L820">
        <v>1</v>
      </c>
      <c r="M820">
        <v>1</v>
      </c>
      <c r="N820">
        <v>0</v>
      </c>
      <c r="O820">
        <v>12</v>
      </c>
      <c r="P820">
        <v>6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1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5</v>
      </c>
      <c r="AD820">
        <v>1</v>
      </c>
      <c r="AE820">
        <v>8</v>
      </c>
      <c r="AF820">
        <v>27</v>
      </c>
      <c r="AG820">
        <v>22</v>
      </c>
      <c r="AH820">
        <v>3.3</v>
      </c>
      <c r="AJ820" t="b">
        <f>OR(AND(B820=1,UserData!$D$4=1), AND(B820=2,UserData!$D$5=1), AND(B820=3,UserData!$D$6=1), UserData!$D$4=-1)</f>
        <v>1</v>
      </c>
      <c r="AK820" t="b">
        <f>OR(AND(C820&lt;=UserData!$D$3,C820&gt;=UserData!$D$2),UserData!$D$2=-1)</f>
        <v>1</v>
      </c>
      <c r="AL820" s="12" t="b">
        <f>AND(OR(D820&gt;=UserData!$D$7, UserData!$D$7=-1), OR(D820&lt;UserData!$D$8, UserData!$D$8=-1))</f>
        <v>1</v>
      </c>
      <c r="AM820" s="12" t="b">
        <f>OR(AND(UserData!$D$9=1,E820&lt;=20),AND(UserData!$D$9=2,E820&gt;=20, E820&lt;=27),AND(UserData!$D$9=3,E820&gt;=28, E820&lt;=34),AND(UserData!$D$9=4,E820&gt;=35, E820&lt;=42),AND(UserData!$D$9=5,E820&gt;42),UserData!$D$9=-1)</f>
        <v>1</v>
      </c>
      <c r="AN820" s="12" t="b">
        <f>OR(AND(UserData!$D$11=1,F820&lt;=5),AND(UserData!$D$11=2,F820&gt;=6, F820&lt;=7),AND(UserData!$D$11=3,F820&gt;=8,F820&lt;=9),AND(UserData!$D$11=4,F820&gt;=10, F820&lt;=11),AND(UserData!$D$11=5,F820&gt;11),UserData!$D$11=-1)</f>
        <v>1</v>
      </c>
      <c r="AO820" t="b">
        <f>OR(AND(UserData!$D$10=1,AE820&lt;=6),AND(UserData!$D$10=2,AE820&gt;=7, AE820&lt;=8),AND(UserData!$D$10=3,AE820&gt;=9,AE820&lt;=14),AND(UserData!$D$10=4,AE820&gt;=15, AE820&lt;=19),AND(UserData!$D$10=5,AE820&gt;19),UserData!$D$10=-1)</f>
        <v>1</v>
      </c>
      <c r="AP820" s="12" t="b">
        <f>OR(G820&lt;=UserData!$D$12, UserData!$D$12=-1)</f>
        <v>0</v>
      </c>
      <c r="AQ820" t="b">
        <f>OR(H820&lt;=UserData!$D$14, UserData!$D$14=-1)</f>
        <v>1</v>
      </c>
      <c r="AR820" t="b">
        <f>OR(AH820&lt;=UserData!$D$13, UserData!$D$13=-1)</f>
        <v>1</v>
      </c>
      <c r="AS820" t="b">
        <f>AND(AQ820=TRUE,OR(I820=UserData!$D$15, UserData!$D$15=-1, UserData!$D$15=1))</f>
        <v>1</v>
      </c>
      <c r="AT820" t="b">
        <f>OR(J820=UserData!$D$19, UserData!$D$19=-1)</f>
        <v>1</v>
      </c>
      <c r="AU820" t="b">
        <f>OR(K820=UserData!$D$17, UserData!$D$17=-1)</f>
        <v>1</v>
      </c>
      <c r="AV820" t="b">
        <f>OR(L820=UserData!$D$18, UserData!$D$18=-1)</f>
        <v>1</v>
      </c>
      <c r="AW820" t="b">
        <f>OR(N820=UserData!$D$16, UserData!$D$16=-1)</f>
        <v>1</v>
      </c>
      <c r="AX820" t="b">
        <f>OR(O820&gt;=UserData!$D$20, UserData!$D$20=-1)</f>
        <v>1</v>
      </c>
      <c r="AY820" t="b">
        <f>AND(OR(P820&gt;=UserData!$D$21, UserData!$D$21=-1), OR(P820&lt;UserData!$D$22, UserData!$D$22=-1))</f>
        <v>1</v>
      </c>
      <c r="AZ820" t="b">
        <f>OR(Q820&lt;&gt;UserData!$D$24,UserData!$D$24=-1,UserData!$D$24=0)</f>
        <v>1</v>
      </c>
      <c r="BA820" s="12" t="b">
        <f>OR(R820=UserData!$D$23,UserData!$D$23=-1)</f>
        <v>1</v>
      </c>
      <c r="BB820" t="b">
        <f>AND(S820=1, UserData!$D$25=1)</f>
        <v>0</v>
      </c>
      <c r="BC820" t="b">
        <f>AND(T820=1, UserData!$D$26=1)</f>
        <v>0</v>
      </c>
      <c r="BD820" t="b">
        <f>AND(U820=1, UserData!$D$27=1)</f>
        <v>0</v>
      </c>
      <c r="BE820" t="b">
        <f>AND(V820=1, UserData!$D$28=1)</f>
        <v>0</v>
      </c>
      <c r="BF820" t="b">
        <f>AND(W820=1, UserData!$D$29=1)</f>
        <v>0</v>
      </c>
      <c r="BG820" t="b">
        <f>AND(X820=1, UserData!$D$30=1)</f>
        <v>0</v>
      </c>
      <c r="BH820" t="b">
        <f>AND(Y820=1, UserData!$D$31=1)</f>
        <v>0</v>
      </c>
      <c r="BI820" t="b">
        <f>AND(Z820=1, UserData!$D$32=1)</f>
        <v>0</v>
      </c>
      <c r="BJ820" t="b">
        <f>AND(AA820=1, UserData!$D$33=1)</f>
        <v>0</v>
      </c>
      <c r="BK820" t="b">
        <f>AND(AB820=1, UserData!$D$34=1)</f>
        <v>0</v>
      </c>
      <c r="BL820" t="b">
        <f>UserData!$C$25=-1</f>
        <v>1</v>
      </c>
      <c r="BN820">
        <f>IF(AK820=TRUE, COUNTIF(AJ820:AK820,TRUE)/2 * UserData!$D$35 + COUNTIF(AL820:AO820,TRUE)/4 * UserData!$D$36 + COUNTIF(AP820:AS820,TRUE)/4 * UserData!$D$37 + COUNTIF(AT820:AW820,TRUE)/4 * UserData!$D$38 + COUNTIF(AX820:BA820,TRUE)/4 * UserData!$D$39 + COUNTIF(BB820:BL820,TRUE) * UserData!$D$40, 0)</f>
        <v>28.75</v>
      </c>
    </row>
    <row r="821" spans="1:66" x14ac:dyDescent="0.2">
      <c r="A821">
        <v>896</v>
      </c>
      <c r="B821" s="3">
        <v>2</v>
      </c>
      <c r="C821" s="28">
        <v>87674.460438442125</v>
      </c>
      <c r="D821">
        <v>46</v>
      </c>
      <c r="E821">
        <v>30</v>
      </c>
      <c r="F821">
        <v>7</v>
      </c>
      <c r="G821">
        <v>14.25492</v>
      </c>
      <c r="H821">
        <v>10</v>
      </c>
      <c r="I821">
        <v>0</v>
      </c>
      <c r="J821">
        <v>0</v>
      </c>
      <c r="K821">
        <v>1</v>
      </c>
      <c r="L821">
        <v>1</v>
      </c>
      <c r="M821">
        <v>0</v>
      </c>
      <c r="N821">
        <v>0</v>
      </c>
      <c r="O821">
        <v>12</v>
      </c>
      <c r="P821">
        <v>12</v>
      </c>
      <c r="Q821">
        <v>0</v>
      </c>
      <c r="R821">
        <v>1</v>
      </c>
      <c r="S821">
        <v>1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1</v>
      </c>
      <c r="AD821">
        <v>1</v>
      </c>
      <c r="AE821">
        <v>9</v>
      </c>
      <c r="AF821">
        <v>61</v>
      </c>
      <c r="AG821">
        <v>16</v>
      </c>
      <c r="AH821">
        <v>3.8</v>
      </c>
      <c r="AJ821" t="b">
        <f>OR(AND(B821=1,UserData!$D$4=1), AND(B821=2,UserData!$D$5=1), AND(B821=3,UserData!$D$6=1), UserData!$D$4=-1)</f>
        <v>1</v>
      </c>
      <c r="AK821" t="b">
        <f>OR(AND(C821&lt;=UserData!$D$3,C821&gt;=UserData!$D$2),UserData!$D$2=-1)</f>
        <v>1</v>
      </c>
      <c r="AL821" s="12" t="b">
        <f>AND(OR(D821&gt;=UserData!$D$7, UserData!$D$7=-1), OR(D821&lt;UserData!$D$8, UserData!$D$8=-1))</f>
        <v>1</v>
      </c>
      <c r="AM821" s="12" t="b">
        <f>OR(AND(UserData!$D$9=1,E821&lt;=20),AND(UserData!$D$9=2,E821&gt;=20, E821&lt;=27),AND(UserData!$D$9=3,E821&gt;=28, E821&lt;=34),AND(UserData!$D$9=4,E821&gt;=35, E821&lt;=42),AND(UserData!$D$9=5,E821&gt;42),UserData!$D$9=-1)</f>
        <v>1</v>
      </c>
      <c r="AN821" s="12" t="b">
        <f>OR(AND(UserData!$D$11=1,F821&lt;=5),AND(UserData!$D$11=2,F821&gt;=6, F821&lt;=7),AND(UserData!$D$11=3,F821&gt;=8,F821&lt;=9),AND(UserData!$D$11=4,F821&gt;=10, F821&lt;=11),AND(UserData!$D$11=5,F821&gt;11),UserData!$D$11=-1)</f>
        <v>1</v>
      </c>
      <c r="AO821" t="b">
        <f>OR(AND(UserData!$D$10=1,AE821&lt;=6),AND(UserData!$D$10=2,AE821&gt;=7, AE821&lt;=8),AND(UserData!$D$10=3,AE821&gt;=9,AE821&lt;=14),AND(UserData!$D$10=4,AE821&gt;=15, AE821&lt;=19),AND(UserData!$D$10=5,AE821&gt;19),UserData!$D$10=-1)</f>
        <v>1</v>
      </c>
      <c r="AP821" s="12" t="b">
        <f>OR(G821&lt;=UserData!$D$12, UserData!$D$12=-1)</f>
        <v>0</v>
      </c>
      <c r="AQ821" t="b">
        <f>OR(H821&lt;=UserData!$D$14, UserData!$D$14=-1)</f>
        <v>1</v>
      </c>
      <c r="AR821" t="b">
        <f>OR(AH821&lt;=UserData!$D$13, UserData!$D$13=-1)</f>
        <v>1</v>
      </c>
      <c r="AS821" t="b">
        <f>AND(AQ821=TRUE,OR(I821=UserData!$D$15, UserData!$D$15=-1, UserData!$D$15=1))</f>
        <v>1</v>
      </c>
      <c r="AT821" t="b">
        <f>OR(J821=UserData!$D$19, UserData!$D$19=-1)</f>
        <v>1</v>
      </c>
      <c r="AU821" t="b">
        <f>OR(K821=UserData!$D$17, UserData!$D$17=-1)</f>
        <v>1</v>
      </c>
      <c r="AV821" t="b">
        <f>OR(L821=UserData!$D$18, UserData!$D$18=-1)</f>
        <v>1</v>
      </c>
      <c r="AW821" t="b">
        <f>OR(N821=UserData!$D$16, UserData!$D$16=-1)</f>
        <v>1</v>
      </c>
      <c r="AX821" t="b">
        <f>OR(O821&gt;=UserData!$D$20, UserData!$D$20=-1)</f>
        <v>1</v>
      </c>
      <c r="AY821" t="b">
        <f>AND(OR(P821&gt;=UserData!$D$21, UserData!$D$21=-1), OR(P821&lt;UserData!$D$22, UserData!$D$22=-1))</f>
        <v>1</v>
      </c>
      <c r="AZ821" t="b">
        <f>OR(Q821&lt;&gt;UserData!$D$24,UserData!$D$24=-1,UserData!$D$24=0)</f>
        <v>1</v>
      </c>
      <c r="BA821" s="12" t="b">
        <f>OR(R821=UserData!$D$23,UserData!$D$23=-1)</f>
        <v>1</v>
      </c>
      <c r="BB821" t="b">
        <f>AND(S821=1, UserData!$D$25=1)</f>
        <v>0</v>
      </c>
      <c r="BC821" t="b">
        <f>AND(T821=1, UserData!$D$26=1)</f>
        <v>0</v>
      </c>
      <c r="BD821" t="b">
        <f>AND(U821=1, UserData!$D$27=1)</f>
        <v>0</v>
      </c>
      <c r="BE821" t="b">
        <f>AND(V821=1, UserData!$D$28=1)</f>
        <v>0</v>
      </c>
      <c r="BF821" t="b">
        <f>AND(W821=1, UserData!$D$29=1)</f>
        <v>0</v>
      </c>
      <c r="BG821" t="b">
        <f>AND(X821=1, UserData!$D$30=1)</f>
        <v>0</v>
      </c>
      <c r="BH821" t="b">
        <f>AND(Y821=1, UserData!$D$31=1)</f>
        <v>0</v>
      </c>
      <c r="BI821" t="b">
        <f>AND(Z821=1, UserData!$D$32=1)</f>
        <v>0</v>
      </c>
      <c r="BJ821" t="b">
        <f>AND(AA821=1, UserData!$D$33=1)</f>
        <v>0</v>
      </c>
      <c r="BK821" t="b">
        <f>AND(AB821=1, UserData!$D$34=1)</f>
        <v>0</v>
      </c>
      <c r="BL821" t="b">
        <f>UserData!$C$25=-1</f>
        <v>1</v>
      </c>
      <c r="BN821">
        <f>IF(AK821=TRUE, COUNTIF(AJ821:AK821,TRUE)/2 * UserData!$D$35 + COUNTIF(AL821:AO821,TRUE)/4 * UserData!$D$36 + COUNTIF(AP821:AS821,TRUE)/4 * UserData!$D$37 + COUNTIF(AT821:AW821,TRUE)/4 * UserData!$D$38 + COUNTIF(AX821:BA821,TRUE)/4 * UserData!$D$39 + COUNTIF(BB821:BL821,TRUE) * UserData!$D$40, 0)</f>
        <v>28.75</v>
      </c>
    </row>
    <row r="822" spans="1:66" x14ac:dyDescent="0.2">
      <c r="A822">
        <v>588</v>
      </c>
      <c r="B822" s="3">
        <v>2</v>
      </c>
      <c r="C822" s="28">
        <v>87753.710606062508</v>
      </c>
      <c r="D822">
        <v>45</v>
      </c>
      <c r="E822">
        <v>27</v>
      </c>
      <c r="F822">
        <v>6</v>
      </c>
      <c r="G822">
        <v>14.166040000000001</v>
      </c>
      <c r="H822">
        <v>15</v>
      </c>
      <c r="I822">
        <v>1</v>
      </c>
      <c r="J822">
        <v>0</v>
      </c>
      <c r="K822">
        <v>0</v>
      </c>
      <c r="L822">
        <v>1</v>
      </c>
      <c r="M822">
        <v>1</v>
      </c>
      <c r="N822">
        <v>0</v>
      </c>
      <c r="O822">
        <v>9</v>
      </c>
      <c r="P822">
        <v>2</v>
      </c>
      <c r="Q822">
        <v>0</v>
      </c>
      <c r="R822">
        <v>0</v>
      </c>
      <c r="S822">
        <v>0</v>
      </c>
      <c r="T822">
        <v>1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2</v>
      </c>
      <c r="AD822">
        <v>1</v>
      </c>
      <c r="AE822">
        <v>12</v>
      </c>
      <c r="AF822">
        <v>41</v>
      </c>
      <c r="AG822">
        <v>25</v>
      </c>
      <c r="AH822">
        <v>3.7</v>
      </c>
      <c r="AJ822" t="b">
        <f>OR(AND(B822=1,UserData!$D$4=1), AND(B822=2,UserData!$D$5=1), AND(B822=3,UserData!$D$6=1), UserData!$D$4=-1)</f>
        <v>1</v>
      </c>
      <c r="AK822" t="b">
        <f>OR(AND(C822&lt;=UserData!$D$3,C822&gt;=UserData!$D$2),UserData!$D$2=-1)</f>
        <v>1</v>
      </c>
      <c r="AL822" s="12" t="b">
        <f>AND(OR(D822&gt;=UserData!$D$7, UserData!$D$7=-1), OR(D822&lt;UserData!$D$8, UserData!$D$8=-1))</f>
        <v>1</v>
      </c>
      <c r="AM822" s="12" t="b">
        <f>OR(AND(UserData!$D$9=1,E822&lt;=20),AND(UserData!$D$9=2,E822&gt;=20, E822&lt;=27),AND(UserData!$D$9=3,E822&gt;=28, E822&lt;=34),AND(UserData!$D$9=4,E822&gt;=35, E822&lt;=42),AND(UserData!$D$9=5,E822&gt;42),UserData!$D$9=-1)</f>
        <v>1</v>
      </c>
      <c r="AN822" s="12" t="b">
        <f>OR(AND(UserData!$D$11=1,F822&lt;=5),AND(UserData!$D$11=2,F822&gt;=6, F822&lt;=7),AND(UserData!$D$11=3,F822&gt;=8,F822&lt;=9),AND(UserData!$D$11=4,F822&gt;=10, F822&lt;=11),AND(UserData!$D$11=5,F822&gt;11),UserData!$D$11=-1)</f>
        <v>1</v>
      </c>
      <c r="AO822" t="b">
        <f>OR(AND(UserData!$D$10=1,AE822&lt;=6),AND(UserData!$D$10=2,AE822&gt;=7, AE822&lt;=8),AND(UserData!$D$10=3,AE822&gt;=9,AE822&lt;=14),AND(UserData!$D$10=4,AE822&gt;=15, AE822&lt;=19),AND(UserData!$D$10=5,AE822&gt;19),UserData!$D$10=-1)</f>
        <v>1</v>
      </c>
      <c r="AP822" s="12" t="b">
        <f>OR(G822&lt;=UserData!$D$12, UserData!$D$12=-1)</f>
        <v>0</v>
      </c>
      <c r="AQ822" t="b">
        <f>OR(H822&lt;=UserData!$D$14, UserData!$D$14=-1)</f>
        <v>1</v>
      </c>
      <c r="AR822" t="b">
        <f>OR(AH822&lt;=UserData!$D$13, UserData!$D$13=-1)</f>
        <v>1</v>
      </c>
      <c r="AS822" t="b">
        <f>AND(AQ822=TRUE,OR(I822=UserData!$D$15, UserData!$D$15=-1, UserData!$D$15=1))</f>
        <v>1</v>
      </c>
      <c r="AT822" t="b">
        <f>OR(J822=UserData!$D$19, UserData!$D$19=-1)</f>
        <v>1</v>
      </c>
      <c r="AU822" t="b">
        <f>OR(K822=UserData!$D$17, UserData!$D$17=-1)</f>
        <v>1</v>
      </c>
      <c r="AV822" t="b">
        <f>OR(L822=UserData!$D$18, UserData!$D$18=-1)</f>
        <v>1</v>
      </c>
      <c r="AW822" t="b">
        <f>OR(N822=UserData!$D$16, UserData!$D$16=-1)</f>
        <v>1</v>
      </c>
      <c r="AX822" t="b">
        <f>OR(O822&gt;=UserData!$D$20, UserData!$D$20=-1)</f>
        <v>1</v>
      </c>
      <c r="AY822" t="b">
        <f>AND(OR(P822&gt;=UserData!$D$21, UserData!$D$21=-1), OR(P822&lt;UserData!$D$22, UserData!$D$22=-1))</f>
        <v>1</v>
      </c>
      <c r="AZ822" t="b">
        <f>OR(Q822&lt;&gt;UserData!$D$24,UserData!$D$24=-1,UserData!$D$24=0)</f>
        <v>1</v>
      </c>
      <c r="BA822" s="12" t="b">
        <f>OR(R822=UserData!$D$23,UserData!$D$23=-1)</f>
        <v>1</v>
      </c>
      <c r="BB822" t="b">
        <f>AND(S822=1, UserData!$D$25=1)</f>
        <v>0</v>
      </c>
      <c r="BC822" t="b">
        <f>AND(T822=1, UserData!$D$26=1)</f>
        <v>0</v>
      </c>
      <c r="BD822" t="b">
        <f>AND(U822=1, UserData!$D$27=1)</f>
        <v>0</v>
      </c>
      <c r="BE822" t="b">
        <f>AND(V822=1, UserData!$D$28=1)</f>
        <v>0</v>
      </c>
      <c r="BF822" t="b">
        <f>AND(W822=1, UserData!$D$29=1)</f>
        <v>0</v>
      </c>
      <c r="BG822" t="b">
        <f>AND(X822=1, UserData!$D$30=1)</f>
        <v>0</v>
      </c>
      <c r="BH822" t="b">
        <f>AND(Y822=1, UserData!$D$31=1)</f>
        <v>0</v>
      </c>
      <c r="BI822" t="b">
        <f>AND(Z822=1, UserData!$D$32=1)</f>
        <v>0</v>
      </c>
      <c r="BJ822" t="b">
        <f>AND(AA822=1, UserData!$D$33=1)</f>
        <v>0</v>
      </c>
      <c r="BK822" t="b">
        <f>AND(AB822=1, UserData!$D$34=1)</f>
        <v>0</v>
      </c>
      <c r="BL822" t="b">
        <f>UserData!$C$25=-1</f>
        <v>1</v>
      </c>
      <c r="BN822">
        <f>IF(AK822=TRUE, COUNTIF(AJ822:AK822,TRUE)/2 * UserData!$D$35 + COUNTIF(AL822:AO822,TRUE)/4 * UserData!$D$36 + COUNTIF(AP822:AS822,TRUE)/4 * UserData!$D$37 + COUNTIF(AT822:AW822,TRUE)/4 * UserData!$D$38 + COUNTIF(AX822:BA822,TRUE)/4 * UserData!$D$39 + COUNTIF(BB822:BL822,TRUE) * UserData!$D$40, 0)</f>
        <v>28.75</v>
      </c>
    </row>
    <row r="823" spans="1:66" x14ac:dyDescent="0.2">
      <c r="A823">
        <v>768</v>
      </c>
      <c r="B823" s="3">
        <v>2</v>
      </c>
      <c r="C823" s="28">
        <v>87898.650357066042</v>
      </c>
      <c r="D823">
        <v>56</v>
      </c>
      <c r="E823">
        <v>30</v>
      </c>
      <c r="F823">
        <v>12</v>
      </c>
      <c r="G823">
        <v>14.18717</v>
      </c>
      <c r="H823">
        <v>7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14</v>
      </c>
      <c r="P823">
        <v>1</v>
      </c>
      <c r="Q823">
        <v>1</v>
      </c>
      <c r="R823">
        <v>0</v>
      </c>
      <c r="S823">
        <v>1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1</v>
      </c>
      <c r="AD823">
        <v>1</v>
      </c>
      <c r="AE823">
        <v>14</v>
      </c>
      <c r="AF823">
        <v>54</v>
      </c>
      <c r="AG823">
        <v>23</v>
      </c>
      <c r="AH823">
        <v>4.4000000000000004</v>
      </c>
      <c r="AJ823" t="b">
        <f>OR(AND(B823=1,UserData!$D$4=1), AND(B823=2,UserData!$D$5=1), AND(B823=3,UserData!$D$6=1), UserData!$D$4=-1)</f>
        <v>1</v>
      </c>
      <c r="AK823" t="b">
        <f>OR(AND(C823&lt;=UserData!$D$3,C823&gt;=UserData!$D$2),UserData!$D$2=-1)</f>
        <v>1</v>
      </c>
      <c r="AL823" s="12" t="b">
        <f>AND(OR(D823&gt;=UserData!$D$7, UserData!$D$7=-1), OR(D823&lt;UserData!$D$8, UserData!$D$8=-1))</f>
        <v>1</v>
      </c>
      <c r="AM823" s="12" t="b">
        <f>OR(AND(UserData!$D$9=1,E823&lt;=20),AND(UserData!$D$9=2,E823&gt;=20, E823&lt;=27),AND(UserData!$D$9=3,E823&gt;=28, E823&lt;=34),AND(UserData!$D$9=4,E823&gt;=35, E823&lt;=42),AND(UserData!$D$9=5,E823&gt;42),UserData!$D$9=-1)</f>
        <v>1</v>
      </c>
      <c r="AN823" s="12" t="b">
        <f>OR(AND(UserData!$D$11=1,F823&lt;=5),AND(UserData!$D$11=2,F823&gt;=6, F823&lt;=7),AND(UserData!$D$11=3,F823&gt;=8,F823&lt;=9),AND(UserData!$D$11=4,F823&gt;=10, F823&lt;=11),AND(UserData!$D$11=5,F823&gt;11),UserData!$D$11=-1)</f>
        <v>1</v>
      </c>
      <c r="AO823" t="b">
        <f>OR(AND(UserData!$D$10=1,AE823&lt;=6),AND(UserData!$D$10=2,AE823&gt;=7, AE823&lt;=8),AND(UserData!$D$10=3,AE823&gt;=9,AE823&lt;=14),AND(UserData!$D$10=4,AE823&gt;=15, AE823&lt;=19),AND(UserData!$D$10=5,AE823&gt;19),UserData!$D$10=-1)</f>
        <v>1</v>
      </c>
      <c r="AP823" s="12" t="b">
        <f>OR(G823&lt;=UserData!$D$12, UserData!$D$12=-1)</f>
        <v>0</v>
      </c>
      <c r="AQ823" t="b">
        <f>OR(H823&lt;=UserData!$D$14, UserData!$D$14=-1)</f>
        <v>1</v>
      </c>
      <c r="AR823" t="b">
        <f>OR(AH823&lt;=UserData!$D$13, UserData!$D$13=-1)</f>
        <v>1</v>
      </c>
      <c r="AS823" t="b">
        <f>AND(AQ823=TRUE,OR(I823=UserData!$D$15, UserData!$D$15=-1, UserData!$D$15=1))</f>
        <v>1</v>
      </c>
      <c r="AT823" t="b">
        <f>OR(J823=UserData!$D$19, UserData!$D$19=-1)</f>
        <v>1</v>
      </c>
      <c r="AU823" t="b">
        <f>OR(K823=UserData!$D$17, UserData!$D$17=-1)</f>
        <v>1</v>
      </c>
      <c r="AV823" t="b">
        <f>OR(L823=UserData!$D$18, UserData!$D$18=-1)</f>
        <v>1</v>
      </c>
      <c r="AW823" t="b">
        <f>OR(N823=UserData!$D$16, UserData!$D$16=-1)</f>
        <v>1</v>
      </c>
      <c r="AX823" t="b">
        <f>OR(O823&gt;=UserData!$D$20, UserData!$D$20=-1)</f>
        <v>1</v>
      </c>
      <c r="AY823" t="b">
        <f>AND(OR(P823&gt;=UserData!$D$21, UserData!$D$21=-1), OR(P823&lt;UserData!$D$22, UserData!$D$22=-1))</f>
        <v>1</v>
      </c>
      <c r="AZ823" t="b">
        <f>OR(Q823&lt;&gt;UserData!$D$24,UserData!$D$24=-1,UserData!$D$24=0)</f>
        <v>1</v>
      </c>
      <c r="BA823" s="12" t="b">
        <f>OR(R823=UserData!$D$23,UserData!$D$23=-1)</f>
        <v>1</v>
      </c>
      <c r="BB823" t="b">
        <f>AND(S823=1, UserData!$D$25=1)</f>
        <v>0</v>
      </c>
      <c r="BC823" t="b">
        <f>AND(T823=1, UserData!$D$26=1)</f>
        <v>0</v>
      </c>
      <c r="BD823" t="b">
        <f>AND(U823=1, UserData!$D$27=1)</f>
        <v>0</v>
      </c>
      <c r="BE823" t="b">
        <f>AND(V823=1, UserData!$D$28=1)</f>
        <v>0</v>
      </c>
      <c r="BF823" t="b">
        <f>AND(W823=1, UserData!$D$29=1)</f>
        <v>0</v>
      </c>
      <c r="BG823" t="b">
        <f>AND(X823=1, UserData!$D$30=1)</f>
        <v>0</v>
      </c>
      <c r="BH823" t="b">
        <f>AND(Y823=1, UserData!$D$31=1)</f>
        <v>0</v>
      </c>
      <c r="BI823" t="b">
        <f>AND(Z823=1, UserData!$D$32=1)</f>
        <v>0</v>
      </c>
      <c r="BJ823" t="b">
        <f>AND(AA823=1, UserData!$D$33=1)</f>
        <v>0</v>
      </c>
      <c r="BK823" t="b">
        <f>AND(AB823=1, UserData!$D$34=1)</f>
        <v>0</v>
      </c>
      <c r="BL823" t="b">
        <f>UserData!$C$25=-1</f>
        <v>1</v>
      </c>
      <c r="BN823">
        <f>IF(AK823=TRUE, COUNTIF(AJ823:AK823,TRUE)/2 * UserData!$D$35 + COUNTIF(AL823:AO823,TRUE)/4 * UserData!$D$36 + COUNTIF(AP823:AS823,TRUE)/4 * UserData!$D$37 + COUNTIF(AT823:AW823,TRUE)/4 * UserData!$D$38 + COUNTIF(AX823:BA823,TRUE)/4 * UserData!$D$39 + COUNTIF(BB823:BL823,TRUE) * UserData!$D$40, 0)</f>
        <v>28.75</v>
      </c>
    </row>
    <row r="824" spans="1:66" x14ac:dyDescent="0.2">
      <c r="A824">
        <v>584</v>
      </c>
      <c r="B824" s="3">
        <v>2</v>
      </c>
      <c r="C824" s="28">
        <v>87930.048518713724</v>
      </c>
      <c r="D824">
        <v>41</v>
      </c>
      <c r="E824">
        <v>24</v>
      </c>
      <c r="F824">
        <v>6</v>
      </c>
      <c r="G824">
        <v>14.8908</v>
      </c>
      <c r="H824">
        <v>5</v>
      </c>
      <c r="I824">
        <v>1</v>
      </c>
      <c r="J824">
        <v>0</v>
      </c>
      <c r="K824">
        <v>1</v>
      </c>
      <c r="L824">
        <v>1</v>
      </c>
      <c r="M824">
        <v>1</v>
      </c>
      <c r="N824">
        <v>0</v>
      </c>
      <c r="O824">
        <v>14</v>
      </c>
      <c r="P824">
        <v>4</v>
      </c>
      <c r="Q824">
        <v>0</v>
      </c>
      <c r="R824">
        <v>0</v>
      </c>
      <c r="S824">
        <v>0</v>
      </c>
      <c r="T824">
        <v>1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2</v>
      </c>
      <c r="AD824">
        <v>1</v>
      </c>
      <c r="AE824">
        <v>11</v>
      </c>
      <c r="AF824">
        <v>41</v>
      </c>
      <c r="AG824">
        <v>25</v>
      </c>
      <c r="AH824">
        <v>3.7</v>
      </c>
      <c r="AJ824" t="b">
        <f>OR(AND(B824=1,UserData!$D$4=1), AND(B824=2,UserData!$D$5=1), AND(B824=3,UserData!$D$6=1), UserData!$D$4=-1)</f>
        <v>1</v>
      </c>
      <c r="AK824" t="b">
        <f>OR(AND(C824&lt;=UserData!$D$3,C824&gt;=UserData!$D$2),UserData!$D$2=-1)</f>
        <v>1</v>
      </c>
      <c r="AL824" s="12" t="b">
        <f>AND(OR(D824&gt;=UserData!$D$7, UserData!$D$7=-1), OR(D824&lt;UserData!$D$8, UserData!$D$8=-1))</f>
        <v>1</v>
      </c>
      <c r="AM824" s="12" t="b">
        <f>OR(AND(UserData!$D$9=1,E824&lt;=20),AND(UserData!$D$9=2,E824&gt;=20, E824&lt;=27),AND(UserData!$D$9=3,E824&gt;=28, E824&lt;=34),AND(UserData!$D$9=4,E824&gt;=35, E824&lt;=42),AND(UserData!$D$9=5,E824&gt;42),UserData!$D$9=-1)</f>
        <v>1</v>
      </c>
      <c r="AN824" s="12" t="b">
        <f>OR(AND(UserData!$D$11=1,F824&lt;=5),AND(UserData!$D$11=2,F824&gt;=6, F824&lt;=7),AND(UserData!$D$11=3,F824&gt;=8,F824&lt;=9),AND(UserData!$D$11=4,F824&gt;=10, F824&lt;=11),AND(UserData!$D$11=5,F824&gt;11),UserData!$D$11=-1)</f>
        <v>1</v>
      </c>
      <c r="AO824" t="b">
        <f>OR(AND(UserData!$D$10=1,AE824&lt;=6),AND(UserData!$D$10=2,AE824&gt;=7, AE824&lt;=8),AND(UserData!$D$10=3,AE824&gt;=9,AE824&lt;=14),AND(UserData!$D$10=4,AE824&gt;=15, AE824&lt;=19),AND(UserData!$D$10=5,AE824&gt;19),UserData!$D$10=-1)</f>
        <v>1</v>
      </c>
      <c r="AP824" s="12" t="b">
        <f>OR(G824&lt;=UserData!$D$12, UserData!$D$12=-1)</f>
        <v>0</v>
      </c>
      <c r="AQ824" t="b">
        <f>OR(H824&lt;=UserData!$D$14, UserData!$D$14=-1)</f>
        <v>1</v>
      </c>
      <c r="AR824" t="b">
        <f>OR(AH824&lt;=UserData!$D$13, UserData!$D$13=-1)</f>
        <v>1</v>
      </c>
      <c r="AS824" t="b">
        <f>AND(AQ824=TRUE,OR(I824=UserData!$D$15, UserData!$D$15=-1, UserData!$D$15=1))</f>
        <v>1</v>
      </c>
      <c r="AT824" t="b">
        <f>OR(J824=UserData!$D$19, UserData!$D$19=-1)</f>
        <v>1</v>
      </c>
      <c r="AU824" t="b">
        <f>OR(K824=UserData!$D$17, UserData!$D$17=-1)</f>
        <v>1</v>
      </c>
      <c r="AV824" t="b">
        <f>OR(L824=UserData!$D$18, UserData!$D$18=-1)</f>
        <v>1</v>
      </c>
      <c r="AW824" t="b">
        <f>OR(N824=UserData!$D$16, UserData!$D$16=-1)</f>
        <v>1</v>
      </c>
      <c r="AX824" t="b">
        <f>OR(O824&gt;=UserData!$D$20, UserData!$D$20=-1)</f>
        <v>1</v>
      </c>
      <c r="AY824" t="b">
        <f>AND(OR(P824&gt;=UserData!$D$21, UserData!$D$21=-1), OR(P824&lt;UserData!$D$22, UserData!$D$22=-1))</f>
        <v>1</v>
      </c>
      <c r="AZ824" t="b">
        <f>OR(Q824&lt;&gt;UserData!$D$24,UserData!$D$24=-1,UserData!$D$24=0)</f>
        <v>1</v>
      </c>
      <c r="BA824" s="12" t="b">
        <f>OR(R824=UserData!$D$23,UserData!$D$23=-1)</f>
        <v>1</v>
      </c>
      <c r="BB824" t="b">
        <f>AND(S824=1, UserData!$D$25=1)</f>
        <v>0</v>
      </c>
      <c r="BC824" t="b">
        <f>AND(T824=1, UserData!$D$26=1)</f>
        <v>0</v>
      </c>
      <c r="BD824" t="b">
        <f>AND(U824=1, UserData!$D$27=1)</f>
        <v>0</v>
      </c>
      <c r="BE824" t="b">
        <f>AND(V824=1, UserData!$D$28=1)</f>
        <v>0</v>
      </c>
      <c r="BF824" t="b">
        <f>AND(W824=1, UserData!$D$29=1)</f>
        <v>0</v>
      </c>
      <c r="BG824" t="b">
        <f>AND(X824=1, UserData!$D$30=1)</f>
        <v>0</v>
      </c>
      <c r="BH824" t="b">
        <f>AND(Y824=1, UserData!$D$31=1)</f>
        <v>0</v>
      </c>
      <c r="BI824" t="b">
        <f>AND(Z824=1, UserData!$D$32=1)</f>
        <v>0</v>
      </c>
      <c r="BJ824" t="b">
        <f>AND(AA824=1, UserData!$D$33=1)</f>
        <v>0</v>
      </c>
      <c r="BK824" t="b">
        <f>AND(AB824=1, UserData!$D$34=1)</f>
        <v>0</v>
      </c>
      <c r="BL824" t="b">
        <f>UserData!$C$25=-1</f>
        <v>1</v>
      </c>
      <c r="BN824">
        <f>IF(AK824=TRUE, COUNTIF(AJ824:AK824,TRUE)/2 * UserData!$D$35 + COUNTIF(AL824:AO824,TRUE)/4 * UserData!$D$36 + COUNTIF(AP824:AS824,TRUE)/4 * UserData!$D$37 + COUNTIF(AT824:AW824,TRUE)/4 * UserData!$D$38 + COUNTIF(AX824:BA824,TRUE)/4 * UserData!$D$39 + COUNTIF(BB824:BL824,TRUE) * UserData!$D$40, 0)</f>
        <v>28.75</v>
      </c>
    </row>
    <row r="825" spans="1:66" x14ac:dyDescent="0.2">
      <c r="A825">
        <v>414</v>
      </c>
      <c r="B825" s="3">
        <v>2</v>
      </c>
      <c r="C825" s="28">
        <v>88055.540530171056</v>
      </c>
      <c r="D825">
        <v>48</v>
      </c>
      <c r="E825">
        <v>30</v>
      </c>
      <c r="F825">
        <v>7</v>
      </c>
      <c r="G825">
        <v>17.483999000000001</v>
      </c>
      <c r="H825">
        <v>16</v>
      </c>
      <c r="I825">
        <v>1</v>
      </c>
      <c r="J825">
        <v>0</v>
      </c>
      <c r="K825">
        <v>1</v>
      </c>
      <c r="L825">
        <v>1</v>
      </c>
      <c r="M825">
        <v>1</v>
      </c>
      <c r="N825">
        <v>0</v>
      </c>
      <c r="O825">
        <v>9</v>
      </c>
      <c r="P825">
        <v>5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1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5</v>
      </c>
      <c r="AD825">
        <v>1</v>
      </c>
      <c r="AE825">
        <v>11</v>
      </c>
      <c r="AF825">
        <v>24</v>
      </c>
      <c r="AG825">
        <v>12</v>
      </c>
      <c r="AH825">
        <v>1.3</v>
      </c>
      <c r="AJ825" t="b">
        <f>OR(AND(B825=1,UserData!$D$4=1), AND(B825=2,UserData!$D$5=1), AND(B825=3,UserData!$D$6=1), UserData!$D$4=-1)</f>
        <v>1</v>
      </c>
      <c r="AK825" t="b">
        <f>OR(AND(C825&lt;=UserData!$D$3,C825&gt;=UserData!$D$2),UserData!$D$2=-1)</f>
        <v>1</v>
      </c>
      <c r="AL825" s="12" t="b">
        <f>AND(OR(D825&gt;=UserData!$D$7, UserData!$D$7=-1), OR(D825&lt;UserData!$D$8, UserData!$D$8=-1))</f>
        <v>1</v>
      </c>
      <c r="AM825" s="12" t="b">
        <f>OR(AND(UserData!$D$9=1,E825&lt;=20),AND(UserData!$D$9=2,E825&gt;=20, E825&lt;=27),AND(UserData!$D$9=3,E825&gt;=28, E825&lt;=34),AND(UserData!$D$9=4,E825&gt;=35, E825&lt;=42),AND(UserData!$D$9=5,E825&gt;42),UserData!$D$9=-1)</f>
        <v>1</v>
      </c>
      <c r="AN825" s="12" t="b">
        <f>OR(AND(UserData!$D$11=1,F825&lt;=5),AND(UserData!$D$11=2,F825&gt;=6, F825&lt;=7),AND(UserData!$D$11=3,F825&gt;=8,F825&lt;=9),AND(UserData!$D$11=4,F825&gt;=10, F825&lt;=11),AND(UserData!$D$11=5,F825&gt;11),UserData!$D$11=-1)</f>
        <v>1</v>
      </c>
      <c r="AO825" t="b">
        <f>OR(AND(UserData!$D$10=1,AE825&lt;=6),AND(UserData!$D$10=2,AE825&gt;=7, AE825&lt;=8),AND(UserData!$D$10=3,AE825&gt;=9,AE825&lt;=14),AND(UserData!$D$10=4,AE825&gt;=15, AE825&lt;=19),AND(UserData!$D$10=5,AE825&gt;19),UserData!$D$10=-1)</f>
        <v>1</v>
      </c>
      <c r="AP825" s="12" t="b">
        <f>OR(G825&lt;=UserData!$D$12, UserData!$D$12=-1)</f>
        <v>0</v>
      </c>
      <c r="AQ825" t="b">
        <f>OR(H825&lt;=UserData!$D$14, UserData!$D$14=-1)</f>
        <v>1</v>
      </c>
      <c r="AR825" t="b">
        <f>OR(AH825&lt;=UserData!$D$13, UserData!$D$13=-1)</f>
        <v>1</v>
      </c>
      <c r="AS825" t="b">
        <f>AND(AQ825=TRUE,OR(I825=UserData!$D$15, UserData!$D$15=-1, UserData!$D$15=1))</f>
        <v>1</v>
      </c>
      <c r="AT825" t="b">
        <f>OR(J825=UserData!$D$19, UserData!$D$19=-1)</f>
        <v>1</v>
      </c>
      <c r="AU825" t="b">
        <f>OR(K825=UserData!$D$17, UserData!$D$17=-1)</f>
        <v>1</v>
      </c>
      <c r="AV825" t="b">
        <f>OR(L825=UserData!$D$18, UserData!$D$18=-1)</f>
        <v>1</v>
      </c>
      <c r="AW825" t="b">
        <f>OR(N825=UserData!$D$16, UserData!$D$16=-1)</f>
        <v>1</v>
      </c>
      <c r="AX825" t="b">
        <f>OR(O825&gt;=UserData!$D$20, UserData!$D$20=-1)</f>
        <v>1</v>
      </c>
      <c r="AY825" t="b">
        <f>AND(OR(P825&gt;=UserData!$D$21, UserData!$D$21=-1), OR(P825&lt;UserData!$D$22, UserData!$D$22=-1))</f>
        <v>1</v>
      </c>
      <c r="AZ825" t="b">
        <f>OR(Q825&lt;&gt;UserData!$D$24,UserData!$D$24=-1,UserData!$D$24=0)</f>
        <v>1</v>
      </c>
      <c r="BA825" s="12" t="b">
        <f>OR(R825=UserData!$D$23,UserData!$D$23=-1)</f>
        <v>1</v>
      </c>
      <c r="BB825" t="b">
        <f>AND(S825=1, UserData!$D$25=1)</f>
        <v>0</v>
      </c>
      <c r="BC825" t="b">
        <f>AND(T825=1, UserData!$D$26=1)</f>
        <v>0</v>
      </c>
      <c r="BD825" t="b">
        <f>AND(U825=1, UserData!$D$27=1)</f>
        <v>0</v>
      </c>
      <c r="BE825" t="b">
        <f>AND(V825=1, UserData!$D$28=1)</f>
        <v>0</v>
      </c>
      <c r="BF825" t="b">
        <f>AND(W825=1, UserData!$D$29=1)</f>
        <v>0</v>
      </c>
      <c r="BG825" t="b">
        <f>AND(X825=1, UserData!$D$30=1)</f>
        <v>0</v>
      </c>
      <c r="BH825" t="b">
        <f>AND(Y825=1, UserData!$D$31=1)</f>
        <v>0</v>
      </c>
      <c r="BI825" t="b">
        <f>AND(Z825=1, UserData!$D$32=1)</f>
        <v>0</v>
      </c>
      <c r="BJ825" t="b">
        <f>AND(AA825=1, UserData!$D$33=1)</f>
        <v>0</v>
      </c>
      <c r="BK825" t="b">
        <f>AND(AB825=1, UserData!$D$34=1)</f>
        <v>0</v>
      </c>
      <c r="BL825" t="b">
        <f>UserData!$C$25=-1</f>
        <v>1</v>
      </c>
      <c r="BN825">
        <f>IF(AK825=TRUE, COUNTIF(AJ825:AK825,TRUE)/2 * UserData!$D$35 + COUNTIF(AL825:AO825,TRUE)/4 * UserData!$D$36 + COUNTIF(AP825:AS825,TRUE)/4 * UserData!$D$37 + COUNTIF(AT825:AW825,TRUE)/4 * UserData!$D$38 + COUNTIF(AX825:BA825,TRUE)/4 * UserData!$D$39 + COUNTIF(BB825:BL825,TRUE) * UserData!$D$40, 0)</f>
        <v>28.75</v>
      </c>
    </row>
    <row r="826" spans="1:66" x14ac:dyDescent="0.2">
      <c r="A826">
        <v>747</v>
      </c>
      <c r="B826" s="3">
        <v>1</v>
      </c>
      <c r="C826" s="28">
        <v>88055.653744696217</v>
      </c>
      <c r="D826">
        <v>39</v>
      </c>
      <c r="E826">
        <v>24</v>
      </c>
      <c r="F826">
        <v>7</v>
      </c>
      <c r="G826">
        <v>10.02408</v>
      </c>
      <c r="H826">
        <v>21</v>
      </c>
      <c r="I826">
        <v>1</v>
      </c>
      <c r="J826">
        <v>0</v>
      </c>
      <c r="K826">
        <v>1</v>
      </c>
      <c r="L826">
        <v>1</v>
      </c>
      <c r="M826">
        <v>1</v>
      </c>
      <c r="N826">
        <v>0</v>
      </c>
      <c r="O826">
        <v>12</v>
      </c>
      <c r="P826">
        <v>7</v>
      </c>
      <c r="Q826">
        <v>0</v>
      </c>
      <c r="R826">
        <v>0</v>
      </c>
      <c r="S826">
        <v>1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1</v>
      </c>
      <c r="AD826">
        <v>1</v>
      </c>
      <c r="AE826">
        <v>8</v>
      </c>
      <c r="AF826">
        <v>54</v>
      </c>
      <c r="AG826">
        <v>23</v>
      </c>
      <c r="AH826">
        <v>4.4000000000000004</v>
      </c>
      <c r="AJ826" t="b">
        <f>OR(AND(B826=1,UserData!$D$4=1), AND(B826=2,UserData!$D$5=1), AND(B826=3,UserData!$D$6=1), UserData!$D$4=-1)</f>
        <v>1</v>
      </c>
      <c r="AK826" t="b">
        <f>OR(AND(C826&lt;=UserData!$D$3,C826&gt;=UserData!$D$2),UserData!$D$2=-1)</f>
        <v>1</v>
      </c>
      <c r="AL826" s="12" t="b">
        <f>AND(OR(D826&gt;=UserData!$D$7, UserData!$D$7=-1), OR(D826&lt;UserData!$D$8, UserData!$D$8=-1))</f>
        <v>1</v>
      </c>
      <c r="AM826" s="12" t="b">
        <f>OR(AND(UserData!$D$9=1,E826&lt;=20),AND(UserData!$D$9=2,E826&gt;=20, E826&lt;=27),AND(UserData!$D$9=3,E826&gt;=28, E826&lt;=34),AND(UserData!$D$9=4,E826&gt;=35, E826&lt;=42),AND(UserData!$D$9=5,E826&gt;42),UserData!$D$9=-1)</f>
        <v>1</v>
      </c>
      <c r="AN826" s="12" t="b">
        <f>OR(AND(UserData!$D$11=1,F826&lt;=5),AND(UserData!$D$11=2,F826&gt;=6, F826&lt;=7),AND(UserData!$D$11=3,F826&gt;=8,F826&lt;=9),AND(UserData!$D$11=4,F826&gt;=10, F826&lt;=11),AND(UserData!$D$11=5,F826&gt;11),UserData!$D$11=-1)</f>
        <v>1</v>
      </c>
      <c r="AO826" t="b">
        <f>OR(AND(UserData!$D$10=1,AE826&lt;=6),AND(UserData!$D$10=2,AE826&gt;=7, AE826&lt;=8),AND(UserData!$D$10=3,AE826&gt;=9,AE826&lt;=14),AND(UserData!$D$10=4,AE826&gt;=15, AE826&lt;=19),AND(UserData!$D$10=5,AE826&gt;19),UserData!$D$10=-1)</f>
        <v>1</v>
      </c>
      <c r="AP826" s="12" t="b">
        <f>OR(G826&lt;=UserData!$D$12, UserData!$D$12=-1)</f>
        <v>0</v>
      </c>
      <c r="AQ826" t="b">
        <f>OR(H826&lt;=UserData!$D$14, UserData!$D$14=-1)</f>
        <v>1</v>
      </c>
      <c r="AR826" t="b">
        <f>OR(AH826&lt;=UserData!$D$13, UserData!$D$13=-1)</f>
        <v>1</v>
      </c>
      <c r="AS826" t="b">
        <f>AND(AQ826=TRUE,OR(I826=UserData!$D$15, UserData!$D$15=-1, UserData!$D$15=1))</f>
        <v>1</v>
      </c>
      <c r="AT826" t="b">
        <f>OR(J826=UserData!$D$19, UserData!$D$19=-1)</f>
        <v>1</v>
      </c>
      <c r="AU826" t="b">
        <f>OR(K826=UserData!$D$17, UserData!$D$17=-1)</f>
        <v>1</v>
      </c>
      <c r="AV826" t="b">
        <f>OR(L826=UserData!$D$18, UserData!$D$18=-1)</f>
        <v>1</v>
      </c>
      <c r="AW826" t="b">
        <f>OR(N826=UserData!$D$16, UserData!$D$16=-1)</f>
        <v>1</v>
      </c>
      <c r="AX826" t="b">
        <f>OR(O826&gt;=UserData!$D$20, UserData!$D$20=-1)</f>
        <v>1</v>
      </c>
      <c r="AY826" t="b">
        <f>AND(OR(P826&gt;=UserData!$D$21, UserData!$D$21=-1), OR(P826&lt;UserData!$D$22, UserData!$D$22=-1))</f>
        <v>1</v>
      </c>
      <c r="AZ826" t="b">
        <f>OR(Q826&lt;&gt;UserData!$D$24,UserData!$D$24=-1,UserData!$D$24=0)</f>
        <v>1</v>
      </c>
      <c r="BA826" s="12" t="b">
        <f>OR(R826=UserData!$D$23,UserData!$D$23=-1)</f>
        <v>1</v>
      </c>
      <c r="BB826" t="b">
        <f>AND(S826=1, UserData!$D$25=1)</f>
        <v>0</v>
      </c>
      <c r="BC826" t="b">
        <f>AND(T826=1, UserData!$D$26=1)</f>
        <v>0</v>
      </c>
      <c r="BD826" t="b">
        <f>AND(U826=1, UserData!$D$27=1)</f>
        <v>0</v>
      </c>
      <c r="BE826" t="b">
        <f>AND(V826=1, UserData!$D$28=1)</f>
        <v>0</v>
      </c>
      <c r="BF826" t="b">
        <f>AND(W826=1, UserData!$D$29=1)</f>
        <v>0</v>
      </c>
      <c r="BG826" t="b">
        <f>AND(X826=1, UserData!$D$30=1)</f>
        <v>0</v>
      </c>
      <c r="BH826" t="b">
        <f>AND(Y826=1, UserData!$D$31=1)</f>
        <v>0</v>
      </c>
      <c r="BI826" t="b">
        <f>AND(Z826=1, UserData!$D$32=1)</f>
        <v>0</v>
      </c>
      <c r="BJ826" t="b">
        <f>AND(AA826=1, UserData!$D$33=1)</f>
        <v>0</v>
      </c>
      <c r="BK826" t="b">
        <f>AND(AB826=1, UserData!$D$34=1)</f>
        <v>0</v>
      </c>
      <c r="BL826" t="b">
        <f>UserData!$C$25=-1</f>
        <v>1</v>
      </c>
      <c r="BN826">
        <f>IF(AK826=TRUE, COUNTIF(AJ826:AK826,TRUE)/2 * UserData!$D$35 + COUNTIF(AL826:AO826,TRUE)/4 * UserData!$D$36 + COUNTIF(AP826:AS826,TRUE)/4 * UserData!$D$37 + COUNTIF(AT826:AW826,TRUE)/4 * UserData!$D$38 + COUNTIF(AX826:BA826,TRUE)/4 * UserData!$D$39 + COUNTIF(BB826:BL826,TRUE) * UserData!$D$40, 0)</f>
        <v>28.75</v>
      </c>
    </row>
    <row r="827" spans="1:66" x14ac:dyDescent="0.2">
      <c r="A827">
        <v>663</v>
      </c>
      <c r="B827" s="3">
        <v>2</v>
      </c>
      <c r="C827" s="28">
        <v>88055.804697396452</v>
      </c>
      <c r="D827">
        <v>51</v>
      </c>
      <c r="E827">
        <v>31</v>
      </c>
      <c r="F827">
        <v>9</v>
      </c>
      <c r="G827">
        <v>1.7803310000000001</v>
      </c>
      <c r="H827">
        <v>10</v>
      </c>
      <c r="I827">
        <v>1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14</v>
      </c>
      <c r="P827">
        <v>1</v>
      </c>
      <c r="Q827">
        <v>1</v>
      </c>
      <c r="R827">
        <v>0</v>
      </c>
      <c r="S827">
        <v>0</v>
      </c>
      <c r="T827">
        <v>0</v>
      </c>
      <c r="U827">
        <v>1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3</v>
      </c>
      <c r="AD827">
        <v>1</v>
      </c>
      <c r="AE827">
        <v>11</v>
      </c>
      <c r="AF827">
        <v>46</v>
      </c>
      <c r="AG827">
        <v>31</v>
      </c>
      <c r="AH827">
        <v>14</v>
      </c>
      <c r="AJ827" t="b">
        <f>OR(AND(B827=1,UserData!$D$4=1), AND(B827=2,UserData!$D$5=1), AND(B827=3,UserData!$D$6=1), UserData!$D$4=-1)</f>
        <v>1</v>
      </c>
      <c r="AK827" t="b">
        <f>OR(AND(C827&lt;=UserData!$D$3,C827&gt;=UserData!$D$2),UserData!$D$2=-1)</f>
        <v>1</v>
      </c>
      <c r="AL827" s="12" t="b">
        <f>AND(OR(D827&gt;=UserData!$D$7, UserData!$D$7=-1), OR(D827&lt;UserData!$D$8, UserData!$D$8=-1))</f>
        <v>1</v>
      </c>
      <c r="AM827" s="12" t="b">
        <f>OR(AND(UserData!$D$9=1,E827&lt;=20),AND(UserData!$D$9=2,E827&gt;=20, E827&lt;=27),AND(UserData!$D$9=3,E827&gt;=28, E827&lt;=34),AND(UserData!$D$9=4,E827&gt;=35, E827&lt;=42),AND(UserData!$D$9=5,E827&gt;42),UserData!$D$9=-1)</f>
        <v>1</v>
      </c>
      <c r="AN827" s="12" t="b">
        <f>OR(AND(UserData!$D$11=1,F827&lt;=5),AND(UserData!$D$11=2,F827&gt;=6, F827&lt;=7),AND(UserData!$D$11=3,F827&gt;=8,F827&lt;=9),AND(UserData!$D$11=4,F827&gt;=10, F827&lt;=11),AND(UserData!$D$11=5,F827&gt;11),UserData!$D$11=-1)</f>
        <v>1</v>
      </c>
      <c r="AO827" t="b">
        <f>OR(AND(UserData!$D$10=1,AE827&lt;=6),AND(UserData!$D$10=2,AE827&gt;=7, AE827&lt;=8),AND(UserData!$D$10=3,AE827&gt;=9,AE827&lt;=14),AND(UserData!$D$10=4,AE827&gt;=15, AE827&lt;=19),AND(UserData!$D$10=5,AE827&gt;19),UserData!$D$10=-1)</f>
        <v>1</v>
      </c>
      <c r="AP827" s="12" t="b">
        <f>OR(G827&lt;=UserData!$D$12, UserData!$D$12=-1)</f>
        <v>1</v>
      </c>
      <c r="AQ827" t="b">
        <f>OR(H827&lt;=UserData!$D$14, UserData!$D$14=-1)</f>
        <v>1</v>
      </c>
      <c r="AR827" t="b">
        <f>OR(AH827&lt;=UserData!$D$13, UserData!$D$13=-1)</f>
        <v>0</v>
      </c>
      <c r="AS827" t="b">
        <f>AND(AQ827=TRUE,OR(I827=UserData!$D$15, UserData!$D$15=-1, UserData!$D$15=1))</f>
        <v>1</v>
      </c>
      <c r="AT827" t="b">
        <f>OR(J827=UserData!$D$19, UserData!$D$19=-1)</f>
        <v>1</v>
      </c>
      <c r="AU827" t="b">
        <f>OR(K827=UserData!$D$17, UserData!$D$17=-1)</f>
        <v>1</v>
      </c>
      <c r="AV827" t="b">
        <f>OR(L827=UserData!$D$18, UserData!$D$18=-1)</f>
        <v>1</v>
      </c>
      <c r="AW827" t="b">
        <f>OR(N827=UserData!$D$16, UserData!$D$16=-1)</f>
        <v>1</v>
      </c>
      <c r="AX827" t="b">
        <f>OR(O827&gt;=UserData!$D$20, UserData!$D$20=-1)</f>
        <v>1</v>
      </c>
      <c r="AY827" t="b">
        <f>AND(OR(P827&gt;=UserData!$D$21, UserData!$D$21=-1), OR(P827&lt;UserData!$D$22, UserData!$D$22=-1))</f>
        <v>1</v>
      </c>
      <c r="AZ827" t="b">
        <f>OR(Q827&lt;&gt;UserData!$D$24,UserData!$D$24=-1,UserData!$D$24=0)</f>
        <v>1</v>
      </c>
      <c r="BA827" s="12" t="b">
        <f>OR(R827=UserData!$D$23,UserData!$D$23=-1)</f>
        <v>1</v>
      </c>
      <c r="BB827" t="b">
        <f>AND(S827=1, UserData!$D$25=1)</f>
        <v>0</v>
      </c>
      <c r="BC827" t="b">
        <f>AND(T827=1, UserData!$D$26=1)</f>
        <v>0</v>
      </c>
      <c r="BD827" t="b">
        <f>AND(U827=1, UserData!$D$27=1)</f>
        <v>0</v>
      </c>
      <c r="BE827" t="b">
        <f>AND(V827=1, UserData!$D$28=1)</f>
        <v>0</v>
      </c>
      <c r="BF827" t="b">
        <f>AND(W827=1, UserData!$D$29=1)</f>
        <v>0</v>
      </c>
      <c r="BG827" t="b">
        <f>AND(X827=1, UserData!$D$30=1)</f>
        <v>0</v>
      </c>
      <c r="BH827" t="b">
        <f>AND(Y827=1, UserData!$D$31=1)</f>
        <v>0</v>
      </c>
      <c r="BI827" t="b">
        <f>AND(Z827=1, UserData!$D$32=1)</f>
        <v>0</v>
      </c>
      <c r="BJ827" t="b">
        <f>AND(AA827=1, UserData!$D$33=1)</f>
        <v>0</v>
      </c>
      <c r="BK827" t="b">
        <f>AND(AB827=1, UserData!$D$34=1)</f>
        <v>0</v>
      </c>
      <c r="BL827" t="b">
        <f>UserData!$C$25=-1</f>
        <v>1</v>
      </c>
      <c r="BN827">
        <f>IF(AK827=TRUE, COUNTIF(AJ827:AK827,TRUE)/2 * UserData!$D$35 + COUNTIF(AL827:AO827,TRUE)/4 * UserData!$D$36 + COUNTIF(AP827:AS827,TRUE)/4 * UserData!$D$37 + COUNTIF(AT827:AW827,TRUE)/4 * UserData!$D$38 + COUNTIF(AX827:BA827,TRUE)/4 * UserData!$D$39 + COUNTIF(BB827:BL827,TRUE) * UserData!$D$40, 0)</f>
        <v>28.75</v>
      </c>
    </row>
    <row r="828" spans="1:66" x14ac:dyDescent="0.2">
      <c r="A828">
        <v>667</v>
      </c>
      <c r="B828" s="3">
        <v>2</v>
      </c>
      <c r="C828" s="28">
        <v>88055.804697396452</v>
      </c>
      <c r="D828">
        <v>51</v>
      </c>
      <c r="E828">
        <v>31</v>
      </c>
      <c r="F828">
        <v>9</v>
      </c>
      <c r="G828">
        <v>1.7803310000000001</v>
      </c>
      <c r="H828">
        <v>10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14</v>
      </c>
      <c r="P828">
        <v>1</v>
      </c>
      <c r="Q828">
        <v>1</v>
      </c>
      <c r="R828">
        <v>0</v>
      </c>
      <c r="S828">
        <v>0</v>
      </c>
      <c r="T828">
        <v>0</v>
      </c>
      <c r="U828">
        <v>1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3</v>
      </c>
      <c r="AD828">
        <v>0</v>
      </c>
      <c r="AE828">
        <v>11</v>
      </c>
      <c r="AF828">
        <v>46</v>
      </c>
      <c r="AG828">
        <v>31</v>
      </c>
      <c r="AH828">
        <v>14</v>
      </c>
      <c r="AJ828" t="b">
        <f>OR(AND(B828=1,UserData!$D$4=1), AND(B828=2,UserData!$D$5=1), AND(B828=3,UserData!$D$6=1), UserData!$D$4=-1)</f>
        <v>1</v>
      </c>
      <c r="AK828" t="b">
        <f>OR(AND(C828&lt;=UserData!$D$3,C828&gt;=UserData!$D$2),UserData!$D$2=-1)</f>
        <v>1</v>
      </c>
      <c r="AL828" s="12" t="b">
        <f>AND(OR(D828&gt;=UserData!$D$7, UserData!$D$7=-1), OR(D828&lt;UserData!$D$8, UserData!$D$8=-1))</f>
        <v>1</v>
      </c>
      <c r="AM828" s="12" t="b">
        <f>OR(AND(UserData!$D$9=1,E828&lt;=20),AND(UserData!$D$9=2,E828&gt;=20, E828&lt;=27),AND(UserData!$D$9=3,E828&gt;=28, E828&lt;=34),AND(UserData!$D$9=4,E828&gt;=35, E828&lt;=42),AND(UserData!$D$9=5,E828&gt;42),UserData!$D$9=-1)</f>
        <v>1</v>
      </c>
      <c r="AN828" s="12" t="b">
        <f>OR(AND(UserData!$D$11=1,F828&lt;=5),AND(UserData!$D$11=2,F828&gt;=6, F828&lt;=7),AND(UserData!$D$11=3,F828&gt;=8,F828&lt;=9),AND(UserData!$D$11=4,F828&gt;=10, F828&lt;=11),AND(UserData!$D$11=5,F828&gt;11),UserData!$D$11=-1)</f>
        <v>1</v>
      </c>
      <c r="AO828" t="b">
        <f>OR(AND(UserData!$D$10=1,AE828&lt;=6),AND(UserData!$D$10=2,AE828&gt;=7, AE828&lt;=8),AND(UserData!$D$10=3,AE828&gt;=9,AE828&lt;=14),AND(UserData!$D$10=4,AE828&gt;=15, AE828&lt;=19),AND(UserData!$D$10=5,AE828&gt;19),UserData!$D$10=-1)</f>
        <v>1</v>
      </c>
      <c r="AP828" s="12" t="b">
        <f>OR(G828&lt;=UserData!$D$12, UserData!$D$12=-1)</f>
        <v>1</v>
      </c>
      <c r="AQ828" t="b">
        <f>OR(H828&lt;=UserData!$D$14, UserData!$D$14=-1)</f>
        <v>1</v>
      </c>
      <c r="AR828" t="b">
        <f>OR(AH828&lt;=UserData!$D$13, UserData!$D$13=-1)</f>
        <v>0</v>
      </c>
      <c r="AS828" t="b">
        <f>AND(AQ828=TRUE,OR(I828=UserData!$D$15, UserData!$D$15=-1, UserData!$D$15=1))</f>
        <v>1</v>
      </c>
      <c r="AT828" t="b">
        <f>OR(J828=UserData!$D$19, UserData!$D$19=-1)</f>
        <v>1</v>
      </c>
      <c r="AU828" t="b">
        <f>OR(K828=UserData!$D$17, UserData!$D$17=-1)</f>
        <v>1</v>
      </c>
      <c r="AV828" t="b">
        <f>OR(L828=UserData!$D$18, UserData!$D$18=-1)</f>
        <v>1</v>
      </c>
      <c r="AW828" t="b">
        <f>OR(N828=UserData!$D$16, UserData!$D$16=-1)</f>
        <v>1</v>
      </c>
      <c r="AX828" t="b">
        <f>OR(O828&gt;=UserData!$D$20, UserData!$D$20=-1)</f>
        <v>1</v>
      </c>
      <c r="AY828" t="b">
        <f>AND(OR(P828&gt;=UserData!$D$21, UserData!$D$21=-1), OR(P828&lt;UserData!$D$22, UserData!$D$22=-1))</f>
        <v>1</v>
      </c>
      <c r="AZ828" t="b">
        <f>OR(Q828&lt;&gt;UserData!$D$24,UserData!$D$24=-1,UserData!$D$24=0)</f>
        <v>1</v>
      </c>
      <c r="BA828" s="12" t="b">
        <f>OR(R828=UserData!$D$23,UserData!$D$23=-1)</f>
        <v>1</v>
      </c>
      <c r="BB828" t="b">
        <f>AND(S828=1, UserData!$D$25=1)</f>
        <v>0</v>
      </c>
      <c r="BC828" t="b">
        <f>AND(T828=1, UserData!$D$26=1)</f>
        <v>0</v>
      </c>
      <c r="BD828" t="b">
        <f>AND(U828=1, UserData!$D$27=1)</f>
        <v>0</v>
      </c>
      <c r="BE828" t="b">
        <f>AND(V828=1, UserData!$D$28=1)</f>
        <v>0</v>
      </c>
      <c r="BF828" t="b">
        <f>AND(W828=1, UserData!$D$29=1)</f>
        <v>0</v>
      </c>
      <c r="BG828" t="b">
        <f>AND(X828=1, UserData!$D$30=1)</f>
        <v>0</v>
      </c>
      <c r="BH828" t="b">
        <f>AND(Y828=1, UserData!$D$31=1)</f>
        <v>0</v>
      </c>
      <c r="BI828" t="b">
        <f>AND(Z828=1, UserData!$D$32=1)</f>
        <v>0</v>
      </c>
      <c r="BJ828" t="b">
        <f>AND(AA828=1, UserData!$D$33=1)</f>
        <v>0</v>
      </c>
      <c r="BK828" t="b">
        <f>AND(AB828=1, UserData!$D$34=1)</f>
        <v>0</v>
      </c>
      <c r="BL828" t="b">
        <f>UserData!$C$25=-1</f>
        <v>1</v>
      </c>
      <c r="BN828">
        <f>IF(AK828=TRUE, COUNTIF(AJ828:AK828,TRUE)/2 * UserData!$D$35 + COUNTIF(AL828:AO828,TRUE)/4 * UserData!$D$36 + COUNTIF(AP828:AS828,TRUE)/4 * UserData!$D$37 + COUNTIF(AT828:AW828,TRUE)/4 * UserData!$D$38 + COUNTIF(AX828:BA828,TRUE)/4 * UserData!$D$39 + COUNTIF(BB828:BL828,TRUE) * UserData!$D$40, 0)</f>
        <v>28.75</v>
      </c>
    </row>
    <row r="829" spans="1:66" x14ac:dyDescent="0.2">
      <c r="A829">
        <v>1045</v>
      </c>
      <c r="B829" s="3">
        <v>2</v>
      </c>
      <c r="C829" s="28">
        <v>88399.712686693907</v>
      </c>
      <c r="D829">
        <v>54</v>
      </c>
      <c r="E829">
        <v>30</v>
      </c>
      <c r="F829">
        <v>10</v>
      </c>
      <c r="G829">
        <v>16.550051</v>
      </c>
      <c r="H829">
        <v>21</v>
      </c>
      <c r="I829">
        <v>1</v>
      </c>
      <c r="J829">
        <v>1</v>
      </c>
      <c r="K829">
        <v>0</v>
      </c>
      <c r="L829">
        <v>1</v>
      </c>
      <c r="M829">
        <v>1</v>
      </c>
      <c r="N829">
        <v>1</v>
      </c>
      <c r="O829">
        <v>16</v>
      </c>
      <c r="P829">
        <v>4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1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5</v>
      </c>
      <c r="AD829">
        <v>1</v>
      </c>
      <c r="AE829">
        <v>14</v>
      </c>
      <c r="AF829">
        <v>75</v>
      </c>
      <c r="AG829">
        <v>23</v>
      </c>
      <c r="AH829">
        <v>6.3</v>
      </c>
      <c r="AJ829" t="b">
        <f>OR(AND(B829=1,UserData!$D$4=1), AND(B829=2,UserData!$D$5=1), AND(B829=3,UserData!$D$6=1), UserData!$D$4=-1)</f>
        <v>1</v>
      </c>
      <c r="AK829" t="b">
        <f>OR(AND(C829&lt;=UserData!$D$3,C829&gt;=UserData!$D$2),UserData!$D$2=-1)</f>
        <v>1</v>
      </c>
      <c r="AL829" s="12" t="b">
        <f>AND(OR(D829&gt;=UserData!$D$7, UserData!$D$7=-1), OR(D829&lt;UserData!$D$8, UserData!$D$8=-1))</f>
        <v>1</v>
      </c>
      <c r="AM829" s="12" t="b">
        <f>OR(AND(UserData!$D$9=1,E829&lt;=20),AND(UserData!$D$9=2,E829&gt;=20, E829&lt;=27),AND(UserData!$D$9=3,E829&gt;=28, E829&lt;=34),AND(UserData!$D$9=4,E829&gt;=35, E829&lt;=42),AND(UserData!$D$9=5,E829&gt;42),UserData!$D$9=-1)</f>
        <v>1</v>
      </c>
      <c r="AN829" s="12" t="b">
        <f>OR(AND(UserData!$D$11=1,F829&lt;=5),AND(UserData!$D$11=2,F829&gt;=6, F829&lt;=7),AND(UserData!$D$11=3,F829&gt;=8,F829&lt;=9),AND(UserData!$D$11=4,F829&gt;=10, F829&lt;=11),AND(UserData!$D$11=5,F829&gt;11),UserData!$D$11=-1)</f>
        <v>1</v>
      </c>
      <c r="AO829" t="b">
        <f>OR(AND(UserData!$D$10=1,AE829&lt;=6),AND(UserData!$D$10=2,AE829&gt;=7, AE829&lt;=8),AND(UserData!$D$10=3,AE829&gt;=9,AE829&lt;=14),AND(UserData!$D$10=4,AE829&gt;=15, AE829&lt;=19),AND(UserData!$D$10=5,AE829&gt;19),UserData!$D$10=-1)</f>
        <v>1</v>
      </c>
      <c r="AP829" s="12" t="b">
        <f>OR(G829&lt;=UserData!$D$12, UserData!$D$12=-1)</f>
        <v>0</v>
      </c>
      <c r="AQ829" t="b">
        <f>OR(H829&lt;=UserData!$D$14, UserData!$D$14=-1)</f>
        <v>1</v>
      </c>
      <c r="AR829" t="b">
        <f>OR(AH829&lt;=UserData!$D$13, UserData!$D$13=-1)</f>
        <v>1</v>
      </c>
      <c r="AS829" t="b">
        <f>AND(AQ829=TRUE,OR(I829=UserData!$D$15, UserData!$D$15=-1, UserData!$D$15=1))</f>
        <v>1</v>
      </c>
      <c r="AT829" t="b">
        <f>OR(J829=UserData!$D$19, UserData!$D$19=-1)</f>
        <v>1</v>
      </c>
      <c r="AU829" t="b">
        <f>OR(K829=UserData!$D$17, UserData!$D$17=-1)</f>
        <v>1</v>
      </c>
      <c r="AV829" t="b">
        <f>OR(L829=UserData!$D$18, UserData!$D$18=-1)</f>
        <v>1</v>
      </c>
      <c r="AW829" t="b">
        <f>OR(N829=UserData!$D$16, UserData!$D$16=-1)</f>
        <v>1</v>
      </c>
      <c r="AX829" t="b">
        <f>OR(O829&gt;=UserData!$D$20, UserData!$D$20=-1)</f>
        <v>1</v>
      </c>
      <c r="AY829" t="b">
        <f>AND(OR(P829&gt;=UserData!$D$21, UserData!$D$21=-1), OR(P829&lt;UserData!$D$22, UserData!$D$22=-1))</f>
        <v>1</v>
      </c>
      <c r="AZ829" t="b">
        <f>OR(Q829&lt;&gt;UserData!$D$24,UserData!$D$24=-1,UserData!$D$24=0)</f>
        <v>1</v>
      </c>
      <c r="BA829" s="12" t="b">
        <f>OR(R829=UserData!$D$23,UserData!$D$23=-1)</f>
        <v>1</v>
      </c>
      <c r="BB829" t="b">
        <f>AND(S829=1, UserData!$D$25=1)</f>
        <v>0</v>
      </c>
      <c r="BC829" t="b">
        <f>AND(T829=1, UserData!$D$26=1)</f>
        <v>0</v>
      </c>
      <c r="BD829" t="b">
        <f>AND(U829=1, UserData!$D$27=1)</f>
        <v>0</v>
      </c>
      <c r="BE829" t="b">
        <f>AND(V829=1, UserData!$D$28=1)</f>
        <v>0</v>
      </c>
      <c r="BF829" t="b">
        <f>AND(W829=1, UserData!$D$29=1)</f>
        <v>0</v>
      </c>
      <c r="BG829" t="b">
        <f>AND(X829=1, UserData!$D$30=1)</f>
        <v>0</v>
      </c>
      <c r="BH829" t="b">
        <f>AND(Y829=1, UserData!$D$31=1)</f>
        <v>0</v>
      </c>
      <c r="BI829" t="b">
        <f>AND(Z829=1, UserData!$D$32=1)</f>
        <v>0</v>
      </c>
      <c r="BJ829" t="b">
        <f>AND(AA829=1, UserData!$D$33=1)</f>
        <v>0</v>
      </c>
      <c r="BK829" t="b">
        <f>AND(AB829=1, UserData!$D$34=1)</f>
        <v>0</v>
      </c>
      <c r="BL829" t="b">
        <f>UserData!$C$25=-1</f>
        <v>1</v>
      </c>
      <c r="BN829">
        <f>IF(AK829=TRUE, COUNTIF(AJ829:AK829,TRUE)/2 * UserData!$D$35 + COUNTIF(AL829:AO829,TRUE)/4 * UserData!$D$36 + COUNTIF(AP829:AS829,TRUE)/4 * UserData!$D$37 + COUNTIF(AT829:AW829,TRUE)/4 * UserData!$D$38 + COUNTIF(AX829:BA829,TRUE)/4 * UserData!$D$39 + COUNTIF(BB829:BL829,TRUE) * UserData!$D$40, 0)</f>
        <v>28.75</v>
      </c>
    </row>
    <row r="830" spans="1:66" x14ac:dyDescent="0.2">
      <c r="A830">
        <v>60</v>
      </c>
      <c r="B830" s="3">
        <v>2</v>
      </c>
      <c r="C830" s="28">
        <v>88526.965812987226</v>
      </c>
      <c r="D830">
        <v>45</v>
      </c>
      <c r="E830">
        <v>30</v>
      </c>
      <c r="F830">
        <v>6</v>
      </c>
      <c r="G830">
        <v>15.380649999999999</v>
      </c>
      <c r="H830">
        <v>7</v>
      </c>
      <c r="I830">
        <v>1</v>
      </c>
      <c r="J830">
        <v>0</v>
      </c>
      <c r="K830">
        <v>1</v>
      </c>
      <c r="L830">
        <v>1</v>
      </c>
      <c r="M830">
        <v>1</v>
      </c>
      <c r="N830">
        <v>0</v>
      </c>
      <c r="O830">
        <v>12</v>
      </c>
      <c r="P830">
        <v>9</v>
      </c>
      <c r="Q830">
        <v>0</v>
      </c>
      <c r="R830">
        <v>0</v>
      </c>
      <c r="S830">
        <v>0</v>
      </c>
      <c r="T830">
        <v>1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2</v>
      </c>
      <c r="AD830">
        <v>1</v>
      </c>
      <c r="AE830">
        <v>9</v>
      </c>
      <c r="AF830">
        <v>5</v>
      </c>
      <c r="AG830">
        <v>21</v>
      </c>
      <c r="AH830">
        <v>3</v>
      </c>
      <c r="AJ830" t="b">
        <f>OR(AND(B830=1,UserData!$D$4=1), AND(B830=2,UserData!$D$5=1), AND(B830=3,UserData!$D$6=1), UserData!$D$4=-1)</f>
        <v>1</v>
      </c>
      <c r="AK830" t="b">
        <f>OR(AND(C830&lt;=UserData!$D$3,C830&gt;=UserData!$D$2),UserData!$D$2=-1)</f>
        <v>1</v>
      </c>
      <c r="AL830" s="12" t="b">
        <f>AND(OR(D830&gt;=UserData!$D$7, UserData!$D$7=-1), OR(D830&lt;UserData!$D$8, UserData!$D$8=-1))</f>
        <v>1</v>
      </c>
      <c r="AM830" s="12" t="b">
        <f>OR(AND(UserData!$D$9=1,E830&lt;=20),AND(UserData!$D$9=2,E830&gt;=20, E830&lt;=27),AND(UserData!$D$9=3,E830&gt;=28, E830&lt;=34),AND(UserData!$D$9=4,E830&gt;=35, E830&lt;=42),AND(UserData!$D$9=5,E830&gt;42),UserData!$D$9=-1)</f>
        <v>1</v>
      </c>
      <c r="AN830" s="12" t="b">
        <f>OR(AND(UserData!$D$11=1,F830&lt;=5),AND(UserData!$D$11=2,F830&gt;=6, F830&lt;=7),AND(UserData!$D$11=3,F830&gt;=8,F830&lt;=9),AND(UserData!$D$11=4,F830&gt;=10, F830&lt;=11),AND(UserData!$D$11=5,F830&gt;11),UserData!$D$11=-1)</f>
        <v>1</v>
      </c>
      <c r="AO830" t="b">
        <f>OR(AND(UserData!$D$10=1,AE830&lt;=6),AND(UserData!$D$10=2,AE830&gt;=7, AE830&lt;=8),AND(UserData!$D$10=3,AE830&gt;=9,AE830&lt;=14),AND(UserData!$D$10=4,AE830&gt;=15, AE830&lt;=19),AND(UserData!$D$10=5,AE830&gt;19),UserData!$D$10=-1)</f>
        <v>1</v>
      </c>
      <c r="AP830" s="12" t="b">
        <f>OR(G830&lt;=UserData!$D$12, UserData!$D$12=-1)</f>
        <v>0</v>
      </c>
      <c r="AQ830" t="b">
        <f>OR(H830&lt;=UserData!$D$14, UserData!$D$14=-1)</f>
        <v>1</v>
      </c>
      <c r="AR830" t="b">
        <f>OR(AH830&lt;=UserData!$D$13, UserData!$D$13=-1)</f>
        <v>1</v>
      </c>
      <c r="AS830" t="b">
        <f>AND(AQ830=TRUE,OR(I830=UserData!$D$15, UserData!$D$15=-1, UserData!$D$15=1))</f>
        <v>1</v>
      </c>
      <c r="AT830" t="b">
        <f>OR(J830=UserData!$D$19, UserData!$D$19=-1)</f>
        <v>1</v>
      </c>
      <c r="AU830" t="b">
        <f>OR(K830=UserData!$D$17, UserData!$D$17=-1)</f>
        <v>1</v>
      </c>
      <c r="AV830" t="b">
        <f>OR(L830=UserData!$D$18, UserData!$D$18=-1)</f>
        <v>1</v>
      </c>
      <c r="AW830" t="b">
        <f>OR(N830=UserData!$D$16, UserData!$D$16=-1)</f>
        <v>1</v>
      </c>
      <c r="AX830" t="b">
        <f>OR(O830&gt;=UserData!$D$20, UserData!$D$20=-1)</f>
        <v>1</v>
      </c>
      <c r="AY830" t="b">
        <f>AND(OR(P830&gt;=UserData!$D$21, UserData!$D$21=-1), OR(P830&lt;UserData!$D$22, UserData!$D$22=-1))</f>
        <v>1</v>
      </c>
      <c r="AZ830" t="b">
        <f>OR(Q830&lt;&gt;UserData!$D$24,UserData!$D$24=-1,UserData!$D$24=0)</f>
        <v>1</v>
      </c>
      <c r="BA830" s="12" t="b">
        <f>OR(R830=UserData!$D$23,UserData!$D$23=-1)</f>
        <v>1</v>
      </c>
      <c r="BB830" t="b">
        <f>AND(S830=1, UserData!$D$25=1)</f>
        <v>0</v>
      </c>
      <c r="BC830" t="b">
        <f>AND(T830=1, UserData!$D$26=1)</f>
        <v>0</v>
      </c>
      <c r="BD830" t="b">
        <f>AND(U830=1, UserData!$D$27=1)</f>
        <v>0</v>
      </c>
      <c r="BE830" t="b">
        <f>AND(V830=1, UserData!$D$28=1)</f>
        <v>0</v>
      </c>
      <c r="BF830" t="b">
        <f>AND(W830=1, UserData!$D$29=1)</f>
        <v>0</v>
      </c>
      <c r="BG830" t="b">
        <f>AND(X830=1, UserData!$D$30=1)</f>
        <v>0</v>
      </c>
      <c r="BH830" t="b">
        <f>AND(Y830=1, UserData!$D$31=1)</f>
        <v>0</v>
      </c>
      <c r="BI830" t="b">
        <f>AND(Z830=1, UserData!$D$32=1)</f>
        <v>0</v>
      </c>
      <c r="BJ830" t="b">
        <f>AND(AA830=1, UserData!$D$33=1)</f>
        <v>0</v>
      </c>
      <c r="BK830" t="b">
        <f>AND(AB830=1, UserData!$D$34=1)</f>
        <v>0</v>
      </c>
      <c r="BL830" t="b">
        <f>UserData!$C$25=-1</f>
        <v>1</v>
      </c>
      <c r="BN830">
        <f>IF(AK830=TRUE, COUNTIF(AJ830:AK830,TRUE)/2 * UserData!$D$35 + COUNTIF(AL830:AO830,TRUE)/4 * UserData!$D$36 + COUNTIF(AP830:AS830,TRUE)/4 * UserData!$D$37 + COUNTIF(AT830:AW830,TRUE)/4 * UserData!$D$38 + COUNTIF(AX830:BA830,TRUE)/4 * UserData!$D$39 + COUNTIF(BB830:BL830,TRUE) * UserData!$D$40, 0)</f>
        <v>28.75</v>
      </c>
    </row>
    <row r="831" spans="1:66" x14ac:dyDescent="0.2">
      <c r="A831">
        <v>670</v>
      </c>
      <c r="B831" s="3">
        <v>2</v>
      </c>
      <c r="C831" s="28">
        <v>88755.961059235109</v>
      </c>
      <c r="D831">
        <v>44</v>
      </c>
      <c r="E831">
        <v>29</v>
      </c>
      <c r="F831">
        <v>7</v>
      </c>
      <c r="G831">
        <v>16.063289999999999</v>
      </c>
      <c r="H831">
        <v>11</v>
      </c>
      <c r="I831">
        <v>1</v>
      </c>
      <c r="J831">
        <v>0</v>
      </c>
      <c r="K831">
        <v>0</v>
      </c>
      <c r="L831">
        <v>1</v>
      </c>
      <c r="M831">
        <v>1</v>
      </c>
      <c r="N831">
        <v>0</v>
      </c>
      <c r="O831">
        <v>9</v>
      </c>
      <c r="P831">
        <v>3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1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5</v>
      </c>
      <c r="AD831">
        <v>1</v>
      </c>
      <c r="AE831">
        <v>8</v>
      </c>
      <c r="AF831">
        <v>48</v>
      </c>
      <c r="AG831">
        <v>19</v>
      </c>
      <c r="AH831">
        <v>2.2000000000000002</v>
      </c>
      <c r="AJ831" t="b">
        <f>OR(AND(B831=1,UserData!$D$4=1), AND(B831=2,UserData!$D$5=1), AND(B831=3,UserData!$D$6=1), UserData!$D$4=-1)</f>
        <v>1</v>
      </c>
      <c r="AK831" t="b">
        <f>OR(AND(C831&lt;=UserData!$D$3,C831&gt;=UserData!$D$2),UserData!$D$2=-1)</f>
        <v>1</v>
      </c>
      <c r="AL831" s="12" t="b">
        <f>AND(OR(D831&gt;=UserData!$D$7, UserData!$D$7=-1), OR(D831&lt;UserData!$D$8, UserData!$D$8=-1))</f>
        <v>1</v>
      </c>
      <c r="AM831" s="12" t="b">
        <f>OR(AND(UserData!$D$9=1,E831&lt;=20),AND(UserData!$D$9=2,E831&gt;=20, E831&lt;=27),AND(UserData!$D$9=3,E831&gt;=28, E831&lt;=34),AND(UserData!$D$9=4,E831&gt;=35, E831&lt;=42),AND(UserData!$D$9=5,E831&gt;42),UserData!$D$9=-1)</f>
        <v>1</v>
      </c>
      <c r="AN831" s="12" t="b">
        <f>OR(AND(UserData!$D$11=1,F831&lt;=5),AND(UserData!$D$11=2,F831&gt;=6, F831&lt;=7),AND(UserData!$D$11=3,F831&gt;=8,F831&lt;=9),AND(UserData!$D$11=4,F831&gt;=10, F831&lt;=11),AND(UserData!$D$11=5,F831&gt;11),UserData!$D$11=-1)</f>
        <v>1</v>
      </c>
      <c r="AO831" t="b">
        <f>OR(AND(UserData!$D$10=1,AE831&lt;=6),AND(UserData!$D$10=2,AE831&gt;=7, AE831&lt;=8),AND(UserData!$D$10=3,AE831&gt;=9,AE831&lt;=14),AND(UserData!$D$10=4,AE831&gt;=15, AE831&lt;=19),AND(UserData!$D$10=5,AE831&gt;19),UserData!$D$10=-1)</f>
        <v>1</v>
      </c>
      <c r="AP831" s="12" t="b">
        <f>OR(G831&lt;=UserData!$D$12, UserData!$D$12=-1)</f>
        <v>0</v>
      </c>
      <c r="AQ831" t="b">
        <f>OR(H831&lt;=UserData!$D$14, UserData!$D$14=-1)</f>
        <v>1</v>
      </c>
      <c r="AR831" t="b">
        <f>OR(AH831&lt;=UserData!$D$13, UserData!$D$13=-1)</f>
        <v>1</v>
      </c>
      <c r="AS831" t="b">
        <f>AND(AQ831=TRUE,OR(I831=UserData!$D$15, UserData!$D$15=-1, UserData!$D$15=1))</f>
        <v>1</v>
      </c>
      <c r="AT831" t="b">
        <f>OR(J831=UserData!$D$19, UserData!$D$19=-1)</f>
        <v>1</v>
      </c>
      <c r="AU831" t="b">
        <f>OR(K831=UserData!$D$17, UserData!$D$17=-1)</f>
        <v>1</v>
      </c>
      <c r="AV831" t="b">
        <f>OR(L831=UserData!$D$18, UserData!$D$18=-1)</f>
        <v>1</v>
      </c>
      <c r="AW831" t="b">
        <f>OR(N831=UserData!$D$16, UserData!$D$16=-1)</f>
        <v>1</v>
      </c>
      <c r="AX831" t="b">
        <f>OR(O831&gt;=UserData!$D$20, UserData!$D$20=-1)</f>
        <v>1</v>
      </c>
      <c r="AY831" t="b">
        <f>AND(OR(P831&gt;=UserData!$D$21, UserData!$D$21=-1), OR(P831&lt;UserData!$D$22, UserData!$D$22=-1))</f>
        <v>1</v>
      </c>
      <c r="AZ831" t="b">
        <f>OR(Q831&lt;&gt;UserData!$D$24,UserData!$D$24=-1,UserData!$D$24=0)</f>
        <v>1</v>
      </c>
      <c r="BA831" s="12" t="b">
        <f>OR(R831=UserData!$D$23,UserData!$D$23=-1)</f>
        <v>1</v>
      </c>
      <c r="BB831" t="b">
        <f>AND(S831=1, UserData!$D$25=1)</f>
        <v>0</v>
      </c>
      <c r="BC831" t="b">
        <f>AND(T831=1, UserData!$D$26=1)</f>
        <v>0</v>
      </c>
      <c r="BD831" t="b">
        <f>AND(U831=1, UserData!$D$27=1)</f>
        <v>0</v>
      </c>
      <c r="BE831" t="b">
        <f>AND(V831=1, UserData!$D$28=1)</f>
        <v>0</v>
      </c>
      <c r="BF831" t="b">
        <f>AND(W831=1, UserData!$D$29=1)</f>
        <v>0</v>
      </c>
      <c r="BG831" t="b">
        <f>AND(X831=1, UserData!$D$30=1)</f>
        <v>0</v>
      </c>
      <c r="BH831" t="b">
        <f>AND(Y831=1, UserData!$D$31=1)</f>
        <v>0</v>
      </c>
      <c r="BI831" t="b">
        <f>AND(Z831=1, UserData!$D$32=1)</f>
        <v>0</v>
      </c>
      <c r="BJ831" t="b">
        <f>AND(AA831=1, UserData!$D$33=1)</f>
        <v>0</v>
      </c>
      <c r="BK831" t="b">
        <f>AND(AB831=1, UserData!$D$34=1)</f>
        <v>0</v>
      </c>
      <c r="BL831" t="b">
        <f>UserData!$C$25=-1</f>
        <v>1</v>
      </c>
      <c r="BN831">
        <f>IF(AK831=TRUE, COUNTIF(AJ831:AK831,TRUE)/2 * UserData!$D$35 + COUNTIF(AL831:AO831,TRUE)/4 * UserData!$D$36 + COUNTIF(AP831:AS831,TRUE)/4 * UserData!$D$37 + COUNTIF(AT831:AW831,TRUE)/4 * UserData!$D$38 + COUNTIF(AX831:BA831,TRUE)/4 * UserData!$D$39 + COUNTIF(BB831:BL831,TRUE) * UserData!$D$40, 0)</f>
        <v>28.75</v>
      </c>
    </row>
    <row r="832" spans="1:66" x14ac:dyDescent="0.2">
      <c r="A832">
        <v>427</v>
      </c>
      <c r="B832" s="3">
        <v>2</v>
      </c>
      <c r="C832" s="28">
        <v>88791.661372839342</v>
      </c>
      <c r="D832">
        <v>54</v>
      </c>
      <c r="E832">
        <v>33</v>
      </c>
      <c r="F832">
        <v>9</v>
      </c>
      <c r="G832">
        <v>7.5409540000000002</v>
      </c>
      <c r="H832">
        <v>5</v>
      </c>
      <c r="I832">
        <v>1</v>
      </c>
      <c r="J832">
        <v>0</v>
      </c>
      <c r="K832">
        <v>1</v>
      </c>
      <c r="L832">
        <v>1</v>
      </c>
      <c r="M832">
        <v>0</v>
      </c>
      <c r="N832">
        <v>0</v>
      </c>
      <c r="O832">
        <v>14</v>
      </c>
      <c r="P832">
        <v>14</v>
      </c>
      <c r="Q832">
        <v>0</v>
      </c>
      <c r="R832">
        <v>1</v>
      </c>
      <c r="S832">
        <v>0</v>
      </c>
      <c r="T832">
        <v>0</v>
      </c>
      <c r="U832">
        <v>0</v>
      </c>
      <c r="V832">
        <v>1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4</v>
      </c>
      <c r="AD832">
        <v>1</v>
      </c>
      <c r="AE832">
        <v>12</v>
      </c>
      <c r="AF832">
        <v>26</v>
      </c>
      <c r="AG832">
        <v>29</v>
      </c>
      <c r="AH832">
        <v>13</v>
      </c>
      <c r="AJ832" t="b">
        <f>OR(AND(B832=1,UserData!$D$4=1), AND(B832=2,UserData!$D$5=1), AND(B832=3,UserData!$D$6=1), UserData!$D$4=-1)</f>
        <v>1</v>
      </c>
      <c r="AK832" t="b">
        <f>OR(AND(C832&lt;=UserData!$D$3,C832&gt;=UserData!$D$2),UserData!$D$2=-1)</f>
        <v>1</v>
      </c>
      <c r="AL832" s="12" t="b">
        <f>AND(OR(D832&gt;=UserData!$D$7, UserData!$D$7=-1), OR(D832&lt;UserData!$D$8, UserData!$D$8=-1))</f>
        <v>1</v>
      </c>
      <c r="AM832" s="12" t="b">
        <f>OR(AND(UserData!$D$9=1,E832&lt;=20),AND(UserData!$D$9=2,E832&gt;=20, E832&lt;=27),AND(UserData!$D$9=3,E832&gt;=28, E832&lt;=34),AND(UserData!$D$9=4,E832&gt;=35, E832&lt;=42),AND(UserData!$D$9=5,E832&gt;42),UserData!$D$9=-1)</f>
        <v>1</v>
      </c>
      <c r="AN832" s="12" t="b">
        <f>OR(AND(UserData!$D$11=1,F832&lt;=5),AND(UserData!$D$11=2,F832&gt;=6, F832&lt;=7),AND(UserData!$D$11=3,F832&gt;=8,F832&lt;=9),AND(UserData!$D$11=4,F832&gt;=10, F832&lt;=11),AND(UserData!$D$11=5,F832&gt;11),UserData!$D$11=-1)</f>
        <v>1</v>
      </c>
      <c r="AO832" t="b">
        <f>OR(AND(UserData!$D$10=1,AE832&lt;=6),AND(UserData!$D$10=2,AE832&gt;=7, AE832&lt;=8),AND(UserData!$D$10=3,AE832&gt;=9,AE832&lt;=14),AND(UserData!$D$10=4,AE832&gt;=15, AE832&lt;=19),AND(UserData!$D$10=5,AE832&gt;19),UserData!$D$10=-1)</f>
        <v>1</v>
      </c>
      <c r="AP832" s="12" t="b">
        <f>OR(G832&lt;=UserData!$D$12, UserData!$D$12=-1)</f>
        <v>1</v>
      </c>
      <c r="AQ832" t="b">
        <f>OR(H832&lt;=UserData!$D$14, UserData!$D$14=-1)</f>
        <v>1</v>
      </c>
      <c r="AR832" t="b">
        <f>OR(AH832&lt;=UserData!$D$13, UserData!$D$13=-1)</f>
        <v>0</v>
      </c>
      <c r="AS832" t="b">
        <f>AND(AQ832=TRUE,OR(I832=UserData!$D$15, UserData!$D$15=-1, UserData!$D$15=1))</f>
        <v>1</v>
      </c>
      <c r="AT832" t="b">
        <f>OR(J832=UserData!$D$19, UserData!$D$19=-1)</f>
        <v>1</v>
      </c>
      <c r="AU832" t="b">
        <f>OR(K832=UserData!$D$17, UserData!$D$17=-1)</f>
        <v>1</v>
      </c>
      <c r="AV832" t="b">
        <f>OR(L832=UserData!$D$18, UserData!$D$18=-1)</f>
        <v>1</v>
      </c>
      <c r="AW832" t="b">
        <f>OR(N832=UserData!$D$16, UserData!$D$16=-1)</f>
        <v>1</v>
      </c>
      <c r="AX832" t="b">
        <f>OR(O832&gt;=UserData!$D$20, UserData!$D$20=-1)</f>
        <v>1</v>
      </c>
      <c r="AY832" t="b">
        <f>AND(OR(P832&gt;=UserData!$D$21, UserData!$D$21=-1), OR(P832&lt;UserData!$D$22, UserData!$D$22=-1))</f>
        <v>1</v>
      </c>
      <c r="AZ832" t="b">
        <f>OR(Q832&lt;&gt;UserData!$D$24,UserData!$D$24=-1,UserData!$D$24=0)</f>
        <v>1</v>
      </c>
      <c r="BA832" s="12" t="b">
        <f>OR(R832=UserData!$D$23,UserData!$D$23=-1)</f>
        <v>1</v>
      </c>
      <c r="BB832" t="b">
        <f>AND(S832=1, UserData!$D$25=1)</f>
        <v>0</v>
      </c>
      <c r="BC832" t="b">
        <f>AND(T832=1, UserData!$D$26=1)</f>
        <v>0</v>
      </c>
      <c r="BD832" t="b">
        <f>AND(U832=1, UserData!$D$27=1)</f>
        <v>0</v>
      </c>
      <c r="BE832" t="b">
        <f>AND(V832=1, UserData!$D$28=1)</f>
        <v>0</v>
      </c>
      <c r="BF832" t="b">
        <f>AND(W832=1, UserData!$D$29=1)</f>
        <v>0</v>
      </c>
      <c r="BG832" t="b">
        <f>AND(X832=1, UserData!$D$30=1)</f>
        <v>0</v>
      </c>
      <c r="BH832" t="b">
        <f>AND(Y832=1, UserData!$D$31=1)</f>
        <v>0</v>
      </c>
      <c r="BI832" t="b">
        <f>AND(Z832=1, UserData!$D$32=1)</f>
        <v>0</v>
      </c>
      <c r="BJ832" t="b">
        <f>AND(AA832=1, UserData!$D$33=1)</f>
        <v>0</v>
      </c>
      <c r="BK832" t="b">
        <f>AND(AB832=1, UserData!$D$34=1)</f>
        <v>0</v>
      </c>
      <c r="BL832" t="b">
        <f>UserData!$C$25=-1</f>
        <v>1</v>
      </c>
      <c r="BN832">
        <f>IF(AK832=TRUE, COUNTIF(AJ832:AK832,TRUE)/2 * UserData!$D$35 + COUNTIF(AL832:AO832,TRUE)/4 * UserData!$D$36 + COUNTIF(AP832:AS832,TRUE)/4 * UserData!$D$37 + COUNTIF(AT832:AW832,TRUE)/4 * UserData!$D$38 + COUNTIF(AX832:BA832,TRUE)/4 * UserData!$D$39 + COUNTIF(BB832:BL832,TRUE) * UserData!$D$40, 0)</f>
        <v>28.75</v>
      </c>
    </row>
    <row r="833" spans="1:66" x14ac:dyDescent="0.2">
      <c r="A833">
        <v>475</v>
      </c>
      <c r="B833" s="3">
        <v>2</v>
      </c>
      <c r="C833" s="28">
        <v>89000.80633900706</v>
      </c>
      <c r="D833">
        <v>51</v>
      </c>
      <c r="E833">
        <v>30</v>
      </c>
      <c r="F833">
        <v>10</v>
      </c>
      <c r="G833">
        <v>15.667400000000001</v>
      </c>
      <c r="H833">
        <v>9</v>
      </c>
      <c r="I833">
        <v>1</v>
      </c>
      <c r="J833">
        <v>0</v>
      </c>
      <c r="K833">
        <v>1</v>
      </c>
      <c r="L833">
        <v>0</v>
      </c>
      <c r="M833">
        <v>1</v>
      </c>
      <c r="N833">
        <v>0</v>
      </c>
      <c r="O833">
        <v>12</v>
      </c>
      <c r="P833">
        <v>2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1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5</v>
      </c>
      <c r="AD833">
        <v>1</v>
      </c>
      <c r="AE833">
        <v>11</v>
      </c>
      <c r="AF833">
        <v>32</v>
      </c>
      <c r="AG833">
        <v>19</v>
      </c>
      <c r="AH833">
        <v>3</v>
      </c>
      <c r="AJ833" t="b">
        <f>OR(AND(B833=1,UserData!$D$4=1), AND(B833=2,UserData!$D$5=1), AND(B833=3,UserData!$D$6=1), UserData!$D$4=-1)</f>
        <v>1</v>
      </c>
      <c r="AK833" t="b">
        <f>OR(AND(C833&lt;=UserData!$D$3,C833&gt;=UserData!$D$2),UserData!$D$2=-1)</f>
        <v>1</v>
      </c>
      <c r="AL833" s="12" t="b">
        <f>AND(OR(D833&gt;=UserData!$D$7, UserData!$D$7=-1), OR(D833&lt;UserData!$D$8, UserData!$D$8=-1))</f>
        <v>1</v>
      </c>
      <c r="AM833" s="12" t="b">
        <f>OR(AND(UserData!$D$9=1,E833&lt;=20),AND(UserData!$D$9=2,E833&gt;=20, E833&lt;=27),AND(UserData!$D$9=3,E833&gt;=28, E833&lt;=34),AND(UserData!$D$9=4,E833&gt;=35, E833&lt;=42),AND(UserData!$D$9=5,E833&gt;42),UserData!$D$9=-1)</f>
        <v>1</v>
      </c>
      <c r="AN833" s="12" t="b">
        <f>OR(AND(UserData!$D$11=1,F833&lt;=5),AND(UserData!$D$11=2,F833&gt;=6, F833&lt;=7),AND(UserData!$D$11=3,F833&gt;=8,F833&lt;=9),AND(UserData!$D$11=4,F833&gt;=10, F833&lt;=11),AND(UserData!$D$11=5,F833&gt;11),UserData!$D$11=-1)</f>
        <v>1</v>
      </c>
      <c r="AO833" t="b">
        <f>OR(AND(UserData!$D$10=1,AE833&lt;=6),AND(UserData!$D$10=2,AE833&gt;=7, AE833&lt;=8),AND(UserData!$D$10=3,AE833&gt;=9,AE833&lt;=14),AND(UserData!$D$10=4,AE833&gt;=15, AE833&lt;=19),AND(UserData!$D$10=5,AE833&gt;19),UserData!$D$10=-1)</f>
        <v>1</v>
      </c>
      <c r="AP833" s="12" t="b">
        <f>OR(G833&lt;=UserData!$D$12, UserData!$D$12=-1)</f>
        <v>0</v>
      </c>
      <c r="AQ833" t="b">
        <f>OR(H833&lt;=UserData!$D$14, UserData!$D$14=-1)</f>
        <v>1</v>
      </c>
      <c r="AR833" t="b">
        <f>OR(AH833&lt;=UserData!$D$13, UserData!$D$13=-1)</f>
        <v>1</v>
      </c>
      <c r="AS833" t="b">
        <f>AND(AQ833=TRUE,OR(I833=UserData!$D$15, UserData!$D$15=-1, UserData!$D$15=1))</f>
        <v>1</v>
      </c>
      <c r="AT833" t="b">
        <f>OR(J833=UserData!$D$19, UserData!$D$19=-1)</f>
        <v>1</v>
      </c>
      <c r="AU833" t="b">
        <f>OR(K833=UserData!$D$17, UserData!$D$17=-1)</f>
        <v>1</v>
      </c>
      <c r="AV833" t="b">
        <f>OR(L833=UserData!$D$18, UserData!$D$18=-1)</f>
        <v>1</v>
      </c>
      <c r="AW833" t="b">
        <f>OR(N833=UserData!$D$16, UserData!$D$16=-1)</f>
        <v>1</v>
      </c>
      <c r="AX833" t="b">
        <f>OR(O833&gt;=UserData!$D$20, UserData!$D$20=-1)</f>
        <v>1</v>
      </c>
      <c r="AY833" t="b">
        <f>AND(OR(P833&gt;=UserData!$D$21, UserData!$D$21=-1), OR(P833&lt;UserData!$D$22, UserData!$D$22=-1))</f>
        <v>1</v>
      </c>
      <c r="AZ833" t="b">
        <f>OR(Q833&lt;&gt;UserData!$D$24,UserData!$D$24=-1,UserData!$D$24=0)</f>
        <v>1</v>
      </c>
      <c r="BA833" s="12" t="b">
        <f>OR(R833=UserData!$D$23,UserData!$D$23=-1)</f>
        <v>1</v>
      </c>
      <c r="BB833" t="b">
        <f>AND(S833=1, UserData!$D$25=1)</f>
        <v>0</v>
      </c>
      <c r="BC833" t="b">
        <f>AND(T833=1, UserData!$D$26=1)</f>
        <v>0</v>
      </c>
      <c r="BD833" t="b">
        <f>AND(U833=1, UserData!$D$27=1)</f>
        <v>0</v>
      </c>
      <c r="BE833" t="b">
        <f>AND(V833=1, UserData!$D$28=1)</f>
        <v>0</v>
      </c>
      <c r="BF833" t="b">
        <f>AND(W833=1, UserData!$D$29=1)</f>
        <v>0</v>
      </c>
      <c r="BG833" t="b">
        <f>AND(X833=1, UserData!$D$30=1)</f>
        <v>0</v>
      </c>
      <c r="BH833" t="b">
        <f>AND(Y833=1, UserData!$D$31=1)</f>
        <v>0</v>
      </c>
      <c r="BI833" t="b">
        <f>AND(Z833=1, UserData!$D$32=1)</f>
        <v>0</v>
      </c>
      <c r="BJ833" t="b">
        <f>AND(AA833=1, UserData!$D$33=1)</f>
        <v>0</v>
      </c>
      <c r="BK833" t="b">
        <f>AND(AB833=1, UserData!$D$34=1)</f>
        <v>0</v>
      </c>
      <c r="BL833" t="b">
        <f>UserData!$C$25=-1</f>
        <v>1</v>
      </c>
      <c r="BN833">
        <f>IF(AK833=TRUE, COUNTIF(AJ833:AK833,TRUE)/2 * UserData!$D$35 + COUNTIF(AL833:AO833,TRUE)/4 * UserData!$D$36 + COUNTIF(AP833:AS833,TRUE)/4 * UserData!$D$37 + COUNTIF(AT833:AW833,TRUE)/4 * UserData!$D$38 + COUNTIF(AX833:BA833,TRUE)/4 * UserData!$D$39 + COUNTIF(BB833:BL833,TRUE) * UserData!$D$40, 0)</f>
        <v>28.75</v>
      </c>
    </row>
    <row r="834" spans="1:66" x14ac:dyDescent="0.2">
      <c r="A834">
        <v>762</v>
      </c>
      <c r="B834" s="3">
        <v>2</v>
      </c>
      <c r="C834" s="28">
        <v>89313.353904831878</v>
      </c>
      <c r="D834">
        <v>54</v>
      </c>
      <c r="E834">
        <v>33</v>
      </c>
      <c r="F834">
        <v>9</v>
      </c>
      <c r="G834">
        <v>15.3284</v>
      </c>
      <c r="H834">
        <v>5</v>
      </c>
      <c r="I834">
        <v>0</v>
      </c>
      <c r="J834">
        <v>0</v>
      </c>
      <c r="K834">
        <v>1</v>
      </c>
      <c r="L834">
        <v>1</v>
      </c>
      <c r="M834">
        <v>1</v>
      </c>
      <c r="N834">
        <v>0</v>
      </c>
      <c r="O834">
        <v>16</v>
      </c>
      <c r="P834">
        <v>15</v>
      </c>
      <c r="Q834">
        <v>0</v>
      </c>
      <c r="R834">
        <v>0</v>
      </c>
      <c r="S834">
        <v>1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1</v>
      </c>
      <c r="AD834">
        <v>1</v>
      </c>
      <c r="AE834">
        <v>12</v>
      </c>
      <c r="AF834">
        <v>54</v>
      </c>
      <c r="AG834">
        <v>23</v>
      </c>
      <c r="AH834">
        <v>4.4000000000000004</v>
      </c>
      <c r="AJ834" t="b">
        <f>OR(AND(B834=1,UserData!$D$4=1), AND(B834=2,UserData!$D$5=1), AND(B834=3,UserData!$D$6=1), UserData!$D$4=-1)</f>
        <v>1</v>
      </c>
      <c r="AK834" t="b">
        <f>OR(AND(C834&lt;=UserData!$D$3,C834&gt;=UserData!$D$2),UserData!$D$2=-1)</f>
        <v>1</v>
      </c>
      <c r="AL834" s="12" t="b">
        <f>AND(OR(D834&gt;=UserData!$D$7, UserData!$D$7=-1), OR(D834&lt;UserData!$D$8, UserData!$D$8=-1))</f>
        <v>1</v>
      </c>
      <c r="AM834" s="12" t="b">
        <f>OR(AND(UserData!$D$9=1,E834&lt;=20),AND(UserData!$D$9=2,E834&gt;=20, E834&lt;=27),AND(UserData!$D$9=3,E834&gt;=28, E834&lt;=34),AND(UserData!$D$9=4,E834&gt;=35, E834&lt;=42),AND(UserData!$D$9=5,E834&gt;42),UserData!$D$9=-1)</f>
        <v>1</v>
      </c>
      <c r="AN834" s="12" t="b">
        <f>OR(AND(UserData!$D$11=1,F834&lt;=5),AND(UserData!$D$11=2,F834&gt;=6, F834&lt;=7),AND(UserData!$D$11=3,F834&gt;=8,F834&lt;=9),AND(UserData!$D$11=4,F834&gt;=10, F834&lt;=11),AND(UserData!$D$11=5,F834&gt;11),UserData!$D$11=-1)</f>
        <v>1</v>
      </c>
      <c r="AO834" t="b">
        <f>OR(AND(UserData!$D$10=1,AE834&lt;=6),AND(UserData!$D$10=2,AE834&gt;=7, AE834&lt;=8),AND(UserData!$D$10=3,AE834&gt;=9,AE834&lt;=14),AND(UserData!$D$10=4,AE834&gt;=15, AE834&lt;=19),AND(UserData!$D$10=5,AE834&gt;19),UserData!$D$10=-1)</f>
        <v>1</v>
      </c>
      <c r="AP834" s="12" t="b">
        <f>OR(G834&lt;=UserData!$D$12, UserData!$D$12=-1)</f>
        <v>0</v>
      </c>
      <c r="AQ834" t="b">
        <f>OR(H834&lt;=UserData!$D$14, UserData!$D$14=-1)</f>
        <v>1</v>
      </c>
      <c r="AR834" t="b">
        <f>OR(AH834&lt;=UserData!$D$13, UserData!$D$13=-1)</f>
        <v>1</v>
      </c>
      <c r="AS834" t="b">
        <f>AND(AQ834=TRUE,OR(I834=UserData!$D$15, UserData!$D$15=-1, UserData!$D$15=1))</f>
        <v>1</v>
      </c>
      <c r="AT834" t="b">
        <f>OR(J834=UserData!$D$19, UserData!$D$19=-1)</f>
        <v>1</v>
      </c>
      <c r="AU834" t="b">
        <f>OR(K834=UserData!$D$17, UserData!$D$17=-1)</f>
        <v>1</v>
      </c>
      <c r="AV834" t="b">
        <f>OR(L834=UserData!$D$18, UserData!$D$18=-1)</f>
        <v>1</v>
      </c>
      <c r="AW834" t="b">
        <f>OR(N834=UserData!$D$16, UserData!$D$16=-1)</f>
        <v>1</v>
      </c>
      <c r="AX834" t="b">
        <f>OR(O834&gt;=UserData!$D$20, UserData!$D$20=-1)</f>
        <v>1</v>
      </c>
      <c r="AY834" t="b">
        <f>AND(OR(P834&gt;=UserData!$D$21, UserData!$D$21=-1), OR(P834&lt;UserData!$D$22, UserData!$D$22=-1))</f>
        <v>1</v>
      </c>
      <c r="AZ834" t="b">
        <f>OR(Q834&lt;&gt;UserData!$D$24,UserData!$D$24=-1,UserData!$D$24=0)</f>
        <v>1</v>
      </c>
      <c r="BA834" s="12" t="b">
        <f>OR(R834=UserData!$D$23,UserData!$D$23=-1)</f>
        <v>1</v>
      </c>
      <c r="BB834" t="b">
        <f>AND(S834=1, UserData!$D$25=1)</f>
        <v>0</v>
      </c>
      <c r="BC834" t="b">
        <f>AND(T834=1, UserData!$D$26=1)</f>
        <v>0</v>
      </c>
      <c r="BD834" t="b">
        <f>AND(U834=1, UserData!$D$27=1)</f>
        <v>0</v>
      </c>
      <c r="BE834" t="b">
        <f>AND(V834=1, UserData!$D$28=1)</f>
        <v>0</v>
      </c>
      <c r="BF834" t="b">
        <f>AND(W834=1, UserData!$D$29=1)</f>
        <v>0</v>
      </c>
      <c r="BG834" t="b">
        <f>AND(X834=1, UserData!$D$30=1)</f>
        <v>0</v>
      </c>
      <c r="BH834" t="b">
        <f>AND(Y834=1, UserData!$D$31=1)</f>
        <v>0</v>
      </c>
      <c r="BI834" t="b">
        <f>AND(Z834=1, UserData!$D$32=1)</f>
        <v>0</v>
      </c>
      <c r="BJ834" t="b">
        <f>AND(AA834=1, UserData!$D$33=1)</f>
        <v>0</v>
      </c>
      <c r="BK834" t="b">
        <f>AND(AB834=1, UserData!$D$34=1)</f>
        <v>0</v>
      </c>
      <c r="BL834" t="b">
        <f>UserData!$C$25=-1</f>
        <v>1</v>
      </c>
      <c r="BN834">
        <f>IF(AK834=TRUE, COUNTIF(AJ834:AK834,TRUE)/2 * UserData!$D$35 + COUNTIF(AL834:AO834,TRUE)/4 * UserData!$D$36 + COUNTIF(AP834:AS834,TRUE)/4 * UserData!$D$37 + COUNTIF(AT834:AW834,TRUE)/4 * UserData!$D$38 + COUNTIF(AX834:BA834,TRUE)/4 * UserData!$D$39 + COUNTIF(BB834:BL834,TRUE) * UserData!$D$40, 0)</f>
        <v>28.75</v>
      </c>
    </row>
    <row r="835" spans="1:66" x14ac:dyDescent="0.2">
      <c r="A835">
        <v>254</v>
      </c>
      <c r="B835" s="3">
        <v>2</v>
      </c>
      <c r="C835" s="28">
        <v>89313.882239282684</v>
      </c>
      <c r="D835">
        <v>44</v>
      </c>
      <c r="E835">
        <v>29</v>
      </c>
      <c r="F835">
        <v>6</v>
      </c>
      <c r="G835">
        <v>11.843209999999999</v>
      </c>
      <c r="H835">
        <v>10</v>
      </c>
      <c r="I835">
        <v>1</v>
      </c>
      <c r="J835">
        <v>0</v>
      </c>
      <c r="K835">
        <v>0</v>
      </c>
      <c r="L835">
        <v>1</v>
      </c>
      <c r="M835">
        <v>1</v>
      </c>
      <c r="N835">
        <v>0</v>
      </c>
      <c r="O835">
        <v>5</v>
      </c>
      <c r="P835">
        <v>4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1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5</v>
      </c>
      <c r="AD835">
        <v>0</v>
      </c>
      <c r="AE835">
        <v>9</v>
      </c>
      <c r="AF835">
        <v>16</v>
      </c>
      <c r="AG835">
        <v>37</v>
      </c>
      <c r="AH835">
        <v>10</v>
      </c>
      <c r="AJ835" t="b">
        <f>OR(AND(B835=1,UserData!$D$4=1), AND(B835=2,UserData!$D$5=1), AND(B835=3,UserData!$D$6=1), UserData!$D$4=-1)</f>
        <v>1</v>
      </c>
      <c r="AK835" t="b">
        <f>OR(AND(C835&lt;=UserData!$D$3,C835&gt;=UserData!$D$2),UserData!$D$2=-1)</f>
        <v>1</v>
      </c>
      <c r="AL835" s="12" t="b">
        <f>AND(OR(D835&gt;=UserData!$D$7, UserData!$D$7=-1), OR(D835&lt;UserData!$D$8, UserData!$D$8=-1))</f>
        <v>1</v>
      </c>
      <c r="AM835" s="12" t="b">
        <f>OR(AND(UserData!$D$9=1,E835&lt;=20),AND(UserData!$D$9=2,E835&gt;=20, E835&lt;=27),AND(UserData!$D$9=3,E835&gt;=28, E835&lt;=34),AND(UserData!$D$9=4,E835&gt;=35, E835&lt;=42),AND(UserData!$D$9=5,E835&gt;42),UserData!$D$9=-1)</f>
        <v>1</v>
      </c>
      <c r="AN835" s="12" t="b">
        <f>OR(AND(UserData!$D$11=1,F835&lt;=5),AND(UserData!$D$11=2,F835&gt;=6, F835&lt;=7),AND(UserData!$D$11=3,F835&gt;=8,F835&lt;=9),AND(UserData!$D$11=4,F835&gt;=10, F835&lt;=11),AND(UserData!$D$11=5,F835&gt;11),UserData!$D$11=-1)</f>
        <v>1</v>
      </c>
      <c r="AO835" t="b">
        <f>OR(AND(UserData!$D$10=1,AE835&lt;=6),AND(UserData!$D$10=2,AE835&gt;=7, AE835&lt;=8),AND(UserData!$D$10=3,AE835&gt;=9,AE835&lt;=14),AND(UserData!$D$10=4,AE835&gt;=15, AE835&lt;=19),AND(UserData!$D$10=5,AE835&gt;19),UserData!$D$10=-1)</f>
        <v>1</v>
      </c>
      <c r="AP835" s="12" t="b">
        <f>OR(G835&lt;=UserData!$D$12, UserData!$D$12=-1)</f>
        <v>0</v>
      </c>
      <c r="AQ835" t="b">
        <f>OR(H835&lt;=UserData!$D$14, UserData!$D$14=-1)</f>
        <v>1</v>
      </c>
      <c r="AR835" t="b">
        <f>OR(AH835&lt;=UserData!$D$13, UserData!$D$13=-1)</f>
        <v>1</v>
      </c>
      <c r="AS835" t="b">
        <f>AND(AQ835=TRUE,OR(I835=UserData!$D$15, UserData!$D$15=-1, UserData!$D$15=1))</f>
        <v>1</v>
      </c>
      <c r="AT835" t="b">
        <f>OR(J835=UserData!$D$19, UserData!$D$19=-1)</f>
        <v>1</v>
      </c>
      <c r="AU835" t="b">
        <f>OR(K835=UserData!$D$17, UserData!$D$17=-1)</f>
        <v>1</v>
      </c>
      <c r="AV835" t="b">
        <f>OR(L835=UserData!$D$18, UserData!$D$18=-1)</f>
        <v>1</v>
      </c>
      <c r="AW835" t="b">
        <f>OR(N835=UserData!$D$16, UserData!$D$16=-1)</f>
        <v>1</v>
      </c>
      <c r="AX835" t="b">
        <f>OR(O835&gt;=UserData!$D$20, UserData!$D$20=-1)</f>
        <v>1</v>
      </c>
      <c r="AY835" t="b">
        <f>AND(OR(P835&gt;=UserData!$D$21, UserData!$D$21=-1), OR(P835&lt;UserData!$D$22, UserData!$D$22=-1))</f>
        <v>1</v>
      </c>
      <c r="AZ835" t="b">
        <f>OR(Q835&lt;&gt;UserData!$D$24,UserData!$D$24=-1,UserData!$D$24=0)</f>
        <v>1</v>
      </c>
      <c r="BA835" s="12" t="b">
        <f>OR(R835=UserData!$D$23,UserData!$D$23=-1)</f>
        <v>1</v>
      </c>
      <c r="BB835" t="b">
        <f>AND(S835=1, UserData!$D$25=1)</f>
        <v>0</v>
      </c>
      <c r="BC835" t="b">
        <f>AND(T835=1, UserData!$D$26=1)</f>
        <v>0</v>
      </c>
      <c r="BD835" t="b">
        <f>AND(U835=1, UserData!$D$27=1)</f>
        <v>0</v>
      </c>
      <c r="BE835" t="b">
        <f>AND(V835=1, UserData!$D$28=1)</f>
        <v>0</v>
      </c>
      <c r="BF835" t="b">
        <f>AND(W835=1, UserData!$D$29=1)</f>
        <v>0</v>
      </c>
      <c r="BG835" t="b">
        <f>AND(X835=1, UserData!$D$30=1)</f>
        <v>0</v>
      </c>
      <c r="BH835" t="b">
        <f>AND(Y835=1, UserData!$D$31=1)</f>
        <v>0</v>
      </c>
      <c r="BI835" t="b">
        <f>AND(Z835=1, UserData!$D$32=1)</f>
        <v>0</v>
      </c>
      <c r="BJ835" t="b">
        <f>AND(AA835=1, UserData!$D$33=1)</f>
        <v>0</v>
      </c>
      <c r="BK835" t="b">
        <f>AND(AB835=1, UserData!$D$34=1)</f>
        <v>0</v>
      </c>
      <c r="BL835" t="b">
        <f>UserData!$C$25=-1</f>
        <v>1</v>
      </c>
      <c r="BN835">
        <f>IF(AK835=TRUE, COUNTIF(AJ835:AK835,TRUE)/2 * UserData!$D$35 + COUNTIF(AL835:AO835,TRUE)/4 * UserData!$D$36 + COUNTIF(AP835:AS835,TRUE)/4 * UserData!$D$37 + COUNTIF(AT835:AW835,TRUE)/4 * UserData!$D$38 + COUNTIF(AX835:BA835,TRUE)/4 * UserData!$D$39 + COUNTIF(BB835:BL835,TRUE) * UserData!$D$40, 0)</f>
        <v>28.75</v>
      </c>
    </row>
    <row r="836" spans="1:66" x14ac:dyDescent="0.2">
      <c r="A836">
        <v>435</v>
      </c>
      <c r="B836" s="3">
        <v>2</v>
      </c>
      <c r="C836" s="28">
        <v>89576.464461331576</v>
      </c>
      <c r="D836">
        <v>45</v>
      </c>
      <c r="E836">
        <v>29</v>
      </c>
      <c r="F836">
        <v>6</v>
      </c>
      <c r="G836">
        <v>16.394020000000001</v>
      </c>
      <c r="H836">
        <v>7</v>
      </c>
      <c r="I836">
        <v>1</v>
      </c>
      <c r="J836">
        <v>0</v>
      </c>
      <c r="K836">
        <v>1</v>
      </c>
      <c r="L836">
        <v>1</v>
      </c>
      <c r="M836">
        <v>0</v>
      </c>
      <c r="N836">
        <v>0</v>
      </c>
      <c r="O836">
        <v>9</v>
      </c>
      <c r="P836">
        <v>9</v>
      </c>
      <c r="Q836">
        <v>0</v>
      </c>
      <c r="R836">
        <v>1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5</v>
      </c>
      <c r="AD836">
        <v>1</v>
      </c>
      <c r="AE836">
        <v>10</v>
      </c>
      <c r="AF836">
        <v>27</v>
      </c>
      <c r="AG836">
        <v>22</v>
      </c>
      <c r="AH836">
        <v>3.3</v>
      </c>
      <c r="AJ836" t="b">
        <f>OR(AND(B836=1,UserData!$D$4=1), AND(B836=2,UserData!$D$5=1), AND(B836=3,UserData!$D$6=1), UserData!$D$4=-1)</f>
        <v>1</v>
      </c>
      <c r="AK836" t="b">
        <f>OR(AND(C836&lt;=UserData!$D$3,C836&gt;=UserData!$D$2),UserData!$D$2=-1)</f>
        <v>1</v>
      </c>
      <c r="AL836" s="12" t="b">
        <f>AND(OR(D836&gt;=UserData!$D$7, UserData!$D$7=-1), OR(D836&lt;UserData!$D$8, UserData!$D$8=-1))</f>
        <v>1</v>
      </c>
      <c r="AM836" s="12" t="b">
        <f>OR(AND(UserData!$D$9=1,E836&lt;=20),AND(UserData!$D$9=2,E836&gt;=20, E836&lt;=27),AND(UserData!$D$9=3,E836&gt;=28, E836&lt;=34),AND(UserData!$D$9=4,E836&gt;=35, E836&lt;=42),AND(UserData!$D$9=5,E836&gt;42),UserData!$D$9=-1)</f>
        <v>1</v>
      </c>
      <c r="AN836" s="12" t="b">
        <f>OR(AND(UserData!$D$11=1,F836&lt;=5),AND(UserData!$D$11=2,F836&gt;=6, F836&lt;=7),AND(UserData!$D$11=3,F836&gt;=8,F836&lt;=9),AND(UserData!$D$11=4,F836&gt;=10, F836&lt;=11),AND(UserData!$D$11=5,F836&gt;11),UserData!$D$11=-1)</f>
        <v>1</v>
      </c>
      <c r="AO836" t="b">
        <f>OR(AND(UserData!$D$10=1,AE836&lt;=6),AND(UserData!$D$10=2,AE836&gt;=7, AE836&lt;=8),AND(UserData!$D$10=3,AE836&gt;=9,AE836&lt;=14),AND(UserData!$D$10=4,AE836&gt;=15, AE836&lt;=19),AND(UserData!$D$10=5,AE836&gt;19),UserData!$D$10=-1)</f>
        <v>1</v>
      </c>
      <c r="AP836" s="12" t="b">
        <f>OR(G836&lt;=UserData!$D$12, UserData!$D$12=-1)</f>
        <v>0</v>
      </c>
      <c r="AQ836" t="b">
        <f>OR(H836&lt;=UserData!$D$14, UserData!$D$14=-1)</f>
        <v>1</v>
      </c>
      <c r="AR836" t="b">
        <f>OR(AH836&lt;=UserData!$D$13, UserData!$D$13=-1)</f>
        <v>1</v>
      </c>
      <c r="AS836" t="b">
        <f>AND(AQ836=TRUE,OR(I836=UserData!$D$15, UserData!$D$15=-1, UserData!$D$15=1))</f>
        <v>1</v>
      </c>
      <c r="AT836" t="b">
        <f>OR(J836=UserData!$D$19, UserData!$D$19=-1)</f>
        <v>1</v>
      </c>
      <c r="AU836" t="b">
        <f>OR(K836=UserData!$D$17, UserData!$D$17=-1)</f>
        <v>1</v>
      </c>
      <c r="AV836" t="b">
        <f>OR(L836=UserData!$D$18, UserData!$D$18=-1)</f>
        <v>1</v>
      </c>
      <c r="AW836" t="b">
        <f>OR(N836=UserData!$D$16, UserData!$D$16=-1)</f>
        <v>1</v>
      </c>
      <c r="AX836" t="b">
        <f>OR(O836&gt;=UserData!$D$20, UserData!$D$20=-1)</f>
        <v>1</v>
      </c>
      <c r="AY836" t="b">
        <f>AND(OR(P836&gt;=UserData!$D$21, UserData!$D$21=-1), OR(P836&lt;UserData!$D$22, UserData!$D$22=-1))</f>
        <v>1</v>
      </c>
      <c r="AZ836" t="b">
        <f>OR(Q836&lt;&gt;UserData!$D$24,UserData!$D$24=-1,UserData!$D$24=0)</f>
        <v>1</v>
      </c>
      <c r="BA836" s="12" t="b">
        <f>OR(R836=UserData!$D$23,UserData!$D$23=-1)</f>
        <v>1</v>
      </c>
      <c r="BB836" t="b">
        <f>AND(S836=1, UserData!$D$25=1)</f>
        <v>0</v>
      </c>
      <c r="BC836" t="b">
        <f>AND(T836=1, UserData!$D$26=1)</f>
        <v>0</v>
      </c>
      <c r="BD836" t="b">
        <f>AND(U836=1, UserData!$D$27=1)</f>
        <v>0</v>
      </c>
      <c r="BE836" t="b">
        <f>AND(V836=1, UserData!$D$28=1)</f>
        <v>0</v>
      </c>
      <c r="BF836" t="b">
        <f>AND(W836=1, UserData!$D$29=1)</f>
        <v>0</v>
      </c>
      <c r="BG836" t="b">
        <f>AND(X836=1, UserData!$D$30=1)</f>
        <v>0</v>
      </c>
      <c r="BH836" t="b">
        <f>AND(Y836=1, UserData!$D$31=1)</f>
        <v>0</v>
      </c>
      <c r="BI836" t="b">
        <f>AND(Z836=1, UserData!$D$32=1)</f>
        <v>0</v>
      </c>
      <c r="BJ836" t="b">
        <f>AND(AA836=1, UserData!$D$33=1)</f>
        <v>0</v>
      </c>
      <c r="BK836" t="b">
        <f>AND(AB836=1, UserData!$D$34=1)</f>
        <v>0</v>
      </c>
      <c r="BL836" t="b">
        <f>UserData!$C$25=-1</f>
        <v>1</v>
      </c>
      <c r="BN836">
        <f>IF(AK836=TRUE, COUNTIF(AJ836:AK836,TRUE)/2 * UserData!$D$35 + COUNTIF(AL836:AO836,TRUE)/4 * UserData!$D$36 + COUNTIF(AP836:AS836,TRUE)/4 * UserData!$D$37 + COUNTIF(AT836:AW836,TRUE)/4 * UserData!$D$38 + COUNTIF(AX836:BA836,TRUE)/4 * UserData!$D$39 + COUNTIF(BB836:BL836,TRUE) * UserData!$D$40, 0)</f>
        <v>28.75</v>
      </c>
    </row>
    <row r="837" spans="1:66" x14ac:dyDescent="0.2">
      <c r="A837">
        <v>108</v>
      </c>
      <c r="B837" s="3">
        <v>2</v>
      </c>
      <c r="C837" s="28">
        <v>89942.650553304557</v>
      </c>
      <c r="D837">
        <v>52</v>
      </c>
      <c r="E837">
        <v>32</v>
      </c>
      <c r="F837">
        <v>9</v>
      </c>
      <c r="G837">
        <v>13.662190000000001</v>
      </c>
      <c r="H837">
        <v>10</v>
      </c>
      <c r="I837">
        <v>0</v>
      </c>
      <c r="J837">
        <v>0</v>
      </c>
      <c r="K837">
        <v>0</v>
      </c>
      <c r="L837">
        <v>1</v>
      </c>
      <c r="M837">
        <v>0</v>
      </c>
      <c r="N837">
        <v>0</v>
      </c>
      <c r="O837">
        <v>12</v>
      </c>
      <c r="P837">
        <v>12</v>
      </c>
      <c r="Q837">
        <v>0</v>
      </c>
      <c r="R837">
        <v>1</v>
      </c>
      <c r="S837">
        <v>0</v>
      </c>
      <c r="T837">
        <v>1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2</v>
      </c>
      <c r="AD837">
        <v>1</v>
      </c>
      <c r="AE837">
        <v>11</v>
      </c>
      <c r="AF837">
        <v>8</v>
      </c>
      <c r="AG837">
        <v>27</v>
      </c>
      <c r="AH837">
        <v>6.3</v>
      </c>
      <c r="AJ837" t="b">
        <f>OR(AND(B837=1,UserData!$D$4=1), AND(B837=2,UserData!$D$5=1), AND(B837=3,UserData!$D$6=1), UserData!$D$4=-1)</f>
        <v>1</v>
      </c>
      <c r="AK837" t="b">
        <f>OR(AND(C837&lt;=UserData!$D$3,C837&gt;=UserData!$D$2),UserData!$D$2=-1)</f>
        <v>1</v>
      </c>
      <c r="AL837" s="12" t="b">
        <f>AND(OR(D837&gt;=UserData!$D$7, UserData!$D$7=-1), OR(D837&lt;UserData!$D$8, UserData!$D$8=-1))</f>
        <v>1</v>
      </c>
      <c r="AM837" s="12" t="b">
        <f>OR(AND(UserData!$D$9=1,E837&lt;=20),AND(UserData!$D$9=2,E837&gt;=20, E837&lt;=27),AND(UserData!$D$9=3,E837&gt;=28, E837&lt;=34),AND(UserData!$D$9=4,E837&gt;=35, E837&lt;=42),AND(UserData!$D$9=5,E837&gt;42),UserData!$D$9=-1)</f>
        <v>1</v>
      </c>
      <c r="AN837" s="12" t="b">
        <f>OR(AND(UserData!$D$11=1,F837&lt;=5),AND(UserData!$D$11=2,F837&gt;=6, F837&lt;=7),AND(UserData!$D$11=3,F837&gt;=8,F837&lt;=9),AND(UserData!$D$11=4,F837&gt;=10, F837&lt;=11),AND(UserData!$D$11=5,F837&gt;11),UserData!$D$11=-1)</f>
        <v>1</v>
      </c>
      <c r="AO837" t="b">
        <f>OR(AND(UserData!$D$10=1,AE837&lt;=6),AND(UserData!$D$10=2,AE837&gt;=7, AE837&lt;=8),AND(UserData!$D$10=3,AE837&gt;=9,AE837&lt;=14),AND(UserData!$D$10=4,AE837&gt;=15, AE837&lt;=19),AND(UserData!$D$10=5,AE837&gt;19),UserData!$D$10=-1)</f>
        <v>1</v>
      </c>
      <c r="AP837" s="12" t="b">
        <f>OR(G837&lt;=UserData!$D$12, UserData!$D$12=-1)</f>
        <v>0</v>
      </c>
      <c r="AQ837" t="b">
        <f>OR(H837&lt;=UserData!$D$14, UserData!$D$14=-1)</f>
        <v>1</v>
      </c>
      <c r="AR837" t="b">
        <f>OR(AH837&lt;=UserData!$D$13, UserData!$D$13=-1)</f>
        <v>1</v>
      </c>
      <c r="AS837" t="b">
        <f>AND(AQ837=TRUE,OR(I837=UserData!$D$15, UserData!$D$15=-1, UserData!$D$15=1))</f>
        <v>1</v>
      </c>
      <c r="AT837" t="b">
        <f>OR(J837=UserData!$D$19, UserData!$D$19=-1)</f>
        <v>1</v>
      </c>
      <c r="AU837" t="b">
        <f>OR(K837=UserData!$D$17, UserData!$D$17=-1)</f>
        <v>1</v>
      </c>
      <c r="AV837" t="b">
        <f>OR(L837=UserData!$D$18, UserData!$D$18=-1)</f>
        <v>1</v>
      </c>
      <c r="AW837" t="b">
        <f>OR(N837=UserData!$D$16, UserData!$D$16=-1)</f>
        <v>1</v>
      </c>
      <c r="AX837" t="b">
        <f>OR(O837&gt;=UserData!$D$20, UserData!$D$20=-1)</f>
        <v>1</v>
      </c>
      <c r="AY837" t="b">
        <f>AND(OR(P837&gt;=UserData!$D$21, UserData!$D$21=-1), OR(P837&lt;UserData!$D$22, UserData!$D$22=-1))</f>
        <v>1</v>
      </c>
      <c r="AZ837" t="b">
        <f>OR(Q837&lt;&gt;UserData!$D$24,UserData!$D$24=-1,UserData!$D$24=0)</f>
        <v>1</v>
      </c>
      <c r="BA837" s="12" t="b">
        <f>OR(R837=UserData!$D$23,UserData!$D$23=-1)</f>
        <v>1</v>
      </c>
      <c r="BB837" t="b">
        <f>AND(S837=1, UserData!$D$25=1)</f>
        <v>0</v>
      </c>
      <c r="BC837" t="b">
        <f>AND(T837=1, UserData!$D$26=1)</f>
        <v>0</v>
      </c>
      <c r="BD837" t="b">
        <f>AND(U837=1, UserData!$D$27=1)</f>
        <v>0</v>
      </c>
      <c r="BE837" t="b">
        <f>AND(V837=1, UserData!$D$28=1)</f>
        <v>0</v>
      </c>
      <c r="BF837" t="b">
        <f>AND(W837=1, UserData!$D$29=1)</f>
        <v>0</v>
      </c>
      <c r="BG837" t="b">
        <f>AND(X837=1, UserData!$D$30=1)</f>
        <v>0</v>
      </c>
      <c r="BH837" t="b">
        <f>AND(Y837=1, UserData!$D$31=1)</f>
        <v>0</v>
      </c>
      <c r="BI837" t="b">
        <f>AND(Z837=1, UserData!$D$32=1)</f>
        <v>0</v>
      </c>
      <c r="BJ837" t="b">
        <f>AND(AA837=1, UserData!$D$33=1)</f>
        <v>0</v>
      </c>
      <c r="BK837" t="b">
        <f>AND(AB837=1, UserData!$D$34=1)</f>
        <v>0</v>
      </c>
      <c r="BL837" t="b">
        <f>UserData!$C$25=-1</f>
        <v>1</v>
      </c>
      <c r="BN837">
        <f>IF(AK837=TRUE, COUNTIF(AJ837:AK837,TRUE)/2 * UserData!$D$35 + COUNTIF(AL837:AO837,TRUE)/4 * UserData!$D$36 + COUNTIF(AP837:AS837,TRUE)/4 * UserData!$D$37 + COUNTIF(AT837:AW837,TRUE)/4 * UserData!$D$38 + COUNTIF(AX837:BA837,TRUE)/4 * UserData!$D$39 + COUNTIF(BB837:BL837,TRUE) * UserData!$D$40, 0)</f>
        <v>28.75</v>
      </c>
    </row>
    <row r="838" spans="1:66" x14ac:dyDescent="0.2">
      <c r="A838">
        <v>172</v>
      </c>
      <c r="B838" s="3">
        <v>2</v>
      </c>
      <c r="C838" s="28">
        <v>89974.212247044168</v>
      </c>
      <c r="D838">
        <v>53</v>
      </c>
      <c r="E838">
        <v>30</v>
      </c>
      <c r="F838">
        <v>8</v>
      </c>
      <c r="G838">
        <v>14.839399999999999</v>
      </c>
      <c r="H838">
        <v>14</v>
      </c>
      <c r="I838">
        <v>1</v>
      </c>
      <c r="J838">
        <v>0</v>
      </c>
      <c r="K838">
        <v>0</v>
      </c>
      <c r="L838">
        <v>1</v>
      </c>
      <c r="M838">
        <v>1</v>
      </c>
      <c r="N838">
        <v>0</v>
      </c>
      <c r="O838">
        <v>12</v>
      </c>
      <c r="P838">
        <v>7</v>
      </c>
      <c r="Q838">
        <v>0</v>
      </c>
      <c r="R838">
        <v>0</v>
      </c>
      <c r="S838">
        <v>0</v>
      </c>
      <c r="T838">
        <v>1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2</v>
      </c>
      <c r="AD838">
        <v>1</v>
      </c>
      <c r="AE838">
        <v>15</v>
      </c>
      <c r="AF838">
        <v>11</v>
      </c>
      <c r="AG838">
        <v>21</v>
      </c>
      <c r="AH838">
        <v>7.5</v>
      </c>
      <c r="AJ838" t="b">
        <f>OR(AND(B838=1,UserData!$D$4=1), AND(B838=2,UserData!$D$5=1), AND(B838=3,UserData!$D$6=1), UserData!$D$4=-1)</f>
        <v>1</v>
      </c>
      <c r="AK838" t="b">
        <f>OR(AND(C838&lt;=UserData!$D$3,C838&gt;=UserData!$D$2),UserData!$D$2=-1)</f>
        <v>1</v>
      </c>
      <c r="AL838" s="12" t="b">
        <f>AND(OR(D838&gt;=UserData!$D$7, UserData!$D$7=-1), OR(D838&lt;UserData!$D$8, UserData!$D$8=-1))</f>
        <v>1</v>
      </c>
      <c r="AM838" s="12" t="b">
        <f>OR(AND(UserData!$D$9=1,E838&lt;=20),AND(UserData!$D$9=2,E838&gt;=20, E838&lt;=27),AND(UserData!$D$9=3,E838&gt;=28, E838&lt;=34),AND(UserData!$D$9=4,E838&gt;=35, E838&lt;=42),AND(UserData!$D$9=5,E838&gt;42),UserData!$D$9=-1)</f>
        <v>1</v>
      </c>
      <c r="AN838" s="12" t="b">
        <f>OR(AND(UserData!$D$11=1,F838&lt;=5),AND(UserData!$D$11=2,F838&gt;=6, F838&lt;=7),AND(UserData!$D$11=3,F838&gt;=8,F838&lt;=9),AND(UserData!$D$11=4,F838&gt;=10, F838&lt;=11),AND(UserData!$D$11=5,F838&gt;11),UserData!$D$11=-1)</f>
        <v>1</v>
      </c>
      <c r="AO838" t="b">
        <f>OR(AND(UserData!$D$10=1,AE838&lt;=6),AND(UserData!$D$10=2,AE838&gt;=7, AE838&lt;=8),AND(UserData!$D$10=3,AE838&gt;=9,AE838&lt;=14),AND(UserData!$D$10=4,AE838&gt;=15, AE838&lt;=19),AND(UserData!$D$10=5,AE838&gt;19),UserData!$D$10=-1)</f>
        <v>1</v>
      </c>
      <c r="AP838" s="12" t="b">
        <f>OR(G838&lt;=UserData!$D$12, UserData!$D$12=-1)</f>
        <v>0</v>
      </c>
      <c r="AQ838" t="b">
        <f>OR(H838&lt;=UserData!$D$14, UserData!$D$14=-1)</f>
        <v>1</v>
      </c>
      <c r="AR838" t="b">
        <f>OR(AH838&lt;=UserData!$D$13, UserData!$D$13=-1)</f>
        <v>1</v>
      </c>
      <c r="AS838" t="b">
        <f>AND(AQ838=TRUE,OR(I838=UserData!$D$15, UserData!$D$15=-1, UserData!$D$15=1))</f>
        <v>1</v>
      </c>
      <c r="AT838" t="b">
        <f>OR(J838=UserData!$D$19, UserData!$D$19=-1)</f>
        <v>1</v>
      </c>
      <c r="AU838" t="b">
        <f>OR(K838=UserData!$D$17, UserData!$D$17=-1)</f>
        <v>1</v>
      </c>
      <c r="AV838" t="b">
        <f>OR(L838=UserData!$D$18, UserData!$D$18=-1)</f>
        <v>1</v>
      </c>
      <c r="AW838" t="b">
        <f>OR(N838=UserData!$D$16, UserData!$D$16=-1)</f>
        <v>1</v>
      </c>
      <c r="AX838" t="b">
        <f>OR(O838&gt;=UserData!$D$20, UserData!$D$20=-1)</f>
        <v>1</v>
      </c>
      <c r="AY838" t="b">
        <f>AND(OR(P838&gt;=UserData!$D$21, UserData!$D$21=-1), OR(P838&lt;UserData!$D$22, UserData!$D$22=-1))</f>
        <v>1</v>
      </c>
      <c r="AZ838" t="b">
        <f>OR(Q838&lt;&gt;UserData!$D$24,UserData!$D$24=-1,UserData!$D$24=0)</f>
        <v>1</v>
      </c>
      <c r="BA838" s="12" t="b">
        <f>OR(R838=UserData!$D$23,UserData!$D$23=-1)</f>
        <v>1</v>
      </c>
      <c r="BB838" t="b">
        <f>AND(S838=1, UserData!$D$25=1)</f>
        <v>0</v>
      </c>
      <c r="BC838" t="b">
        <f>AND(T838=1, UserData!$D$26=1)</f>
        <v>0</v>
      </c>
      <c r="BD838" t="b">
        <f>AND(U838=1, UserData!$D$27=1)</f>
        <v>0</v>
      </c>
      <c r="BE838" t="b">
        <f>AND(V838=1, UserData!$D$28=1)</f>
        <v>0</v>
      </c>
      <c r="BF838" t="b">
        <f>AND(W838=1, UserData!$D$29=1)</f>
        <v>0</v>
      </c>
      <c r="BG838" t="b">
        <f>AND(X838=1, UserData!$D$30=1)</f>
        <v>0</v>
      </c>
      <c r="BH838" t="b">
        <f>AND(Y838=1, UserData!$D$31=1)</f>
        <v>0</v>
      </c>
      <c r="BI838" t="b">
        <f>AND(Z838=1, UserData!$D$32=1)</f>
        <v>0</v>
      </c>
      <c r="BJ838" t="b">
        <f>AND(AA838=1, UserData!$D$33=1)</f>
        <v>0</v>
      </c>
      <c r="BK838" t="b">
        <f>AND(AB838=1, UserData!$D$34=1)</f>
        <v>0</v>
      </c>
      <c r="BL838" t="b">
        <f>UserData!$C$25=-1</f>
        <v>1</v>
      </c>
      <c r="BN838">
        <f>IF(AK838=TRUE, COUNTIF(AJ838:AK838,TRUE)/2 * UserData!$D$35 + COUNTIF(AL838:AO838,TRUE)/4 * UserData!$D$36 + COUNTIF(AP838:AS838,TRUE)/4 * UserData!$D$37 + COUNTIF(AT838:AW838,TRUE)/4 * UserData!$D$38 + COUNTIF(AX838:BA838,TRUE)/4 * UserData!$D$39 + COUNTIF(BB838:BL838,TRUE) * UserData!$D$40, 0)</f>
        <v>28.75</v>
      </c>
    </row>
    <row r="839" spans="1:66" x14ac:dyDescent="0.2">
      <c r="A839">
        <v>440</v>
      </c>
      <c r="B839" s="3">
        <v>2</v>
      </c>
      <c r="C839" s="28">
        <v>90173.570446480357</v>
      </c>
      <c r="D839">
        <v>49</v>
      </c>
      <c r="E839">
        <v>27</v>
      </c>
      <c r="F839">
        <v>10</v>
      </c>
      <c r="G839">
        <v>17.087399999999999</v>
      </c>
      <c r="H839">
        <v>14</v>
      </c>
      <c r="I839">
        <v>1</v>
      </c>
      <c r="J839">
        <v>0</v>
      </c>
      <c r="K839">
        <v>1</v>
      </c>
      <c r="L839">
        <v>1</v>
      </c>
      <c r="M839">
        <v>1</v>
      </c>
      <c r="N839">
        <v>0</v>
      </c>
      <c r="O839">
        <v>16</v>
      </c>
      <c r="P839">
        <v>2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1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5</v>
      </c>
      <c r="AD839">
        <v>1</v>
      </c>
      <c r="AE839">
        <v>12</v>
      </c>
      <c r="AF839">
        <v>27</v>
      </c>
      <c r="AG839">
        <v>22</v>
      </c>
      <c r="AH839">
        <v>3.3</v>
      </c>
      <c r="AJ839" t="b">
        <f>OR(AND(B839=1,UserData!$D$4=1), AND(B839=2,UserData!$D$5=1), AND(B839=3,UserData!$D$6=1), UserData!$D$4=-1)</f>
        <v>1</v>
      </c>
      <c r="AK839" t="b">
        <f>OR(AND(C839&lt;=UserData!$D$3,C839&gt;=UserData!$D$2),UserData!$D$2=-1)</f>
        <v>1</v>
      </c>
      <c r="AL839" s="12" t="b">
        <f>AND(OR(D839&gt;=UserData!$D$7, UserData!$D$7=-1), OR(D839&lt;UserData!$D$8, UserData!$D$8=-1))</f>
        <v>1</v>
      </c>
      <c r="AM839" s="12" t="b">
        <f>OR(AND(UserData!$D$9=1,E839&lt;=20),AND(UserData!$D$9=2,E839&gt;=20, E839&lt;=27),AND(UserData!$D$9=3,E839&gt;=28, E839&lt;=34),AND(UserData!$D$9=4,E839&gt;=35, E839&lt;=42),AND(UserData!$D$9=5,E839&gt;42),UserData!$D$9=-1)</f>
        <v>1</v>
      </c>
      <c r="AN839" s="12" t="b">
        <f>OR(AND(UserData!$D$11=1,F839&lt;=5),AND(UserData!$D$11=2,F839&gt;=6, F839&lt;=7),AND(UserData!$D$11=3,F839&gt;=8,F839&lt;=9),AND(UserData!$D$11=4,F839&gt;=10, F839&lt;=11),AND(UserData!$D$11=5,F839&gt;11),UserData!$D$11=-1)</f>
        <v>1</v>
      </c>
      <c r="AO839" t="b">
        <f>OR(AND(UserData!$D$10=1,AE839&lt;=6),AND(UserData!$D$10=2,AE839&gt;=7, AE839&lt;=8),AND(UserData!$D$10=3,AE839&gt;=9,AE839&lt;=14),AND(UserData!$D$10=4,AE839&gt;=15, AE839&lt;=19),AND(UserData!$D$10=5,AE839&gt;19),UserData!$D$10=-1)</f>
        <v>1</v>
      </c>
      <c r="AP839" s="12" t="b">
        <f>OR(G839&lt;=UserData!$D$12, UserData!$D$12=-1)</f>
        <v>0</v>
      </c>
      <c r="AQ839" t="b">
        <f>OR(H839&lt;=UserData!$D$14, UserData!$D$14=-1)</f>
        <v>1</v>
      </c>
      <c r="AR839" t="b">
        <f>OR(AH839&lt;=UserData!$D$13, UserData!$D$13=-1)</f>
        <v>1</v>
      </c>
      <c r="AS839" t="b">
        <f>AND(AQ839=TRUE,OR(I839=UserData!$D$15, UserData!$D$15=-1, UserData!$D$15=1))</f>
        <v>1</v>
      </c>
      <c r="AT839" t="b">
        <f>OR(J839=UserData!$D$19, UserData!$D$19=-1)</f>
        <v>1</v>
      </c>
      <c r="AU839" t="b">
        <f>OR(K839=UserData!$D$17, UserData!$D$17=-1)</f>
        <v>1</v>
      </c>
      <c r="AV839" t="b">
        <f>OR(L839=UserData!$D$18, UserData!$D$18=-1)</f>
        <v>1</v>
      </c>
      <c r="AW839" t="b">
        <f>OR(N839=UserData!$D$16, UserData!$D$16=-1)</f>
        <v>1</v>
      </c>
      <c r="AX839" t="b">
        <f>OR(O839&gt;=UserData!$D$20, UserData!$D$20=-1)</f>
        <v>1</v>
      </c>
      <c r="AY839" t="b">
        <f>AND(OR(P839&gt;=UserData!$D$21, UserData!$D$21=-1), OR(P839&lt;UserData!$D$22, UserData!$D$22=-1))</f>
        <v>1</v>
      </c>
      <c r="AZ839" t="b">
        <f>OR(Q839&lt;&gt;UserData!$D$24,UserData!$D$24=-1,UserData!$D$24=0)</f>
        <v>1</v>
      </c>
      <c r="BA839" s="12" t="b">
        <f>OR(R839=UserData!$D$23,UserData!$D$23=-1)</f>
        <v>1</v>
      </c>
      <c r="BB839" t="b">
        <f>AND(S839=1, UserData!$D$25=1)</f>
        <v>0</v>
      </c>
      <c r="BC839" t="b">
        <f>AND(T839=1, UserData!$D$26=1)</f>
        <v>0</v>
      </c>
      <c r="BD839" t="b">
        <f>AND(U839=1, UserData!$D$27=1)</f>
        <v>0</v>
      </c>
      <c r="BE839" t="b">
        <f>AND(V839=1, UserData!$D$28=1)</f>
        <v>0</v>
      </c>
      <c r="BF839" t="b">
        <f>AND(W839=1, UserData!$D$29=1)</f>
        <v>0</v>
      </c>
      <c r="BG839" t="b">
        <f>AND(X839=1, UserData!$D$30=1)</f>
        <v>0</v>
      </c>
      <c r="BH839" t="b">
        <f>AND(Y839=1, UserData!$D$31=1)</f>
        <v>0</v>
      </c>
      <c r="BI839" t="b">
        <f>AND(Z839=1, UserData!$D$32=1)</f>
        <v>0</v>
      </c>
      <c r="BJ839" t="b">
        <f>AND(AA839=1, UserData!$D$33=1)</f>
        <v>0</v>
      </c>
      <c r="BK839" t="b">
        <f>AND(AB839=1, UserData!$D$34=1)</f>
        <v>0</v>
      </c>
      <c r="BL839" t="b">
        <f>UserData!$C$25=-1</f>
        <v>1</v>
      </c>
      <c r="BN839">
        <f>IF(AK839=TRUE, COUNTIF(AJ839:AK839,TRUE)/2 * UserData!$D$35 + COUNTIF(AL839:AO839,TRUE)/4 * UserData!$D$36 + COUNTIF(AP839:AS839,TRUE)/4 * UserData!$D$37 + COUNTIF(AT839:AW839,TRUE)/4 * UserData!$D$38 + COUNTIF(AX839:BA839,TRUE)/4 * UserData!$D$39 + COUNTIF(BB839:BL839,TRUE) * UserData!$D$40, 0)</f>
        <v>28.75</v>
      </c>
    </row>
    <row r="840" spans="1:66" x14ac:dyDescent="0.2">
      <c r="A840">
        <v>688</v>
      </c>
      <c r="B840" s="3">
        <v>2</v>
      </c>
      <c r="C840" s="28">
        <v>90225.749763192958</v>
      </c>
      <c r="D840">
        <v>45</v>
      </c>
      <c r="E840">
        <v>30</v>
      </c>
      <c r="F840">
        <v>6</v>
      </c>
      <c r="G840">
        <v>13.11341</v>
      </c>
      <c r="H840">
        <v>15</v>
      </c>
      <c r="I840">
        <v>1</v>
      </c>
      <c r="J840">
        <v>0</v>
      </c>
      <c r="K840">
        <v>1</v>
      </c>
      <c r="L840">
        <v>1</v>
      </c>
      <c r="M840">
        <v>1</v>
      </c>
      <c r="N840">
        <v>0</v>
      </c>
      <c r="O840">
        <v>12</v>
      </c>
      <c r="P840">
        <v>9</v>
      </c>
      <c r="Q840">
        <v>0</v>
      </c>
      <c r="R840">
        <v>0</v>
      </c>
      <c r="S840">
        <v>0</v>
      </c>
      <c r="T840">
        <v>1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2</v>
      </c>
      <c r="AD840">
        <v>1</v>
      </c>
      <c r="AE840">
        <v>9</v>
      </c>
      <c r="AF840">
        <v>49</v>
      </c>
      <c r="AG840">
        <v>12</v>
      </c>
      <c r="AH840">
        <v>2.4</v>
      </c>
      <c r="AJ840" t="b">
        <f>OR(AND(B840=1,UserData!$D$4=1), AND(B840=2,UserData!$D$5=1), AND(B840=3,UserData!$D$6=1), UserData!$D$4=-1)</f>
        <v>1</v>
      </c>
      <c r="AK840" t="b">
        <f>OR(AND(C840&lt;=UserData!$D$3,C840&gt;=UserData!$D$2),UserData!$D$2=-1)</f>
        <v>1</v>
      </c>
      <c r="AL840" s="12" t="b">
        <f>AND(OR(D840&gt;=UserData!$D$7, UserData!$D$7=-1), OR(D840&lt;UserData!$D$8, UserData!$D$8=-1))</f>
        <v>1</v>
      </c>
      <c r="AM840" s="12" t="b">
        <f>OR(AND(UserData!$D$9=1,E840&lt;=20),AND(UserData!$D$9=2,E840&gt;=20, E840&lt;=27),AND(UserData!$D$9=3,E840&gt;=28, E840&lt;=34),AND(UserData!$D$9=4,E840&gt;=35, E840&lt;=42),AND(UserData!$D$9=5,E840&gt;42),UserData!$D$9=-1)</f>
        <v>1</v>
      </c>
      <c r="AN840" s="12" t="b">
        <f>OR(AND(UserData!$D$11=1,F840&lt;=5),AND(UserData!$D$11=2,F840&gt;=6, F840&lt;=7),AND(UserData!$D$11=3,F840&gt;=8,F840&lt;=9),AND(UserData!$D$11=4,F840&gt;=10, F840&lt;=11),AND(UserData!$D$11=5,F840&gt;11),UserData!$D$11=-1)</f>
        <v>1</v>
      </c>
      <c r="AO840" t="b">
        <f>OR(AND(UserData!$D$10=1,AE840&lt;=6),AND(UserData!$D$10=2,AE840&gt;=7, AE840&lt;=8),AND(UserData!$D$10=3,AE840&gt;=9,AE840&lt;=14),AND(UserData!$D$10=4,AE840&gt;=15, AE840&lt;=19),AND(UserData!$D$10=5,AE840&gt;19),UserData!$D$10=-1)</f>
        <v>1</v>
      </c>
      <c r="AP840" s="12" t="b">
        <f>OR(G840&lt;=UserData!$D$12, UserData!$D$12=-1)</f>
        <v>0</v>
      </c>
      <c r="AQ840" t="b">
        <f>OR(H840&lt;=UserData!$D$14, UserData!$D$14=-1)</f>
        <v>1</v>
      </c>
      <c r="AR840" t="b">
        <f>OR(AH840&lt;=UserData!$D$13, UserData!$D$13=-1)</f>
        <v>1</v>
      </c>
      <c r="AS840" t="b">
        <f>AND(AQ840=TRUE,OR(I840=UserData!$D$15, UserData!$D$15=-1, UserData!$D$15=1))</f>
        <v>1</v>
      </c>
      <c r="AT840" t="b">
        <f>OR(J840=UserData!$D$19, UserData!$D$19=-1)</f>
        <v>1</v>
      </c>
      <c r="AU840" t="b">
        <f>OR(K840=UserData!$D$17, UserData!$D$17=-1)</f>
        <v>1</v>
      </c>
      <c r="AV840" t="b">
        <f>OR(L840=UserData!$D$18, UserData!$D$18=-1)</f>
        <v>1</v>
      </c>
      <c r="AW840" t="b">
        <f>OR(N840=UserData!$D$16, UserData!$D$16=-1)</f>
        <v>1</v>
      </c>
      <c r="AX840" t="b">
        <f>OR(O840&gt;=UserData!$D$20, UserData!$D$20=-1)</f>
        <v>1</v>
      </c>
      <c r="AY840" t="b">
        <f>AND(OR(P840&gt;=UserData!$D$21, UserData!$D$21=-1), OR(P840&lt;UserData!$D$22, UserData!$D$22=-1))</f>
        <v>1</v>
      </c>
      <c r="AZ840" t="b">
        <f>OR(Q840&lt;&gt;UserData!$D$24,UserData!$D$24=-1,UserData!$D$24=0)</f>
        <v>1</v>
      </c>
      <c r="BA840" s="12" t="b">
        <f>OR(R840=UserData!$D$23,UserData!$D$23=-1)</f>
        <v>1</v>
      </c>
      <c r="BB840" t="b">
        <f>AND(S840=1, UserData!$D$25=1)</f>
        <v>0</v>
      </c>
      <c r="BC840" t="b">
        <f>AND(T840=1, UserData!$D$26=1)</f>
        <v>0</v>
      </c>
      <c r="BD840" t="b">
        <f>AND(U840=1, UserData!$D$27=1)</f>
        <v>0</v>
      </c>
      <c r="BE840" t="b">
        <f>AND(V840=1, UserData!$D$28=1)</f>
        <v>0</v>
      </c>
      <c r="BF840" t="b">
        <f>AND(W840=1, UserData!$D$29=1)</f>
        <v>0</v>
      </c>
      <c r="BG840" t="b">
        <f>AND(X840=1, UserData!$D$30=1)</f>
        <v>0</v>
      </c>
      <c r="BH840" t="b">
        <f>AND(Y840=1, UserData!$D$31=1)</f>
        <v>0</v>
      </c>
      <c r="BI840" t="b">
        <f>AND(Z840=1, UserData!$D$32=1)</f>
        <v>0</v>
      </c>
      <c r="BJ840" t="b">
        <f>AND(AA840=1, UserData!$D$33=1)</f>
        <v>0</v>
      </c>
      <c r="BK840" t="b">
        <f>AND(AB840=1, UserData!$D$34=1)</f>
        <v>0</v>
      </c>
      <c r="BL840" t="b">
        <f>UserData!$C$25=-1</f>
        <v>1</v>
      </c>
      <c r="BN840">
        <f>IF(AK840=TRUE, COUNTIF(AJ840:AK840,TRUE)/2 * UserData!$D$35 + COUNTIF(AL840:AO840,TRUE)/4 * UserData!$D$36 + COUNTIF(AP840:AS840,TRUE)/4 * UserData!$D$37 + COUNTIF(AT840:AW840,TRUE)/4 * UserData!$D$38 + COUNTIF(AX840:BA840,TRUE)/4 * UserData!$D$39 + COUNTIF(BB840:BL840,TRUE) * UserData!$D$40, 0)</f>
        <v>28.75</v>
      </c>
    </row>
    <row r="841" spans="1:66" x14ac:dyDescent="0.2">
      <c r="A841">
        <v>54</v>
      </c>
      <c r="B841" s="3">
        <v>2</v>
      </c>
      <c r="C841" s="28">
        <v>90445.675268035397</v>
      </c>
      <c r="D841">
        <v>52</v>
      </c>
      <c r="E841">
        <v>28</v>
      </c>
      <c r="F841">
        <v>11</v>
      </c>
      <c r="G841">
        <v>14.69497</v>
      </c>
      <c r="H841">
        <v>29</v>
      </c>
      <c r="I841">
        <v>1</v>
      </c>
      <c r="J841">
        <v>0</v>
      </c>
      <c r="K841">
        <v>0</v>
      </c>
      <c r="L841">
        <v>1</v>
      </c>
      <c r="M841">
        <v>1</v>
      </c>
      <c r="N841">
        <v>0</v>
      </c>
      <c r="O841">
        <v>16</v>
      </c>
      <c r="P841">
        <v>2</v>
      </c>
      <c r="Q841">
        <v>0</v>
      </c>
      <c r="R841">
        <v>0</v>
      </c>
      <c r="S841">
        <v>1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1</v>
      </c>
      <c r="AD841">
        <v>1</v>
      </c>
      <c r="AE841">
        <v>13</v>
      </c>
      <c r="AF841">
        <v>5</v>
      </c>
      <c r="AG841">
        <v>21</v>
      </c>
      <c r="AH841">
        <v>3</v>
      </c>
      <c r="AJ841" t="b">
        <f>OR(AND(B841=1,UserData!$D$4=1), AND(B841=2,UserData!$D$5=1), AND(B841=3,UserData!$D$6=1), UserData!$D$4=-1)</f>
        <v>1</v>
      </c>
      <c r="AK841" t="b">
        <f>OR(AND(C841&lt;=UserData!$D$3,C841&gt;=UserData!$D$2),UserData!$D$2=-1)</f>
        <v>1</v>
      </c>
      <c r="AL841" s="12" t="b">
        <f>AND(OR(D841&gt;=UserData!$D$7, UserData!$D$7=-1), OR(D841&lt;UserData!$D$8, UserData!$D$8=-1))</f>
        <v>1</v>
      </c>
      <c r="AM841" s="12" t="b">
        <f>OR(AND(UserData!$D$9=1,E841&lt;=20),AND(UserData!$D$9=2,E841&gt;=20, E841&lt;=27),AND(UserData!$D$9=3,E841&gt;=28, E841&lt;=34),AND(UserData!$D$9=4,E841&gt;=35, E841&lt;=42),AND(UserData!$D$9=5,E841&gt;42),UserData!$D$9=-1)</f>
        <v>1</v>
      </c>
      <c r="AN841" s="12" t="b">
        <f>OR(AND(UserData!$D$11=1,F841&lt;=5),AND(UserData!$D$11=2,F841&gt;=6, F841&lt;=7),AND(UserData!$D$11=3,F841&gt;=8,F841&lt;=9),AND(UserData!$D$11=4,F841&gt;=10, F841&lt;=11),AND(UserData!$D$11=5,F841&gt;11),UserData!$D$11=-1)</f>
        <v>1</v>
      </c>
      <c r="AO841" t="b">
        <f>OR(AND(UserData!$D$10=1,AE841&lt;=6),AND(UserData!$D$10=2,AE841&gt;=7, AE841&lt;=8),AND(UserData!$D$10=3,AE841&gt;=9,AE841&lt;=14),AND(UserData!$D$10=4,AE841&gt;=15, AE841&lt;=19),AND(UserData!$D$10=5,AE841&gt;19),UserData!$D$10=-1)</f>
        <v>1</v>
      </c>
      <c r="AP841" s="12" t="b">
        <f>OR(G841&lt;=UserData!$D$12, UserData!$D$12=-1)</f>
        <v>0</v>
      </c>
      <c r="AQ841" t="b">
        <f>OR(H841&lt;=UserData!$D$14, UserData!$D$14=-1)</f>
        <v>1</v>
      </c>
      <c r="AR841" t="b">
        <f>OR(AH841&lt;=UserData!$D$13, UserData!$D$13=-1)</f>
        <v>1</v>
      </c>
      <c r="AS841" t="b">
        <f>AND(AQ841=TRUE,OR(I841=UserData!$D$15, UserData!$D$15=-1, UserData!$D$15=1))</f>
        <v>1</v>
      </c>
      <c r="AT841" t="b">
        <f>OR(J841=UserData!$D$19, UserData!$D$19=-1)</f>
        <v>1</v>
      </c>
      <c r="AU841" t="b">
        <f>OR(K841=UserData!$D$17, UserData!$D$17=-1)</f>
        <v>1</v>
      </c>
      <c r="AV841" t="b">
        <f>OR(L841=UserData!$D$18, UserData!$D$18=-1)</f>
        <v>1</v>
      </c>
      <c r="AW841" t="b">
        <f>OR(N841=UserData!$D$16, UserData!$D$16=-1)</f>
        <v>1</v>
      </c>
      <c r="AX841" t="b">
        <f>OR(O841&gt;=UserData!$D$20, UserData!$D$20=-1)</f>
        <v>1</v>
      </c>
      <c r="AY841" t="b">
        <f>AND(OR(P841&gt;=UserData!$D$21, UserData!$D$21=-1), OR(P841&lt;UserData!$D$22, UserData!$D$22=-1))</f>
        <v>1</v>
      </c>
      <c r="AZ841" t="b">
        <f>OR(Q841&lt;&gt;UserData!$D$24,UserData!$D$24=-1,UserData!$D$24=0)</f>
        <v>1</v>
      </c>
      <c r="BA841" s="12" t="b">
        <f>OR(R841=UserData!$D$23,UserData!$D$23=-1)</f>
        <v>1</v>
      </c>
      <c r="BB841" t="b">
        <f>AND(S841=1, UserData!$D$25=1)</f>
        <v>0</v>
      </c>
      <c r="BC841" t="b">
        <f>AND(T841=1, UserData!$D$26=1)</f>
        <v>0</v>
      </c>
      <c r="BD841" t="b">
        <f>AND(U841=1, UserData!$D$27=1)</f>
        <v>0</v>
      </c>
      <c r="BE841" t="b">
        <f>AND(V841=1, UserData!$D$28=1)</f>
        <v>0</v>
      </c>
      <c r="BF841" t="b">
        <f>AND(W841=1, UserData!$D$29=1)</f>
        <v>0</v>
      </c>
      <c r="BG841" t="b">
        <f>AND(X841=1, UserData!$D$30=1)</f>
        <v>0</v>
      </c>
      <c r="BH841" t="b">
        <f>AND(Y841=1, UserData!$D$31=1)</f>
        <v>0</v>
      </c>
      <c r="BI841" t="b">
        <f>AND(Z841=1, UserData!$D$32=1)</f>
        <v>0</v>
      </c>
      <c r="BJ841" t="b">
        <f>AND(AA841=1, UserData!$D$33=1)</f>
        <v>0</v>
      </c>
      <c r="BK841" t="b">
        <f>AND(AB841=1, UserData!$D$34=1)</f>
        <v>0</v>
      </c>
      <c r="BL841" t="b">
        <f>UserData!$C$25=-1</f>
        <v>1</v>
      </c>
      <c r="BN841">
        <f>IF(AK841=TRUE, COUNTIF(AJ841:AK841,TRUE)/2 * UserData!$D$35 + COUNTIF(AL841:AO841,TRUE)/4 * UserData!$D$36 + COUNTIF(AP841:AS841,TRUE)/4 * UserData!$D$37 + COUNTIF(AT841:AW841,TRUE)/4 * UserData!$D$38 + COUNTIF(AX841:BA841,TRUE)/4 * UserData!$D$39 + COUNTIF(BB841:BL841,TRUE) * UserData!$D$40, 0)</f>
        <v>28.75</v>
      </c>
    </row>
    <row r="842" spans="1:66" x14ac:dyDescent="0.2">
      <c r="A842">
        <v>260</v>
      </c>
      <c r="B842" s="3">
        <v>1</v>
      </c>
      <c r="C842" s="28">
        <v>90571.43144671811</v>
      </c>
      <c r="D842">
        <v>39</v>
      </c>
      <c r="E842">
        <v>24</v>
      </c>
      <c r="F842">
        <v>7</v>
      </c>
      <c r="G842">
        <v>11.97612</v>
      </c>
      <c r="H842">
        <v>7</v>
      </c>
      <c r="I842">
        <v>1</v>
      </c>
      <c r="J842">
        <v>0</v>
      </c>
      <c r="K842">
        <v>1</v>
      </c>
      <c r="L842">
        <v>1</v>
      </c>
      <c r="M842">
        <v>1</v>
      </c>
      <c r="N842">
        <v>0</v>
      </c>
      <c r="O842">
        <v>14</v>
      </c>
      <c r="P842">
        <v>3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1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5</v>
      </c>
      <c r="AD842">
        <v>1</v>
      </c>
      <c r="AE842">
        <v>8</v>
      </c>
      <c r="AF842">
        <v>16</v>
      </c>
      <c r="AG842">
        <v>37</v>
      </c>
      <c r="AH842">
        <v>10</v>
      </c>
      <c r="AJ842" t="b">
        <f>OR(AND(B842=1,UserData!$D$4=1), AND(B842=2,UserData!$D$5=1), AND(B842=3,UserData!$D$6=1), UserData!$D$4=-1)</f>
        <v>1</v>
      </c>
      <c r="AK842" t="b">
        <f>OR(AND(C842&lt;=UserData!$D$3,C842&gt;=UserData!$D$2),UserData!$D$2=-1)</f>
        <v>1</v>
      </c>
      <c r="AL842" s="12" t="b">
        <f>AND(OR(D842&gt;=UserData!$D$7, UserData!$D$7=-1), OR(D842&lt;UserData!$D$8, UserData!$D$8=-1))</f>
        <v>1</v>
      </c>
      <c r="AM842" s="12" t="b">
        <f>OR(AND(UserData!$D$9=1,E842&lt;=20),AND(UserData!$D$9=2,E842&gt;=20, E842&lt;=27),AND(UserData!$D$9=3,E842&gt;=28, E842&lt;=34),AND(UserData!$D$9=4,E842&gt;=35, E842&lt;=42),AND(UserData!$D$9=5,E842&gt;42),UserData!$D$9=-1)</f>
        <v>1</v>
      </c>
      <c r="AN842" s="12" t="b">
        <f>OR(AND(UserData!$D$11=1,F842&lt;=5),AND(UserData!$D$11=2,F842&gt;=6, F842&lt;=7),AND(UserData!$D$11=3,F842&gt;=8,F842&lt;=9),AND(UserData!$D$11=4,F842&gt;=10, F842&lt;=11),AND(UserData!$D$11=5,F842&gt;11),UserData!$D$11=-1)</f>
        <v>1</v>
      </c>
      <c r="AO842" t="b">
        <f>OR(AND(UserData!$D$10=1,AE842&lt;=6),AND(UserData!$D$10=2,AE842&gt;=7, AE842&lt;=8),AND(UserData!$D$10=3,AE842&gt;=9,AE842&lt;=14),AND(UserData!$D$10=4,AE842&gt;=15, AE842&lt;=19),AND(UserData!$D$10=5,AE842&gt;19),UserData!$D$10=-1)</f>
        <v>1</v>
      </c>
      <c r="AP842" s="12" t="b">
        <f>OR(G842&lt;=UserData!$D$12, UserData!$D$12=-1)</f>
        <v>0</v>
      </c>
      <c r="AQ842" t="b">
        <f>OR(H842&lt;=UserData!$D$14, UserData!$D$14=-1)</f>
        <v>1</v>
      </c>
      <c r="AR842" t="b">
        <f>OR(AH842&lt;=UserData!$D$13, UserData!$D$13=-1)</f>
        <v>1</v>
      </c>
      <c r="AS842" t="b">
        <f>AND(AQ842=TRUE,OR(I842=UserData!$D$15, UserData!$D$15=-1, UserData!$D$15=1))</f>
        <v>1</v>
      </c>
      <c r="AT842" t="b">
        <f>OR(J842=UserData!$D$19, UserData!$D$19=-1)</f>
        <v>1</v>
      </c>
      <c r="AU842" t="b">
        <f>OR(K842=UserData!$D$17, UserData!$D$17=-1)</f>
        <v>1</v>
      </c>
      <c r="AV842" t="b">
        <f>OR(L842=UserData!$D$18, UserData!$D$18=-1)</f>
        <v>1</v>
      </c>
      <c r="AW842" t="b">
        <f>OR(N842=UserData!$D$16, UserData!$D$16=-1)</f>
        <v>1</v>
      </c>
      <c r="AX842" t="b">
        <f>OR(O842&gt;=UserData!$D$20, UserData!$D$20=-1)</f>
        <v>1</v>
      </c>
      <c r="AY842" t="b">
        <f>AND(OR(P842&gt;=UserData!$D$21, UserData!$D$21=-1), OR(P842&lt;UserData!$D$22, UserData!$D$22=-1))</f>
        <v>1</v>
      </c>
      <c r="AZ842" t="b">
        <f>OR(Q842&lt;&gt;UserData!$D$24,UserData!$D$24=-1,UserData!$D$24=0)</f>
        <v>1</v>
      </c>
      <c r="BA842" s="12" t="b">
        <f>OR(R842=UserData!$D$23,UserData!$D$23=-1)</f>
        <v>1</v>
      </c>
      <c r="BB842" t="b">
        <f>AND(S842=1, UserData!$D$25=1)</f>
        <v>0</v>
      </c>
      <c r="BC842" t="b">
        <f>AND(T842=1, UserData!$D$26=1)</f>
        <v>0</v>
      </c>
      <c r="BD842" t="b">
        <f>AND(U842=1, UserData!$D$27=1)</f>
        <v>0</v>
      </c>
      <c r="BE842" t="b">
        <f>AND(V842=1, UserData!$D$28=1)</f>
        <v>0</v>
      </c>
      <c r="BF842" t="b">
        <f>AND(W842=1, UserData!$D$29=1)</f>
        <v>0</v>
      </c>
      <c r="BG842" t="b">
        <f>AND(X842=1, UserData!$D$30=1)</f>
        <v>0</v>
      </c>
      <c r="BH842" t="b">
        <f>AND(Y842=1, UserData!$D$31=1)</f>
        <v>0</v>
      </c>
      <c r="BI842" t="b">
        <f>AND(Z842=1, UserData!$D$32=1)</f>
        <v>0</v>
      </c>
      <c r="BJ842" t="b">
        <f>AND(AA842=1, UserData!$D$33=1)</f>
        <v>0</v>
      </c>
      <c r="BK842" t="b">
        <f>AND(AB842=1, UserData!$D$34=1)</f>
        <v>0</v>
      </c>
      <c r="BL842" t="b">
        <f>UserData!$C$25=-1</f>
        <v>1</v>
      </c>
      <c r="BN842">
        <f>IF(AK842=TRUE, COUNTIF(AJ842:AK842,TRUE)/2 * UserData!$D$35 + COUNTIF(AL842:AO842,TRUE)/4 * UserData!$D$36 + COUNTIF(AP842:AS842,TRUE)/4 * UserData!$D$37 + COUNTIF(AT842:AW842,TRUE)/4 * UserData!$D$38 + COUNTIF(AX842:BA842,TRUE)/4 * UserData!$D$39 + COUNTIF(BB842:BL842,TRUE) * UserData!$D$40, 0)</f>
        <v>28.75</v>
      </c>
    </row>
    <row r="843" spans="1:66" x14ac:dyDescent="0.2">
      <c r="A843">
        <v>171</v>
      </c>
      <c r="B843" s="3">
        <v>2</v>
      </c>
      <c r="C843" s="28">
        <v>90571.582399418345</v>
      </c>
      <c r="D843">
        <v>53</v>
      </c>
      <c r="E843">
        <v>31</v>
      </c>
      <c r="F843">
        <v>9</v>
      </c>
      <c r="G843">
        <v>15.34859</v>
      </c>
      <c r="H843">
        <v>15</v>
      </c>
      <c r="I843">
        <v>1</v>
      </c>
      <c r="J843">
        <v>0</v>
      </c>
      <c r="K843">
        <v>1</v>
      </c>
      <c r="L843">
        <v>1</v>
      </c>
      <c r="M843">
        <v>1</v>
      </c>
      <c r="N843">
        <v>0</v>
      </c>
      <c r="O843">
        <v>12</v>
      </c>
      <c r="P843">
        <v>10</v>
      </c>
      <c r="Q843">
        <v>0</v>
      </c>
      <c r="R843">
        <v>0</v>
      </c>
      <c r="S843">
        <v>0</v>
      </c>
      <c r="T843">
        <v>1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2</v>
      </c>
      <c r="AD843">
        <v>1</v>
      </c>
      <c r="AE843">
        <v>13</v>
      </c>
      <c r="AF843">
        <v>11</v>
      </c>
      <c r="AG843">
        <v>21</v>
      </c>
      <c r="AH843">
        <v>7.5</v>
      </c>
      <c r="AJ843" t="b">
        <f>OR(AND(B843=1,UserData!$D$4=1), AND(B843=2,UserData!$D$5=1), AND(B843=3,UserData!$D$6=1), UserData!$D$4=-1)</f>
        <v>1</v>
      </c>
      <c r="AK843" t="b">
        <f>OR(AND(C843&lt;=UserData!$D$3,C843&gt;=UserData!$D$2),UserData!$D$2=-1)</f>
        <v>1</v>
      </c>
      <c r="AL843" s="12" t="b">
        <f>AND(OR(D843&gt;=UserData!$D$7, UserData!$D$7=-1), OR(D843&lt;UserData!$D$8, UserData!$D$8=-1))</f>
        <v>1</v>
      </c>
      <c r="AM843" s="12" t="b">
        <f>OR(AND(UserData!$D$9=1,E843&lt;=20),AND(UserData!$D$9=2,E843&gt;=20, E843&lt;=27),AND(UserData!$D$9=3,E843&gt;=28, E843&lt;=34),AND(UserData!$D$9=4,E843&gt;=35, E843&lt;=42),AND(UserData!$D$9=5,E843&gt;42),UserData!$D$9=-1)</f>
        <v>1</v>
      </c>
      <c r="AN843" s="12" t="b">
        <f>OR(AND(UserData!$D$11=1,F843&lt;=5),AND(UserData!$D$11=2,F843&gt;=6, F843&lt;=7),AND(UserData!$D$11=3,F843&gt;=8,F843&lt;=9),AND(UserData!$D$11=4,F843&gt;=10, F843&lt;=11),AND(UserData!$D$11=5,F843&gt;11),UserData!$D$11=-1)</f>
        <v>1</v>
      </c>
      <c r="AO843" t="b">
        <f>OR(AND(UserData!$D$10=1,AE843&lt;=6),AND(UserData!$D$10=2,AE843&gt;=7, AE843&lt;=8),AND(UserData!$D$10=3,AE843&gt;=9,AE843&lt;=14),AND(UserData!$D$10=4,AE843&gt;=15, AE843&lt;=19),AND(UserData!$D$10=5,AE843&gt;19),UserData!$D$10=-1)</f>
        <v>1</v>
      </c>
      <c r="AP843" s="12" t="b">
        <f>OR(G843&lt;=UserData!$D$12, UserData!$D$12=-1)</f>
        <v>0</v>
      </c>
      <c r="AQ843" t="b">
        <f>OR(H843&lt;=UserData!$D$14, UserData!$D$14=-1)</f>
        <v>1</v>
      </c>
      <c r="AR843" t="b">
        <f>OR(AH843&lt;=UserData!$D$13, UserData!$D$13=-1)</f>
        <v>1</v>
      </c>
      <c r="AS843" t="b">
        <f>AND(AQ843=TRUE,OR(I843=UserData!$D$15, UserData!$D$15=-1, UserData!$D$15=1))</f>
        <v>1</v>
      </c>
      <c r="AT843" t="b">
        <f>OR(J843=UserData!$D$19, UserData!$D$19=-1)</f>
        <v>1</v>
      </c>
      <c r="AU843" t="b">
        <f>OR(K843=UserData!$D$17, UserData!$D$17=-1)</f>
        <v>1</v>
      </c>
      <c r="AV843" t="b">
        <f>OR(L843=UserData!$D$18, UserData!$D$18=-1)</f>
        <v>1</v>
      </c>
      <c r="AW843" t="b">
        <f>OR(N843=UserData!$D$16, UserData!$D$16=-1)</f>
        <v>1</v>
      </c>
      <c r="AX843" t="b">
        <f>OR(O843&gt;=UserData!$D$20, UserData!$D$20=-1)</f>
        <v>1</v>
      </c>
      <c r="AY843" t="b">
        <f>AND(OR(P843&gt;=UserData!$D$21, UserData!$D$21=-1), OR(P843&lt;UserData!$D$22, UserData!$D$22=-1))</f>
        <v>1</v>
      </c>
      <c r="AZ843" t="b">
        <f>OR(Q843&lt;&gt;UserData!$D$24,UserData!$D$24=-1,UserData!$D$24=0)</f>
        <v>1</v>
      </c>
      <c r="BA843" s="12" t="b">
        <f>OR(R843=UserData!$D$23,UserData!$D$23=-1)</f>
        <v>1</v>
      </c>
      <c r="BB843" t="b">
        <f>AND(S843=1, UserData!$D$25=1)</f>
        <v>0</v>
      </c>
      <c r="BC843" t="b">
        <f>AND(T843=1, UserData!$D$26=1)</f>
        <v>0</v>
      </c>
      <c r="BD843" t="b">
        <f>AND(U843=1, UserData!$D$27=1)</f>
        <v>0</v>
      </c>
      <c r="BE843" t="b">
        <f>AND(V843=1, UserData!$D$28=1)</f>
        <v>0</v>
      </c>
      <c r="BF843" t="b">
        <f>AND(W843=1, UserData!$D$29=1)</f>
        <v>0</v>
      </c>
      <c r="BG843" t="b">
        <f>AND(X843=1, UserData!$D$30=1)</f>
        <v>0</v>
      </c>
      <c r="BH843" t="b">
        <f>AND(Y843=1, UserData!$D$31=1)</f>
        <v>0</v>
      </c>
      <c r="BI843" t="b">
        <f>AND(Z843=1, UserData!$D$32=1)</f>
        <v>0</v>
      </c>
      <c r="BJ843" t="b">
        <f>AND(AA843=1, UserData!$D$33=1)</f>
        <v>0</v>
      </c>
      <c r="BK843" t="b">
        <f>AND(AB843=1, UserData!$D$34=1)</f>
        <v>0</v>
      </c>
      <c r="BL843" t="b">
        <f>UserData!$C$25=-1</f>
        <v>1</v>
      </c>
      <c r="BN843">
        <f>IF(AK843=TRUE, COUNTIF(AJ843:AK843,TRUE)/2 * UserData!$D$35 + COUNTIF(AL843:AO843,TRUE)/4 * UserData!$D$36 + COUNTIF(AP843:AS843,TRUE)/4 * UserData!$D$37 + COUNTIF(AT843:AW843,TRUE)/4 * UserData!$D$38 + COUNTIF(AX843:BA843,TRUE)/4 * UserData!$D$39 + COUNTIF(BB843:BL843,TRUE) * UserData!$D$40, 0)</f>
        <v>28.75</v>
      </c>
    </row>
    <row r="844" spans="1:66" x14ac:dyDescent="0.2">
      <c r="A844">
        <v>1069</v>
      </c>
      <c r="B844" s="3">
        <v>2</v>
      </c>
      <c r="C844" s="28">
        <v>90571.922042993858</v>
      </c>
      <c r="D844">
        <v>52</v>
      </c>
      <c r="E844">
        <v>31</v>
      </c>
      <c r="F844">
        <v>9</v>
      </c>
      <c r="G844">
        <v>18.031891000000002</v>
      </c>
      <c r="H844">
        <v>7</v>
      </c>
      <c r="I844">
        <v>0</v>
      </c>
      <c r="J844">
        <v>0</v>
      </c>
      <c r="K844">
        <v>1</v>
      </c>
      <c r="L844">
        <v>1</v>
      </c>
      <c r="M844">
        <v>1</v>
      </c>
      <c r="N844">
        <v>0</v>
      </c>
      <c r="O844">
        <v>12</v>
      </c>
      <c r="P844">
        <v>11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1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5</v>
      </c>
      <c r="AD844">
        <v>1</v>
      </c>
      <c r="AE844">
        <v>12</v>
      </c>
      <c r="AF844">
        <v>75</v>
      </c>
      <c r="AG844">
        <v>23</v>
      </c>
      <c r="AH844">
        <v>6.3</v>
      </c>
      <c r="AJ844" t="b">
        <f>OR(AND(B844=1,UserData!$D$4=1), AND(B844=2,UserData!$D$5=1), AND(B844=3,UserData!$D$6=1), UserData!$D$4=-1)</f>
        <v>1</v>
      </c>
      <c r="AK844" t="b">
        <f>OR(AND(C844&lt;=UserData!$D$3,C844&gt;=UserData!$D$2),UserData!$D$2=-1)</f>
        <v>1</v>
      </c>
      <c r="AL844" s="12" t="b">
        <f>AND(OR(D844&gt;=UserData!$D$7, UserData!$D$7=-1), OR(D844&lt;UserData!$D$8, UserData!$D$8=-1))</f>
        <v>1</v>
      </c>
      <c r="AM844" s="12" t="b">
        <f>OR(AND(UserData!$D$9=1,E844&lt;=20),AND(UserData!$D$9=2,E844&gt;=20, E844&lt;=27),AND(UserData!$D$9=3,E844&gt;=28, E844&lt;=34),AND(UserData!$D$9=4,E844&gt;=35, E844&lt;=42),AND(UserData!$D$9=5,E844&gt;42),UserData!$D$9=-1)</f>
        <v>1</v>
      </c>
      <c r="AN844" s="12" t="b">
        <f>OR(AND(UserData!$D$11=1,F844&lt;=5),AND(UserData!$D$11=2,F844&gt;=6, F844&lt;=7),AND(UserData!$D$11=3,F844&gt;=8,F844&lt;=9),AND(UserData!$D$11=4,F844&gt;=10, F844&lt;=11),AND(UserData!$D$11=5,F844&gt;11),UserData!$D$11=-1)</f>
        <v>1</v>
      </c>
      <c r="AO844" t="b">
        <f>OR(AND(UserData!$D$10=1,AE844&lt;=6),AND(UserData!$D$10=2,AE844&gt;=7, AE844&lt;=8),AND(UserData!$D$10=3,AE844&gt;=9,AE844&lt;=14),AND(UserData!$D$10=4,AE844&gt;=15, AE844&lt;=19),AND(UserData!$D$10=5,AE844&gt;19),UserData!$D$10=-1)</f>
        <v>1</v>
      </c>
      <c r="AP844" s="12" t="b">
        <f>OR(G844&lt;=UserData!$D$12, UserData!$D$12=-1)</f>
        <v>0</v>
      </c>
      <c r="AQ844" t="b">
        <f>OR(H844&lt;=UserData!$D$14, UserData!$D$14=-1)</f>
        <v>1</v>
      </c>
      <c r="AR844" t="b">
        <f>OR(AH844&lt;=UserData!$D$13, UserData!$D$13=-1)</f>
        <v>1</v>
      </c>
      <c r="AS844" t="b">
        <f>AND(AQ844=TRUE,OR(I844=UserData!$D$15, UserData!$D$15=-1, UserData!$D$15=1))</f>
        <v>1</v>
      </c>
      <c r="AT844" t="b">
        <f>OR(J844=UserData!$D$19, UserData!$D$19=-1)</f>
        <v>1</v>
      </c>
      <c r="AU844" t="b">
        <f>OR(K844=UserData!$D$17, UserData!$D$17=-1)</f>
        <v>1</v>
      </c>
      <c r="AV844" t="b">
        <f>OR(L844=UserData!$D$18, UserData!$D$18=-1)</f>
        <v>1</v>
      </c>
      <c r="AW844" t="b">
        <f>OR(N844=UserData!$D$16, UserData!$D$16=-1)</f>
        <v>1</v>
      </c>
      <c r="AX844" t="b">
        <f>OR(O844&gt;=UserData!$D$20, UserData!$D$20=-1)</f>
        <v>1</v>
      </c>
      <c r="AY844" t="b">
        <f>AND(OR(P844&gt;=UserData!$D$21, UserData!$D$21=-1), OR(P844&lt;UserData!$D$22, UserData!$D$22=-1))</f>
        <v>1</v>
      </c>
      <c r="AZ844" t="b">
        <f>OR(Q844&lt;&gt;UserData!$D$24,UserData!$D$24=-1,UserData!$D$24=0)</f>
        <v>1</v>
      </c>
      <c r="BA844" s="12" t="b">
        <f>OR(R844=UserData!$D$23,UserData!$D$23=-1)</f>
        <v>1</v>
      </c>
      <c r="BB844" t="b">
        <f>AND(S844=1, UserData!$D$25=1)</f>
        <v>0</v>
      </c>
      <c r="BC844" t="b">
        <f>AND(T844=1, UserData!$D$26=1)</f>
        <v>0</v>
      </c>
      <c r="BD844" t="b">
        <f>AND(U844=1, UserData!$D$27=1)</f>
        <v>0</v>
      </c>
      <c r="BE844" t="b">
        <f>AND(V844=1, UserData!$D$28=1)</f>
        <v>0</v>
      </c>
      <c r="BF844" t="b">
        <f>AND(W844=1, UserData!$D$29=1)</f>
        <v>0</v>
      </c>
      <c r="BG844" t="b">
        <f>AND(X844=1, UserData!$D$30=1)</f>
        <v>0</v>
      </c>
      <c r="BH844" t="b">
        <f>AND(Y844=1, UserData!$D$31=1)</f>
        <v>0</v>
      </c>
      <c r="BI844" t="b">
        <f>AND(Z844=1, UserData!$D$32=1)</f>
        <v>0</v>
      </c>
      <c r="BJ844" t="b">
        <f>AND(AA844=1, UserData!$D$33=1)</f>
        <v>0</v>
      </c>
      <c r="BK844" t="b">
        <f>AND(AB844=1, UserData!$D$34=1)</f>
        <v>0</v>
      </c>
      <c r="BL844" t="b">
        <f>UserData!$C$25=-1</f>
        <v>1</v>
      </c>
      <c r="BN844">
        <f>IF(AK844=TRUE, COUNTIF(AJ844:AK844,TRUE)/2 * UserData!$D$35 + COUNTIF(AL844:AO844,TRUE)/4 * UserData!$D$36 + COUNTIF(AP844:AS844,TRUE)/4 * UserData!$D$37 + COUNTIF(AT844:AW844,TRUE)/4 * UserData!$D$38 + COUNTIF(AX844:BA844,TRUE)/4 * UserData!$D$39 + COUNTIF(BB844:BL844,TRUE) * UserData!$D$40, 0)</f>
        <v>28.75</v>
      </c>
    </row>
    <row r="845" spans="1:66" x14ac:dyDescent="0.2">
      <c r="A845">
        <v>596</v>
      </c>
      <c r="B845" s="3">
        <v>2</v>
      </c>
      <c r="C845" s="28">
        <v>91829.358035904108</v>
      </c>
      <c r="D845">
        <v>48</v>
      </c>
      <c r="E845">
        <v>32</v>
      </c>
      <c r="F845">
        <v>9</v>
      </c>
      <c r="G845">
        <v>14.58652</v>
      </c>
      <c r="H845">
        <v>23</v>
      </c>
      <c r="I845">
        <v>1</v>
      </c>
      <c r="J845">
        <v>0</v>
      </c>
      <c r="K845">
        <v>1</v>
      </c>
      <c r="L845">
        <v>1</v>
      </c>
      <c r="M845">
        <v>1</v>
      </c>
      <c r="N845">
        <v>0</v>
      </c>
      <c r="O845">
        <v>14</v>
      </c>
      <c r="P845">
        <v>12</v>
      </c>
      <c r="Q845">
        <v>0</v>
      </c>
      <c r="R845">
        <v>0</v>
      </c>
      <c r="S845">
        <v>0</v>
      </c>
      <c r="T845">
        <v>1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2</v>
      </c>
      <c r="AD845">
        <v>1</v>
      </c>
      <c r="AE845">
        <v>7</v>
      </c>
      <c r="AF845">
        <v>41</v>
      </c>
      <c r="AG845">
        <v>25</v>
      </c>
      <c r="AH845">
        <v>3.7</v>
      </c>
      <c r="AJ845" t="b">
        <f>OR(AND(B845=1,UserData!$D$4=1), AND(B845=2,UserData!$D$5=1), AND(B845=3,UserData!$D$6=1), UserData!$D$4=-1)</f>
        <v>1</v>
      </c>
      <c r="AK845" t="b">
        <f>OR(AND(C845&lt;=UserData!$D$3,C845&gt;=UserData!$D$2),UserData!$D$2=-1)</f>
        <v>1</v>
      </c>
      <c r="AL845" s="12" t="b">
        <f>AND(OR(D845&gt;=UserData!$D$7, UserData!$D$7=-1), OR(D845&lt;UserData!$D$8, UserData!$D$8=-1))</f>
        <v>1</v>
      </c>
      <c r="AM845" s="12" t="b">
        <f>OR(AND(UserData!$D$9=1,E845&lt;=20),AND(UserData!$D$9=2,E845&gt;=20, E845&lt;=27),AND(UserData!$D$9=3,E845&gt;=28, E845&lt;=34),AND(UserData!$D$9=4,E845&gt;=35, E845&lt;=42),AND(UserData!$D$9=5,E845&gt;42),UserData!$D$9=-1)</f>
        <v>1</v>
      </c>
      <c r="AN845" s="12" t="b">
        <f>OR(AND(UserData!$D$11=1,F845&lt;=5),AND(UserData!$D$11=2,F845&gt;=6, F845&lt;=7),AND(UserData!$D$11=3,F845&gt;=8,F845&lt;=9),AND(UserData!$D$11=4,F845&gt;=10, F845&lt;=11),AND(UserData!$D$11=5,F845&gt;11),UserData!$D$11=-1)</f>
        <v>1</v>
      </c>
      <c r="AO845" t="b">
        <f>OR(AND(UserData!$D$10=1,AE845&lt;=6),AND(UserData!$D$10=2,AE845&gt;=7, AE845&lt;=8),AND(UserData!$D$10=3,AE845&gt;=9,AE845&lt;=14),AND(UserData!$D$10=4,AE845&gt;=15, AE845&lt;=19),AND(UserData!$D$10=5,AE845&gt;19),UserData!$D$10=-1)</f>
        <v>1</v>
      </c>
      <c r="AP845" s="12" t="b">
        <f>OR(G845&lt;=UserData!$D$12, UserData!$D$12=-1)</f>
        <v>0</v>
      </c>
      <c r="AQ845" t="b">
        <f>OR(H845&lt;=UserData!$D$14, UserData!$D$14=-1)</f>
        <v>1</v>
      </c>
      <c r="AR845" t="b">
        <f>OR(AH845&lt;=UserData!$D$13, UserData!$D$13=-1)</f>
        <v>1</v>
      </c>
      <c r="AS845" t="b">
        <f>AND(AQ845=TRUE,OR(I845=UserData!$D$15, UserData!$D$15=-1, UserData!$D$15=1))</f>
        <v>1</v>
      </c>
      <c r="AT845" t="b">
        <f>OR(J845=UserData!$D$19, UserData!$D$19=-1)</f>
        <v>1</v>
      </c>
      <c r="AU845" t="b">
        <f>OR(K845=UserData!$D$17, UserData!$D$17=-1)</f>
        <v>1</v>
      </c>
      <c r="AV845" t="b">
        <f>OR(L845=UserData!$D$18, UserData!$D$18=-1)</f>
        <v>1</v>
      </c>
      <c r="AW845" t="b">
        <f>OR(N845=UserData!$D$16, UserData!$D$16=-1)</f>
        <v>1</v>
      </c>
      <c r="AX845" t="b">
        <f>OR(O845&gt;=UserData!$D$20, UserData!$D$20=-1)</f>
        <v>1</v>
      </c>
      <c r="AY845" t="b">
        <f>AND(OR(P845&gt;=UserData!$D$21, UserData!$D$21=-1), OR(P845&lt;UserData!$D$22, UserData!$D$22=-1))</f>
        <v>1</v>
      </c>
      <c r="AZ845" t="b">
        <f>OR(Q845&lt;&gt;UserData!$D$24,UserData!$D$24=-1,UserData!$D$24=0)</f>
        <v>1</v>
      </c>
      <c r="BA845" s="12" t="b">
        <f>OR(R845=UserData!$D$23,UserData!$D$23=-1)</f>
        <v>1</v>
      </c>
      <c r="BB845" t="b">
        <f>AND(S845=1, UserData!$D$25=1)</f>
        <v>0</v>
      </c>
      <c r="BC845" t="b">
        <f>AND(T845=1, UserData!$D$26=1)</f>
        <v>0</v>
      </c>
      <c r="BD845" t="b">
        <f>AND(U845=1, UserData!$D$27=1)</f>
        <v>0</v>
      </c>
      <c r="BE845" t="b">
        <f>AND(V845=1, UserData!$D$28=1)</f>
        <v>0</v>
      </c>
      <c r="BF845" t="b">
        <f>AND(W845=1, UserData!$D$29=1)</f>
        <v>0</v>
      </c>
      <c r="BG845" t="b">
        <f>AND(X845=1, UserData!$D$30=1)</f>
        <v>0</v>
      </c>
      <c r="BH845" t="b">
        <f>AND(Y845=1, UserData!$D$31=1)</f>
        <v>0</v>
      </c>
      <c r="BI845" t="b">
        <f>AND(Z845=1, UserData!$D$32=1)</f>
        <v>0</v>
      </c>
      <c r="BJ845" t="b">
        <f>AND(AA845=1, UserData!$D$33=1)</f>
        <v>0</v>
      </c>
      <c r="BK845" t="b">
        <f>AND(AB845=1, UserData!$D$34=1)</f>
        <v>0</v>
      </c>
      <c r="BL845" t="b">
        <f>UserData!$C$25=-1</f>
        <v>1</v>
      </c>
      <c r="BN845">
        <f>IF(AK845=TRUE, COUNTIF(AJ845:AK845,TRUE)/2 * UserData!$D$35 + COUNTIF(AL845:AO845,TRUE)/4 * UserData!$D$36 + COUNTIF(AP845:AS845,TRUE)/4 * UserData!$D$37 + COUNTIF(AT845:AW845,TRUE)/4 * UserData!$D$38 + COUNTIF(AX845:BA845,TRUE)/4 * UserData!$D$39 + COUNTIF(BB845:BL845,TRUE) * UserData!$D$40, 0)</f>
        <v>28.75</v>
      </c>
    </row>
    <row r="846" spans="1:66" x14ac:dyDescent="0.2">
      <c r="A846">
        <v>749</v>
      </c>
      <c r="B846" s="3">
        <v>2</v>
      </c>
      <c r="C846" s="28">
        <v>91829.395774079167</v>
      </c>
      <c r="D846">
        <v>51</v>
      </c>
      <c r="E846">
        <v>30</v>
      </c>
      <c r="F846">
        <v>8</v>
      </c>
      <c r="G846">
        <v>14.9474</v>
      </c>
      <c r="H846">
        <v>15</v>
      </c>
      <c r="I846">
        <v>0</v>
      </c>
      <c r="J846">
        <v>0</v>
      </c>
      <c r="K846">
        <v>1</v>
      </c>
      <c r="L846">
        <v>1</v>
      </c>
      <c r="M846">
        <v>1</v>
      </c>
      <c r="N846">
        <v>0</v>
      </c>
      <c r="O846">
        <v>16</v>
      </c>
      <c r="P846">
        <v>14</v>
      </c>
      <c r="Q846">
        <v>0</v>
      </c>
      <c r="R846">
        <v>0</v>
      </c>
      <c r="S846">
        <v>1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1</v>
      </c>
      <c r="AD846">
        <v>1</v>
      </c>
      <c r="AE846">
        <v>13</v>
      </c>
      <c r="AF846">
        <v>54</v>
      </c>
      <c r="AG846">
        <v>23</v>
      </c>
      <c r="AH846">
        <v>4.4000000000000004</v>
      </c>
      <c r="AJ846" t="b">
        <f>OR(AND(B846=1,UserData!$D$4=1), AND(B846=2,UserData!$D$5=1), AND(B846=3,UserData!$D$6=1), UserData!$D$4=-1)</f>
        <v>1</v>
      </c>
      <c r="AK846" t="b">
        <f>OR(AND(C846&lt;=UserData!$D$3,C846&gt;=UserData!$D$2),UserData!$D$2=-1)</f>
        <v>1</v>
      </c>
      <c r="AL846" s="12" t="b">
        <f>AND(OR(D846&gt;=UserData!$D$7, UserData!$D$7=-1), OR(D846&lt;UserData!$D$8, UserData!$D$8=-1))</f>
        <v>1</v>
      </c>
      <c r="AM846" s="12" t="b">
        <f>OR(AND(UserData!$D$9=1,E846&lt;=20),AND(UserData!$D$9=2,E846&gt;=20, E846&lt;=27),AND(UserData!$D$9=3,E846&gt;=28, E846&lt;=34),AND(UserData!$D$9=4,E846&gt;=35, E846&lt;=42),AND(UserData!$D$9=5,E846&gt;42),UserData!$D$9=-1)</f>
        <v>1</v>
      </c>
      <c r="AN846" s="12" t="b">
        <f>OR(AND(UserData!$D$11=1,F846&lt;=5),AND(UserData!$D$11=2,F846&gt;=6, F846&lt;=7),AND(UserData!$D$11=3,F846&gt;=8,F846&lt;=9),AND(UserData!$D$11=4,F846&gt;=10, F846&lt;=11),AND(UserData!$D$11=5,F846&gt;11),UserData!$D$11=-1)</f>
        <v>1</v>
      </c>
      <c r="AO846" t="b">
        <f>OR(AND(UserData!$D$10=1,AE846&lt;=6),AND(UserData!$D$10=2,AE846&gt;=7, AE846&lt;=8),AND(UserData!$D$10=3,AE846&gt;=9,AE846&lt;=14),AND(UserData!$D$10=4,AE846&gt;=15, AE846&lt;=19),AND(UserData!$D$10=5,AE846&gt;19),UserData!$D$10=-1)</f>
        <v>1</v>
      </c>
      <c r="AP846" s="12" t="b">
        <f>OR(G846&lt;=UserData!$D$12, UserData!$D$12=-1)</f>
        <v>0</v>
      </c>
      <c r="AQ846" t="b">
        <f>OR(H846&lt;=UserData!$D$14, UserData!$D$14=-1)</f>
        <v>1</v>
      </c>
      <c r="AR846" t="b">
        <f>OR(AH846&lt;=UserData!$D$13, UserData!$D$13=-1)</f>
        <v>1</v>
      </c>
      <c r="AS846" t="b">
        <f>AND(AQ846=TRUE,OR(I846=UserData!$D$15, UserData!$D$15=-1, UserData!$D$15=1))</f>
        <v>1</v>
      </c>
      <c r="AT846" t="b">
        <f>OR(J846=UserData!$D$19, UserData!$D$19=-1)</f>
        <v>1</v>
      </c>
      <c r="AU846" t="b">
        <f>OR(K846=UserData!$D$17, UserData!$D$17=-1)</f>
        <v>1</v>
      </c>
      <c r="AV846" t="b">
        <f>OR(L846=UserData!$D$18, UserData!$D$18=-1)</f>
        <v>1</v>
      </c>
      <c r="AW846" t="b">
        <f>OR(N846=UserData!$D$16, UserData!$D$16=-1)</f>
        <v>1</v>
      </c>
      <c r="AX846" t="b">
        <f>OR(O846&gt;=UserData!$D$20, UserData!$D$20=-1)</f>
        <v>1</v>
      </c>
      <c r="AY846" t="b">
        <f>AND(OR(P846&gt;=UserData!$D$21, UserData!$D$21=-1), OR(P846&lt;UserData!$D$22, UserData!$D$22=-1))</f>
        <v>1</v>
      </c>
      <c r="AZ846" t="b">
        <f>OR(Q846&lt;&gt;UserData!$D$24,UserData!$D$24=-1,UserData!$D$24=0)</f>
        <v>1</v>
      </c>
      <c r="BA846" s="12" t="b">
        <f>OR(R846=UserData!$D$23,UserData!$D$23=-1)</f>
        <v>1</v>
      </c>
      <c r="BB846" t="b">
        <f>AND(S846=1, UserData!$D$25=1)</f>
        <v>0</v>
      </c>
      <c r="BC846" t="b">
        <f>AND(T846=1, UserData!$D$26=1)</f>
        <v>0</v>
      </c>
      <c r="BD846" t="b">
        <f>AND(U846=1, UserData!$D$27=1)</f>
        <v>0</v>
      </c>
      <c r="BE846" t="b">
        <f>AND(V846=1, UserData!$D$28=1)</f>
        <v>0</v>
      </c>
      <c r="BF846" t="b">
        <f>AND(W846=1, UserData!$D$29=1)</f>
        <v>0</v>
      </c>
      <c r="BG846" t="b">
        <f>AND(X846=1, UserData!$D$30=1)</f>
        <v>0</v>
      </c>
      <c r="BH846" t="b">
        <f>AND(Y846=1, UserData!$D$31=1)</f>
        <v>0</v>
      </c>
      <c r="BI846" t="b">
        <f>AND(Z846=1, UserData!$D$32=1)</f>
        <v>0</v>
      </c>
      <c r="BJ846" t="b">
        <f>AND(AA846=1, UserData!$D$33=1)</f>
        <v>0</v>
      </c>
      <c r="BK846" t="b">
        <f>AND(AB846=1, UserData!$D$34=1)</f>
        <v>0</v>
      </c>
      <c r="BL846" t="b">
        <f>UserData!$C$25=-1</f>
        <v>1</v>
      </c>
      <c r="BN846">
        <f>IF(AK846=TRUE, COUNTIF(AJ846:AK846,TRUE)/2 * UserData!$D$35 + COUNTIF(AL846:AO846,TRUE)/4 * UserData!$D$36 + COUNTIF(AP846:AS846,TRUE)/4 * UserData!$D$37 + COUNTIF(AT846:AW846,TRUE)/4 * UserData!$D$38 + COUNTIF(AX846:BA846,TRUE)/4 * UserData!$D$39 + COUNTIF(BB846:BL846,TRUE) * UserData!$D$40, 0)</f>
        <v>28.75</v>
      </c>
    </row>
    <row r="847" spans="1:66" x14ac:dyDescent="0.2">
      <c r="A847">
        <v>258</v>
      </c>
      <c r="B847" s="3">
        <v>2</v>
      </c>
      <c r="C847" s="28">
        <v>91829.672520696244</v>
      </c>
      <c r="D847">
        <v>41</v>
      </c>
      <c r="E847">
        <v>27</v>
      </c>
      <c r="F847">
        <v>5</v>
      </c>
      <c r="G847">
        <v>10.809760000000001</v>
      </c>
      <c r="H847">
        <v>7</v>
      </c>
      <c r="I847">
        <v>1</v>
      </c>
      <c r="J847">
        <v>1</v>
      </c>
      <c r="K847">
        <v>1</v>
      </c>
      <c r="L847">
        <v>1</v>
      </c>
      <c r="M847">
        <v>1</v>
      </c>
      <c r="N847">
        <v>0</v>
      </c>
      <c r="O847">
        <v>9</v>
      </c>
      <c r="P847">
        <v>6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1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5</v>
      </c>
      <c r="AD847">
        <v>1</v>
      </c>
      <c r="AE847">
        <v>9</v>
      </c>
      <c r="AF847">
        <v>16</v>
      </c>
      <c r="AG847">
        <v>37</v>
      </c>
      <c r="AH847">
        <v>10</v>
      </c>
      <c r="AJ847" t="b">
        <f>OR(AND(B847=1,UserData!$D$4=1), AND(B847=2,UserData!$D$5=1), AND(B847=3,UserData!$D$6=1), UserData!$D$4=-1)</f>
        <v>1</v>
      </c>
      <c r="AK847" t="b">
        <f>OR(AND(C847&lt;=UserData!$D$3,C847&gt;=UserData!$D$2),UserData!$D$2=-1)</f>
        <v>1</v>
      </c>
      <c r="AL847" s="12" t="b">
        <f>AND(OR(D847&gt;=UserData!$D$7, UserData!$D$7=-1), OR(D847&lt;UserData!$D$8, UserData!$D$8=-1))</f>
        <v>1</v>
      </c>
      <c r="AM847" s="12" t="b">
        <f>OR(AND(UserData!$D$9=1,E847&lt;=20),AND(UserData!$D$9=2,E847&gt;=20, E847&lt;=27),AND(UserData!$D$9=3,E847&gt;=28, E847&lt;=34),AND(UserData!$D$9=4,E847&gt;=35, E847&lt;=42),AND(UserData!$D$9=5,E847&gt;42),UserData!$D$9=-1)</f>
        <v>1</v>
      </c>
      <c r="AN847" s="12" t="b">
        <f>OR(AND(UserData!$D$11=1,F847&lt;=5),AND(UserData!$D$11=2,F847&gt;=6, F847&lt;=7),AND(UserData!$D$11=3,F847&gt;=8,F847&lt;=9),AND(UserData!$D$11=4,F847&gt;=10, F847&lt;=11),AND(UserData!$D$11=5,F847&gt;11),UserData!$D$11=-1)</f>
        <v>1</v>
      </c>
      <c r="AO847" t="b">
        <f>OR(AND(UserData!$D$10=1,AE847&lt;=6),AND(UserData!$D$10=2,AE847&gt;=7, AE847&lt;=8),AND(UserData!$D$10=3,AE847&gt;=9,AE847&lt;=14),AND(UserData!$D$10=4,AE847&gt;=15, AE847&lt;=19),AND(UserData!$D$10=5,AE847&gt;19),UserData!$D$10=-1)</f>
        <v>1</v>
      </c>
      <c r="AP847" s="12" t="b">
        <f>OR(G847&lt;=UserData!$D$12, UserData!$D$12=-1)</f>
        <v>0</v>
      </c>
      <c r="AQ847" t="b">
        <f>OR(H847&lt;=UserData!$D$14, UserData!$D$14=-1)</f>
        <v>1</v>
      </c>
      <c r="AR847" t="b">
        <f>OR(AH847&lt;=UserData!$D$13, UserData!$D$13=-1)</f>
        <v>1</v>
      </c>
      <c r="AS847" t="b">
        <f>AND(AQ847=TRUE,OR(I847=UserData!$D$15, UserData!$D$15=-1, UserData!$D$15=1))</f>
        <v>1</v>
      </c>
      <c r="AT847" t="b">
        <f>OR(J847=UserData!$D$19, UserData!$D$19=-1)</f>
        <v>1</v>
      </c>
      <c r="AU847" t="b">
        <f>OR(K847=UserData!$D$17, UserData!$D$17=-1)</f>
        <v>1</v>
      </c>
      <c r="AV847" t="b">
        <f>OR(L847=UserData!$D$18, UserData!$D$18=-1)</f>
        <v>1</v>
      </c>
      <c r="AW847" t="b">
        <f>OR(N847=UserData!$D$16, UserData!$D$16=-1)</f>
        <v>1</v>
      </c>
      <c r="AX847" t="b">
        <f>OR(O847&gt;=UserData!$D$20, UserData!$D$20=-1)</f>
        <v>1</v>
      </c>
      <c r="AY847" t="b">
        <f>AND(OR(P847&gt;=UserData!$D$21, UserData!$D$21=-1), OR(P847&lt;UserData!$D$22, UserData!$D$22=-1))</f>
        <v>1</v>
      </c>
      <c r="AZ847" t="b">
        <f>OR(Q847&lt;&gt;UserData!$D$24,UserData!$D$24=-1,UserData!$D$24=0)</f>
        <v>1</v>
      </c>
      <c r="BA847" s="12" t="b">
        <f>OR(R847=UserData!$D$23,UserData!$D$23=-1)</f>
        <v>1</v>
      </c>
      <c r="BB847" t="b">
        <f>AND(S847=1, UserData!$D$25=1)</f>
        <v>0</v>
      </c>
      <c r="BC847" t="b">
        <f>AND(T847=1, UserData!$D$26=1)</f>
        <v>0</v>
      </c>
      <c r="BD847" t="b">
        <f>AND(U847=1, UserData!$D$27=1)</f>
        <v>0</v>
      </c>
      <c r="BE847" t="b">
        <f>AND(V847=1, UserData!$D$28=1)</f>
        <v>0</v>
      </c>
      <c r="BF847" t="b">
        <f>AND(W847=1, UserData!$D$29=1)</f>
        <v>0</v>
      </c>
      <c r="BG847" t="b">
        <f>AND(X847=1, UserData!$D$30=1)</f>
        <v>0</v>
      </c>
      <c r="BH847" t="b">
        <f>AND(Y847=1, UserData!$D$31=1)</f>
        <v>0</v>
      </c>
      <c r="BI847" t="b">
        <f>AND(Z847=1, UserData!$D$32=1)</f>
        <v>0</v>
      </c>
      <c r="BJ847" t="b">
        <f>AND(AA847=1, UserData!$D$33=1)</f>
        <v>0</v>
      </c>
      <c r="BK847" t="b">
        <f>AND(AB847=1, UserData!$D$34=1)</f>
        <v>0</v>
      </c>
      <c r="BL847" t="b">
        <f>UserData!$C$25=-1</f>
        <v>1</v>
      </c>
      <c r="BN847">
        <f>IF(AK847=TRUE, COUNTIF(AJ847:AK847,TRUE)/2 * UserData!$D$35 + COUNTIF(AL847:AO847,TRUE)/4 * UserData!$D$36 + COUNTIF(AP847:AS847,TRUE)/4 * UserData!$D$37 + COUNTIF(AT847:AW847,TRUE)/4 * UserData!$D$38 + COUNTIF(AX847:BA847,TRUE)/4 * UserData!$D$39 + COUNTIF(BB847:BL847,TRUE) * UserData!$D$40, 0)</f>
        <v>28.75</v>
      </c>
    </row>
    <row r="848" spans="1:66" x14ac:dyDescent="0.2">
      <c r="A848">
        <v>700</v>
      </c>
      <c r="B848" s="3">
        <v>2</v>
      </c>
      <c r="C848" s="28">
        <v>91829.760576438057</v>
      </c>
      <c r="D848">
        <v>46</v>
      </c>
      <c r="E848">
        <v>29</v>
      </c>
      <c r="F848">
        <v>6</v>
      </c>
      <c r="G848">
        <v>12.51956</v>
      </c>
      <c r="H848">
        <v>13</v>
      </c>
      <c r="I848">
        <v>1</v>
      </c>
      <c r="J848">
        <v>0</v>
      </c>
      <c r="K848">
        <v>1</v>
      </c>
      <c r="L848">
        <v>1</v>
      </c>
      <c r="M848">
        <v>1</v>
      </c>
      <c r="N848">
        <v>0</v>
      </c>
      <c r="O848">
        <v>9</v>
      </c>
      <c r="P848">
        <v>4</v>
      </c>
      <c r="Q848">
        <v>0</v>
      </c>
      <c r="R848">
        <v>0</v>
      </c>
      <c r="S848">
        <v>0</v>
      </c>
      <c r="T848">
        <v>1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2</v>
      </c>
      <c r="AD848">
        <v>1</v>
      </c>
      <c r="AE848">
        <v>11</v>
      </c>
      <c r="AF848">
        <v>49</v>
      </c>
      <c r="AG848">
        <v>12</v>
      </c>
      <c r="AH848">
        <v>2.4</v>
      </c>
      <c r="AJ848" t="b">
        <f>OR(AND(B848=1,UserData!$D$4=1), AND(B848=2,UserData!$D$5=1), AND(B848=3,UserData!$D$6=1), UserData!$D$4=-1)</f>
        <v>1</v>
      </c>
      <c r="AK848" t="b">
        <f>OR(AND(C848&lt;=UserData!$D$3,C848&gt;=UserData!$D$2),UserData!$D$2=-1)</f>
        <v>1</v>
      </c>
      <c r="AL848" s="12" t="b">
        <f>AND(OR(D848&gt;=UserData!$D$7, UserData!$D$7=-1), OR(D848&lt;UserData!$D$8, UserData!$D$8=-1))</f>
        <v>1</v>
      </c>
      <c r="AM848" s="12" t="b">
        <f>OR(AND(UserData!$D$9=1,E848&lt;=20),AND(UserData!$D$9=2,E848&gt;=20, E848&lt;=27),AND(UserData!$D$9=3,E848&gt;=28, E848&lt;=34),AND(UserData!$D$9=4,E848&gt;=35, E848&lt;=42),AND(UserData!$D$9=5,E848&gt;42),UserData!$D$9=-1)</f>
        <v>1</v>
      </c>
      <c r="AN848" s="12" t="b">
        <f>OR(AND(UserData!$D$11=1,F848&lt;=5),AND(UserData!$D$11=2,F848&gt;=6, F848&lt;=7),AND(UserData!$D$11=3,F848&gt;=8,F848&lt;=9),AND(UserData!$D$11=4,F848&gt;=10, F848&lt;=11),AND(UserData!$D$11=5,F848&gt;11),UserData!$D$11=-1)</f>
        <v>1</v>
      </c>
      <c r="AO848" t="b">
        <f>OR(AND(UserData!$D$10=1,AE848&lt;=6),AND(UserData!$D$10=2,AE848&gt;=7, AE848&lt;=8),AND(UserData!$D$10=3,AE848&gt;=9,AE848&lt;=14),AND(UserData!$D$10=4,AE848&gt;=15, AE848&lt;=19),AND(UserData!$D$10=5,AE848&gt;19),UserData!$D$10=-1)</f>
        <v>1</v>
      </c>
      <c r="AP848" s="12" t="b">
        <f>OR(G848&lt;=UserData!$D$12, UserData!$D$12=-1)</f>
        <v>0</v>
      </c>
      <c r="AQ848" t="b">
        <f>OR(H848&lt;=UserData!$D$14, UserData!$D$14=-1)</f>
        <v>1</v>
      </c>
      <c r="AR848" t="b">
        <f>OR(AH848&lt;=UserData!$D$13, UserData!$D$13=-1)</f>
        <v>1</v>
      </c>
      <c r="AS848" t="b">
        <f>AND(AQ848=TRUE,OR(I848=UserData!$D$15, UserData!$D$15=-1, UserData!$D$15=1))</f>
        <v>1</v>
      </c>
      <c r="AT848" t="b">
        <f>OR(J848=UserData!$D$19, UserData!$D$19=-1)</f>
        <v>1</v>
      </c>
      <c r="AU848" t="b">
        <f>OR(K848=UserData!$D$17, UserData!$D$17=-1)</f>
        <v>1</v>
      </c>
      <c r="AV848" t="b">
        <f>OR(L848=UserData!$D$18, UserData!$D$18=-1)</f>
        <v>1</v>
      </c>
      <c r="AW848" t="b">
        <f>OR(N848=UserData!$D$16, UserData!$D$16=-1)</f>
        <v>1</v>
      </c>
      <c r="AX848" t="b">
        <f>OR(O848&gt;=UserData!$D$20, UserData!$D$20=-1)</f>
        <v>1</v>
      </c>
      <c r="AY848" t="b">
        <f>AND(OR(P848&gt;=UserData!$D$21, UserData!$D$21=-1), OR(P848&lt;UserData!$D$22, UserData!$D$22=-1))</f>
        <v>1</v>
      </c>
      <c r="AZ848" t="b">
        <f>OR(Q848&lt;&gt;UserData!$D$24,UserData!$D$24=-1,UserData!$D$24=0)</f>
        <v>1</v>
      </c>
      <c r="BA848" s="12" t="b">
        <f>OR(R848=UserData!$D$23,UserData!$D$23=-1)</f>
        <v>1</v>
      </c>
      <c r="BB848" t="b">
        <f>AND(S848=1, UserData!$D$25=1)</f>
        <v>0</v>
      </c>
      <c r="BC848" t="b">
        <f>AND(T848=1, UserData!$D$26=1)</f>
        <v>0</v>
      </c>
      <c r="BD848" t="b">
        <f>AND(U848=1, UserData!$D$27=1)</f>
        <v>0</v>
      </c>
      <c r="BE848" t="b">
        <f>AND(V848=1, UserData!$D$28=1)</f>
        <v>0</v>
      </c>
      <c r="BF848" t="b">
        <f>AND(W848=1, UserData!$D$29=1)</f>
        <v>0</v>
      </c>
      <c r="BG848" t="b">
        <f>AND(X848=1, UserData!$D$30=1)</f>
        <v>0</v>
      </c>
      <c r="BH848" t="b">
        <f>AND(Y848=1, UserData!$D$31=1)</f>
        <v>0</v>
      </c>
      <c r="BI848" t="b">
        <f>AND(Z848=1, UserData!$D$32=1)</f>
        <v>0</v>
      </c>
      <c r="BJ848" t="b">
        <f>AND(AA848=1, UserData!$D$33=1)</f>
        <v>0</v>
      </c>
      <c r="BK848" t="b">
        <f>AND(AB848=1, UserData!$D$34=1)</f>
        <v>0</v>
      </c>
      <c r="BL848" t="b">
        <f>UserData!$C$25=-1</f>
        <v>1</v>
      </c>
      <c r="BN848">
        <f>IF(AK848=TRUE, COUNTIF(AJ848:AK848,TRUE)/2 * UserData!$D$35 + COUNTIF(AL848:AO848,TRUE)/4 * UserData!$D$36 + COUNTIF(AP848:AS848,TRUE)/4 * UserData!$D$37 + COUNTIF(AT848:AW848,TRUE)/4 * UserData!$D$38 + COUNTIF(AX848:BA848,TRUE)/4 * UserData!$D$39 + COUNTIF(BB848:BL848,TRUE) * UserData!$D$40, 0)</f>
        <v>28.75</v>
      </c>
    </row>
    <row r="849" spans="1:66" x14ac:dyDescent="0.2">
      <c r="A849">
        <v>666</v>
      </c>
      <c r="B849" s="3">
        <v>2</v>
      </c>
      <c r="C849" s="28">
        <v>91829.810894004797</v>
      </c>
      <c r="D849">
        <v>52</v>
      </c>
      <c r="E849">
        <v>30</v>
      </c>
      <c r="F849">
        <v>9</v>
      </c>
      <c r="G849">
        <v>1.733582</v>
      </c>
      <c r="H849">
        <v>10</v>
      </c>
      <c r="I849">
        <v>1</v>
      </c>
      <c r="J849">
        <v>0</v>
      </c>
      <c r="K849">
        <v>0</v>
      </c>
      <c r="L849">
        <v>1</v>
      </c>
      <c r="M849">
        <v>1</v>
      </c>
      <c r="N849">
        <v>0</v>
      </c>
      <c r="O849">
        <v>14</v>
      </c>
      <c r="P849">
        <v>8</v>
      </c>
      <c r="Q849">
        <v>0</v>
      </c>
      <c r="R849">
        <v>0</v>
      </c>
      <c r="S849">
        <v>0</v>
      </c>
      <c r="T849">
        <v>0</v>
      </c>
      <c r="U849">
        <v>1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3</v>
      </c>
      <c r="AD849">
        <v>1</v>
      </c>
      <c r="AE849">
        <v>13</v>
      </c>
      <c r="AF849">
        <v>46</v>
      </c>
      <c r="AG849">
        <v>31</v>
      </c>
      <c r="AH849">
        <v>14</v>
      </c>
      <c r="AJ849" t="b">
        <f>OR(AND(B849=1,UserData!$D$4=1), AND(B849=2,UserData!$D$5=1), AND(B849=3,UserData!$D$6=1), UserData!$D$4=-1)</f>
        <v>1</v>
      </c>
      <c r="AK849" t="b">
        <f>OR(AND(C849&lt;=UserData!$D$3,C849&gt;=UserData!$D$2),UserData!$D$2=-1)</f>
        <v>1</v>
      </c>
      <c r="AL849" s="12" t="b">
        <f>AND(OR(D849&gt;=UserData!$D$7, UserData!$D$7=-1), OR(D849&lt;UserData!$D$8, UserData!$D$8=-1))</f>
        <v>1</v>
      </c>
      <c r="AM849" s="12" t="b">
        <f>OR(AND(UserData!$D$9=1,E849&lt;=20),AND(UserData!$D$9=2,E849&gt;=20, E849&lt;=27),AND(UserData!$D$9=3,E849&gt;=28, E849&lt;=34),AND(UserData!$D$9=4,E849&gt;=35, E849&lt;=42),AND(UserData!$D$9=5,E849&gt;42),UserData!$D$9=-1)</f>
        <v>1</v>
      </c>
      <c r="AN849" s="12" t="b">
        <f>OR(AND(UserData!$D$11=1,F849&lt;=5),AND(UserData!$D$11=2,F849&gt;=6, F849&lt;=7),AND(UserData!$D$11=3,F849&gt;=8,F849&lt;=9),AND(UserData!$D$11=4,F849&gt;=10, F849&lt;=11),AND(UserData!$D$11=5,F849&gt;11),UserData!$D$11=-1)</f>
        <v>1</v>
      </c>
      <c r="AO849" t="b">
        <f>OR(AND(UserData!$D$10=1,AE849&lt;=6),AND(UserData!$D$10=2,AE849&gt;=7, AE849&lt;=8),AND(UserData!$D$10=3,AE849&gt;=9,AE849&lt;=14),AND(UserData!$D$10=4,AE849&gt;=15, AE849&lt;=19),AND(UserData!$D$10=5,AE849&gt;19),UserData!$D$10=-1)</f>
        <v>1</v>
      </c>
      <c r="AP849" s="12" t="b">
        <f>OR(G849&lt;=UserData!$D$12, UserData!$D$12=-1)</f>
        <v>1</v>
      </c>
      <c r="AQ849" t="b">
        <f>OR(H849&lt;=UserData!$D$14, UserData!$D$14=-1)</f>
        <v>1</v>
      </c>
      <c r="AR849" t="b">
        <f>OR(AH849&lt;=UserData!$D$13, UserData!$D$13=-1)</f>
        <v>0</v>
      </c>
      <c r="AS849" t="b">
        <f>AND(AQ849=TRUE,OR(I849=UserData!$D$15, UserData!$D$15=-1, UserData!$D$15=1))</f>
        <v>1</v>
      </c>
      <c r="AT849" t="b">
        <f>OR(J849=UserData!$D$19, UserData!$D$19=-1)</f>
        <v>1</v>
      </c>
      <c r="AU849" t="b">
        <f>OR(K849=UserData!$D$17, UserData!$D$17=-1)</f>
        <v>1</v>
      </c>
      <c r="AV849" t="b">
        <f>OR(L849=UserData!$D$18, UserData!$D$18=-1)</f>
        <v>1</v>
      </c>
      <c r="AW849" t="b">
        <f>OR(N849=UserData!$D$16, UserData!$D$16=-1)</f>
        <v>1</v>
      </c>
      <c r="AX849" t="b">
        <f>OR(O849&gt;=UserData!$D$20, UserData!$D$20=-1)</f>
        <v>1</v>
      </c>
      <c r="AY849" t="b">
        <f>AND(OR(P849&gt;=UserData!$D$21, UserData!$D$21=-1), OR(P849&lt;UserData!$D$22, UserData!$D$22=-1))</f>
        <v>1</v>
      </c>
      <c r="AZ849" t="b">
        <f>OR(Q849&lt;&gt;UserData!$D$24,UserData!$D$24=-1,UserData!$D$24=0)</f>
        <v>1</v>
      </c>
      <c r="BA849" s="12" t="b">
        <f>OR(R849=UserData!$D$23,UserData!$D$23=-1)</f>
        <v>1</v>
      </c>
      <c r="BB849" t="b">
        <f>AND(S849=1, UserData!$D$25=1)</f>
        <v>0</v>
      </c>
      <c r="BC849" t="b">
        <f>AND(T849=1, UserData!$D$26=1)</f>
        <v>0</v>
      </c>
      <c r="BD849" t="b">
        <f>AND(U849=1, UserData!$D$27=1)</f>
        <v>0</v>
      </c>
      <c r="BE849" t="b">
        <f>AND(V849=1, UserData!$D$28=1)</f>
        <v>0</v>
      </c>
      <c r="BF849" t="b">
        <f>AND(W849=1, UserData!$D$29=1)</f>
        <v>0</v>
      </c>
      <c r="BG849" t="b">
        <f>AND(X849=1, UserData!$D$30=1)</f>
        <v>0</v>
      </c>
      <c r="BH849" t="b">
        <f>AND(Y849=1, UserData!$D$31=1)</f>
        <v>0</v>
      </c>
      <c r="BI849" t="b">
        <f>AND(Z849=1, UserData!$D$32=1)</f>
        <v>0</v>
      </c>
      <c r="BJ849" t="b">
        <f>AND(AA849=1, UserData!$D$33=1)</f>
        <v>0</v>
      </c>
      <c r="BK849" t="b">
        <f>AND(AB849=1, UserData!$D$34=1)</f>
        <v>0</v>
      </c>
      <c r="BL849" t="b">
        <f>UserData!$C$25=-1</f>
        <v>1</v>
      </c>
      <c r="BN849">
        <f>IF(AK849=TRUE, COUNTIF(AJ849:AK849,TRUE)/2 * UserData!$D$35 + COUNTIF(AL849:AO849,TRUE)/4 * UserData!$D$36 + COUNTIF(AP849:AS849,TRUE)/4 * UserData!$D$37 + COUNTIF(AT849:AW849,TRUE)/4 * UserData!$D$38 + COUNTIF(AX849:BA849,TRUE)/4 * UserData!$D$39 + COUNTIF(BB849:BL849,TRUE) * UserData!$D$40, 0)</f>
        <v>28.75</v>
      </c>
    </row>
    <row r="850" spans="1:66" x14ac:dyDescent="0.2">
      <c r="A850">
        <v>879</v>
      </c>
      <c r="B850" s="3">
        <v>2</v>
      </c>
      <c r="C850" s="28">
        <v>92458.340199584636</v>
      </c>
      <c r="D850">
        <v>45</v>
      </c>
      <c r="E850">
        <v>28</v>
      </c>
      <c r="F850">
        <v>7</v>
      </c>
      <c r="G850">
        <v>12.84685</v>
      </c>
      <c r="H850">
        <v>18</v>
      </c>
      <c r="I850">
        <v>1</v>
      </c>
      <c r="J850">
        <v>0</v>
      </c>
      <c r="K850">
        <v>1</v>
      </c>
      <c r="L850">
        <v>1</v>
      </c>
      <c r="M850">
        <v>0</v>
      </c>
      <c r="N850">
        <v>0</v>
      </c>
      <c r="O850">
        <v>12</v>
      </c>
      <c r="P850">
        <v>12</v>
      </c>
      <c r="Q850">
        <v>0</v>
      </c>
      <c r="R850">
        <v>1</v>
      </c>
      <c r="S850">
        <v>1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1</v>
      </c>
      <c r="AD850">
        <v>1</v>
      </c>
      <c r="AE850">
        <v>10</v>
      </c>
      <c r="AF850">
        <v>61</v>
      </c>
      <c r="AG850">
        <v>16</v>
      </c>
      <c r="AH850">
        <v>3.8</v>
      </c>
      <c r="AJ850" t="b">
        <f>OR(AND(B850=1,UserData!$D$4=1), AND(B850=2,UserData!$D$5=1), AND(B850=3,UserData!$D$6=1), UserData!$D$4=-1)</f>
        <v>1</v>
      </c>
      <c r="AK850" t="b">
        <f>OR(AND(C850&lt;=UserData!$D$3,C850&gt;=UserData!$D$2),UserData!$D$2=-1)</f>
        <v>1</v>
      </c>
      <c r="AL850" s="12" t="b">
        <f>AND(OR(D850&gt;=UserData!$D$7, UserData!$D$7=-1), OR(D850&lt;UserData!$D$8, UserData!$D$8=-1))</f>
        <v>1</v>
      </c>
      <c r="AM850" s="12" t="b">
        <f>OR(AND(UserData!$D$9=1,E850&lt;=20),AND(UserData!$D$9=2,E850&gt;=20, E850&lt;=27),AND(UserData!$D$9=3,E850&gt;=28, E850&lt;=34),AND(UserData!$D$9=4,E850&gt;=35, E850&lt;=42),AND(UserData!$D$9=5,E850&gt;42),UserData!$D$9=-1)</f>
        <v>1</v>
      </c>
      <c r="AN850" s="12" t="b">
        <f>OR(AND(UserData!$D$11=1,F850&lt;=5),AND(UserData!$D$11=2,F850&gt;=6, F850&lt;=7),AND(UserData!$D$11=3,F850&gt;=8,F850&lt;=9),AND(UserData!$D$11=4,F850&gt;=10, F850&lt;=11),AND(UserData!$D$11=5,F850&gt;11),UserData!$D$11=-1)</f>
        <v>1</v>
      </c>
      <c r="AO850" t="b">
        <f>OR(AND(UserData!$D$10=1,AE850&lt;=6),AND(UserData!$D$10=2,AE850&gt;=7, AE850&lt;=8),AND(UserData!$D$10=3,AE850&gt;=9,AE850&lt;=14),AND(UserData!$D$10=4,AE850&gt;=15, AE850&lt;=19),AND(UserData!$D$10=5,AE850&gt;19),UserData!$D$10=-1)</f>
        <v>1</v>
      </c>
      <c r="AP850" s="12" t="b">
        <f>OR(G850&lt;=UserData!$D$12, UserData!$D$12=-1)</f>
        <v>0</v>
      </c>
      <c r="AQ850" t="b">
        <f>OR(H850&lt;=UserData!$D$14, UserData!$D$14=-1)</f>
        <v>1</v>
      </c>
      <c r="AR850" t="b">
        <f>OR(AH850&lt;=UserData!$D$13, UserData!$D$13=-1)</f>
        <v>1</v>
      </c>
      <c r="AS850" t="b">
        <f>AND(AQ850=TRUE,OR(I850=UserData!$D$15, UserData!$D$15=-1, UserData!$D$15=1))</f>
        <v>1</v>
      </c>
      <c r="AT850" t="b">
        <f>OR(J850=UserData!$D$19, UserData!$D$19=-1)</f>
        <v>1</v>
      </c>
      <c r="AU850" t="b">
        <f>OR(K850=UserData!$D$17, UserData!$D$17=-1)</f>
        <v>1</v>
      </c>
      <c r="AV850" t="b">
        <f>OR(L850=UserData!$D$18, UserData!$D$18=-1)</f>
        <v>1</v>
      </c>
      <c r="AW850" t="b">
        <f>OR(N850=UserData!$D$16, UserData!$D$16=-1)</f>
        <v>1</v>
      </c>
      <c r="AX850" t="b">
        <f>OR(O850&gt;=UserData!$D$20, UserData!$D$20=-1)</f>
        <v>1</v>
      </c>
      <c r="AY850" t="b">
        <f>AND(OR(P850&gt;=UserData!$D$21, UserData!$D$21=-1), OR(P850&lt;UserData!$D$22, UserData!$D$22=-1))</f>
        <v>1</v>
      </c>
      <c r="AZ850" t="b">
        <f>OR(Q850&lt;&gt;UserData!$D$24,UserData!$D$24=-1,UserData!$D$24=0)</f>
        <v>1</v>
      </c>
      <c r="BA850" s="12" t="b">
        <f>OR(R850=UserData!$D$23,UserData!$D$23=-1)</f>
        <v>1</v>
      </c>
      <c r="BB850" t="b">
        <f>AND(S850=1, UserData!$D$25=1)</f>
        <v>0</v>
      </c>
      <c r="BC850" t="b">
        <f>AND(T850=1, UserData!$D$26=1)</f>
        <v>0</v>
      </c>
      <c r="BD850" t="b">
        <f>AND(U850=1, UserData!$D$27=1)</f>
        <v>0</v>
      </c>
      <c r="BE850" t="b">
        <f>AND(V850=1, UserData!$D$28=1)</f>
        <v>0</v>
      </c>
      <c r="BF850" t="b">
        <f>AND(W850=1, UserData!$D$29=1)</f>
        <v>0</v>
      </c>
      <c r="BG850" t="b">
        <f>AND(X850=1, UserData!$D$30=1)</f>
        <v>0</v>
      </c>
      <c r="BH850" t="b">
        <f>AND(Y850=1, UserData!$D$31=1)</f>
        <v>0</v>
      </c>
      <c r="BI850" t="b">
        <f>AND(Z850=1, UserData!$D$32=1)</f>
        <v>0</v>
      </c>
      <c r="BJ850" t="b">
        <f>AND(AA850=1, UserData!$D$33=1)</f>
        <v>0</v>
      </c>
      <c r="BK850" t="b">
        <f>AND(AB850=1, UserData!$D$34=1)</f>
        <v>0</v>
      </c>
      <c r="BL850" t="b">
        <f>UserData!$C$25=-1</f>
        <v>1</v>
      </c>
      <c r="BN850">
        <f>IF(AK850=TRUE, COUNTIF(AJ850:AK850,TRUE)/2 * UserData!$D$35 + COUNTIF(AL850:AO850,TRUE)/4 * UserData!$D$36 + COUNTIF(AP850:AS850,TRUE)/4 * UserData!$D$37 + COUNTIF(AT850:AW850,TRUE)/4 * UserData!$D$38 + COUNTIF(AX850:BA850,TRUE)/4 * UserData!$D$39 + COUNTIF(BB850:BL850,TRUE) * UserData!$D$40, 0)</f>
        <v>28.75</v>
      </c>
    </row>
    <row r="851" spans="1:66" x14ac:dyDescent="0.2">
      <c r="A851">
        <v>57</v>
      </c>
      <c r="B851" s="3">
        <v>2</v>
      </c>
      <c r="C851" s="28">
        <v>92458.365358368013</v>
      </c>
      <c r="D851">
        <v>53</v>
      </c>
      <c r="E851">
        <v>31</v>
      </c>
      <c r="F851">
        <v>9</v>
      </c>
      <c r="G851">
        <v>15.79781</v>
      </c>
      <c r="H851">
        <v>7</v>
      </c>
      <c r="I851">
        <v>1</v>
      </c>
      <c r="J851">
        <v>0</v>
      </c>
      <c r="K851">
        <v>1</v>
      </c>
      <c r="L851">
        <v>1</v>
      </c>
      <c r="M851">
        <v>0</v>
      </c>
      <c r="N851">
        <v>0</v>
      </c>
      <c r="O851">
        <v>16</v>
      </c>
      <c r="P851">
        <v>1</v>
      </c>
      <c r="Q851">
        <v>1</v>
      </c>
      <c r="R851">
        <v>0</v>
      </c>
      <c r="S851">
        <v>0</v>
      </c>
      <c r="T851">
        <v>1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2</v>
      </c>
      <c r="AD851">
        <v>1</v>
      </c>
      <c r="AE851">
        <v>13</v>
      </c>
      <c r="AF851">
        <v>5</v>
      </c>
      <c r="AG851">
        <v>21</v>
      </c>
      <c r="AH851">
        <v>3</v>
      </c>
      <c r="AJ851" t="b">
        <f>OR(AND(B851=1,UserData!$D$4=1), AND(B851=2,UserData!$D$5=1), AND(B851=3,UserData!$D$6=1), UserData!$D$4=-1)</f>
        <v>1</v>
      </c>
      <c r="AK851" t="b">
        <f>OR(AND(C851&lt;=UserData!$D$3,C851&gt;=UserData!$D$2),UserData!$D$2=-1)</f>
        <v>1</v>
      </c>
      <c r="AL851" s="12" t="b">
        <f>AND(OR(D851&gt;=UserData!$D$7, UserData!$D$7=-1), OR(D851&lt;UserData!$D$8, UserData!$D$8=-1))</f>
        <v>1</v>
      </c>
      <c r="AM851" s="12" t="b">
        <f>OR(AND(UserData!$D$9=1,E851&lt;=20),AND(UserData!$D$9=2,E851&gt;=20, E851&lt;=27),AND(UserData!$D$9=3,E851&gt;=28, E851&lt;=34),AND(UserData!$D$9=4,E851&gt;=35, E851&lt;=42),AND(UserData!$D$9=5,E851&gt;42),UserData!$D$9=-1)</f>
        <v>1</v>
      </c>
      <c r="AN851" s="12" t="b">
        <f>OR(AND(UserData!$D$11=1,F851&lt;=5),AND(UserData!$D$11=2,F851&gt;=6, F851&lt;=7),AND(UserData!$D$11=3,F851&gt;=8,F851&lt;=9),AND(UserData!$D$11=4,F851&gt;=10, F851&lt;=11),AND(UserData!$D$11=5,F851&gt;11),UserData!$D$11=-1)</f>
        <v>1</v>
      </c>
      <c r="AO851" t="b">
        <f>OR(AND(UserData!$D$10=1,AE851&lt;=6),AND(UserData!$D$10=2,AE851&gt;=7, AE851&lt;=8),AND(UserData!$D$10=3,AE851&gt;=9,AE851&lt;=14),AND(UserData!$D$10=4,AE851&gt;=15, AE851&lt;=19),AND(UserData!$D$10=5,AE851&gt;19),UserData!$D$10=-1)</f>
        <v>1</v>
      </c>
      <c r="AP851" s="12" t="b">
        <f>OR(G851&lt;=UserData!$D$12, UserData!$D$12=-1)</f>
        <v>0</v>
      </c>
      <c r="AQ851" t="b">
        <f>OR(H851&lt;=UserData!$D$14, UserData!$D$14=-1)</f>
        <v>1</v>
      </c>
      <c r="AR851" t="b">
        <f>OR(AH851&lt;=UserData!$D$13, UserData!$D$13=-1)</f>
        <v>1</v>
      </c>
      <c r="AS851" t="b">
        <f>AND(AQ851=TRUE,OR(I851=UserData!$D$15, UserData!$D$15=-1, UserData!$D$15=1))</f>
        <v>1</v>
      </c>
      <c r="AT851" t="b">
        <f>OR(J851=UserData!$D$19, UserData!$D$19=-1)</f>
        <v>1</v>
      </c>
      <c r="AU851" t="b">
        <f>OR(K851=UserData!$D$17, UserData!$D$17=-1)</f>
        <v>1</v>
      </c>
      <c r="AV851" t="b">
        <f>OR(L851=UserData!$D$18, UserData!$D$18=-1)</f>
        <v>1</v>
      </c>
      <c r="AW851" t="b">
        <f>OR(N851=UserData!$D$16, UserData!$D$16=-1)</f>
        <v>1</v>
      </c>
      <c r="AX851" t="b">
        <f>OR(O851&gt;=UserData!$D$20, UserData!$D$20=-1)</f>
        <v>1</v>
      </c>
      <c r="AY851" t="b">
        <f>AND(OR(P851&gt;=UserData!$D$21, UserData!$D$21=-1), OR(P851&lt;UserData!$D$22, UserData!$D$22=-1))</f>
        <v>1</v>
      </c>
      <c r="AZ851" t="b">
        <f>OR(Q851&lt;&gt;UserData!$D$24,UserData!$D$24=-1,UserData!$D$24=0)</f>
        <v>1</v>
      </c>
      <c r="BA851" s="12" t="b">
        <f>OR(R851=UserData!$D$23,UserData!$D$23=-1)</f>
        <v>1</v>
      </c>
      <c r="BB851" t="b">
        <f>AND(S851=1, UserData!$D$25=1)</f>
        <v>0</v>
      </c>
      <c r="BC851" t="b">
        <f>AND(T851=1, UserData!$D$26=1)</f>
        <v>0</v>
      </c>
      <c r="BD851" t="b">
        <f>AND(U851=1, UserData!$D$27=1)</f>
        <v>0</v>
      </c>
      <c r="BE851" t="b">
        <f>AND(V851=1, UserData!$D$28=1)</f>
        <v>0</v>
      </c>
      <c r="BF851" t="b">
        <f>AND(W851=1, UserData!$D$29=1)</f>
        <v>0</v>
      </c>
      <c r="BG851" t="b">
        <f>AND(X851=1, UserData!$D$30=1)</f>
        <v>0</v>
      </c>
      <c r="BH851" t="b">
        <f>AND(Y851=1, UserData!$D$31=1)</f>
        <v>0</v>
      </c>
      <c r="BI851" t="b">
        <f>AND(Z851=1, UserData!$D$32=1)</f>
        <v>0</v>
      </c>
      <c r="BJ851" t="b">
        <f>AND(AA851=1, UserData!$D$33=1)</f>
        <v>0</v>
      </c>
      <c r="BK851" t="b">
        <f>AND(AB851=1, UserData!$D$34=1)</f>
        <v>0</v>
      </c>
      <c r="BL851" t="b">
        <f>UserData!$C$25=-1</f>
        <v>1</v>
      </c>
      <c r="BN851">
        <f>IF(AK851=TRUE, COUNTIF(AJ851:AK851,TRUE)/2 * UserData!$D$35 + COUNTIF(AL851:AO851,TRUE)/4 * UserData!$D$36 + COUNTIF(AP851:AS851,TRUE)/4 * UserData!$D$37 + COUNTIF(AT851:AW851,TRUE)/4 * UserData!$D$38 + COUNTIF(AX851:BA851,TRUE)/4 * UserData!$D$39 + COUNTIF(BB851:BL851,TRUE) * UserData!$D$40, 0)</f>
        <v>28.75</v>
      </c>
    </row>
    <row r="852" spans="1:66" x14ac:dyDescent="0.2">
      <c r="A852">
        <v>162</v>
      </c>
      <c r="B852" s="3">
        <v>2</v>
      </c>
      <c r="C852" s="28">
        <v>92496.971511451658</v>
      </c>
      <c r="D852">
        <v>47</v>
      </c>
      <c r="E852">
        <v>30</v>
      </c>
      <c r="F852">
        <v>6</v>
      </c>
      <c r="G852">
        <v>15.22546</v>
      </c>
      <c r="H852">
        <v>13</v>
      </c>
      <c r="I852">
        <v>1</v>
      </c>
      <c r="J852">
        <v>0</v>
      </c>
      <c r="K852">
        <v>1</v>
      </c>
      <c r="L852">
        <v>1</v>
      </c>
      <c r="M852">
        <v>1</v>
      </c>
      <c r="N852">
        <v>0</v>
      </c>
      <c r="O852">
        <v>12</v>
      </c>
      <c r="P852">
        <v>11</v>
      </c>
      <c r="Q852">
        <v>0</v>
      </c>
      <c r="R852">
        <v>0</v>
      </c>
      <c r="S852">
        <v>0</v>
      </c>
      <c r="T852">
        <v>1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2</v>
      </c>
      <c r="AD852">
        <v>1</v>
      </c>
      <c r="AE852">
        <v>11</v>
      </c>
      <c r="AF852">
        <v>11</v>
      </c>
      <c r="AG852">
        <v>21</v>
      </c>
      <c r="AH852">
        <v>7.5</v>
      </c>
      <c r="AJ852" t="b">
        <f>OR(AND(B852=1,UserData!$D$4=1), AND(B852=2,UserData!$D$5=1), AND(B852=3,UserData!$D$6=1), UserData!$D$4=-1)</f>
        <v>1</v>
      </c>
      <c r="AK852" t="b">
        <f>OR(AND(C852&lt;=UserData!$D$3,C852&gt;=UserData!$D$2),UserData!$D$2=-1)</f>
        <v>1</v>
      </c>
      <c r="AL852" s="12" t="b">
        <f>AND(OR(D852&gt;=UserData!$D$7, UserData!$D$7=-1), OR(D852&lt;UserData!$D$8, UserData!$D$8=-1))</f>
        <v>1</v>
      </c>
      <c r="AM852" s="12" t="b">
        <f>OR(AND(UserData!$D$9=1,E852&lt;=20),AND(UserData!$D$9=2,E852&gt;=20, E852&lt;=27),AND(UserData!$D$9=3,E852&gt;=28, E852&lt;=34),AND(UserData!$D$9=4,E852&gt;=35, E852&lt;=42),AND(UserData!$D$9=5,E852&gt;42),UserData!$D$9=-1)</f>
        <v>1</v>
      </c>
      <c r="AN852" s="12" t="b">
        <f>OR(AND(UserData!$D$11=1,F852&lt;=5),AND(UserData!$D$11=2,F852&gt;=6, F852&lt;=7),AND(UserData!$D$11=3,F852&gt;=8,F852&lt;=9),AND(UserData!$D$11=4,F852&gt;=10, F852&lt;=11),AND(UserData!$D$11=5,F852&gt;11),UserData!$D$11=-1)</f>
        <v>1</v>
      </c>
      <c r="AO852" t="b">
        <f>OR(AND(UserData!$D$10=1,AE852&lt;=6),AND(UserData!$D$10=2,AE852&gt;=7, AE852&lt;=8),AND(UserData!$D$10=3,AE852&gt;=9,AE852&lt;=14),AND(UserData!$D$10=4,AE852&gt;=15, AE852&lt;=19),AND(UserData!$D$10=5,AE852&gt;19),UserData!$D$10=-1)</f>
        <v>1</v>
      </c>
      <c r="AP852" s="12" t="b">
        <f>OR(G852&lt;=UserData!$D$12, UserData!$D$12=-1)</f>
        <v>0</v>
      </c>
      <c r="AQ852" t="b">
        <f>OR(H852&lt;=UserData!$D$14, UserData!$D$14=-1)</f>
        <v>1</v>
      </c>
      <c r="AR852" t="b">
        <f>OR(AH852&lt;=UserData!$D$13, UserData!$D$13=-1)</f>
        <v>1</v>
      </c>
      <c r="AS852" t="b">
        <f>AND(AQ852=TRUE,OR(I852=UserData!$D$15, UserData!$D$15=-1, UserData!$D$15=1))</f>
        <v>1</v>
      </c>
      <c r="AT852" t="b">
        <f>OR(J852=UserData!$D$19, UserData!$D$19=-1)</f>
        <v>1</v>
      </c>
      <c r="AU852" t="b">
        <f>OR(K852=UserData!$D$17, UserData!$D$17=-1)</f>
        <v>1</v>
      </c>
      <c r="AV852" t="b">
        <f>OR(L852=UserData!$D$18, UserData!$D$18=-1)</f>
        <v>1</v>
      </c>
      <c r="AW852" t="b">
        <f>OR(N852=UserData!$D$16, UserData!$D$16=-1)</f>
        <v>1</v>
      </c>
      <c r="AX852" t="b">
        <f>OR(O852&gt;=UserData!$D$20, UserData!$D$20=-1)</f>
        <v>1</v>
      </c>
      <c r="AY852" t="b">
        <f>AND(OR(P852&gt;=UserData!$D$21, UserData!$D$21=-1), OR(P852&lt;UserData!$D$22, UserData!$D$22=-1))</f>
        <v>1</v>
      </c>
      <c r="AZ852" t="b">
        <f>OR(Q852&lt;&gt;UserData!$D$24,UserData!$D$24=-1,UserData!$D$24=0)</f>
        <v>1</v>
      </c>
      <c r="BA852" s="12" t="b">
        <f>OR(R852=UserData!$D$23,UserData!$D$23=-1)</f>
        <v>1</v>
      </c>
      <c r="BB852" t="b">
        <f>AND(S852=1, UserData!$D$25=1)</f>
        <v>0</v>
      </c>
      <c r="BC852" t="b">
        <f>AND(T852=1, UserData!$D$26=1)</f>
        <v>0</v>
      </c>
      <c r="BD852" t="b">
        <f>AND(U852=1, UserData!$D$27=1)</f>
        <v>0</v>
      </c>
      <c r="BE852" t="b">
        <f>AND(V852=1, UserData!$D$28=1)</f>
        <v>0</v>
      </c>
      <c r="BF852" t="b">
        <f>AND(W852=1, UserData!$D$29=1)</f>
        <v>0</v>
      </c>
      <c r="BG852" t="b">
        <f>AND(X852=1, UserData!$D$30=1)</f>
        <v>0</v>
      </c>
      <c r="BH852" t="b">
        <f>AND(Y852=1, UserData!$D$31=1)</f>
        <v>0</v>
      </c>
      <c r="BI852" t="b">
        <f>AND(Z852=1, UserData!$D$32=1)</f>
        <v>0</v>
      </c>
      <c r="BJ852" t="b">
        <f>AND(AA852=1, UserData!$D$33=1)</f>
        <v>0</v>
      </c>
      <c r="BK852" t="b">
        <f>AND(AB852=1, UserData!$D$34=1)</f>
        <v>0</v>
      </c>
      <c r="BL852" t="b">
        <f>UserData!$C$25=-1</f>
        <v>1</v>
      </c>
      <c r="BN852">
        <f>IF(AK852=TRUE, COUNTIF(AJ852:AK852,TRUE)/2 * UserData!$D$35 + COUNTIF(AL852:AO852,TRUE)/4 * UserData!$D$36 + COUNTIF(AP852:AS852,TRUE)/4 * UserData!$D$37 + COUNTIF(AT852:AW852,TRUE)/4 * UserData!$D$38 + COUNTIF(AX852:BA852,TRUE)/4 * UserData!$D$39 + COUNTIF(BB852:BL852,TRUE) * UserData!$D$40, 0)</f>
        <v>28.75</v>
      </c>
    </row>
    <row r="853" spans="1:66" x14ac:dyDescent="0.2">
      <c r="A853">
        <v>157</v>
      </c>
      <c r="B853" s="3">
        <v>2</v>
      </c>
      <c r="C853" s="28">
        <v>92516.872109098564</v>
      </c>
      <c r="D853">
        <v>54</v>
      </c>
      <c r="E853">
        <v>30</v>
      </c>
      <c r="F853">
        <v>8</v>
      </c>
      <c r="G853">
        <v>15.95313</v>
      </c>
      <c r="H853">
        <v>10</v>
      </c>
      <c r="I853">
        <v>0</v>
      </c>
      <c r="J853">
        <v>0</v>
      </c>
      <c r="K853">
        <v>1</v>
      </c>
      <c r="L853">
        <v>1</v>
      </c>
      <c r="M853">
        <v>1</v>
      </c>
      <c r="N853">
        <v>0</v>
      </c>
      <c r="O853">
        <v>12</v>
      </c>
      <c r="P853">
        <v>9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2</v>
      </c>
      <c r="AD853">
        <v>1</v>
      </c>
      <c r="AE853">
        <v>16</v>
      </c>
      <c r="AF853">
        <v>11</v>
      </c>
      <c r="AG853">
        <v>21</v>
      </c>
      <c r="AH853">
        <v>7.5</v>
      </c>
      <c r="AJ853" t="b">
        <f>OR(AND(B853=1,UserData!$D$4=1), AND(B853=2,UserData!$D$5=1), AND(B853=3,UserData!$D$6=1), UserData!$D$4=-1)</f>
        <v>1</v>
      </c>
      <c r="AK853" t="b">
        <f>OR(AND(C853&lt;=UserData!$D$3,C853&gt;=UserData!$D$2),UserData!$D$2=-1)</f>
        <v>1</v>
      </c>
      <c r="AL853" s="12" t="b">
        <f>AND(OR(D853&gt;=UserData!$D$7, UserData!$D$7=-1), OR(D853&lt;UserData!$D$8, UserData!$D$8=-1))</f>
        <v>1</v>
      </c>
      <c r="AM853" s="12" t="b">
        <f>OR(AND(UserData!$D$9=1,E853&lt;=20),AND(UserData!$D$9=2,E853&gt;=20, E853&lt;=27),AND(UserData!$D$9=3,E853&gt;=28, E853&lt;=34),AND(UserData!$D$9=4,E853&gt;=35, E853&lt;=42),AND(UserData!$D$9=5,E853&gt;42),UserData!$D$9=-1)</f>
        <v>1</v>
      </c>
      <c r="AN853" s="12" t="b">
        <f>OR(AND(UserData!$D$11=1,F853&lt;=5),AND(UserData!$D$11=2,F853&gt;=6, F853&lt;=7),AND(UserData!$D$11=3,F853&gt;=8,F853&lt;=9),AND(UserData!$D$11=4,F853&gt;=10, F853&lt;=11),AND(UserData!$D$11=5,F853&gt;11),UserData!$D$11=-1)</f>
        <v>1</v>
      </c>
      <c r="AO853" t="b">
        <f>OR(AND(UserData!$D$10=1,AE853&lt;=6),AND(UserData!$D$10=2,AE853&gt;=7, AE853&lt;=8),AND(UserData!$D$10=3,AE853&gt;=9,AE853&lt;=14),AND(UserData!$D$10=4,AE853&gt;=15, AE853&lt;=19),AND(UserData!$D$10=5,AE853&gt;19),UserData!$D$10=-1)</f>
        <v>1</v>
      </c>
      <c r="AP853" s="12" t="b">
        <f>OR(G853&lt;=UserData!$D$12, UserData!$D$12=-1)</f>
        <v>0</v>
      </c>
      <c r="AQ853" t="b">
        <f>OR(H853&lt;=UserData!$D$14, UserData!$D$14=-1)</f>
        <v>1</v>
      </c>
      <c r="AR853" t="b">
        <f>OR(AH853&lt;=UserData!$D$13, UserData!$D$13=-1)</f>
        <v>1</v>
      </c>
      <c r="AS853" t="b">
        <f>AND(AQ853=TRUE,OR(I853=UserData!$D$15, UserData!$D$15=-1, UserData!$D$15=1))</f>
        <v>1</v>
      </c>
      <c r="AT853" t="b">
        <f>OR(J853=UserData!$D$19, UserData!$D$19=-1)</f>
        <v>1</v>
      </c>
      <c r="AU853" t="b">
        <f>OR(K853=UserData!$D$17, UserData!$D$17=-1)</f>
        <v>1</v>
      </c>
      <c r="AV853" t="b">
        <f>OR(L853=UserData!$D$18, UserData!$D$18=-1)</f>
        <v>1</v>
      </c>
      <c r="AW853" t="b">
        <f>OR(N853=UserData!$D$16, UserData!$D$16=-1)</f>
        <v>1</v>
      </c>
      <c r="AX853" t="b">
        <f>OR(O853&gt;=UserData!$D$20, UserData!$D$20=-1)</f>
        <v>1</v>
      </c>
      <c r="AY853" t="b">
        <f>AND(OR(P853&gt;=UserData!$D$21, UserData!$D$21=-1), OR(P853&lt;UserData!$D$22, UserData!$D$22=-1))</f>
        <v>1</v>
      </c>
      <c r="AZ853" t="b">
        <f>OR(Q853&lt;&gt;UserData!$D$24,UserData!$D$24=-1,UserData!$D$24=0)</f>
        <v>1</v>
      </c>
      <c r="BA853" s="12" t="b">
        <f>OR(R853=UserData!$D$23,UserData!$D$23=-1)</f>
        <v>1</v>
      </c>
      <c r="BB853" t="b">
        <f>AND(S853=1, UserData!$D$25=1)</f>
        <v>0</v>
      </c>
      <c r="BC853" t="b">
        <f>AND(T853=1, UserData!$D$26=1)</f>
        <v>0</v>
      </c>
      <c r="BD853" t="b">
        <f>AND(U853=1, UserData!$D$27=1)</f>
        <v>0</v>
      </c>
      <c r="BE853" t="b">
        <f>AND(V853=1, UserData!$D$28=1)</f>
        <v>0</v>
      </c>
      <c r="BF853" t="b">
        <f>AND(W853=1, UserData!$D$29=1)</f>
        <v>0</v>
      </c>
      <c r="BG853" t="b">
        <f>AND(X853=1, UserData!$D$30=1)</f>
        <v>0</v>
      </c>
      <c r="BH853" t="b">
        <f>AND(Y853=1, UserData!$D$31=1)</f>
        <v>0</v>
      </c>
      <c r="BI853" t="b">
        <f>AND(Z853=1, UserData!$D$32=1)</f>
        <v>0</v>
      </c>
      <c r="BJ853" t="b">
        <f>AND(AA853=1, UserData!$D$33=1)</f>
        <v>0</v>
      </c>
      <c r="BK853" t="b">
        <f>AND(AB853=1, UserData!$D$34=1)</f>
        <v>0</v>
      </c>
      <c r="BL853" t="b">
        <f>UserData!$C$25=-1</f>
        <v>1</v>
      </c>
      <c r="BN853">
        <f>IF(AK853=TRUE, COUNTIF(AJ853:AK853,TRUE)/2 * UserData!$D$35 + COUNTIF(AL853:AO853,TRUE)/4 * UserData!$D$36 + COUNTIF(AP853:AS853,TRUE)/4 * UserData!$D$37 + COUNTIF(AT853:AW853,TRUE)/4 * UserData!$D$38 + COUNTIF(AX853:BA853,TRUE)/4 * UserData!$D$39 + COUNTIF(BB853:BL853,TRUE) * UserData!$D$40, 0)</f>
        <v>28.75</v>
      </c>
    </row>
    <row r="854" spans="1:66" x14ac:dyDescent="0.2">
      <c r="A854">
        <v>166</v>
      </c>
      <c r="B854" s="3">
        <v>2</v>
      </c>
      <c r="C854" s="28">
        <v>92612.374850776978</v>
      </c>
      <c r="D854">
        <v>53</v>
      </c>
      <c r="E854">
        <v>30</v>
      </c>
      <c r="F854">
        <v>8</v>
      </c>
      <c r="G854">
        <v>15.045120000000001</v>
      </c>
      <c r="H854">
        <v>19</v>
      </c>
      <c r="I854">
        <v>1</v>
      </c>
      <c r="J854">
        <v>0</v>
      </c>
      <c r="K854">
        <v>1</v>
      </c>
      <c r="L854">
        <v>1</v>
      </c>
      <c r="M854">
        <v>1</v>
      </c>
      <c r="N854">
        <v>0</v>
      </c>
      <c r="O854">
        <v>12</v>
      </c>
      <c r="P854">
        <v>3</v>
      </c>
      <c r="Q854">
        <v>0</v>
      </c>
      <c r="R854">
        <v>0</v>
      </c>
      <c r="S854">
        <v>0</v>
      </c>
      <c r="T854">
        <v>1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2</v>
      </c>
      <c r="AD854">
        <v>1</v>
      </c>
      <c r="AE854">
        <v>15</v>
      </c>
      <c r="AF854">
        <v>11</v>
      </c>
      <c r="AG854">
        <v>21</v>
      </c>
      <c r="AH854">
        <v>7.5</v>
      </c>
      <c r="AJ854" t="b">
        <f>OR(AND(B854=1,UserData!$D$4=1), AND(B854=2,UserData!$D$5=1), AND(B854=3,UserData!$D$6=1), UserData!$D$4=-1)</f>
        <v>1</v>
      </c>
      <c r="AK854" t="b">
        <f>OR(AND(C854&lt;=UserData!$D$3,C854&gt;=UserData!$D$2),UserData!$D$2=-1)</f>
        <v>1</v>
      </c>
      <c r="AL854" s="12" t="b">
        <f>AND(OR(D854&gt;=UserData!$D$7, UserData!$D$7=-1), OR(D854&lt;UserData!$D$8, UserData!$D$8=-1))</f>
        <v>1</v>
      </c>
      <c r="AM854" s="12" t="b">
        <f>OR(AND(UserData!$D$9=1,E854&lt;=20),AND(UserData!$D$9=2,E854&gt;=20, E854&lt;=27),AND(UserData!$D$9=3,E854&gt;=28, E854&lt;=34),AND(UserData!$D$9=4,E854&gt;=35, E854&lt;=42),AND(UserData!$D$9=5,E854&gt;42),UserData!$D$9=-1)</f>
        <v>1</v>
      </c>
      <c r="AN854" s="12" t="b">
        <f>OR(AND(UserData!$D$11=1,F854&lt;=5),AND(UserData!$D$11=2,F854&gt;=6, F854&lt;=7),AND(UserData!$D$11=3,F854&gt;=8,F854&lt;=9),AND(UserData!$D$11=4,F854&gt;=10, F854&lt;=11),AND(UserData!$D$11=5,F854&gt;11),UserData!$D$11=-1)</f>
        <v>1</v>
      </c>
      <c r="AO854" t="b">
        <f>OR(AND(UserData!$D$10=1,AE854&lt;=6),AND(UserData!$D$10=2,AE854&gt;=7, AE854&lt;=8),AND(UserData!$D$10=3,AE854&gt;=9,AE854&lt;=14),AND(UserData!$D$10=4,AE854&gt;=15, AE854&lt;=19),AND(UserData!$D$10=5,AE854&gt;19),UserData!$D$10=-1)</f>
        <v>1</v>
      </c>
      <c r="AP854" s="12" t="b">
        <f>OR(G854&lt;=UserData!$D$12, UserData!$D$12=-1)</f>
        <v>0</v>
      </c>
      <c r="AQ854" t="b">
        <f>OR(H854&lt;=UserData!$D$14, UserData!$D$14=-1)</f>
        <v>1</v>
      </c>
      <c r="AR854" t="b">
        <f>OR(AH854&lt;=UserData!$D$13, UserData!$D$13=-1)</f>
        <v>1</v>
      </c>
      <c r="AS854" t="b">
        <f>AND(AQ854=TRUE,OR(I854=UserData!$D$15, UserData!$D$15=-1, UserData!$D$15=1))</f>
        <v>1</v>
      </c>
      <c r="AT854" t="b">
        <f>OR(J854=UserData!$D$19, UserData!$D$19=-1)</f>
        <v>1</v>
      </c>
      <c r="AU854" t="b">
        <f>OR(K854=UserData!$D$17, UserData!$D$17=-1)</f>
        <v>1</v>
      </c>
      <c r="AV854" t="b">
        <f>OR(L854=UserData!$D$18, UserData!$D$18=-1)</f>
        <v>1</v>
      </c>
      <c r="AW854" t="b">
        <f>OR(N854=UserData!$D$16, UserData!$D$16=-1)</f>
        <v>1</v>
      </c>
      <c r="AX854" t="b">
        <f>OR(O854&gt;=UserData!$D$20, UserData!$D$20=-1)</f>
        <v>1</v>
      </c>
      <c r="AY854" t="b">
        <f>AND(OR(P854&gt;=UserData!$D$21, UserData!$D$21=-1), OR(P854&lt;UserData!$D$22, UserData!$D$22=-1))</f>
        <v>1</v>
      </c>
      <c r="AZ854" t="b">
        <f>OR(Q854&lt;&gt;UserData!$D$24,UserData!$D$24=-1,UserData!$D$24=0)</f>
        <v>1</v>
      </c>
      <c r="BA854" s="12" t="b">
        <f>OR(R854=UserData!$D$23,UserData!$D$23=-1)</f>
        <v>1</v>
      </c>
      <c r="BB854" t="b">
        <f>AND(S854=1, UserData!$D$25=1)</f>
        <v>0</v>
      </c>
      <c r="BC854" t="b">
        <f>AND(T854=1, UserData!$D$26=1)</f>
        <v>0</v>
      </c>
      <c r="BD854" t="b">
        <f>AND(U854=1, UserData!$D$27=1)</f>
        <v>0</v>
      </c>
      <c r="BE854" t="b">
        <f>AND(V854=1, UserData!$D$28=1)</f>
        <v>0</v>
      </c>
      <c r="BF854" t="b">
        <f>AND(W854=1, UserData!$D$29=1)</f>
        <v>0</v>
      </c>
      <c r="BG854" t="b">
        <f>AND(X854=1, UserData!$D$30=1)</f>
        <v>0</v>
      </c>
      <c r="BH854" t="b">
        <f>AND(Y854=1, UserData!$D$31=1)</f>
        <v>0</v>
      </c>
      <c r="BI854" t="b">
        <f>AND(Z854=1, UserData!$D$32=1)</f>
        <v>0</v>
      </c>
      <c r="BJ854" t="b">
        <f>AND(AA854=1, UserData!$D$33=1)</f>
        <v>0</v>
      </c>
      <c r="BK854" t="b">
        <f>AND(AB854=1, UserData!$D$34=1)</f>
        <v>0</v>
      </c>
      <c r="BL854" t="b">
        <f>UserData!$C$25=-1</f>
        <v>1</v>
      </c>
      <c r="BN854">
        <f>IF(AK854=TRUE, COUNTIF(AJ854:AK854,TRUE)/2 * UserData!$D$35 + COUNTIF(AL854:AO854,TRUE)/4 * UserData!$D$36 + COUNTIF(AP854:AS854,TRUE)/4 * UserData!$D$37 + COUNTIF(AT854:AW854,TRUE)/4 * UserData!$D$38 + COUNTIF(AX854:BA854,TRUE)/4 * UserData!$D$39 + COUNTIF(BB854:BL854,TRUE) * UserData!$D$40, 0)</f>
        <v>28.75</v>
      </c>
    </row>
    <row r="855" spans="1:66" x14ac:dyDescent="0.2">
      <c r="A855">
        <v>1093</v>
      </c>
      <c r="B855" s="3">
        <v>2</v>
      </c>
      <c r="C855" s="28">
        <v>93087.473315965384</v>
      </c>
      <c r="D855">
        <v>54</v>
      </c>
      <c r="E855">
        <v>31</v>
      </c>
      <c r="F855">
        <v>10</v>
      </c>
      <c r="G855">
        <v>14.925369999999999</v>
      </c>
      <c r="H855">
        <v>10</v>
      </c>
      <c r="I855">
        <v>1</v>
      </c>
      <c r="J855">
        <v>0</v>
      </c>
      <c r="K855">
        <v>1</v>
      </c>
      <c r="L855">
        <v>1</v>
      </c>
      <c r="M855">
        <v>1</v>
      </c>
      <c r="N855">
        <v>0</v>
      </c>
      <c r="O855">
        <v>12</v>
      </c>
      <c r="P855">
        <v>5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1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5</v>
      </c>
      <c r="AD855">
        <v>1</v>
      </c>
      <c r="AE855">
        <v>13</v>
      </c>
      <c r="AF855">
        <v>79</v>
      </c>
      <c r="AG855">
        <v>16</v>
      </c>
      <c r="AH855">
        <v>2.4</v>
      </c>
      <c r="AJ855" t="b">
        <f>OR(AND(B855=1,UserData!$D$4=1), AND(B855=2,UserData!$D$5=1), AND(B855=3,UserData!$D$6=1), UserData!$D$4=-1)</f>
        <v>1</v>
      </c>
      <c r="AK855" t="b">
        <f>OR(AND(C855&lt;=UserData!$D$3,C855&gt;=UserData!$D$2),UserData!$D$2=-1)</f>
        <v>1</v>
      </c>
      <c r="AL855" s="12" t="b">
        <f>AND(OR(D855&gt;=UserData!$D$7, UserData!$D$7=-1), OR(D855&lt;UserData!$D$8, UserData!$D$8=-1))</f>
        <v>1</v>
      </c>
      <c r="AM855" s="12" t="b">
        <f>OR(AND(UserData!$D$9=1,E855&lt;=20),AND(UserData!$D$9=2,E855&gt;=20, E855&lt;=27),AND(UserData!$D$9=3,E855&gt;=28, E855&lt;=34),AND(UserData!$D$9=4,E855&gt;=35, E855&lt;=42),AND(UserData!$D$9=5,E855&gt;42),UserData!$D$9=-1)</f>
        <v>1</v>
      </c>
      <c r="AN855" s="12" t="b">
        <f>OR(AND(UserData!$D$11=1,F855&lt;=5),AND(UserData!$D$11=2,F855&gt;=6, F855&lt;=7),AND(UserData!$D$11=3,F855&gt;=8,F855&lt;=9),AND(UserData!$D$11=4,F855&gt;=10, F855&lt;=11),AND(UserData!$D$11=5,F855&gt;11),UserData!$D$11=-1)</f>
        <v>1</v>
      </c>
      <c r="AO855" t="b">
        <f>OR(AND(UserData!$D$10=1,AE855&lt;=6),AND(UserData!$D$10=2,AE855&gt;=7, AE855&lt;=8),AND(UserData!$D$10=3,AE855&gt;=9,AE855&lt;=14),AND(UserData!$D$10=4,AE855&gt;=15, AE855&lt;=19),AND(UserData!$D$10=5,AE855&gt;19),UserData!$D$10=-1)</f>
        <v>1</v>
      </c>
      <c r="AP855" s="12" t="b">
        <f>OR(G855&lt;=UserData!$D$12, UserData!$D$12=-1)</f>
        <v>0</v>
      </c>
      <c r="AQ855" t="b">
        <f>OR(H855&lt;=UserData!$D$14, UserData!$D$14=-1)</f>
        <v>1</v>
      </c>
      <c r="AR855" t="b">
        <f>OR(AH855&lt;=UserData!$D$13, UserData!$D$13=-1)</f>
        <v>1</v>
      </c>
      <c r="AS855" t="b">
        <f>AND(AQ855=TRUE,OR(I855=UserData!$D$15, UserData!$D$15=-1, UserData!$D$15=1))</f>
        <v>1</v>
      </c>
      <c r="AT855" t="b">
        <f>OR(J855=UserData!$D$19, UserData!$D$19=-1)</f>
        <v>1</v>
      </c>
      <c r="AU855" t="b">
        <f>OR(K855=UserData!$D$17, UserData!$D$17=-1)</f>
        <v>1</v>
      </c>
      <c r="AV855" t="b">
        <f>OR(L855=UserData!$D$18, UserData!$D$18=-1)</f>
        <v>1</v>
      </c>
      <c r="AW855" t="b">
        <f>OR(N855=UserData!$D$16, UserData!$D$16=-1)</f>
        <v>1</v>
      </c>
      <c r="AX855" t="b">
        <f>OR(O855&gt;=UserData!$D$20, UserData!$D$20=-1)</f>
        <v>1</v>
      </c>
      <c r="AY855" t="b">
        <f>AND(OR(P855&gt;=UserData!$D$21, UserData!$D$21=-1), OR(P855&lt;UserData!$D$22, UserData!$D$22=-1))</f>
        <v>1</v>
      </c>
      <c r="AZ855" t="b">
        <f>OR(Q855&lt;&gt;UserData!$D$24,UserData!$D$24=-1,UserData!$D$24=0)</f>
        <v>1</v>
      </c>
      <c r="BA855" s="12" t="b">
        <f>OR(R855=UserData!$D$23,UserData!$D$23=-1)</f>
        <v>1</v>
      </c>
      <c r="BB855" t="b">
        <f>AND(S855=1, UserData!$D$25=1)</f>
        <v>0</v>
      </c>
      <c r="BC855" t="b">
        <f>AND(T855=1, UserData!$D$26=1)</f>
        <v>0</v>
      </c>
      <c r="BD855" t="b">
        <f>AND(U855=1, UserData!$D$27=1)</f>
        <v>0</v>
      </c>
      <c r="BE855" t="b">
        <f>AND(V855=1, UserData!$D$28=1)</f>
        <v>0</v>
      </c>
      <c r="BF855" t="b">
        <f>AND(W855=1, UserData!$D$29=1)</f>
        <v>0</v>
      </c>
      <c r="BG855" t="b">
        <f>AND(X855=1, UserData!$D$30=1)</f>
        <v>0</v>
      </c>
      <c r="BH855" t="b">
        <f>AND(Y855=1, UserData!$D$31=1)</f>
        <v>0</v>
      </c>
      <c r="BI855" t="b">
        <f>AND(Z855=1, UserData!$D$32=1)</f>
        <v>0</v>
      </c>
      <c r="BJ855" t="b">
        <f>AND(AA855=1, UserData!$D$33=1)</f>
        <v>0</v>
      </c>
      <c r="BK855" t="b">
        <f>AND(AB855=1, UserData!$D$34=1)</f>
        <v>0</v>
      </c>
      <c r="BL855" t="b">
        <f>UserData!$C$25=-1</f>
        <v>1</v>
      </c>
      <c r="BN855">
        <f>IF(AK855=TRUE, COUNTIF(AJ855:AK855,TRUE)/2 * UserData!$D$35 + COUNTIF(AL855:AO855,TRUE)/4 * UserData!$D$36 + COUNTIF(AP855:AS855,TRUE)/4 * UserData!$D$37 + COUNTIF(AT855:AW855,TRUE)/4 * UserData!$D$38 + COUNTIF(AX855:BA855,TRUE)/4 * UserData!$D$39 + COUNTIF(BB855:BL855,TRUE) * UserData!$D$40, 0)</f>
        <v>28.75</v>
      </c>
    </row>
    <row r="856" spans="1:66" x14ac:dyDescent="0.2">
      <c r="A856">
        <v>124</v>
      </c>
      <c r="B856" s="3">
        <v>2</v>
      </c>
      <c r="C856" s="28">
        <v>93087.599109882241</v>
      </c>
      <c r="D856">
        <v>41</v>
      </c>
      <c r="E856">
        <v>27</v>
      </c>
      <c r="F856">
        <v>6</v>
      </c>
      <c r="G856">
        <v>13.31404</v>
      </c>
      <c r="H856">
        <v>3</v>
      </c>
      <c r="I856">
        <v>0</v>
      </c>
      <c r="J856">
        <v>1</v>
      </c>
      <c r="K856">
        <v>1</v>
      </c>
      <c r="L856">
        <v>1</v>
      </c>
      <c r="M856">
        <v>1</v>
      </c>
      <c r="N856">
        <v>0</v>
      </c>
      <c r="O856">
        <v>9</v>
      </c>
      <c r="P856">
        <v>4</v>
      </c>
      <c r="Q856">
        <v>0</v>
      </c>
      <c r="R856">
        <v>0</v>
      </c>
      <c r="S856">
        <v>0</v>
      </c>
      <c r="T856">
        <v>1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2</v>
      </c>
      <c r="AD856">
        <v>1</v>
      </c>
      <c r="AE856">
        <v>8</v>
      </c>
      <c r="AF856">
        <v>8</v>
      </c>
      <c r="AG856">
        <v>27</v>
      </c>
      <c r="AH856">
        <v>6.3</v>
      </c>
      <c r="AJ856" t="b">
        <f>OR(AND(B856=1,UserData!$D$4=1), AND(B856=2,UserData!$D$5=1), AND(B856=3,UserData!$D$6=1), UserData!$D$4=-1)</f>
        <v>1</v>
      </c>
      <c r="AK856" t="b">
        <f>OR(AND(C856&lt;=UserData!$D$3,C856&gt;=UserData!$D$2),UserData!$D$2=-1)</f>
        <v>1</v>
      </c>
      <c r="AL856" s="12" t="b">
        <f>AND(OR(D856&gt;=UserData!$D$7, UserData!$D$7=-1), OR(D856&lt;UserData!$D$8, UserData!$D$8=-1))</f>
        <v>1</v>
      </c>
      <c r="AM856" s="12" t="b">
        <f>OR(AND(UserData!$D$9=1,E856&lt;=20),AND(UserData!$D$9=2,E856&gt;=20, E856&lt;=27),AND(UserData!$D$9=3,E856&gt;=28, E856&lt;=34),AND(UserData!$D$9=4,E856&gt;=35, E856&lt;=42),AND(UserData!$D$9=5,E856&gt;42),UserData!$D$9=-1)</f>
        <v>1</v>
      </c>
      <c r="AN856" s="12" t="b">
        <f>OR(AND(UserData!$D$11=1,F856&lt;=5),AND(UserData!$D$11=2,F856&gt;=6, F856&lt;=7),AND(UserData!$D$11=3,F856&gt;=8,F856&lt;=9),AND(UserData!$D$11=4,F856&gt;=10, F856&lt;=11),AND(UserData!$D$11=5,F856&gt;11),UserData!$D$11=-1)</f>
        <v>1</v>
      </c>
      <c r="AO856" t="b">
        <f>OR(AND(UserData!$D$10=1,AE856&lt;=6),AND(UserData!$D$10=2,AE856&gt;=7, AE856&lt;=8),AND(UserData!$D$10=3,AE856&gt;=9,AE856&lt;=14),AND(UserData!$D$10=4,AE856&gt;=15, AE856&lt;=19),AND(UserData!$D$10=5,AE856&gt;19),UserData!$D$10=-1)</f>
        <v>1</v>
      </c>
      <c r="AP856" s="12" t="b">
        <f>OR(G856&lt;=UserData!$D$12, UserData!$D$12=-1)</f>
        <v>0</v>
      </c>
      <c r="AQ856" t="b">
        <f>OR(H856&lt;=UserData!$D$14, UserData!$D$14=-1)</f>
        <v>1</v>
      </c>
      <c r="AR856" t="b">
        <f>OR(AH856&lt;=UserData!$D$13, UserData!$D$13=-1)</f>
        <v>1</v>
      </c>
      <c r="AS856" t="b">
        <f>AND(AQ856=TRUE,OR(I856=UserData!$D$15, UserData!$D$15=-1, UserData!$D$15=1))</f>
        <v>1</v>
      </c>
      <c r="AT856" t="b">
        <f>OR(J856=UserData!$D$19, UserData!$D$19=-1)</f>
        <v>1</v>
      </c>
      <c r="AU856" t="b">
        <f>OR(K856=UserData!$D$17, UserData!$D$17=-1)</f>
        <v>1</v>
      </c>
      <c r="AV856" t="b">
        <f>OR(L856=UserData!$D$18, UserData!$D$18=-1)</f>
        <v>1</v>
      </c>
      <c r="AW856" t="b">
        <f>OR(N856=UserData!$D$16, UserData!$D$16=-1)</f>
        <v>1</v>
      </c>
      <c r="AX856" t="b">
        <f>OR(O856&gt;=UserData!$D$20, UserData!$D$20=-1)</f>
        <v>1</v>
      </c>
      <c r="AY856" t="b">
        <f>AND(OR(P856&gt;=UserData!$D$21, UserData!$D$21=-1), OR(P856&lt;UserData!$D$22, UserData!$D$22=-1))</f>
        <v>1</v>
      </c>
      <c r="AZ856" t="b">
        <f>OR(Q856&lt;&gt;UserData!$D$24,UserData!$D$24=-1,UserData!$D$24=0)</f>
        <v>1</v>
      </c>
      <c r="BA856" s="12" t="b">
        <f>OR(R856=UserData!$D$23,UserData!$D$23=-1)</f>
        <v>1</v>
      </c>
      <c r="BB856" t="b">
        <f>AND(S856=1, UserData!$D$25=1)</f>
        <v>0</v>
      </c>
      <c r="BC856" t="b">
        <f>AND(T856=1, UserData!$D$26=1)</f>
        <v>0</v>
      </c>
      <c r="BD856" t="b">
        <f>AND(U856=1, UserData!$D$27=1)</f>
        <v>0</v>
      </c>
      <c r="BE856" t="b">
        <f>AND(V856=1, UserData!$D$28=1)</f>
        <v>0</v>
      </c>
      <c r="BF856" t="b">
        <f>AND(W856=1, UserData!$D$29=1)</f>
        <v>0</v>
      </c>
      <c r="BG856" t="b">
        <f>AND(X856=1, UserData!$D$30=1)</f>
        <v>0</v>
      </c>
      <c r="BH856" t="b">
        <f>AND(Y856=1, UserData!$D$31=1)</f>
        <v>0</v>
      </c>
      <c r="BI856" t="b">
        <f>AND(Z856=1, UserData!$D$32=1)</f>
        <v>0</v>
      </c>
      <c r="BJ856" t="b">
        <f>AND(AA856=1, UserData!$D$33=1)</f>
        <v>0</v>
      </c>
      <c r="BK856" t="b">
        <f>AND(AB856=1, UserData!$D$34=1)</f>
        <v>0</v>
      </c>
      <c r="BL856" t="b">
        <f>UserData!$C$25=-1</f>
        <v>1</v>
      </c>
      <c r="BN856">
        <f>IF(AK856=TRUE, COUNTIF(AJ856:AK856,TRUE)/2 * UserData!$D$35 + COUNTIF(AL856:AO856,TRUE)/4 * UserData!$D$36 + COUNTIF(AP856:AS856,TRUE)/4 * UserData!$D$37 + COUNTIF(AT856:AW856,TRUE)/4 * UserData!$D$38 + COUNTIF(AX856:BA856,TRUE)/4 * UserData!$D$39 + COUNTIF(BB856:BL856,TRUE) * UserData!$D$40, 0)</f>
        <v>28.75</v>
      </c>
    </row>
    <row r="857" spans="1:66" x14ac:dyDescent="0.2">
      <c r="A857">
        <v>199</v>
      </c>
      <c r="B857" s="3">
        <v>2</v>
      </c>
      <c r="C857" s="28">
        <v>93087.812959540897</v>
      </c>
      <c r="D857">
        <v>57</v>
      </c>
      <c r="E857">
        <v>32</v>
      </c>
      <c r="F857">
        <v>12</v>
      </c>
      <c r="G857">
        <v>10.9011</v>
      </c>
      <c r="H857">
        <v>15</v>
      </c>
      <c r="I857">
        <v>1</v>
      </c>
      <c r="J857">
        <v>0</v>
      </c>
      <c r="K857">
        <v>1</v>
      </c>
      <c r="L857">
        <v>1</v>
      </c>
      <c r="M857">
        <v>1</v>
      </c>
      <c r="N857">
        <v>0</v>
      </c>
      <c r="O857">
        <v>9</v>
      </c>
      <c r="P857">
        <v>5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1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4</v>
      </c>
      <c r="AD857">
        <v>1</v>
      </c>
      <c r="AE857">
        <v>13</v>
      </c>
      <c r="AF857">
        <v>13</v>
      </c>
      <c r="AG857">
        <v>9</v>
      </c>
      <c r="AH857">
        <v>1.2</v>
      </c>
      <c r="AJ857" t="b">
        <f>OR(AND(B857=1,UserData!$D$4=1), AND(B857=2,UserData!$D$5=1), AND(B857=3,UserData!$D$6=1), UserData!$D$4=-1)</f>
        <v>1</v>
      </c>
      <c r="AK857" t="b">
        <f>OR(AND(C857&lt;=UserData!$D$3,C857&gt;=UserData!$D$2),UserData!$D$2=-1)</f>
        <v>1</v>
      </c>
      <c r="AL857" s="12" t="b">
        <f>AND(OR(D857&gt;=UserData!$D$7, UserData!$D$7=-1), OR(D857&lt;UserData!$D$8, UserData!$D$8=-1))</f>
        <v>1</v>
      </c>
      <c r="AM857" s="12" t="b">
        <f>OR(AND(UserData!$D$9=1,E857&lt;=20),AND(UserData!$D$9=2,E857&gt;=20, E857&lt;=27),AND(UserData!$D$9=3,E857&gt;=28, E857&lt;=34),AND(UserData!$D$9=4,E857&gt;=35, E857&lt;=42),AND(UserData!$D$9=5,E857&gt;42),UserData!$D$9=-1)</f>
        <v>1</v>
      </c>
      <c r="AN857" s="12" t="b">
        <f>OR(AND(UserData!$D$11=1,F857&lt;=5),AND(UserData!$D$11=2,F857&gt;=6, F857&lt;=7),AND(UserData!$D$11=3,F857&gt;=8,F857&lt;=9),AND(UserData!$D$11=4,F857&gt;=10, F857&lt;=11),AND(UserData!$D$11=5,F857&gt;11),UserData!$D$11=-1)</f>
        <v>1</v>
      </c>
      <c r="AO857" t="b">
        <f>OR(AND(UserData!$D$10=1,AE857&lt;=6),AND(UserData!$D$10=2,AE857&gt;=7, AE857&lt;=8),AND(UserData!$D$10=3,AE857&gt;=9,AE857&lt;=14),AND(UserData!$D$10=4,AE857&gt;=15, AE857&lt;=19),AND(UserData!$D$10=5,AE857&gt;19),UserData!$D$10=-1)</f>
        <v>1</v>
      </c>
      <c r="AP857" s="12" t="b">
        <f>OR(G857&lt;=UserData!$D$12, UserData!$D$12=-1)</f>
        <v>0</v>
      </c>
      <c r="AQ857" t="b">
        <f>OR(H857&lt;=UserData!$D$14, UserData!$D$14=-1)</f>
        <v>1</v>
      </c>
      <c r="AR857" t="b">
        <f>OR(AH857&lt;=UserData!$D$13, UserData!$D$13=-1)</f>
        <v>1</v>
      </c>
      <c r="AS857" t="b">
        <f>AND(AQ857=TRUE,OR(I857=UserData!$D$15, UserData!$D$15=-1, UserData!$D$15=1))</f>
        <v>1</v>
      </c>
      <c r="AT857" t="b">
        <f>OR(J857=UserData!$D$19, UserData!$D$19=-1)</f>
        <v>1</v>
      </c>
      <c r="AU857" t="b">
        <f>OR(K857=UserData!$D$17, UserData!$D$17=-1)</f>
        <v>1</v>
      </c>
      <c r="AV857" t="b">
        <f>OR(L857=UserData!$D$18, UserData!$D$18=-1)</f>
        <v>1</v>
      </c>
      <c r="AW857" t="b">
        <f>OR(N857=UserData!$D$16, UserData!$D$16=-1)</f>
        <v>1</v>
      </c>
      <c r="AX857" t="b">
        <f>OR(O857&gt;=UserData!$D$20, UserData!$D$20=-1)</f>
        <v>1</v>
      </c>
      <c r="AY857" t="b">
        <f>AND(OR(P857&gt;=UserData!$D$21, UserData!$D$21=-1), OR(P857&lt;UserData!$D$22, UserData!$D$22=-1))</f>
        <v>1</v>
      </c>
      <c r="AZ857" t="b">
        <f>OR(Q857&lt;&gt;UserData!$D$24,UserData!$D$24=-1,UserData!$D$24=0)</f>
        <v>1</v>
      </c>
      <c r="BA857" s="12" t="b">
        <f>OR(R857=UserData!$D$23,UserData!$D$23=-1)</f>
        <v>1</v>
      </c>
      <c r="BB857" t="b">
        <f>AND(S857=1, UserData!$D$25=1)</f>
        <v>0</v>
      </c>
      <c r="BC857" t="b">
        <f>AND(T857=1, UserData!$D$26=1)</f>
        <v>0</v>
      </c>
      <c r="BD857" t="b">
        <f>AND(U857=1, UserData!$D$27=1)</f>
        <v>0</v>
      </c>
      <c r="BE857" t="b">
        <f>AND(V857=1, UserData!$D$28=1)</f>
        <v>0</v>
      </c>
      <c r="BF857" t="b">
        <f>AND(W857=1, UserData!$D$29=1)</f>
        <v>0</v>
      </c>
      <c r="BG857" t="b">
        <f>AND(X857=1, UserData!$D$30=1)</f>
        <v>0</v>
      </c>
      <c r="BH857" t="b">
        <f>AND(Y857=1, UserData!$D$31=1)</f>
        <v>0</v>
      </c>
      <c r="BI857" t="b">
        <f>AND(Z857=1, UserData!$D$32=1)</f>
        <v>0</v>
      </c>
      <c r="BJ857" t="b">
        <f>AND(AA857=1, UserData!$D$33=1)</f>
        <v>0</v>
      </c>
      <c r="BK857" t="b">
        <f>AND(AB857=1, UserData!$D$34=1)</f>
        <v>0</v>
      </c>
      <c r="BL857" t="b">
        <f>UserData!$C$25=-1</f>
        <v>1</v>
      </c>
      <c r="BN857">
        <f>IF(AK857=TRUE, COUNTIF(AJ857:AK857,TRUE)/2 * UserData!$D$35 + COUNTIF(AL857:AO857,TRUE)/4 * UserData!$D$36 + COUNTIF(AP857:AS857,TRUE)/4 * UserData!$D$37 + COUNTIF(AT857:AW857,TRUE)/4 * UserData!$D$38 + COUNTIF(AX857:BA857,TRUE)/4 * UserData!$D$39 + COUNTIF(BB857:BL857,TRUE) * UserData!$D$40, 0)</f>
        <v>28.75</v>
      </c>
    </row>
    <row r="858" spans="1:66" x14ac:dyDescent="0.2">
      <c r="A858">
        <v>1097</v>
      </c>
      <c r="B858" s="3">
        <v>2</v>
      </c>
      <c r="C858" s="28">
        <v>93713.046464499072</v>
      </c>
      <c r="D858">
        <v>52</v>
      </c>
      <c r="E858">
        <v>30</v>
      </c>
      <c r="F858">
        <v>8</v>
      </c>
      <c r="G858">
        <v>14.87331</v>
      </c>
      <c r="H858">
        <v>7</v>
      </c>
      <c r="I858">
        <v>1</v>
      </c>
      <c r="J858">
        <v>0</v>
      </c>
      <c r="K858">
        <v>0</v>
      </c>
      <c r="L858">
        <v>1</v>
      </c>
      <c r="M858">
        <v>0</v>
      </c>
      <c r="N858">
        <v>0</v>
      </c>
      <c r="O858">
        <v>12</v>
      </c>
      <c r="P858">
        <v>12</v>
      </c>
      <c r="Q858">
        <v>0</v>
      </c>
      <c r="R858">
        <v>1</v>
      </c>
      <c r="S858">
        <v>0</v>
      </c>
      <c r="T858">
        <v>0</v>
      </c>
      <c r="U858">
        <v>0</v>
      </c>
      <c r="V858">
        <v>0</v>
      </c>
      <c r="W858">
        <v>1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5</v>
      </c>
      <c r="AD858">
        <v>1</v>
      </c>
      <c r="AE858">
        <v>14</v>
      </c>
      <c r="AF858">
        <v>79</v>
      </c>
      <c r="AG858">
        <v>16</v>
      </c>
      <c r="AH858">
        <v>2.4</v>
      </c>
      <c r="AJ858" t="b">
        <f>OR(AND(B858=1,UserData!$D$4=1), AND(B858=2,UserData!$D$5=1), AND(B858=3,UserData!$D$6=1), UserData!$D$4=-1)</f>
        <v>1</v>
      </c>
      <c r="AK858" t="b">
        <f>OR(AND(C858&lt;=UserData!$D$3,C858&gt;=UserData!$D$2),UserData!$D$2=-1)</f>
        <v>1</v>
      </c>
      <c r="AL858" s="12" t="b">
        <f>AND(OR(D858&gt;=UserData!$D$7, UserData!$D$7=-1), OR(D858&lt;UserData!$D$8, UserData!$D$8=-1))</f>
        <v>1</v>
      </c>
      <c r="AM858" s="12" t="b">
        <f>OR(AND(UserData!$D$9=1,E858&lt;=20),AND(UserData!$D$9=2,E858&gt;=20, E858&lt;=27),AND(UserData!$D$9=3,E858&gt;=28, E858&lt;=34),AND(UserData!$D$9=4,E858&gt;=35, E858&lt;=42),AND(UserData!$D$9=5,E858&gt;42),UserData!$D$9=-1)</f>
        <v>1</v>
      </c>
      <c r="AN858" s="12" t="b">
        <f>OR(AND(UserData!$D$11=1,F858&lt;=5),AND(UserData!$D$11=2,F858&gt;=6, F858&lt;=7),AND(UserData!$D$11=3,F858&gt;=8,F858&lt;=9),AND(UserData!$D$11=4,F858&gt;=10, F858&lt;=11),AND(UserData!$D$11=5,F858&gt;11),UserData!$D$11=-1)</f>
        <v>1</v>
      </c>
      <c r="AO858" t="b">
        <f>OR(AND(UserData!$D$10=1,AE858&lt;=6),AND(UserData!$D$10=2,AE858&gt;=7, AE858&lt;=8),AND(UserData!$D$10=3,AE858&gt;=9,AE858&lt;=14),AND(UserData!$D$10=4,AE858&gt;=15, AE858&lt;=19),AND(UserData!$D$10=5,AE858&gt;19),UserData!$D$10=-1)</f>
        <v>1</v>
      </c>
      <c r="AP858" s="12" t="b">
        <f>OR(G858&lt;=UserData!$D$12, UserData!$D$12=-1)</f>
        <v>0</v>
      </c>
      <c r="AQ858" t="b">
        <f>OR(H858&lt;=UserData!$D$14, UserData!$D$14=-1)</f>
        <v>1</v>
      </c>
      <c r="AR858" t="b">
        <f>OR(AH858&lt;=UserData!$D$13, UserData!$D$13=-1)</f>
        <v>1</v>
      </c>
      <c r="AS858" t="b">
        <f>AND(AQ858=TRUE,OR(I858=UserData!$D$15, UserData!$D$15=-1, UserData!$D$15=1))</f>
        <v>1</v>
      </c>
      <c r="AT858" t="b">
        <f>OR(J858=UserData!$D$19, UserData!$D$19=-1)</f>
        <v>1</v>
      </c>
      <c r="AU858" t="b">
        <f>OR(K858=UserData!$D$17, UserData!$D$17=-1)</f>
        <v>1</v>
      </c>
      <c r="AV858" t="b">
        <f>OR(L858=UserData!$D$18, UserData!$D$18=-1)</f>
        <v>1</v>
      </c>
      <c r="AW858" t="b">
        <f>OR(N858=UserData!$D$16, UserData!$D$16=-1)</f>
        <v>1</v>
      </c>
      <c r="AX858" t="b">
        <f>OR(O858&gt;=UserData!$D$20, UserData!$D$20=-1)</f>
        <v>1</v>
      </c>
      <c r="AY858" t="b">
        <f>AND(OR(P858&gt;=UserData!$D$21, UserData!$D$21=-1), OR(P858&lt;UserData!$D$22, UserData!$D$22=-1))</f>
        <v>1</v>
      </c>
      <c r="AZ858" t="b">
        <f>OR(Q858&lt;&gt;UserData!$D$24,UserData!$D$24=-1,UserData!$D$24=0)</f>
        <v>1</v>
      </c>
      <c r="BA858" s="12" t="b">
        <f>OR(R858=UserData!$D$23,UserData!$D$23=-1)</f>
        <v>1</v>
      </c>
      <c r="BB858" t="b">
        <f>AND(S858=1, UserData!$D$25=1)</f>
        <v>0</v>
      </c>
      <c r="BC858" t="b">
        <f>AND(T858=1, UserData!$D$26=1)</f>
        <v>0</v>
      </c>
      <c r="BD858" t="b">
        <f>AND(U858=1, UserData!$D$27=1)</f>
        <v>0</v>
      </c>
      <c r="BE858" t="b">
        <f>AND(V858=1, UserData!$D$28=1)</f>
        <v>0</v>
      </c>
      <c r="BF858" t="b">
        <f>AND(W858=1, UserData!$D$29=1)</f>
        <v>0</v>
      </c>
      <c r="BG858" t="b">
        <f>AND(X858=1, UserData!$D$30=1)</f>
        <v>0</v>
      </c>
      <c r="BH858" t="b">
        <f>AND(Y858=1, UserData!$D$31=1)</f>
        <v>0</v>
      </c>
      <c r="BI858" t="b">
        <f>AND(Z858=1, UserData!$D$32=1)</f>
        <v>0</v>
      </c>
      <c r="BJ858" t="b">
        <f>AND(AA858=1, UserData!$D$33=1)</f>
        <v>0</v>
      </c>
      <c r="BK858" t="b">
        <f>AND(AB858=1, UserData!$D$34=1)</f>
        <v>0</v>
      </c>
      <c r="BL858" t="b">
        <f>UserData!$C$25=-1</f>
        <v>1</v>
      </c>
      <c r="BN858">
        <f>IF(AK858=TRUE, COUNTIF(AJ858:AK858,TRUE)/2 * UserData!$D$35 + COUNTIF(AL858:AO858,TRUE)/4 * UserData!$D$36 + COUNTIF(AP858:AS858,TRUE)/4 * UserData!$D$37 + COUNTIF(AT858:AW858,TRUE)/4 * UserData!$D$38 + COUNTIF(AX858:BA858,TRUE)/4 * UserData!$D$39 + COUNTIF(BB858:BL858,TRUE) * UserData!$D$40, 0)</f>
        <v>28.75</v>
      </c>
    </row>
    <row r="859" spans="1:66" x14ac:dyDescent="0.2">
      <c r="A859">
        <v>598</v>
      </c>
      <c r="B859" s="3">
        <v>2</v>
      </c>
      <c r="C859" s="28">
        <v>93716.468059037608</v>
      </c>
      <c r="D859">
        <v>40</v>
      </c>
      <c r="E859">
        <v>29</v>
      </c>
      <c r="F859">
        <v>6</v>
      </c>
      <c r="G859">
        <v>14.245799999999999</v>
      </c>
      <c r="H859">
        <v>4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14</v>
      </c>
      <c r="P859">
        <v>5</v>
      </c>
      <c r="Q859">
        <v>0</v>
      </c>
      <c r="R859">
        <v>0</v>
      </c>
      <c r="S859">
        <v>0</v>
      </c>
      <c r="T859">
        <v>1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2</v>
      </c>
      <c r="AD859">
        <v>1</v>
      </c>
      <c r="AE859">
        <v>5</v>
      </c>
      <c r="AF859">
        <v>41</v>
      </c>
      <c r="AG859">
        <v>25</v>
      </c>
      <c r="AH859">
        <v>3.7</v>
      </c>
      <c r="AJ859" t="b">
        <f>OR(AND(B859=1,UserData!$D$4=1), AND(B859=2,UserData!$D$5=1), AND(B859=3,UserData!$D$6=1), UserData!$D$4=-1)</f>
        <v>1</v>
      </c>
      <c r="AK859" t="b">
        <f>OR(AND(C859&lt;=UserData!$D$3,C859&gt;=UserData!$D$2),UserData!$D$2=-1)</f>
        <v>1</v>
      </c>
      <c r="AL859" s="12" t="b">
        <f>AND(OR(D859&gt;=UserData!$D$7, UserData!$D$7=-1), OR(D859&lt;UserData!$D$8, UserData!$D$8=-1))</f>
        <v>1</v>
      </c>
      <c r="AM859" s="12" t="b">
        <f>OR(AND(UserData!$D$9=1,E859&lt;=20),AND(UserData!$D$9=2,E859&gt;=20, E859&lt;=27),AND(UserData!$D$9=3,E859&gt;=28, E859&lt;=34),AND(UserData!$D$9=4,E859&gt;=35, E859&lt;=42),AND(UserData!$D$9=5,E859&gt;42),UserData!$D$9=-1)</f>
        <v>1</v>
      </c>
      <c r="AN859" s="12" t="b">
        <f>OR(AND(UserData!$D$11=1,F859&lt;=5),AND(UserData!$D$11=2,F859&gt;=6, F859&lt;=7),AND(UserData!$D$11=3,F859&gt;=8,F859&lt;=9),AND(UserData!$D$11=4,F859&gt;=10, F859&lt;=11),AND(UserData!$D$11=5,F859&gt;11),UserData!$D$11=-1)</f>
        <v>1</v>
      </c>
      <c r="AO859" t="b">
        <f>OR(AND(UserData!$D$10=1,AE859&lt;=6),AND(UserData!$D$10=2,AE859&gt;=7, AE859&lt;=8),AND(UserData!$D$10=3,AE859&gt;=9,AE859&lt;=14),AND(UserData!$D$10=4,AE859&gt;=15, AE859&lt;=19),AND(UserData!$D$10=5,AE859&gt;19),UserData!$D$10=-1)</f>
        <v>1</v>
      </c>
      <c r="AP859" s="12" t="b">
        <f>OR(G859&lt;=UserData!$D$12, UserData!$D$12=-1)</f>
        <v>0</v>
      </c>
      <c r="AQ859" t="b">
        <f>OR(H859&lt;=UserData!$D$14, UserData!$D$14=-1)</f>
        <v>1</v>
      </c>
      <c r="AR859" t="b">
        <f>OR(AH859&lt;=UserData!$D$13, UserData!$D$13=-1)</f>
        <v>1</v>
      </c>
      <c r="AS859" t="b">
        <f>AND(AQ859=TRUE,OR(I859=UserData!$D$15, UserData!$D$15=-1, UserData!$D$15=1))</f>
        <v>1</v>
      </c>
      <c r="AT859" t="b">
        <f>OR(J859=UserData!$D$19, UserData!$D$19=-1)</f>
        <v>1</v>
      </c>
      <c r="AU859" t="b">
        <f>OR(K859=UserData!$D$17, UserData!$D$17=-1)</f>
        <v>1</v>
      </c>
      <c r="AV859" t="b">
        <f>OR(L859=UserData!$D$18, UserData!$D$18=-1)</f>
        <v>1</v>
      </c>
      <c r="AW859" t="b">
        <f>OR(N859=UserData!$D$16, UserData!$D$16=-1)</f>
        <v>1</v>
      </c>
      <c r="AX859" t="b">
        <f>OR(O859&gt;=UserData!$D$20, UserData!$D$20=-1)</f>
        <v>1</v>
      </c>
      <c r="AY859" t="b">
        <f>AND(OR(P859&gt;=UserData!$D$21, UserData!$D$21=-1), OR(P859&lt;UserData!$D$22, UserData!$D$22=-1))</f>
        <v>1</v>
      </c>
      <c r="AZ859" t="b">
        <f>OR(Q859&lt;&gt;UserData!$D$24,UserData!$D$24=-1,UserData!$D$24=0)</f>
        <v>1</v>
      </c>
      <c r="BA859" s="12" t="b">
        <f>OR(R859=UserData!$D$23,UserData!$D$23=-1)</f>
        <v>1</v>
      </c>
      <c r="BB859" t="b">
        <f>AND(S859=1, UserData!$D$25=1)</f>
        <v>0</v>
      </c>
      <c r="BC859" t="b">
        <f>AND(T859=1, UserData!$D$26=1)</f>
        <v>0</v>
      </c>
      <c r="BD859" t="b">
        <f>AND(U859=1, UserData!$D$27=1)</f>
        <v>0</v>
      </c>
      <c r="BE859" t="b">
        <f>AND(V859=1, UserData!$D$28=1)</f>
        <v>0</v>
      </c>
      <c r="BF859" t="b">
        <f>AND(W859=1, UserData!$D$29=1)</f>
        <v>0</v>
      </c>
      <c r="BG859" t="b">
        <f>AND(X859=1, UserData!$D$30=1)</f>
        <v>0</v>
      </c>
      <c r="BH859" t="b">
        <f>AND(Y859=1, UserData!$D$31=1)</f>
        <v>0</v>
      </c>
      <c r="BI859" t="b">
        <f>AND(Z859=1, UserData!$D$32=1)</f>
        <v>0</v>
      </c>
      <c r="BJ859" t="b">
        <f>AND(AA859=1, UserData!$D$33=1)</f>
        <v>0</v>
      </c>
      <c r="BK859" t="b">
        <f>AND(AB859=1, UserData!$D$34=1)</f>
        <v>0</v>
      </c>
      <c r="BL859" t="b">
        <f>UserData!$C$25=-1</f>
        <v>1</v>
      </c>
      <c r="BN859">
        <f>IF(AK859=TRUE, COUNTIF(AJ859:AK859,TRUE)/2 * UserData!$D$35 + COUNTIF(AL859:AO859,TRUE)/4 * UserData!$D$36 + COUNTIF(AP859:AS859,TRUE)/4 * UserData!$D$37 + COUNTIF(AT859:AW859,TRUE)/4 * UserData!$D$38 + COUNTIF(AX859:BA859,TRUE)/4 * UserData!$D$39 + COUNTIF(BB859:BL859,TRUE) * UserData!$D$40, 0)</f>
        <v>28.75</v>
      </c>
    </row>
    <row r="860" spans="1:66" x14ac:dyDescent="0.2">
      <c r="A860">
        <v>746</v>
      </c>
      <c r="B860" s="3">
        <v>2</v>
      </c>
      <c r="C860" s="28">
        <v>93803.970307603871</v>
      </c>
      <c r="D860">
        <v>52</v>
      </c>
      <c r="E860">
        <v>30</v>
      </c>
      <c r="F860">
        <v>8</v>
      </c>
      <c r="G860">
        <v>12.913169999999999</v>
      </c>
      <c r="H860">
        <v>10</v>
      </c>
      <c r="I860">
        <v>0</v>
      </c>
      <c r="J860">
        <v>0</v>
      </c>
      <c r="K860">
        <v>0</v>
      </c>
      <c r="L860">
        <v>1</v>
      </c>
      <c r="M860">
        <v>1</v>
      </c>
      <c r="N860">
        <v>0</v>
      </c>
      <c r="O860">
        <v>12</v>
      </c>
      <c r="P860">
        <v>6</v>
      </c>
      <c r="Q860">
        <v>0</v>
      </c>
      <c r="R860">
        <v>0</v>
      </c>
      <c r="S860">
        <v>1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1</v>
      </c>
      <c r="AD860">
        <v>1</v>
      </c>
      <c r="AE860">
        <v>14</v>
      </c>
      <c r="AF860">
        <v>54</v>
      </c>
      <c r="AG860">
        <v>23</v>
      </c>
      <c r="AH860">
        <v>4.4000000000000004</v>
      </c>
      <c r="AJ860" t="b">
        <f>OR(AND(B860=1,UserData!$D$4=1), AND(B860=2,UserData!$D$5=1), AND(B860=3,UserData!$D$6=1), UserData!$D$4=-1)</f>
        <v>1</v>
      </c>
      <c r="AK860" t="b">
        <f>OR(AND(C860&lt;=UserData!$D$3,C860&gt;=UserData!$D$2),UserData!$D$2=-1)</f>
        <v>1</v>
      </c>
      <c r="AL860" s="12" t="b">
        <f>AND(OR(D860&gt;=UserData!$D$7, UserData!$D$7=-1), OR(D860&lt;UserData!$D$8, UserData!$D$8=-1))</f>
        <v>1</v>
      </c>
      <c r="AM860" s="12" t="b">
        <f>OR(AND(UserData!$D$9=1,E860&lt;=20),AND(UserData!$D$9=2,E860&gt;=20, E860&lt;=27),AND(UserData!$D$9=3,E860&gt;=28, E860&lt;=34),AND(UserData!$D$9=4,E860&gt;=35, E860&lt;=42),AND(UserData!$D$9=5,E860&gt;42),UserData!$D$9=-1)</f>
        <v>1</v>
      </c>
      <c r="AN860" s="12" t="b">
        <f>OR(AND(UserData!$D$11=1,F860&lt;=5),AND(UserData!$D$11=2,F860&gt;=6, F860&lt;=7),AND(UserData!$D$11=3,F860&gt;=8,F860&lt;=9),AND(UserData!$D$11=4,F860&gt;=10, F860&lt;=11),AND(UserData!$D$11=5,F860&gt;11),UserData!$D$11=-1)</f>
        <v>1</v>
      </c>
      <c r="AO860" t="b">
        <f>OR(AND(UserData!$D$10=1,AE860&lt;=6),AND(UserData!$D$10=2,AE860&gt;=7, AE860&lt;=8),AND(UserData!$D$10=3,AE860&gt;=9,AE860&lt;=14),AND(UserData!$D$10=4,AE860&gt;=15, AE860&lt;=19),AND(UserData!$D$10=5,AE860&gt;19),UserData!$D$10=-1)</f>
        <v>1</v>
      </c>
      <c r="AP860" s="12" t="b">
        <f>OR(G860&lt;=UserData!$D$12, UserData!$D$12=-1)</f>
        <v>0</v>
      </c>
      <c r="AQ860" t="b">
        <f>OR(H860&lt;=UserData!$D$14, UserData!$D$14=-1)</f>
        <v>1</v>
      </c>
      <c r="AR860" t="b">
        <f>OR(AH860&lt;=UserData!$D$13, UserData!$D$13=-1)</f>
        <v>1</v>
      </c>
      <c r="AS860" t="b">
        <f>AND(AQ860=TRUE,OR(I860=UserData!$D$15, UserData!$D$15=-1, UserData!$D$15=1))</f>
        <v>1</v>
      </c>
      <c r="AT860" t="b">
        <f>OR(J860=UserData!$D$19, UserData!$D$19=-1)</f>
        <v>1</v>
      </c>
      <c r="AU860" t="b">
        <f>OR(K860=UserData!$D$17, UserData!$D$17=-1)</f>
        <v>1</v>
      </c>
      <c r="AV860" t="b">
        <f>OR(L860=UserData!$D$18, UserData!$D$18=-1)</f>
        <v>1</v>
      </c>
      <c r="AW860" t="b">
        <f>OR(N860=UserData!$D$16, UserData!$D$16=-1)</f>
        <v>1</v>
      </c>
      <c r="AX860" t="b">
        <f>OR(O860&gt;=UserData!$D$20, UserData!$D$20=-1)</f>
        <v>1</v>
      </c>
      <c r="AY860" t="b">
        <f>AND(OR(P860&gt;=UserData!$D$21, UserData!$D$21=-1), OR(P860&lt;UserData!$D$22, UserData!$D$22=-1))</f>
        <v>1</v>
      </c>
      <c r="AZ860" t="b">
        <f>OR(Q860&lt;&gt;UserData!$D$24,UserData!$D$24=-1,UserData!$D$24=0)</f>
        <v>1</v>
      </c>
      <c r="BA860" s="12" t="b">
        <f>OR(R860=UserData!$D$23,UserData!$D$23=-1)</f>
        <v>1</v>
      </c>
      <c r="BB860" t="b">
        <f>AND(S860=1, UserData!$D$25=1)</f>
        <v>0</v>
      </c>
      <c r="BC860" t="b">
        <f>AND(T860=1, UserData!$D$26=1)</f>
        <v>0</v>
      </c>
      <c r="BD860" t="b">
        <f>AND(U860=1, UserData!$D$27=1)</f>
        <v>0</v>
      </c>
      <c r="BE860" t="b">
        <f>AND(V860=1, UserData!$D$28=1)</f>
        <v>0</v>
      </c>
      <c r="BF860" t="b">
        <f>AND(W860=1, UserData!$D$29=1)</f>
        <v>0</v>
      </c>
      <c r="BG860" t="b">
        <f>AND(X860=1, UserData!$D$30=1)</f>
        <v>0</v>
      </c>
      <c r="BH860" t="b">
        <f>AND(Y860=1, UserData!$D$31=1)</f>
        <v>0</v>
      </c>
      <c r="BI860" t="b">
        <f>AND(Z860=1, UserData!$D$32=1)</f>
        <v>0</v>
      </c>
      <c r="BJ860" t="b">
        <f>AND(AA860=1, UserData!$D$33=1)</f>
        <v>0</v>
      </c>
      <c r="BK860" t="b">
        <f>AND(AB860=1, UserData!$D$34=1)</f>
        <v>0</v>
      </c>
      <c r="BL860" t="b">
        <f>UserData!$C$25=-1</f>
        <v>1</v>
      </c>
      <c r="BN860">
        <f>IF(AK860=TRUE, COUNTIF(AJ860:AK860,TRUE)/2 * UserData!$D$35 + COUNTIF(AL860:AO860,TRUE)/4 * UserData!$D$36 + COUNTIF(AP860:AS860,TRUE)/4 * UserData!$D$37 + COUNTIF(AT860:AW860,TRUE)/4 * UserData!$D$38 + COUNTIF(AX860:BA860,TRUE)/4 * UserData!$D$39 + COUNTIF(BB860:BL860,TRUE) * UserData!$D$40, 0)</f>
        <v>28.75</v>
      </c>
    </row>
    <row r="861" spans="1:66" x14ac:dyDescent="0.2">
      <c r="A861">
        <v>1057</v>
      </c>
      <c r="B861" s="3">
        <v>2</v>
      </c>
      <c r="C861" s="28">
        <v>93968.156527886633</v>
      </c>
      <c r="D861">
        <v>52</v>
      </c>
      <c r="E861">
        <v>30</v>
      </c>
      <c r="F861">
        <v>9</v>
      </c>
      <c r="G861">
        <v>19.200821000000001</v>
      </c>
      <c r="H861">
        <v>30</v>
      </c>
      <c r="I861">
        <v>1</v>
      </c>
      <c r="J861">
        <v>0</v>
      </c>
      <c r="K861">
        <v>0</v>
      </c>
      <c r="L861">
        <v>1</v>
      </c>
      <c r="M861">
        <v>1</v>
      </c>
      <c r="N861">
        <v>0</v>
      </c>
      <c r="O861">
        <v>12</v>
      </c>
      <c r="P861">
        <v>3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1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5</v>
      </c>
      <c r="AD861">
        <v>1</v>
      </c>
      <c r="AE861">
        <v>13</v>
      </c>
      <c r="AF861">
        <v>75</v>
      </c>
      <c r="AG861">
        <v>23</v>
      </c>
      <c r="AH861">
        <v>6.3</v>
      </c>
      <c r="AJ861" t="b">
        <f>OR(AND(B861=1,UserData!$D$4=1), AND(B861=2,UserData!$D$5=1), AND(B861=3,UserData!$D$6=1), UserData!$D$4=-1)</f>
        <v>1</v>
      </c>
      <c r="AK861" t="b">
        <f>OR(AND(C861&lt;=UserData!$D$3,C861&gt;=UserData!$D$2),UserData!$D$2=-1)</f>
        <v>1</v>
      </c>
      <c r="AL861" s="12" t="b">
        <f>AND(OR(D861&gt;=UserData!$D$7, UserData!$D$7=-1), OR(D861&lt;UserData!$D$8, UserData!$D$8=-1))</f>
        <v>1</v>
      </c>
      <c r="AM861" s="12" t="b">
        <f>OR(AND(UserData!$D$9=1,E861&lt;=20),AND(UserData!$D$9=2,E861&gt;=20, E861&lt;=27),AND(UserData!$D$9=3,E861&gt;=28, E861&lt;=34),AND(UserData!$D$9=4,E861&gt;=35, E861&lt;=42),AND(UserData!$D$9=5,E861&gt;42),UserData!$D$9=-1)</f>
        <v>1</v>
      </c>
      <c r="AN861" s="12" t="b">
        <f>OR(AND(UserData!$D$11=1,F861&lt;=5),AND(UserData!$D$11=2,F861&gt;=6, F861&lt;=7),AND(UserData!$D$11=3,F861&gt;=8,F861&lt;=9),AND(UserData!$D$11=4,F861&gt;=10, F861&lt;=11),AND(UserData!$D$11=5,F861&gt;11),UserData!$D$11=-1)</f>
        <v>1</v>
      </c>
      <c r="AO861" t="b">
        <f>OR(AND(UserData!$D$10=1,AE861&lt;=6),AND(UserData!$D$10=2,AE861&gt;=7, AE861&lt;=8),AND(UserData!$D$10=3,AE861&gt;=9,AE861&lt;=14),AND(UserData!$D$10=4,AE861&gt;=15, AE861&lt;=19),AND(UserData!$D$10=5,AE861&gt;19),UserData!$D$10=-1)</f>
        <v>1</v>
      </c>
      <c r="AP861" s="12" t="b">
        <f>OR(G861&lt;=UserData!$D$12, UserData!$D$12=-1)</f>
        <v>0</v>
      </c>
      <c r="AQ861" t="b">
        <f>OR(H861&lt;=UserData!$D$14, UserData!$D$14=-1)</f>
        <v>1</v>
      </c>
      <c r="AR861" t="b">
        <f>OR(AH861&lt;=UserData!$D$13, UserData!$D$13=-1)</f>
        <v>1</v>
      </c>
      <c r="AS861" t="b">
        <f>AND(AQ861=TRUE,OR(I861=UserData!$D$15, UserData!$D$15=-1, UserData!$D$15=1))</f>
        <v>1</v>
      </c>
      <c r="AT861" t="b">
        <f>OR(J861=UserData!$D$19, UserData!$D$19=-1)</f>
        <v>1</v>
      </c>
      <c r="AU861" t="b">
        <f>OR(K861=UserData!$D$17, UserData!$D$17=-1)</f>
        <v>1</v>
      </c>
      <c r="AV861" t="b">
        <f>OR(L861=UserData!$D$18, UserData!$D$18=-1)</f>
        <v>1</v>
      </c>
      <c r="AW861" t="b">
        <f>OR(N861=UserData!$D$16, UserData!$D$16=-1)</f>
        <v>1</v>
      </c>
      <c r="AX861" t="b">
        <f>OR(O861&gt;=UserData!$D$20, UserData!$D$20=-1)</f>
        <v>1</v>
      </c>
      <c r="AY861" t="b">
        <f>AND(OR(P861&gt;=UserData!$D$21, UserData!$D$21=-1), OR(P861&lt;UserData!$D$22, UserData!$D$22=-1))</f>
        <v>1</v>
      </c>
      <c r="AZ861" t="b">
        <f>OR(Q861&lt;&gt;UserData!$D$24,UserData!$D$24=-1,UserData!$D$24=0)</f>
        <v>1</v>
      </c>
      <c r="BA861" s="12" t="b">
        <f>OR(R861=UserData!$D$23,UserData!$D$23=-1)</f>
        <v>1</v>
      </c>
      <c r="BB861" t="b">
        <f>AND(S861=1, UserData!$D$25=1)</f>
        <v>0</v>
      </c>
      <c r="BC861" t="b">
        <f>AND(T861=1, UserData!$D$26=1)</f>
        <v>0</v>
      </c>
      <c r="BD861" t="b">
        <f>AND(U861=1, UserData!$D$27=1)</f>
        <v>0</v>
      </c>
      <c r="BE861" t="b">
        <f>AND(V861=1, UserData!$D$28=1)</f>
        <v>0</v>
      </c>
      <c r="BF861" t="b">
        <f>AND(W861=1, UserData!$D$29=1)</f>
        <v>0</v>
      </c>
      <c r="BG861" t="b">
        <f>AND(X861=1, UserData!$D$30=1)</f>
        <v>0</v>
      </c>
      <c r="BH861" t="b">
        <f>AND(Y861=1, UserData!$D$31=1)</f>
        <v>0</v>
      </c>
      <c r="BI861" t="b">
        <f>AND(Z861=1, UserData!$D$32=1)</f>
        <v>0</v>
      </c>
      <c r="BJ861" t="b">
        <f>AND(AA861=1, UserData!$D$33=1)</f>
        <v>0</v>
      </c>
      <c r="BK861" t="b">
        <f>AND(AB861=1, UserData!$D$34=1)</f>
        <v>0</v>
      </c>
      <c r="BL861" t="b">
        <f>UserData!$C$25=-1</f>
        <v>1</v>
      </c>
      <c r="BN861">
        <f>IF(AK861=TRUE, COUNTIF(AJ861:AK861,TRUE)/2 * UserData!$D$35 + COUNTIF(AL861:AO861,TRUE)/4 * UserData!$D$36 + COUNTIF(AP861:AS861,TRUE)/4 * UserData!$D$37 + COUNTIF(AT861:AW861,TRUE)/4 * UserData!$D$38 + COUNTIF(AX861:BA861,TRUE)/4 * UserData!$D$39 + COUNTIF(BB861:BL861,TRUE) * UserData!$D$40, 0)</f>
        <v>28.75</v>
      </c>
    </row>
    <row r="862" spans="1:66" x14ac:dyDescent="0.2">
      <c r="A862">
        <v>887</v>
      </c>
      <c r="B862" s="3">
        <v>2</v>
      </c>
      <c r="C862" s="28">
        <v>94345.160896709363</v>
      </c>
      <c r="D862">
        <v>46</v>
      </c>
      <c r="E862">
        <v>30</v>
      </c>
      <c r="F862">
        <v>7</v>
      </c>
      <c r="G862">
        <v>14.487080000000001</v>
      </c>
      <c r="H862">
        <v>10</v>
      </c>
      <c r="I862">
        <v>0</v>
      </c>
      <c r="J862">
        <v>0</v>
      </c>
      <c r="K862">
        <v>1</v>
      </c>
      <c r="L862">
        <v>1</v>
      </c>
      <c r="M862">
        <v>1</v>
      </c>
      <c r="N862">
        <v>0</v>
      </c>
      <c r="O862">
        <v>14</v>
      </c>
      <c r="P862">
        <v>5</v>
      </c>
      <c r="Q862">
        <v>0</v>
      </c>
      <c r="R862">
        <v>0</v>
      </c>
      <c r="S862">
        <v>1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1</v>
      </c>
      <c r="AD862">
        <v>1</v>
      </c>
      <c r="AE862">
        <v>9</v>
      </c>
      <c r="AF862">
        <v>61</v>
      </c>
      <c r="AG862">
        <v>16</v>
      </c>
      <c r="AH862">
        <v>3.8</v>
      </c>
      <c r="AJ862" t="b">
        <f>OR(AND(B862=1,UserData!$D$4=1), AND(B862=2,UserData!$D$5=1), AND(B862=3,UserData!$D$6=1), UserData!$D$4=-1)</f>
        <v>1</v>
      </c>
      <c r="AK862" t="b">
        <f>OR(AND(C862&lt;=UserData!$D$3,C862&gt;=UserData!$D$2),UserData!$D$2=-1)</f>
        <v>1</v>
      </c>
      <c r="AL862" s="12" t="b">
        <f>AND(OR(D862&gt;=UserData!$D$7, UserData!$D$7=-1), OR(D862&lt;UserData!$D$8, UserData!$D$8=-1))</f>
        <v>1</v>
      </c>
      <c r="AM862" s="12" t="b">
        <f>OR(AND(UserData!$D$9=1,E862&lt;=20),AND(UserData!$D$9=2,E862&gt;=20, E862&lt;=27),AND(UserData!$D$9=3,E862&gt;=28, E862&lt;=34),AND(UserData!$D$9=4,E862&gt;=35, E862&lt;=42),AND(UserData!$D$9=5,E862&gt;42),UserData!$D$9=-1)</f>
        <v>1</v>
      </c>
      <c r="AN862" s="12" t="b">
        <f>OR(AND(UserData!$D$11=1,F862&lt;=5),AND(UserData!$D$11=2,F862&gt;=6, F862&lt;=7),AND(UserData!$D$11=3,F862&gt;=8,F862&lt;=9),AND(UserData!$D$11=4,F862&gt;=10, F862&lt;=11),AND(UserData!$D$11=5,F862&gt;11),UserData!$D$11=-1)</f>
        <v>1</v>
      </c>
      <c r="AO862" t="b">
        <f>OR(AND(UserData!$D$10=1,AE862&lt;=6),AND(UserData!$D$10=2,AE862&gt;=7, AE862&lt;=8),AND(UserData!$D$10=3,AE862&gt;=9,AE862&lt;=14),AND(UserData!$D$10=4,AE862&gt;=15, AE862&lt;=19),AND(UserData!$D$10=5,AE862&gt;19),UserData!$D$10=-1)</f>
        <v>1</v>
      </c>
      <c r="AP862" s="12" t="b">
        <f>OR(G862&lt;=UserData!$D$12, UserData!$D$12=-1)</f>
        <v>0</v>
      </c>
      <c r="AQ862" t="b">
        <f>OR(H862&lt;=UserData!$D$14, UserData!$D$14=-1)</f>
        <v>1</v>
      </c>
      <c r="AR862" t="b">
        <f>OR(AH862&lt;=UserData!$D$13, UserData!$D$13=-1)</f>
        <v>1</v>
      </c>
      <c r="AS862" t="b">
        <f>AND(AQ862=TRUE,OR(I862=UserData!$D$15, UserData!$D$15=-1, UserData!$D$15=1))</f>
        <v>1</v>
      </c>
      <c r="AT862" t="b">
        <f>OR(J862=UserData!$D$19, UserData!$D$19=-1)</f>
        <v>1</v>
      </c>
      <c r="AU862" t="b">
        <f>OR(K862=UserData!$D$17, UserData!$D$17=-1)</f>
        <v>1</v>
      </c>
      <c r="AV862" t="b">
        <f>OR(L862=UserData!$D$18, UserData!$D$18=-1)</f>
        <v>1</v>
      </c>
      <c r="AW862" t="b">
        <f>OR(N862=UserData!$D$16, UserData!$D$16=-1)</f>
        <v>1</v>
      </c>
      <c r="AX862" t="b">
        <f>OR(O862&gt;=UserData!$D$20, UserData!$D$20=-1)</f>
        <v>1</v>
      </c>
      <c r="AY862" t="b">
        <f>AND(OR(P862&gt;=UserData!$D$21, UserData!$D$21=-1), OR(P862&lt;UserData!$D$22, UserData!$D$22=-1))</f>
        <v>1</v>
      </c>
      <c r="AZ862" t="b">
        <f>OR(Q862&lt;&gt;UserData!$D$24,UserData!$D$24=-1,UserData!$D$24=0)</f>
        <v>1</v>
      </c>
      <c r="BA862" s="12" t="b">
        <f>OR(R862=UserData!$D$23,UserData!$D$23=-1)</f>
        <v>1</v>
      </c>
      <c r="BB862" t="b">
        <f>AND(S862=1, UserData!$D$25=1)</f>
        <v>0</v>
      </c>
      <c r="BC862" t="b">
        <f>AND(T862=1, UserData!$D$26=1)</f>
        <v>0</v>
      </c>
      <c r="BD862" t="b">
        <f>AND(U862=1, UserData!$D$27=1)</f>
        <v>0</v>
      </c>
      <c r="BE862" t="b">
        <f>AND(V862=1, UserData!$D$28=1)</f>
        <v>0</v>
      </c>
      <c r="BF862" t="b">
        <f>AND(W862=1, UserData!$D$29=1)</f>
        <v>0</v>
      </c>
      <c r="BG862" t="b">
        <f>AND(X862=1, UserData!$D$30=1)</f>
        <v>0</v>
      </c>
      <c r="BH862" t="b">
        <f>AND(Y862=1, UserData!$D$31=1)</f>
        <v>0</v>
      </c>
      <c r="BI862" t="b">
        <f>AND(Z862=1, UserData!$D$32=1)</f>
        <v>0</v>
      </c>
      <c r="BJ862" t="b">
        <f>AND(AA862=1, UserData!$D$33=1)</f>
        <v>0</v>
      </c>
      <c r="BK862" t="b">
        <f>AND(AB862=1, UserData!$D$34=1)</f>
        <v>0</v>
      </c>
      <c r="BL862" t="b">
        <f>UserData!$C$25=-1</f>
        <v>1</v>
      </c>
      <c r="BN862">
        <f>IF(AK862=TRUE, COUNTIF(AJ862:AK862,TRUE)/2 * UserData!$D$35 + COUNTIF(AL862:AO862,TRUE)/4 * UserData!$D$36 + COUNTIF(AP862:AS862,TRUE)/4 * UserData!$D$37 + COUNTIF(AT862:AW862,TRUE)/4 * UserData!$D$38 + COUNTIF(AX862:BA862,TRUE)/4 * UserData!$D$39 + COUNTIF(BB862:BL862,TRUE) * UserData!$D$40, 0)</f>
        <v>28.75</v>
      </c>
    </row>
    <row r="863" spans="1:66" x14ac:dyDescent="0.2">
      <c r="A863">
        <v>1095</v>
      </c>
      <c r="B863" s="3">
        <v>2</v>
      </c>
      <c r="C863" s="28">
        <v>94345.437643326455</v>
      </c>
      <c r="D863">
        <v>48</v>
      </c>
      <c r="E863">
        <v>30</v>
      </c>
      <c r="F863">
        <v>8</v>
      </c>
      <c r="G863">
        <v>14.411160000000001</v>
      </c>
      <c r="H863">
        <v>5</v>
      </c>
      <c r="I863">
        <v>1</v>
      </c>
      <c r="J863">
        <v>0</v>
      </c>
      <c r="K863">
        <v>0</v>
      </c>
      <c r="L863">
        <v>1</v>
      </c>
      <c r="M863">
        <v>1</v>
      </c>
      <c r="N863">
        <v>0</v>
      </c>
      <c r="O863">
        <v>12</v>
      </c>
      <c r="P863">
        <v>8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1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5</v>
      </c>
      <c r="AD863">
        <v>1</v>
      </c>
      <c r="AE863">
        <v>10</v>
      </c>
      <c r="AF863">
        <v>79</v>
      </c>
      <c r="AG863">
        <v>16</v>
      </c>
      <c r="AH863">
        <v>2.4</v>
      </c>
      <c r="AJ863" t="b">
        <f>OR(AND(B863=1,UserData!$D$4=1), AND(B863=2,UserData!$D$5=1), AND(B863=3,UserData!$D$6=1), UserData!$D$4=-1)</f>
        <v>1</v>
      </c>
      <c r="AK863" t="b">
        <f>OR(AND(C863&lt;=UserData!$D$3,C863&gt;=UserData!$D$2),UserData!$D$2=-1)</f>
        <v>1</v>
      </c>
      <c r="AL863" s="12" t="b">
        <f>AND(OR(D863&gt;=UserData!$D$7, UserData!$D$7=-1), OR(D863&lt;UserData!$D$8, UserData!$D$8=-1))</f>
        <v>1</v>
      </c>
      <c r="AM863" s="12" t="b">
        <f>OR(AND(UserData!$D$9=1,E863&lt;=20),AND(UserData!$D$9=2,E863&gt;=20, E863&lt;=27),AND(UserData!$D$9=3,E863&gt;=28, E863&lt;=34),AND(UserData!$D$9=4,E863&gt;=35, E863&lt;=42),AND(UserData!$D$9=5,E863&gt;42),UserData!$D$9=-1)</f>
        <v>1</v>
      </c>
      <c r="AN863" s="12" t="b">
        <f>OR(AND(UserData!$D$11=1,F863&lt;=5),AND(UserData!$D$11=2,F863&gt;=6, F863&lt;=7),AND(UserData!$D$11=3,F863&gt;=8,F863&lt;=9),AND(UserData!$D$11=4,F863&gt;=10, F863&lt;=11),AND(UserData!$D$11=5,F863&gt;11),UserData!$D$11=-1)</f>
        <v>1</v>
      </c>
      <c r="AO863" t="b">
        <f>OR(AND(UserData!$D$10=1,AE863&lt;=6),AND(UserData!$D$10=2,AE863&gt;=7, AE863&lt;=8),AND(UserData!$D$10=3,AE863&gt;=9,AE863&lt;=14),AND(UserData!$D$10=4,AE863&gt;=15, AE863&lt;=19),AND(UserData!$D$10=5,AE863&gt;19),UserData!$D$10=-1)</f>
        <v>1</v>
      </c>
      <c r="AP863" s="12" t="b">
        <f>OR(G863&lt;=UserData!$D$12, UserData!$D$12=-1)</f>
        <v>0</v>
      </c>
      <c r="AQ863" t="b">
        <f>OR(H863&lt;=UserData!$D$14, UserData!$D$14=-1)</f>
        <v>1</v>
      </c>
      <c r="AR863" t="b">
        <f>OR(AH863&lt;=UserData!$D$13, UserData!$D$13=-1)</f>
        <v>1</v>
      </c>
      <c r="AS863" t="b">
        <f>AND(AQ863=TRUE,OR(I863=UserData!$D$15, UserData!$D$15=-1, UserData!$D$15=1))</f>
        <v>1</v>
      </c>
      <c r="AT863" t="b">
        <f>OR(J863=UserData!$D$19, UserData!$D$19=-1)</f>
        <v>1</v>
      </c>
      <c r="AU863" t="b">
        <f>OR(K863=UserData!$D$17, UserData!$D$17=-1)</f>
        <v>1</v>
      </c>
      <c r="AV863" t="b">
        <f>OR(L863=UserData!$D$18, UserData!$D$18=-1)</f>
        <v>1</v>
      </c>
      <c r="AW863" t="b">
        <f>OR(N863=UserData!$D$16, UserData!$D$16=-1)</f>
        <v>1</v>
      </c>
      <c r="AX863" t="b">
        <f>OR(O863&gt;=UserData!$D$20, UserData!$D$20=-1)</f>
        <v>1</v>
      </c>
      <c r="AY863" t="b">
        <f>AND(OR(P863&gt;=UserData!$D$21, UserData!$D$21=-1), OR(P863&lt;UserData!$D$22, UserData!$D$22=-1))</f>
        <v>1</v>
      </c>
      <c r="AZ863" t="b">
        <f>OR(Q863&lt;&gt;UserData!$D$24,UserData!$D$24=-1,UserData!$D$24=0)</f>
        <v>1</v>
      </c>
      <c r="BA863" s="12" t="b">
        <f>OR(R863=UserData!$D$23,UserData!$D$23=-1)</f>
        <v>1</v>
      </c>
      <c r="BB863" t="b">
        <f>AND(S863=1, UserData!$D$25=1)</f>
        <v>0</v>
      </c>
      <c r="BC863" t="b">
        <f>AND(T863=1, UserData!$D$26=1)</f>
        <v>0</v>
      </c>
      <c r="BD863" t="b">
        <f>AND(U863=1, UserData!$D$27=1)</f>
        <v>0</v>
      </c>
      <c r="BE863" t="b">
        <f>AND(V863=1, UserData!$D$28=1)</f>
        <v>0</v>
      </c>
      <c r="BF863" t="b">
        <f>AND(W863=1, UserData!$D$29=1)</f>
        <v>0</v>
      </c>
      <c r="BG863" t="b">
        <f>AND(X863=1, UserData!$D$30=1)</f>
        <v>0</v>
      </c>
      <c r="BH863" t="b">
        <f>AND(Y863=1, UserData!$D$31=1)</f>
        <v>0</v>
      </c>
      <c r="BI863" t="b">
        <f>AND(Z863=1, UserData!$D$32=1)</f>
        <v>0</v>
      </c>
      <c r="BJ863" t="b">
        <f>AND(AA863=1, UserData!$D$33=1)</f>
        <v>0</v>
      </c>
      <c r="BK863" t="b">
        <f>AND(AB863=1, UserData!$D$34=1)</f>
        <v>0</v>
      </c>
      <c r="BL863" t="b">
        <f>UserData!$C$25=-1</f>
        <v>1</v>
      </c>
      <c r="BN863">
        <f>IF(AK863=TRUE, COUNTIF(AJ863:AK863,TRUE)/2 * UserData!$D$35 + COUNTIF(AL863:AO863,TRUE)/4 * UserData!$D$36 + COUNTIF(AP863:AS863,TRUE)/4 * UserData!$D$37 + COUNTIF(AT863:AW863,TRUE)/4 * UserData!$D$38 + COUNTIF(AX863:BA863,TRUE)/4 * UserData!$D$39 + COUNTIF(BB863:BL863,TRUE) * UserData!$D$40, 0)</f>
        <v>28.75</v>
      </c>
    </row>
    <row r="864" spans="1:66" x14ac:dyDescent="0.2">
      <c r="A864">
        <v>585</v>
      </c>
      <c r="B864" s="3">
        <v>2</v>
      </c>
      <c r="C864" s="28">
        <v>94345.588596026675</v>
      </c>
      <c r="D864">
        <v>52</v>
      </c>
      <c r="E864">
        <v>31</v>
      </c>
      <c r="F864">
        <v>9</v>
      </c>
      <c r="G864">
        <v>14.60005</v>
      </c>
      <c r="H864">
        <v>10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0</v>
      </c>
      <c r="O864">
        <v>12</v>
      </c>
      <c r="P864">
        <v>7</v>
      </c>
      <c r="Q864">
        <v>0</v>
      </c>
      <c r="R864">
        <v>0</v>
      </c>
      <c r="S864">
        <v>0</v>
      </c>
      <c r="T864">
        <v>1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2</v>
      </c>
      <c r="AD864">
        <v>1</v>
      </c>
      <c r="AE864">
        <v>12</v>
      </c>
      <c r="AF864">
        <v>41</v>
      </c>
      <c r="AG864">
        <v>25</v>
      </c>
      <c r="AH864">
        <v>3.7</v>
      </c>
      <c r="AJ864" t="b">
        <f>OR(AND(B864=1,UserData!$D$4=1), AND(B864=2,UserData!$D$5=1), AND(B864=3,UserData!$D$6=1), UserData!$D$4=-1)</f>
        <v>1</v>
      </c>
      <c r="AK864" t="b">
        <f>OR(AND(C864&lt;=UserData!$D$3,C864&gt;=UserData!$D$2),UserData!$D$2=-1)</f>
        <v>1</v>
      </c>
      <c r="AL864" s="12" t="b">
        <f>AND(OR(D864&gt;=UserData!$D$7, UserData!$D$7=-1), OR(D864&lt;UserData!$D$8, UserData!$D$8=-1))</f>
        <v>1</v>
      </c>
      <c r="AM864" s="12" t="b">
        <f>OR(AND(UserData!$D$9=1,E864&lt;=20),AND(UserData!$D$9=2,E864&gt;=20, E864&lt;=27),AND(UserData!$D$9=3,E864&gt;=28, E864&lt;=34),AND(UserData!$D$9=4,E864&gt;=35, E864&lt;=42),AND(UserData!$D$9=5,E864&gt;42),UserData!$D$9=-1)</f>
        <v>1</v>
      </c>
      <c r="AN864" s="12" t="b">
        <f>OR(AND(UserData!$D$11=1,F864&lt;=5),AND(UserData!$D$11=2,F864&gt;=6, F864&lt;=7),AND(UserData!$D$11=3,F864&gt;=8,F864&lt;=9),AND(UserData!$D$11=4,F864&gt;=10, F864&lt;=11),AND(UserData!$D$11=5,F864&gt;11),UserData!$D$11=-1)</f>
        <v>1</v>
      </c>
      <c r="AO864" t="b">
        <f>OR(AND(UserData!$D$10=1,AE864&lt;=6),AND(UserData!$D$10=2,AE864&gt;=7, AE864&lt;=8),AND(UserData!$D$10=3,AE864&gt;=9,AE864&lt;=14),AND(UserData!$D$10=4,AE864&gt;=15, AE864&lt;=19),AND(UserData!$D$10=5,AE864&gt;19),UserData!$D$10=-1)</f>
        <v>1</v>
      </c>
      <c r="AP864" s="12" t="b">
        <f>OR(G864&lt;=UserData!$D$12, UserData!$D$12=-1)</f>
        <v>0</v>
      </c>
      <c r="AQ864" t="b">
        <f>OR(H864&lt;=UserData!$D$14, UserData!$D$14=-1)</f>
        <v>1</v>
      </c>
      <c r="AR864" t="b">
        <f>OR(AH864&lt;=UserData!$D$13, UserData!$D$13=-1)</f>
        <v>1</v>
      </c>
      <c r="AS864" t="b">
        <f>AND(AQ864=TRUE,OR(I864=UserData!$D$15, UserData!$D$15=-1, UserData!$D$15=1))</f>
        <v>1</v>
      </c>
      <c r="AT864" t="b">
        <f>OR(J864=UserData!$D$19, UserData!$D$19=-1)</f>
        <v>1</v>
      </c>
      <c r="AU864" t="b">
        <f>OR(K864=UserData!$D$17, UserData!$D$17=-1)</f>
        <v>1</v>
      </c>
      <c r="AV864" t="b">
        <f>OR(L864=UserData!$D$18, UserData!$D$18=-1)</f>
        <v>1</v>
      </c>
      <c r="AW864" t="b">
        <f>OR(N864=UserData!$D$16, UserData!$D$16=-1)</f>
        <v>1</v>
      </c>
      <c r="AX864" t="b">
        <f>OR(O864&gt;=UserData!$D$20, UserData!$D$20=-1)</f>
        <v>1</v>
      </c>
      <c r="AY864" t="b">
        <f>AND(OR(P864&gt;=UserData!$D$21, UserData!$D$21=-1), OR(P864&lt;UserData!$D$22, UserData!$D$22=-1))</f>
        <v>1</v>
      </c>
      <c r="AZ864" t="b">
        <f>OR(Q864&lt;&gt;UserData!$D$24,UserData!$D$24=-1,UserData!$D$24=0)</f>
        <v>1</v>
      </c>
      <c r="BA864" s="12" t="b">
        <f>OR(R864=UserData!$D$23,UserData!$D$23=-1)</f>
        <v>1</v>
      </c>
      <c r="BB864" t="b">
        <f>AND(S864=1, UserData!$D$25=1)</f>
        <v>0</v>
      </c>
      <c r="BC864" t="b">
        <f>AND(T864=1, UserData!$D$26=1)</f>
        <v>0</v>
      </c>
      <c r="BD864" t="b">
        <f>AND(U864=1, UserData!$D$27=1)</f>
        <v>0</v>
      </c>
      <c r="BE864" t="b">
        <f>AND(V864=1, UserData!$D$28=1)</f>
        <v>0</v>
      </c>
      <c r="BF864" t="b">
        <f>AND(W864=1, UserData!$D$29=1)</f>
        <v>0</v>
      </c>
      <c r="BG864" t="b">
        <f>AND(X864=1, UserData!$D$30=1)</f>
        <v>0</v>
      </c>
      <c r="BH864" t="b">
        <f>AND(Y864=1, UserData!$D$31=1)</f>
        <v>0</v>
      </c>
      <c r="BI864" t="b">
        <f>AND(Z864=1, UserData!$D$32=1)</f>
        <v>0</v>
      </c>
      <c r="BJ864" t="b">
        <f>AND(AA864=1, UserData!$D$33=1)</f>
        <v>0</v>
      </c>
      <c r="BK864" t="b">
        <f>AND(AB864=1, UserData!$D$34=1)</f>
        <v>0</v>
      </c>
      <c r="BL864" t="b">
        <f>UserData!$C$25=-1</f>
        <v>1</v>
      </c>
      <c r="BN864">
        <f>IF(AK864=TRUE, COUNTIF(AJ864:AK864,TRUE)/2 * UserData!$D$35 + COUNTIF(AL864:AO864,TRUE)/4 * UserData!$D$36 + COUNTIF(AP864:AS864,TRUE)/4 * UserData!$D$37 + COUNTIF(AT864:AW864,TRUE)/4 * UserData!$D$38 + COUNTIF(AX864:BA864,TRUE)/4 * UserData!$D$39 + COUNTIF(BB864:BL864,TRUE) * UserData!$D$40, 0)</f>
        <v>28.75</v>
      </c>
    </row>
    <row r="865" spans="1:66" x14ac:dyDescent="0.2">
      <c r="A865">
        <v>55</v>
      </c>
      <c r="B865" s="3">
        <v>2</v>
      </c>
      <c r="C865" s="28">
        <v>94345.626334201734</v>
      </c>
      <c r="D865">
        <v>45</v>
      </c>
      <c r="E865">
        <v>27</v>
      </c>
      <c r="F865">
        <v>7</v>
      </c>
      <c r="G865">
        <v>15.20363</v>
      </c>
      <c r="H865">
        <v>10</v>
      </c>
      <c r="I865">
        <v>1</v>
      </c>
      <c r="J865">
        <v>0</v>
      </c>
      <c r="K865">
        <v>1</v>
      </c>
      <c r="L865">
        <v>1</v>
      </c>
      <c r="M865">
        <v>1</v>
      </c>
      <c r="N865">
        <v>0</v>
      </c>
      <c r="O865">
        <v>9</v>
      </c>
      <c r="P865">
        <v>2</v>
      </c>
      <c r="Q865">
        <v>0</v>
      </c>
      <c r="R865">
        <v>0</v>
      </c>
      <c r="S865">
        <v>0</v>
      </c>
      <c r="T865">
        <v>1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2</v>
      </c>
      <c r="AD865">
        <v>1</v>
      </c>
      <c r="AE865">
        <v>11</v>
      </c>
      <c r="AF865">
        <v>5</v>
      </c>
      <c r="AG865">
        <v>21</v>
      </c>
      <c r="AH865">
        <v>3</v>
      </c>
      <c r="AJ865" t="b">
        <f>OR(AND(B865=1,UserData!$D$4=1), AND(B865=2,UserData!$D$5=1), AND(B865=3,UserData!$D$6=1), UserData!$D$4=-1)</f>
        <v>1</v>
      </c>
      <c r="AK865" t="b">
        <f>OR(AND(C865&lt;=UserData!$D$3,C865&gt;=UserData!$D$2),UserData!$D$2=-1)</f>
        <v>1</v>
      </c>
      <c r="AL865" s="12" t="b">
        <f>AND(OR(D865&gt;=UserData!$D$7, UserData!$D$7=-1), OR(D865&lt;UserData!$D$8, UserData!$D$8=-1))</f>
        <v>1</v>
      </c>
      <c r="AM865" s="12" t="b">
        <f>OR(AND(UserData!$D$9=1,E865&lt;=20),AND(UserData!$D$9=2,E865&gt;=20, E865&lt;=27),AND(UserData!$D$9=3,E865&gt;=28, E865&lt;=34),AND(UserData!$D$9=4,E865&gt;=35, E865&lt;=42),AND(UserData!$D$9=5,E865&gt;42),UserData!$D$9=-1)</f>
        <v>1</v>
      </c>
      <c r="AN865" s="12" t="b">
        <f>OR(AND(UserData!$D$11=1,F865&lt;=5),AND(UserData!$D$11=2,F865&gt;=6, F865&lt;=7),AND(UserData!$D$11=3,F865&gt;=8,F865&lt;=9),AND(UserData!$D$11=4,F865&gt;=10, F865&lt;=11),AND(UserData!$D$11=5,F865&gt;11),UserData!$D$11=-1)</f>
        <v>1</v>
      </c>
      <c r="AO865" t="b">
        <f>OR(AND(UserData!$D$10=1,AE865&lt;=6),AND(UserData!$D$10=2,AE865&gt;=7, AE865&lt;=8),AND(UserData!$D$10=3,AE865&gt;=9,AE865&lt;=14),AND(UserData!$D$10=4,AE865&gt;=15, AE865&lt;=19),AND(UserData!$D$10=5,AE865&gt;19),UserData!$D$10=-1)</f>
        <v>1</v>
      </c>
      <c r="AP865" s="12" t="b">
        <f>OR(G865&lt;=UserData!$D$12, UserData!$D$12=-1)</f>
        <v>0</v>
      </c>
      <c r="AQ865" t="b">
        <f>OR(H865&lt;=UserData!$D$14, UserData!$D$14=-1)</f>
        <v>1</v>
      </c>
      <c r="AR865" t="b">
        <f>OR(AH865&lt;=UserData!$D$13, UserData!$D$13=-1)</f>
        <v>1</v>
      </c>
      <c r="AS865" t="b">
        <f>AND(AQ865=TRUE,OR(I865=UserData!$D$15, UserData!$D$15=-1, UserData!$D$15=1))</f>
        <v>1</v>
      </c>
      <c r="AT865" t="b">
        <f>OR(J865=UserData!$D$19, UserData!$D$19=-1)</f>
        <v>1</v>
      </c>
      <c r="AU865" t="b">
        <f>OR(K865=UserData!$D$17, UserData!$D$17=-1)</f>
        <v>1</v>
      </c>
      <c r="AV865" t="b">
        <f>OR(L865=UserData!$D$18, UserData!$D$18=-1)</f>
        <v>1</v>
      </c>
      <c r="AW865" t="b">
        <f>OR(N865=UserData!$D$16, UserData!$D$16=-1)</f>
        <v>1</v>
      </c>
      <c r="AX865" t="b">
        <f>OR(O865&gt;=UserData!$D$20, UserData!$D$20=-1)</f>
        <v>1</v>
      </c>
      <c r="AY865" t="b">
        <f>AND(OR(P865&gt;=UserData!$D$21, UserData!$D$21=-1), OR(P865&lt;UserData!$D$22, UserData!$D$22=-1))</f>
        <v>1</v>
      </c>
      <c r="AZ865" t="b">
        <f>OR(Q865&lt;&gt;UserData!$D$24,UserData!$D$24=-1,UserData!$D$24=0)</f>
        <v>1</v>
      </c>
      <c r="BA865" s="12" t="b">
        <f>OR(R865=UserData!$D$23,UserData!$D$23=-1)</f>
        <v>1</v>
      </c>
      <c r="BB865" t="b">
        <f>AND(S865=1, UserData!$D$25=1)</f>
        <v>0</v>
      </c>
      <c r="BC865" t="b">
        <f>AND(T865=1, UserData!$D$26=1)</f>
        <v>0</v>
      </c>
      <c r="BD865" t="b">
        <f>AND(U865=1, UserData!$D$27=1)</f>
        <v>0</v>
      </c>
      <c r="BE865" t="b">
        <f>AND(V865=1, UserData!$D$28=1)</f>
        <v>0</v>
      </c>
      <c r="BF865" t="b">
        <f>AND(W865=1, UserData!$D$29=1)</f>
        <v>0</v>
      </c>
      <c r="BG865" t="b">
        <f>AND(X865=1, UserData!$D$30=1)</f>
        <v>0</v>
      </c>
      <c r="BH865" t="b">
        <f>AND(Y865=1, UserData!$D$31=1)</f>
        <v>0</v>
      </c>
      <c r="BI865" t="b">
        <f>AND(Z865=1, UserData!$D$32=1)</f>
        <v>0</v>
      </c>
      <c r="BJ865" t="b">
        <f>AND(AA865=1, UserData!$D$33=1)</f>
        <v>0</v>
      </c>
      <c r="BK865" t="b">
        <f>AND(AB865=1, UserData!$D$34=1)</f>
        <v>0</v>
      </c>
      <c r="BL865" t="b">
        <f>UserData!$C$25=-1</f>
        <v>1</v>
      </c>
      <c r="BN865">
        <f>IF(AK865=TRUE, COUNTIF(AJ865:AK865,TRUE)/2 * UserData!$D$35 + COUNTIF(AL865:AO865,TRUE)/4 * UserData!$D$36 + COUNTIF(AP865:AS865,TRUE)/4 * UserData!$D$37 + COUNTIF(AT865:AW865,TRUE)/4 * UserData!$D$38 + COUNTIF(AX865:BA865,TRUE)/4 * UserData!$D$39 + COUNTIF(BB865:BL865,TRUE) * UserData!$D$40, 0)</f>
        <v>28.75</v>
      </c>
    </row>
    <row r="866" spans="1:66" x14ac:dyDescent="0.2">
      <c r="A866">
        <v>460</v>
      </c>
      <c r="B866" s="3">
        <v>2</v>
      </c>
      <c r="C866" s="28">
        <v>94345.626334201734</v>
      </c>
      <c r="D866">
        <v>45</v>
      </c>
      <c r="E866">
        <v>29</v>
      </c>
      <c r="F866">
        <v>6</v>
      </c>
      <c r="G866">
        <v>13.33732</v>
      </c>
      <c r="H866">
        <v>5</v>
      </c>
      <c r="I866">
        <v>1</v>
      </c>
      <c r="J866">
        <v>1</v>
      </c>
      <c r="K866">
        <v>1</v>
      </c>
      <c r="L866">
        <v>1</v>
      </c>
      <c r="M866">
        <v>1</v>
      </c>
      <c r="N866">
        <v>0</v>
      </c>
      <c r="O866">
        <v>9</v>
      </c>
      <c r="P866">
        <v>4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1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5</v>
      </c>
      <c r="AD866">
        <v>1</v>
      </c>
      <c r="AE866">
        <v>10</v>
      </c>
      <c r="AF866">
        <v>29</v>
      </c>
      <c r="AG866">
        <v>25</v>
      </c>
      <c r="AH866">
        <v>7.1</v>
      </c>
      <c r="AJ866" t="b">
        <f>OR(AND(B866=1,UserData!$D$4=1), AND(B866=2,UserData!$D$5=1), AND(B866=3,UserData!$D$6=1), UserData!$D$4=-1)</f>
        <v>1</v>
      </c>
      <c r="AK866" t="b">
        <f>OR(AND(C866&lt;=UserData!$D$3,C866&gt;=UserData!$D$2),UserData!$D$2=-1)</f>
        <v>1</v>
      </c>
      <c r="AL866" s="12" t="b">
        <f>AND(OR(D866&gt;=UserData!$D$7, UserData!$D$7=-1), OR(D866&lt;UserData!$D$8, UserData!$D$8=-1))</f>
        <v>1</v>
      </c>
      <c r="AM866" s="12" t="b">
        <f>OR(AND(UserData!$D$9=1,E866&lt;=20),AND(UserData!$D$9=2,E866&gt;=20, E866&lt;=27),AND(UserData!$D$9=3,E866&gt;=28, E866&lt;=34),AND(UserData!$D$9=4,E866&gt;=35, E866&lt;=42),AND(UserData!$D$9=5,E866&gt;42),UserData!$D$9=-1)</f>
        <v>1</v>
      </c>
      <c r="AN866" s="12" t="b">
        <f>OR(AND(UserData!$D$11=1,F866&lt;=5),AND(UserData!$D$11=2,F866&gt;=6, F866&lt;=7),AND(UserData!$D$11=3,F866&gt;=8,F866&lt;=9),AND(UserData!$D$11=4,F866&gt;=10, F866&lt;=11),AND(UserData!$D$11=5,F866&gt;11),UserData!$D$11=-1)</f>
        <v>1</v>
      </c>
      <c r="AO866" t="b">
        <f>OR(AND(UserData!$D$10=1,AE866&lt;=6),AND(UserData!$D$10=2,AE866&gt;=7, AE866&lt;=8),AND(UserData!$D$10=3,AE866&gt;=9,AE866&lt;=14),AND(UserData!$D$10=4,AE866&gt;=15, AE866&lt;=19),AND(UserData!$D$10=5,AE866&gt;19),UserData!$D$10=-1)</f>
        <v>1</v>
      </c>
      <c r="AP866" s="12" t="b">
        <f>OR(G866&lt;=UserData!$D$12, UserData!$D$12=-1)</f>
        <v>0</v>
      </c>
      <c r="AQ866" t="b">
        <f>OR(H866&lt;=UserData!$D$14, UserData!$D$14=-1)</f>
        <v>1</v>
      </c>
      <c r="AR866" t="b">
        <f>OR(AH866&lt;=UserData!$D$13, UserData!$D$13=-1)</f>
        <v>1</v>
      </c>
      <c r="AS866" t="b">
        <f>AND(AQ866=TRUE,OR(I866=UserData!$D$15, UserData!$D$15=-1, UserData!$D$15=1))</f>
        <v>1</v>
      </c>
      <c r="AT866" t="b">
        <f>OR(J866=UserData!$D$19, UserData!$D$19=-1)</f>
        <v>1</v>
      </c>
      <c r="AU866" t="b">
        <f>OR(K866=UserData!$D$17, UserData!$D$17=-1)</f>
        <v>1</v>
      </c>
      <c r="AV866" t="b">
        <f>OR(L866=UserData!$D$18, UserData!$D$18=-1)</f>
        <v>1</v>
      </c>
      <c r="AW866" t="b">
        <f>OR(N866=UserData!$D$16, UserData!$D$16=-1)</f>
        <v>1</v>
      </c>
      <c r="AX866" t="b">
        <f>OR(O866&gt;=UserData!$D$20, UserData!$D$20=-1)</f>
        <v>1</v>
      </c>
      <c r="AY866" t="b">
        <f>AND(OR(P866&gt;=UserData!$D$21, UserData!$D$21=-1), OR(P866&lt;UserData!$D$22, UserData!$D$22=-1))</f>
        <v>1</v>
      </c>
      <c r="AZ866" t="b">
        <f>OR(Q866&lt;&gt;UserData!$D$24,UserData!$D$24=-1,UserData!$D$24=0)</f>
        <v>1</v>
      </c>
      <c r="BA866" s="12" t="b">
        <f>OR(R866=UserData!$D$23,UserData!$D$23=-1)</f>
        <v>1</v>
      </c>
      <c r="BB866" t="b">
        <f>AND(S866=1, UserData!$D$25=1)</f>
        <v>0</v>
      </c>
      <c r="BC866" t="b">
        <f>AND(T866=1, UserData!$D$26=1)</f>
        <v>0</v>
      </c>
      <c r="BD866" t="b">
        <f>AND(U866=1, UserData!$D$27=1)</f>
        <v>0</v>
      </c>
      <c r="BE866" t="b">
        <f>AND(V866=1, UserData!$D$28=1)</f>
        <v>0</v>
      </c>
      <c r="BF866" t="b">
        <f>AND(W866=1, UserData!$D$29=1)</f>
        <v>0</v>
      </c>
      <c r="BG866" t="b">
        <f>AND(X866=1, UserData!$D$30=1)</f>
        <v>0</v>
      </c>
      <c r="BH866" t="b">
        <f>AND(Y866=1, UserData!$D$31=1)</f>
        <v>0</v>
      </c>
      <c r="BI866" t="b">
        <f>AND(Z866=1, UserData!$D$32=1)</f>
        <v>0</v>
      </c>
      <c r="BJ866" t="b">
        <f>AND(AA866=1, UserData!$D$33=1)</f>
        <v>0</v>
      </c>
      <c r="BK866" t="b">
        <f>AND(AB866=1, UserData!$D$34=1)</f>
        <v>0</v>
      </c>
      <c r="BL866" t="b">
        <f>UserData!$C$25=-1</f>
        <v>1</v>
      </c>
      <c r="BN866">
        <f>IF(AK866=TRUE, COUNTIF(AJ866:AK866,TRUE)/2 * UserData!$D$35 + COUNTIF(AL866:AO866,TRUE)/4 * UserData!$D$36 + COUNTIF(AP866:AS866,TRUE)/4 * UserData!$D$37 + COUNTIF(AT866:AW866,TRUE)/4 * UserData!$D$38 + COUNTIF(AX866:BA866,TRUE)/4 * UserData!$D$39 + COUNTIF(BB866:BL866,TRUE) * UserData!$D$40, 0)</f>
        <v>28.75</v>
      </c>
    </row>
    <row r="867" spans="1:66" x14ac:dyDescent="0.2">
      <c r="A867">
        <v>56</v>
      </c>
      <c r="B867" s="3">
        <v>2</v>
      </c>
      <c r="C867" s="28">
        <v>94491.82402437384</v>
      </c>
      <c r="D867">
        <v>51</v>
      </c>
      <c r="E867">
        <v>32</v>
      </c>
      <c r="F867">
        <v>9</v>
      </c>
      <c r="G867">
        <v>15.185420000000001</v>
      </c>
      <c r="H867">
        <v>10</v>
      </c>
      <c r="I867">
        <v>1</v>
      </c>
      <c r="J867">
        <v>0</v>
      </c>
      <c r="K867">
        <v>1</v>
      </c>
      <c r="L867">
        <v>1</v>
      </c>
      <c r="M867">
        <v>1</v>
      </c>
      <c r="N867">
        <v>0</v>
      </c>
      <c r="O867">
        <v>12</v>
      </c>
      <c r="P867">
        <v>11</v>
      </c>
      <c r="Q867">
        <v>0</v>
      </c>
      <c r="R867">
        <v>0</v>
      </c>
      <c r="S867">
        <v>0</v>
      </c>
      <c r="T867">
        <v>1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2</v>
      </c>
      <c r="AD867">
        <v>1</v>
      </c>
      <c r="AE867">
        <v>10</v>
      </c>
      <c r="AF867">
        <v>5</v>
      </c>
      <c r="AG867">
        <v>21</v>
      </c>
      <c r="AH867">
        <v>3</v>
      </c>
      <c r="AJ867" t="b">
        <f>OR(AND(B867=1,UserData!$D$4=1), AND(B867=2,UserData!$D$5=1), AND(B867=3,UserData!$D$6=1), UserData!$D$4=-1)</f>
        <v>1</v>
      </c>
      <c r="AK867" t="b">
        <f>OR(AND(C867&lt;=UserData!$D$3,C867&gt;=UserData!$D$2),UserData!$D$2=-1)</f>
        <v>1</v>
      </c>
      <c r="AL867" s="12" t="b">
        <f>AND(OR(D867&gt;=UserData!$D$7, UserData!$D$7=-1), OR(D867&lt;UserData!$D$8, UserData!$D$8=-1))</f>
        <v>1</v>
      </c>
      <c r="AM867" s="12" t="b">
        <f>OR(AND(UserData!$D$9=1,E867&lt;=20),AND(UserData!$D$9=2,E867&gt;=20, E867&lt;=27),AND(UserData!$D$9=3,E867&gt;=28, E867&lt;=34),AND(UserData!$D$9=4,E867&gt;=35, E867&lt;=42),AND(UserData!$D$9=5,E867&gt;42),UserData!$D$9=-1)</f>
        <v>1</v>
      </c>
      <c r="AN867" s="12" t="b">
        <f>OR(AND(UserData!$D$11=1,F867&lt;=5),AND(UserData!$D$11=2,F867&gt;=6, F867&lt;=7),AND(UserData!$D$11=3,F867&gt;=8,F867&lt;=9),AND(UserData!$D$11=4,F867&gt;=10, F867&lt;=11),AND(UserData!$D$11=5,F867&gt;11),UserData!$D$11=-1)</f>
        <v>1</v>
      </c>
      <c r="AO867" t="b">
        <f>OR(AND(UserData!$D$10=1,AE867&lt;=6),AND(UserData!$D$10=2,AE867&gt;=7, AE867&lt;=8),AND(UserData!$D$10=3,AE867&gt;=9,AE867&lt;=14),AND(UserData!$D$10=4,AE867&gt;=15, AE867&lt;=19),AND(UserData!$D$10=5,AE867&gt;19),UserData!$D$10=-1)</f>
        <v>1</v>
      </c>
      <c r="AP867" s="12" t="b">
        <f>OR(G867&lt;=UserData!$D$12, UserData!$D$12=-1)</f>
        <v>0</v>
      </c>
      <c r="AQ867" t="b">
        <f>OR(H867&lt;=UserData!$D$14, UserData!$D$14=-1)</f>
        <v>1</v>
      </c>
      <c r="AR867" t="b">
        <f>OR(AH867&lt;=UserData!$D$13, UserData!$D$13=-1)</f>
        <v>1</v>
      </c>
      <c r="AS867" t="b">
        <f>AND(AQ867=TRUE,OR(I867=UserData!$D$15, UserData!$D$15=-1, UserData!$D$15=1))</f>
        <v>1</v>
      </c>
      <c r="AT867" t="b">
        <f>OR(J867=UserData!$D$19, UserData!$D$19=-1)</f>
        <v>1</v>
      </c>
      <c r="AU867" t="b">
        <f>OR(K867=UserData!$D$17, UserData!$D$17=-1)</f>
        <v>1</v>
      </c>
      <c r="AV867" t="b">
        <f>OR(L867=UserData!$D$18, UserData!$D$18=-1)</f>
        <v>1</v>
      </c>
      <c r="AW867" t="b">
        <f>OR(N867=UserData!$D$16, UserData!$D$16=-1)</f>
        <v>1</v>
      </c>
      <c r="AX867" t="b">
        <f>OR(O867&gt;=UserData!$D$20, UserData!$D$20=-1)</f>
        <v>1</v>
      </c>
      <c r="AY867" t="b">
        <f>AND(OR(P867&gt;=UserData!$D$21, UserData!$D$21=-1), OR(P867&lt;UserData!$D$22, UserData!$D$22=-1))</f>
        <v>1</v>
      </c>
      <c r="AZ867" t="b">
        <f>OR(Q867&lt;&gt;UserData!$D$24,UserData!$D$24=-1,UserData!$D$24=0)</f>
        <v>1</v>
      </c>
      <c r="BA867" s="12" t="b">
        <f>OR(R867=UserData!$D$23,UserData!$D$23=-1)</f>
        <v>1</v>
      </c>
      <c r="BB867" t="b">
        <f>AND(S867=1, UserData!$D$25=1)</f>
        <v>0</v>
      </c>
      <c r="BC867" t="b">
        <f>AND(T867=1, UserData!$D$26=1)</f>
        <v>0</v>
      </c>
      <c r="BD867" t="b">
        <f>AND(U867=1, UserData!$D$27=1)</f>
        <v>0</v>
      </c>
      <c r="BE867" t="b">
        <f>AND(V867=1, UserData!$D$28=1)</f>
        <v>0</v>
      </c>
      <c r="BF867" t="b">
        <f>AND(W867=1, UserData!$D$29=1)</f>
        <v>0</v>
      </c>
      <c r="BG867" t="b">
        <f>AND(X867=1, UserData!$D$30=1)</f>
        <v>0</v>
      </c>
      <c r="BH867" t="b">
        <f>AND(Y867=1, UserData!$D$31=1)</f>
        <v>0</v>
      </c>
      <c r="BI867" t="b">
        <f>AND(Z867=1, UserData!$D$32=1)</f>
        <v>0</v>
      </c>
      <c r="BJ867" t="b">
        <f>AND(AA867=1, UserData!$D$33=1)</f>
        <v>0</v>
      </c>
      <c r="BK867" t="b">
        <f>AND(AB867=1, UserData!$D$34=1)</f>
        <v>0</v>
      </c>
      <c r="BL867" t="b">
        <f>UserData!$C$25=-1</f>
        <v>1</v>
      </c>
      <c r="BN867">
        <f>IF(AK867=TRUE, COUNTIF(AJ867:AK867,TRUE)/2 * UserData!$D$35 + COUNTIF(AL867:AO867,TRUE)/4 * UserData!$D$36 + COUNTIF(AP867:AS867,TRUE)/4 * UserData!$D$37 + COUNTIF(AT867:AW867,TRUE)/4 * UserData!$D$38 + COUNTIF(AX867:BA867,TRUE)/4 * UserData!$D$39 + COUNTIF(BB867:BL867,TRUE) * UserData!$D$40, 0)</f>
        <v>28.75</v>
      </c>
    </row>
    <row r="868" spans="1:66" x14ac:dyDescent="0.2">
      <c r="A868">
        <v>683</v>
      </c>
      <c r="B868" s="3">
        <v>2</v>
      </c>
      <c r="C868" s="28">
        <v>95421.1265851606</v>
      </c>
      <c r="D868">
        <v>44</v>
      </c>
      <c r="E868">
        <v>29</v>
      </c>
      <c r="F868">
        <v>6</v>
      </c>
      <c r="G868">
        <v>12.64503</v>
      </c>
      <c r="H868">
        <v>10</v>
      </c>
      <c r="I868">
        <v>1</v>
      </c>
      <c r="J868">
        <v>0</v>
      </c>
      <c r="K868">
        <v>1</v>
      </c>
      <c r="L868">
        <v>1</v>
      </c>
      <c r="M868">
        <v>1</v>
      </c>
      <c r="N868">
        <v>0</v>
      </c>
      <c r="O868">
        <v>9</v>
      </c>
      <c r="P868">
        <v>6</v>
      </c>
      <c r="Q868">
        <v>0</v>
      </c>
      <c r="R868">
        <v>0</v>
      </c>
      <c r="S868">
        <v>0</v>
      </c>
      <c r="T868">
        <v>1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2</v>
      </c>
      <c r="AD868">
        <v>1</v>
      </c>
      <c r="AE868">
        <v>9</v>
      </c>
      <c r="AF868">
        <v>49</v>
      </c>
      <c r="AG868">
        <v>12</v>
      </c>
      <c r="AH868">
        <v>2.4</v>
      </c>
      <c r="AJ868" t="b">
        <f>OR(AND(B868=1,UserData!$D$4=1), AND(B868=2,UserData!$D$5=1), AND(B868=3,UserData!$D$6=1), UserData!$D$4=-1)</f>
        <v>1</v>
      </c>
      <c r="AK868" t="b">
        <f>OR(AND(C868&lt;=UserData!$D$3,C868&gt;=UserData!$D$2),UserData!$D$2=-1)</f>
        <v>1</v>
      </c>
      <c r="AL868" s="12" t="b">
        <f>AND(OR(D868&gt;=UserData!$D$7, UserData!$D$7=-1), OR(D868&lt;UserData!$D$8, UserData!$D$8=-1))</f>
        <v>1</v>
      </c>
      <c r="AM868" s="12" t="b">
        <f>OR(AND(UserData!$D$9=1,E868&lt;=20),AND(UserData!$D$9=2,E868&gt;=20, E868&lt;=27),AND(UserData!$D$9=3,E868&gt;=28, E868&lt;=34),AND(UserData!$D$9=4,E868&gt;=35, E868&lt;=42),AND(UserData!$D$9=5,E868&gt;42),UserData!$D$9=-1)</f>
        <v>1</v>
      </c>
      <c r="AN868" s="12" t="b">
        <f>OR(AND(UserData!$D$11=1,F868&lt;=5),AND(UserData!$D$11=2,F868&gt;=6, F868&lt;=7),AND(UserData!$D$11=3,F868&gt;=8,F868&lt;=9),AND(UserData!$D$11=4,F868&gt;=10, F868&lt;=11),AND(UserData!$D$11=5,F868&gt;11),UserData!$D$11=-1)</f>
        <v>1</v>
      </c>
      <c r="AO868" t="b">
        <f>OR(AND(UserData!$D$10=1,AE868&lt;=6),AND(UserData!$D$10=2,AE868&gt;=7, AE868&lt;=8),AND(UserData!$D$10=3,AE868&gt;=9,AE868&lt;=14),AND(UserData!$D$10=4,AE868&gt;=15, AE868&lt;=19),AND(UserData!$D$10=5,AE868&gt;19),UserData!$D$10=-1)</f>
        <v>1</v>
      </c>
      <c r="AP868" s="12" t="b">
        <f>OR(G868&lt;=UserData!$D$12, UserData!$D$12=-1)</f>
        <v>0</v>
      </c>
      <c r="AQ868" t="b">
        <f>OR(H868&lt;=UserData!$D$14, UserData!$D$14=-1)</f>
        <v>1</v>
      </c>
      <c r="AR868" t="b">
        <f>OR(AH868&lt;=UserData!$D$13, UserData!$D$13=-1)</f>
        <v>1</v>
      </c>
      <c r="AS868" t="b">
        <f>AND(AQ868=TRUE,OR(I868=UserData!$D$15, UserData!$D$15=-1, UserData!$D$15=1))</f>
        <v>1</v>
      </c>
      <c r="AT868" t="b">
        <f>OR(J868=UserData!$D$19, UserData!$D$19=-1)</f>
        <v>1</v>
      </c>
      <c r="AU868" t="b">
        <f>OR(K868=UserData!$D$17, UserData!$D$17=-1)</f>
        <v>1</v>
      </c>
      <c r="AV868" t="b">
        <f>OR(L868=UserData!$D$18, UserData!$D$18=-1)</f>
        <v>1</v>
      </c>
      <c r="AW868" t="b">
        <f>OR(N868=UserData!$D$16, UserData!$D$16=-1)</f>
        <v>1</v>
      </c>
      <c r="AX868" t="b">
        <f>OR(O868&gt;=UserData!$D$20, UserData!$D$20=-1)</f>
        <v>1</v>
      </c>
      <c r="AY868" t="b">
        <f>AND(OR(P868&gt;=UserData!$D$21, UserData!$D$21=-1), OR(P868&lt;UserData!$D$22, UserData!$D$22=-1))</f>
        <v>1</v>
      </c>
      <c r="AZ868" t="b">
        <f>OR(Q868&lt;&gt;UserData!$D$24,UserData!$D$24=-1,UserData!$D$24=0)</f>
        <v>1</v>
      </c>
      <c r="BA868" s="12" t="b">
        <f>OR(R868=UserData!$D$23,UserData!$D$23=-1)</f>
        <v>1</v>
      </c>
      <c r="BB868" t="b">
        <f>AND(S868=1, UserData!$D$25=1)</f>
        <v>0</v>
      </c>
      <c r="BC868" t="b">
        <f>AND(T868=1, UserData!$D$26=1)</f>
        <v>0</v>
      </c>
      <c r="BD868" t="b">
        <f>AND(U868=1, UserData!$D$27=1)</f>
        <v>0</v>
      </c>
      <c r="BE868" t="b">
        <f>AND(V868=1, UserData!$D$28=1)</f>
        <v>0</v>
      </c>
      <c r="BF868" t="b">
        <f>AND(W868=1, UserData!$D$29=1)</f>
        <v>0</v>
      </c>
      <c r="BG868" t="b">
        <f>AND(X868=1, UserData!$D$30=1)</f>
        <v>0</v>
      </c>
      <c r="BH868" t="b">
        <f>AND(Y868=1, UserData!$D$31=1)</f>
        <v>0</v>
      </c>
      <c r="BI868" t="b">
        <f>AND(Z868=1, UserData!$D$32=1)</f>
        <v>0</v>
      </c>
      <c r="BJ868" t="b">
        <f>AND(AA868=1, UserData!$D$33=1)</f>
        <v>0</v>
      </c>
      <c r="BK868" t="b">
        <f>AND(AB868=1, UserData!$D$34=1)</f>
        <v>0</v>
      </c>
      <c r="BL868" t="b">
        <f>UserData!$C$25=-1</f>
        <v>1</v>
      </c>
      <c r="BN868">
        <f>IF(AK868=TRUE, COUNTIF(AJ868:AK868,TRUE)/2 * UserData!$D$35 + COUNTIF(AL868:AO868,TRUE)/4 * UserData!$D$36 + COUNTIF(AP868:AS868,TRUE)/4 * UserData!$D$37 + COUNTIF(AT868:AW868,TRUE)/4 * UserData!$D$38 + COUNTIF(AX868:BA868,TRUE)/4 * UserData!$D$39 + COUNTIF(BB868:BL868,TRUE) * UserData!$D$40, 0)</f>
        <v>28.75</v>
      </c>
    </row>
    <row r="869" spans="1:66" x14ac:dyDescent="0.2">
      <c r="A869">
        <v>900</v>
      </c>
      <c r="B869" s="3">
        <v>2</v>
      </c>
      <c r="C869" s="28">
        <v>95603.150382853783</v>
      </c>
      <c r="D869">
        <v>46</v>
      </c>
      <c r="E869">
        <v>33</v>
      </c>
      <c r="F869">
        <v>8</v>
      </c>
      <c r="G869">
        <v>13.89301</v>
      </c>
      <c r="H869">
        <v>10</v>
      </c>
      <c r="I869">
        <v>1</v>
      </c>
      <c r="J869">
        <v>0</v>
      </c>
      <c r="K869">
        <v>1</v>
      </c>
      <c r="L869">
        <v>1</v>
      </c>
      <c r="M869">
        <v>1</v>
      </c>
      <c r="N869">
        <v>0</v>
      </c>
      <c r="O869">
        <v>9</v>
      </c>
      <c r="P869">
        <v>2</v>
      </c>
      <c r="Q869">
        <v>0</v>
      </c>
      <c r="R869">
        <v>0</v>
      </c>
      <c r="S869">
        <v>1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1</v>
      </c>
      <c r="AD869">
        <v>1</v>
      </c>
      <c r="AE869">
        <v>5</v>
      </c>
      <c r="AF869">
        <v>61</v>
      </c>
      <c r="AG869">
        <v>16</v>
      </c>
      <c r="AH869">
        <v>3.8</v>
      </c>
      <c r="AJ869" t="b">
        <f>OR(AND(B869=1,UserData!$D$4=1), AND(B869=2,UserData!$D$5=1), AND(B869=3,UserData!$D$6=1), UserData!$D$4=-1)</f>
        <v>1</v>
      </c>
      <c r="AK869" t="b">
        <f>OR(AND(C869&lt;=UserData!$D$3,C869&gt;=UserData!$D$2),UserData!$D$2=-1)</f>
        <v>1</v>
      </c>
      <c r="AL869" s="12" t="b">
        <f>AND(OR(D869&gt;=UserData!$D$7, UserData!$D$7=-1), OR(D869&lt;UserData!$D$8, UserData!$D$8=-1))</f>
        <v>1</v>
      </c>
      <c r="AM869" s="12" t="b">
        <f>OR(AND(UserData!$D$9=1,E869&lt;=20),AND(UserData!$D$9=2,E869&gt;=20, E869&lt;=27),AND(UserData!$D$9=3,E869&gt;=28, E869&lt;=34),AND(UserData!$D$9=4,E869&gt;=35, E869&lt;=42),AND(UserData!$D$9=5,E869&gt;42),UserData!$D$9=-1)</f>
        <v>1</v>
      </c>
      <c r="AN869" s="12" t="b">
        <f>OR(AND(UserData!$D$11=1,F869&lt;=5),AND(UserData!$D$11=2,F869&gt;=6, F869&lt;=7),AND(UserData!$D$11=3,F869&gt;=8,F869&lt;=9),AND(UserData!$D$11=4,F869&gt;=10, F869&lt;=11),AND(UserData!$D$11=5,F869&gt;11),UserData!$D$11=-1)</f>
        <v>1</v>
      </c>
      <c r="AO869" t="b">
        <f>OR(AND(UserData!$D$10=1,AE869&lt;=6),AND(UserData!$D$10=2,AE869&gt;=7, AE869&lt;=8),AND(UserData!$D$10=3,AE869&gt;=9,AE869&lt;=14),AND(UserData!$D$10=4,AE869&gt;=15, AE869&lt;=19),AND(UserData!$D$10=5,AE869&gt;19),UserData!$D$10=-1)</f>
        <v>1</v>
      </c>
      <c r="AP869" s="12" t="b">
        <f>OR(G869&lt;=UserData!$D$12, UserData!$D$12=-1)</f>
        <v>0</v>
      </c>
      <c r="AQ869" t="b">
        <f>OR(H869&lt;=UserData!$D$14, UserData!$D$14=-1)</f>
        <v>1</v>
      </c>
      <c r="AR869" t="b">
        <f>OR(AH869&lt;=UserData!$D$13, UserData!$D$13=-1)</f>
        <v>1</v>
      </c>
      <c r="AS869" t="b">
        <f>AND(AQ869=TRUE,OR(I869=UserData!$D$15, UserData!$D$15=-1, UserData!$D$15=1))</f>
        <v>1</v>
      </c>
      <c r="AT869" t="b">
        <f>OR(J869=UserData!$D$19, UserData!$D$19=-1)</f>
        <v>1</v>
      </c>
      <c r="AU869" t="b">
        <f>OR(K869=UserData!$D$17, UserData!$D$17=-1)</f>
        <v>1</v>
      </c>
      <c r="AV869" t="b">
        <f>OR(L869=UserData!$D$18, UserData!$D$18=-1)</f>
        <v>1</v>
      </c>
      <c r="AW869" t="b">
        <f>OR(N869=UserData!$D$16, UserData!$D$16=-1)</f>
        <v>1</v>
      </c>
      <c r="AX869" t="b">
        <f>OR(O869&gt;=UserData!$D$20, UserData!$D$20=-1)</f>
        <v>1</v>
      </c>
      <c r="AY869" t="b">
        <f>AND(OR(P869&gt;=UserData!$D$21, UserData!$D$21=-1), OR(P869&lt;UserData!$D$22, UserData!$D$22=-1))</f>
        <v>1</v>
      </c>
      <c r="AZ869" t="b">
        <f>OR(Q869&lt;&gt;UserData!$D$24,UserData!$D$24=-1,UserData!$D$24=0)</f>
        <v>1</v>
      </c>
      <c r="BA869" s="12" t="b">
        <f>OR(R869=UserData!$D$23,UserData!$D$23=-1)</f>
        <v>1</v>
      </c>
      <c r="BB869" t="b">
        <f>AND(S869=1, UserData!$D$25=1)</f>
        <v>0</v>
      </c>
      <c r="BC869" t="b">
        <f>AND(T869=1, UserData!$D$26=1)</f>
        <v>0</v>
      </c>
      <c r="BD869" t="b">
        <f>AND(U869=1, UserData!$D$27=1)</f>
        <v>0</v>
      </c>
      <c r="BE869" t="b">
        <f>AND(V869=1, UserData!$D$28=1)</f>
        <v>0</v>
      </c>
      <c r="BF869" t="b">
        <f>AND(W869=1, UserData!$D$29=1)</f>
        <v>0</v>
      </c>
      <c r="BG869" t="b">
        <f>AND(X869=1, UserData!$D$30=1)</f>
        <v>0</v>
      </c>
      <c r="BH869" t="b">
        <f>AND(Y869=1, UserData!$D$31=1)</f>
        <v>0</v>
      </c>
      <c r="BI869" t="b">
        <f>AND(Z869=1, UserData!$D$32=1)</f>
        <v>0</v>
      </c>
      <c r="BJ869" t="b">
        <f>AND(AA869=1, UserData!$D$33=1)</f>
        <v>0</v>
      </c>
      <c r="BK869" t="b">
        <f>AND(AB869=1, UserData!$D$34=1)</f>
        <v>0</v>
      </c>
      <c r="BL869" t="b">
        <f>UserData!$C$25=-1</f>
        <v>1</v>
      </c>
      <c r="BN869">
        <f>IF(AK869=TRUE, COUNTIF(AJ869:AK869,TRUE)/2 * UserData!$D$35 + COUNTIF(AL869:AO869,TRUE)/4 * UserData!$D$36 + COUNTIF(AP869:AS869,TRUE)/4 * UserData!$D$37 + COUNTIF(AT869:AW869,TRUE)/4 * UserData!$D$38 + COUNTIF(AX869:BA869,TRUE)/4 * UserData!$D$39 + COUNTIF(BB869:BL869,TRUE) * UserData!$D$40, 0)</f>
        <v>28.75</v>
      </c>
    </row>
    <row r="870" spans="1:66" x14ac:dyDescent="0.2">
      <c r="A870">
        <v>49</v>
      </c>
      <c r="B870" s="3">
        <v>2</v>
      </c>
      <c r="C870" s="28">
        <v>95603.477447037614</v>
      </c>
      <c r="D870">
        <v>52</v>
      </c>
      <c r="E870">
        <v>30</v>
      </c>
      <c r="F870">
        <v>8</v>
      </c>
      <c r="G870">
        <v>12.573980000000001</v>
      </c>
      <c r="H870">
        <v>10</v>
      </c>
      <c r="I870">
        <v>1</v>
      </c>
      <c r="J870">
        <v>0</v>
      </c>
      <c r="K870">
        <v>1</v>
      </c>
      <c r="L870">
        <v>1</v>
      </c>
      <c r="M870">
        <v>1</v>
      </c>
      <c r="N870">
        <v>0</v>
      </c>
      <c r="O870">
        <v>17</v>
      </c>
      <c r="P870">
        <v>5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14</v>
      </c>
      <c r="AF870">
        <v>4</v>
      </c>
      <c r="AG870">
        <v>22</v>
      </c>
      <c r="AH870">
        <v>4.9000000000000004</v>
      </c>
      <c r="AJ870" t="b">
        <f>OR(AND(B870=1,UserData!$D$4=1), AND(B870=2,UserData!$D$5=1), AND(B870=3,UserData!$D$6=1), UserData!$D$4=-1)</f>
        <v>1</v>
      </c>
      <c r="AK870" t="b">
        <f>OR(AND(C870&lt;=UserData!$D$3,C870&gt;=UserData!$D$2),UserData!$D$2=-1)</f>
        <v>1</v>
      </c>
      <c r="AL870" s="12" t="b">
        <f>AND(OR(D870&gt;=UserData!$D$7, UserData!$D$7=-1), OR(D870&lt;UserData!$D$8, UserData!$D$8=-1))</f>
        <v>1</v>
      </c>
      <c r="AM870" s="12" t="b">
        <f>OR(AND(UserData!$D$9=1,E870&lt;=20),AND(UserData!$D$9=2,E870&gt;=20, E870&lt;=27),AND(UserData!$D$9=3,E870&gt;=28, E870&lt;=34),AND(UserData!$D$9=4,E870&gt;=35, E870&lt;=42),AND(UserData!$D$9=5,E870&gt;42),UserData!$D$9=-1)</f>
        <v>1</v>
      </c>
      <c r="AN870" s="12" t="b">
        <f>OR(AND(UserData!$D$11=1,F870&lt;=5),AND(UserData!$D$11=2,F870&gt;=6, F870&lt;=7),AND(UserData!$D$11=3,F870&gt;=8,F870&lt;=9),AND(UserData!$D$11=4,F870&gt;=10, F870&lt;=11),AND(UserData!$D$11=5,F870&gt;11),UserData!$D$11=-1)</f>
        <v>1</v>
      </c>
      <c r="AO870" t="b">
        <f>OR(AND(UserData!$D$10=1,AE870&lt;=6),AND(UserData!$D$10=2,AE870&gt;=7, AE870&lt;=8),AND(UserData!$D$10=3,AE870&gt;=9,AE870&lt;=14),AND(UserData!$D$10=4,AE870&gt;=15, AE870&lt;=19),AND(UserData!$D$10=5,AE870&gt;19),UserData!$D$10=-1)</f>
        <v>1</v>
      </c>
      <c r="AP870" s="12" t="b">
        <f>OR(G870&lt;=UserData!$D$12, UserData!$D$12=-1)</f>
        <v>0</v>
      </c>
      <c r="AQ870" t="b">
        <f>OR(H870&lt;=UserData!$D$14, UserData!$D$14=-1)</f>
        <v>1</v>
      </c>
      <c r="AR870" t="b">
        <f>OR(AH870&lt;=UserData!$D$13, UserData!$D$13=-1)</f>
        <v>1</v>
      </c>
      <c r="AS870" t="b">
        <f>AND(AQ870=TRUE,OR(I870=UserData!$D$15, UserData!$D$15=-1, UserData!$D$15=1))</f>
        <v>1</v>
      </c>
      <c r="AT870" t="b">
        <f>OR(J870=UserData!$D$19, UserData!$D$19=-1)</f>
        <v>1</v>
      </c>
      <c r="AU870" t="b">
        <f>OR(K870=UserData!$D$17, UserData!$D$17=-1)</f>
        <v>1</v>
      </c>
      <c r="AV870" t="b">
        <f>OR(L870=UserData!$D$18, UserData!$D$18=-1)</f>
        <v>1</v>
      </c>
      <c r="AW870" t="b">
        <f>OR(N870=UserData!$D$16, UserData!$D$16=-1)</f>
        <v>1</v>
      </c>
      <c r="AX870" t="b">
        <f>OR(O870&gt;=UserData!$D$20, UserData!$D$20=-1)</f>
        <v>1</v>
      </c>
      <c r="AY870" t="b">
        <f>AND(OR(P870&gt;=UserData!$D$21, UserData!$D$21=-1), OR(P870&lt;UserData!$D$22, UserData!$D$22=-1))</f>
        <v>1</v>
      </c>
      <c r="AZ870" t="b">
        <f>OR(Q870&lt;&gt;UserData!$D$24,UserData!$D$24=-1,UserData!$D$24=0)</f>
        <v>1</v>
      </c>
      <c r="BA870" s="12" t="b">
        <f>OR(R870=UserData!$D$23,UserData!$D$23=-1)</f>
        <v>1</v>
      </c>
      <c r="BB870" t="b">
        <f>AND(S870=1, UserData!$D$25=1)</f>
        <v>0</v>
      </c>
      <c r="BC870" t="b">
        <f>AND(T870=1, UserData!$D$26=1)</f>
        <v>0</v>
      </c>
      <c r="BD870" t="b">
        <f>AND(U870=1, UserData!$D$27=1)</f>
        <v>0</v>
      </c>
      <c r="BE870" t="b">
        <f>AND(V870=1, UserData!$D$28=1)</f>
        <v>0</v>
      </c>
      <c r="BF870" t="b">
        <f>AND(W870=1, UserData!$D$29=1)</f>
        <v>0</v>
      </c>
      <c r="BG870" t="b">
        <f>AND(X870=1, UserData!$D$30=1)</f>
        <v>0</v>
      </c>
      <c r="BH870" t="b">
        <f>AND(Y870=1, UserData!$D$31=1)</f>
        <v>0</v>
      </c>
      <c r="BI870" t="b">
        <f>AND(Z870=1, UserData!$D$32=1)</f>
        <v>0</v>
      </c>
      <c r="BJ870" t="b">
        <f>AND(AA870=1, UserData!$D$33=1)</f>
        <v>0</v>
      </c>
      <c r="BK870" t="b">
        <f>AND(AB870=1, UserData!$D$34=1)</f>
        <v>0</v>
      </c>
      <c r="BL870" t="b">
        <f>UserData!$C$25=-1</f>
        <v>1</v>
      </c>
      <c r="BN870">
        <f>IF(AK870=TRUE, COUNTIF(AJ870:AK870,TRUE)/2 * UserData!$D$35 + COUNTIF(AL870:AO870,TRUE)/4 * UserData!$D$36 + COUNTIF(AP870:AS870,TRUE)/4 * UserData!$D$37 + COUNTIF(AT870:AW870,TRUE)/4 * UserData!$D$38 + COUNTIF(AX870:BA870,TRUE)/4 * UserData!$D$39 + COUNTIF(BB870:BL870,TRUE) * UserData!$D$40, 0)</f>
        <v>28.75</v>
      </c>
    </row>
    <row r="871" spans="1:66" x14ac:dyDescent="0.2">
      <c r="A871">
        <v>45</v>
      </c>
      <c r="B871" s="3">
        <v>2</v>
      </c>
      <c r="C871" s="28">
        <v>95603.477447037614</v>
      </c>
      <c r="D871">
        <v>52</v>
      </c>
      <c r="E871">
        <v>29</v>
      </c>
      <c r="F871">
        <v>8</v>
      </c>
      <c r="G871">
        <v>13.19631</v>
      </c>
      <c r="H871">
        <v>5</v>
      </c>
      <c r="I871">
        <v>1</v>
      </c>
      <c r="J871">
        <v>0</v>
      </c>
      <c r="K871">
        <v>1</v>
      </c>
      <c r="L871">
        <v>1</v>
      </c>
      <c r="M871">
        <v>1</v>
      </c>
      <c r="N871">
        <v>0</v>
      </c>
      <c r="O871">
        <v>14</v>
      </c>
      <c r="P871">
        <v>12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1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5</v>
      </c>
      <c r="AD871">
        <v>1</v>
      </c>
      <c r="AE871">
        <v>15</v>
      </c>
      <c r="AF871">
        <v>4</v>
      </c>
      <c r="AG871">
        <v>22</v>
      </c>
      <c r="AH871">
        <v>4.9000000000000004</v>
      </c>
      <c r="AJ871" t="b">
        <f>OR(AND(B871=1,UserData!$D$4=1), AND(B871=2,UserData!$D$5=1), AND(B871=3,UserData!$D$6=1), UserData!$D$4=-1)</f>
        <v>1</v>
      </c>
      <c r="AK871" t="b">
        <f>OR(AND(C871&lt;=UserData!$D$3,C871&gt;=UserData!$D$2),UserData!$D$2=-1)</f>
        <v>1</v>
      </c>
      <c r="AL871" s="12" t="b">
        <f>AND(OR(D871&gt;=UserData!$D$7, UserData!$D$7=-1), OR(D871&lt;UserData!$D$8, UserData!$D$8=-1))</f>
        <v>1</v>
      </c>
      <c r="AM871" s="12" t="b">
        <f>OR(AND(UserData!$D$9=1,E871&lt;=20),AND(UserData!$D$9=2,E871&gt;=20, E871&lt;=27),AND(UserData!$D$9=3,E871&gt;=28, E871&lt;=34),AND(UserData!$D$9=4,E871&gt;=35, E871&lt;=42),AND(UserData!$D$9=5,E871&gt;42),UserData!$D$9=-1)</f>
        <v>1</v>
      </c>
      <c r="AN871" s="12" t="b">
        <f>OR(AND(UserData!$D$11=1,F871&lt;=5),AND(UserData!$D$11=2,F871&gt;=6, F871&lt;=7),AND(UserData!$D$11=3,F871&gt;=8,F871&lt;=9),AND(UserData!$D$11=4,F871&gt;=10, F871&lt;=11),AND(UserData!$D$11=5,F871&gt;11),UserData!$D$11=-1)</f>
        <v>1</v>
      </c>
      <c r="AO871" t="b">
        <f>OR(AND(UserData!$D$10=1,AE871&lt;=6),AND(UserData!$D$10=2,AE871&gt;=7, AE871&lt;=8),AND(UserData!$D$10=3,AE871&gt;=9,AE871&lt;=14),AND(UserData!$D$10=4,AE871&gt;=15, AE871&lt;=19),AND(UserData!$D$10=5,AE871&gt;19),UserData!$D$10=-1)</f>
        <v>1</v>
      </c>
      <c r="AP871" s="12" t="b">
        <f>OR(G871&lt;=UserData!$D$12, UserData!$D$12=-1)</f>
        <v>0</v>
      </c>
      <c r="AQ871" t="b">
        <f>OR(H871&lt;=UserData!$D$14, UserData!$D$14=-1)</f>
        <v>1</v>
      </c>
      <c r="AR871" t="b">
        <f>OR(AH871&lt;=UserData!$D$13, UserData!$D$13=-1)</f>
        <v>1</v>
      </c>
      <c r="AS871" t="b">
        <f>AND(AQ871=TRUE,OR(I871=UserData!$D$15, UserData!$D$15=-1, UserData!$D$15=1))</f>
        <v>1</v>
      </c>
      <c r="AT871" t="b">
        <f>OR(J871=UserData!$D$19, UserData!$D$19=-1)</f>
        <v>1</v>
      </c>
      <c r="AU871" t="b">
        <f>OR(K871=UserData!$D$17, UserData!$D$17=-1)</f>
        <v>1</v>
      </c>
      <c r="AV871" t="b">
        <f>OR(L871=UserData!$D$18, UserData!$D$18=-1)</f>
        <v>1</v>
      </c>
      <c r="AW871" t="b">
        <f>OR(N871=UserData!$D$16, UserData!$D$16=-1)</f>
        <v>1</v>
      </c>
      <c r="AX871" t="b">
        <f>OR(O871&gt;=UserData!$D$20, UserData!$D$20=-1)</f>
        <v>1</v>
      </c>
      <c r="AY871" t="b">
        <f>AND(OR(P871&gt;=UserData!$D$21, UserData!$D$21=-1), OR(P871&lt;UserData!$D$22, UserData!$D$22=-1))</f>
        <v>1</v>
      </c>
      <c r="AZ871" t="b">
        <f>OR(Q871&lt;&gt;UserData!$D$24,UserData!$D$24=-1,UserData!$D$24=0)</f>
        <v>1</v>
      </c>
      <c r="BA871" s="12" t="b">
        <f>OR(R871=UserData!$D$23,UserData!$D$23=-1)</f>
        <v>1</v>
      </c>
      <c r="BB871" t="b">
        <f>AND(S871=1, UserData!$D$25=1)</f>
        <v>0</v>
      </c>
      <c r="BC871" t="b">
        <f>AND(T871=1, UserData!$D$26=1)</f>
        <v>0</v>
      </c>
      <c r="BD871" t="b">
        <f>AND(U871=1, UserData!$D$27=1)</f>
        <v>0</v>
      </c>
      <c r="BE871" t="b">
        <f>AND(V871=1, UserData!$D$28=1)</f>
        <v>0</v>
      </c>
      <c r="BF871" t="b">
        <f>AND(W871=1, UserData!$D$29=1)</f>
        <v>0</v>
      </c>
      <c r="BG871" t="b">
        <f>AND(X871=1, UserData!$D$30=1)</f>
        <v>0</v>
      </c>
      <c r="BH871" t="b">
        <f>AND(Y871=1, UserData!$D$31=1)</f>
        <v>0</v>
      </c>
      <c r="BI871" t="b">
        <f>AND(Z871=1, UserData!$D$32=1)</f>
        <v>0</v>
      </c>
      <c r="BJ871" t="b">
        <f>AND(AA871=1, UserData!$D$33=1)</f>
        <v>0</v>
      </c>
      <c r="BK871" t="b">
        <f>AND(AB871=1, UserData!$D$34=1)</f>
        <v>0</v>
      </c>
      <c r="BL871" t="b">
        <f>UserData!$C$25=-1</f>
        <v>1</v>
      </c>
      <c r="BN871">
        <f>IF(AK871=TRUE, COUNTIF(AJ871:AK871,TRUE)/2 * UserData!$D$35 + COUNTIF(AL871:AO871,TRUE)/4 * UserData!$D$36 + COUNTIF(AP871:AS871,TRUE)/4 * UserData!$D$37 + COUNTIF(AT871:AW871,TRUE)/4 * UserData!$D$38 + COUNTIF(AX871:BA871,TRUE)/4 * UserData!$D$39 + COUNTIF(BB871:BL871,TRUE) * UserData!$D$40, 0)</f>
        <v>28.75</v>
      </c>
    </row>
    <row r="872" spans="1:66" x14ac:dyDescent="0.2">
      <c r="A872">
        <v>52</v>
      </c>
      <c r="B872" s="3">
        <v>2</v>
      </c>
      <c r="C872" s="28">
        <v>95603.477447037614</v>
      </c>
      <c r="D872">
        <v>52</v>
      </c>
      <c r="E872">
        <v>29</v>
      </c>
      <c r="F872">
        <v>8</v>
      </c>
      <c r="G872">
        <v>13.19631</v>
      </c>
      <c r="H872">
        <v>5</v>
      </c>
      <c r="I872">
        <v>1</v>
      </c>
      <c r="J872">
        <v>0</v>
      </c>
      <c r="K872">
        <v>1</v>
      </c>
      <c r="L872">
        <v>1</v>
      </c>
      <c r="M872">
        <v>1</v>
      </c>
      <c r="N872">
        <v>0</v>
      </c>
      <c r="O872">
        <v>14</v>
      </c>
      <c r="P872">
        <v>12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1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5</v>
      </c>
      <c r="AD872">
        <v>1</v>
      </c>
      <c r="AE872">
        <v>15</v>
      </c>
      <c r="AF872">
        <v>4</v>
      </c>
      <c r="AG872">
        <v>22</v>
      </c>
      <c r="AH872">
        <v>4.9000000000000004</v>
      </c>
      <c r="AJ872" t="b">
        <f>OR(AND(B872=1,UserData!$D$4=1), AND(B872=2,UserData!$D$5=1), AND(B872=3,UserData!$D$6=1), UserData!$D$4=-1)</f>
        <v>1</v>
      </c>
      <c r="AK872" t="b">
        <f>OR(AND(C872&lt;=UserData!$D$3,C872&gt;=UserData!$D$2),UserData!$D$2=-1)</f>
        <v>1</v>
      </c>
      <c r="AL872" s="12" t="b">
        <f>AND(OR(D872&gt;=UserData!$D$7, UserData!$D$7=-1), OR(D872&lt;UserData!$D$8, UserData!$D$8=-1))</f>
        <v>1</v>
      </c>
      <c r="AM872" s="12" t="b">
        <f>OR(AND(UserData!$D$9=1,E872&lt;=20),AND(UserData!$D$9=2,E872&gt;=20, E872&lt;=27),AND(UserData!$D$9=3,E872&gt;=28, E872&lt;=34),AND(UserData!$D$9=4,E872&gt;=35, E872&lt;=42),AND(UserData!$D$9=5,E872&gt;42),UserData!$D$9=-1)</f>
        <v>1</v>
      </c>
      <c r="AN872" s="12" t="b">
        <f>OR(AND(UserData!$D$11=1,F872&lt;=5),AND(UserData!$D$11=2,F872&gt;=6, F872&lt;=7),AND(UserData!$D$11=3,F872&gt;=8,F872&lt;=9),AND(UserData!$D$11=4,F872&gt;=10, F872&lt;=11),AND(UserData!$D$11=5,F872&gt;11),UserData!$D$11=-1)</f>
        <v>1</v>
      </c>
      <c r="AO872" t="b">
        <f>OR(AND(UserData!$D$10=1,AE872&lt;=6),AND(UserData!$D$10=2,AE872&gt;=7, AE872&lt;=8),AND(UserData!$D$10=3,AE872&gt;=9,AE872&lt;=14),AND(UserData!$D$10=4,AE872&gt;=15, AE872&lt;=19),AND(UserData!$D$10=5,AE872&gt;19),UserData!$D$10=-1)</f>
        <v>1</v>
      </c>
      <c r="AP872" s="12" t="b">
        <f>OR(G872&lt;=UserData!$D$12, UserData!$D$12=-1)</f>
        <v>0</v>
      </c>
      <c r="AQ872" t="b">
        <f>OR(H872&lt;=UserData!$D$14, UserData!$D$14=-1)</f>
        <v>1</v>
      </c>
      <c r="AR872" t="b">
        <f>OR(AH872&lt;=UserData!$D$13, UserData!$D$13=-1)</f>
        <v>1</v>
      </c>
      <c r="AS872" t="b">
        <f>AND(AQ872=TRUE,OR(I872=UserData!$D$15, UserData!$D$15=-1, UserData!$D$15=1))</f>
        <v>1</v>
      </c>
      <c r="AT872" t="b">
        <f>OR(J872=UserData!$D$19, UserData!$D$19=-1)</f>
        <v>1</v>
      </c>
      <c r="AU872" t="b">
        <f>OR(K872=UserData!$D$17, UserData!$D$17=-1)</f>
        <v>1</v>
      </c>
      <c r="AV872" t="b">
        <f>OR(L872=UserData!$D$18, UserData!$D$18=-1)</f>
        <v>1</v>
      </c>
      <c r="AW872" t="b">
        <f>OR(N872=UserData!$D$16, UserData!$D$16=-1)</f>
        <v>1</v>
      </c>
      <c r="AX872" t="b">
        <f>OR(O872&gt;=UserData!$D$20, UserData!$D$20=-1)</f>
        <v>1</v>
      </c>
      <c r="AY872" t="b">
        <f>AND(OR(P872&gt;=UserData!$D$21, UserData!$D$21=-1), OR(P872&lt;UserData!$D$22, UserData!$D$22=-1))</f>
        <v>1</v>
      </c>
      <c r="AZ872" t="b">
        <f>OR(Q872&lt;&gt;UserData!$D$24,UserData!$D$24=-1,UserData!$D$24=0)</f>
        <v>1</v>
      </c>
      <c r="BA872" s="12" t="b">
        <f>OR(R872=UserData!$D$23,UserData!$D$23=-1)</f>
        <v>1</v>
      </c>
      <c r="BB872" t="b">
        <f>AND(S872=1, UserData!$D$25=1)</f>
        <v>0</v>
      </c>
      <c r="BC872" t="b">
        <f>AND(T872=1, UserData!$D$26=1)</f>
        <v>0</v>
      </c>
      <c r="BD872" t="b">
        <f>AND(U872=1, UserData!$D$27=1)</f>
        <v>0</v>
      </c>
      <c r="BE872" t="b">
        <f>AND(V872=1, UserData!$D$28=1)</f>
        <v>0</v>
      </c>
      <c r="BF872" t="b">
        <f>AND(W872=1, UserData!$D$29=1)</f>
        <v>0</v>
      </c>
      <c r="BG872" t="b">
        <f>AND(X872=1, UserData!$D$30=1)</f>
        <v>0</v>
      </c>
      <c r="BH872" t="b">
        <f>AND(Y872=1, UserData!$D$31=1)</f>
        <v>0</v>
      </c>
      <c r="BI872" t="b">
        <f>AND(Z872=1, UserData!$D$32=1)</f>
        <v>0</v>
      </c>
      <c r="BJ872" t="b">
        <f>AND(AA872=1, UserData!$D$33=1)</f>
        <v>0</v>
      </c>
      <c r="BK872" t="b">
        <f>AND(AB872=1, UserData!$D$34=1)</f>
        <v>0</v>
      </c>
      <c r="BL872" t="b">
        <f>UserData!$C$25=-1</f>
        <v>1</v>
      </c>
      <c r="BN872">
        <f>IF(AK872=TRUE, COUNTIF(AJ872:AK872,TRUE)/2 * UserData!$D$35 + COUNTIF(AL872:AO872,TRUE)/4 * UserData!$D$36 + COUNTIF(AP872:AS872,TRUE)/4 * UserData!$D$37 + COUNTIF(AT872:AW872,TRUE)/4 * UserData!$D$38 + COUNTIF(AX872:BA872,TRUE)/4 * UserData!$D$39 + COUNTIF(BB872:BL872,TRUE) * UserData!$D$40, 0)</f>
        <v>28.75</v>
      </c>
    </row>
    <row r="873" spans="1:66" x14ac:dyDescent="0.2">
      <c r="A873">
        <v>658</v>
      </c>
      <c r="B873" s="3">
        <v>2</v>
      </c>
      <c r="C873" s="28">
        <v>95603.552923387731</v>
      </c>
      <c r="D873">
        <v>54</v>
      </c>
      <c r="E873">
        <v>32</v>
      </c>
      <c r="F873">
        <v>9</v>
      </c>
      <c r="G873">
        <v>1.5239819999999999</v>
      </c>
      <c r="H873">
        <v>11</v>
      </c>
      <c r="I873">
        <v>1</v>
      </c>
      <c r="J873">
        <v>0</v>
      </c>
      <c r="K873">
        <v>1</v>
      </c>
      <c r="L873">
        <v>1</v>
      </c>
      <c r="M873">
        <v>1</v>
      </c>
      <c r="N873">
        <v>0</v>
      </c>
      <c r="O873">
        <v>17</v>
      </c>
      <c r="P873">
        <v>2</v>
      </c>
      <c r="Q873">
        <v>0</v>
      </c>
      <c r="R873">
        <v>0</v>
      </c>
      <c r="S873">
        <v>0</v>
      </c>
      <c r="T873">
        <v>0</v>
      </c>
      <c r="U873">
        <v>1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3</v>
      </c>
      <c r="AD873">
        <v>1</v>
      </c>
      <c r="AE873">
        <v>13</v>
      </c>
      <c r="AF873">
        <v>46</v>
      </c>
      <c r="AG873">
        <v>31</v>
      </c>
      <c r="AH873">
        <v>14</v>
      </c>
      <c r="AJ873" t="b">
        <f>OR(AND(B873=1,UserData!$D$4=1), AND(B873=2,UserData!$D$5=1), AND(B873=3,UserData!$D$6=1), UserData!$D$4=-1)</f>
        <v>1</v>
      </c>
      <c r="AK873" t="b">
        <f>OR(AND(C873&lt;=UserData!$D$3,C873&gt;=UserData!$D$2),UserData!$D$2=-1)</f>
        <v>1</v>
      </c>
      <c r="AL873" s="12" t="b">
        <f>AND(OR(D873&gt;=UserData!$D$7, UserData!$D$7=-1), OR(D873&lt;UserData!$D$8, UserData!$D$8=-1))</f>
        <v>1</v>
      </c>
      <c r="AM873" s="12" t="b">
        <f>OR(AND(UserData!$D$9=1,E873&lt;=20),AND(UserData!$D$9=2,E873&gt;=20, E873&lt;=27),AND(UserData!$D$9=3,E873&gt;=28, E873&lt;=34),AND(UserData!$D$9=4,E873&gt;=35, E873&lt;=42),AND(UserData!$D$9=5,E873&gt;42),UserData!$D$9=-1)</f>
        <v>1</v>
      </c>
      <c r="AN873" s="12" t="b">
        <f>OR(AND(UserData!$D$11=1,F873&lt;=5),AND(UserData!$D$11=2,F873&gt;=6, F873&lt;=7),AND(UserData!$D$11=3,F873&gt;=8,F873&lt;=9),AND(UserData!$D$11=4,F873&gt;=10, F873&lt;=11),AND(UserData!$D$11=5,F873&gt;11),UserData!$D$11=-1)</f>
        <v>1</v>
      </c>
      <c r="AO873" t="b">
        <f>OR(AND(UserData!$D$10=1,AE873&lt;=6),AND(UserData!$D$10=2,AE873&gt;=7, AE873&lt;=8),AND(UserData!$D$10=3,AE873&gt;=9,AE873&lt;=14),AND(UserData!$D$10=4,AE873&gt;=15, AE873&lt;=19),AND(UserData!$D$10=5,AE873&gt;19),UserData!$D$10=-1)</f>
        <v>1</v>
      </c>
      <c r="AP873" s="12" t="b">
        <f>OR(G873&lt;=UserData!$D$12, UserData!$D$12=-1)</f>
        <v>1</v>
      </c>
      <c r="AQ873" t="b">
        <f>OR(H873&lt;=UserData!$D$14, UserData!$D$14=-1)</f>
        <v>1</v>
      </c>
      <c r="AR873" t="b">
        <f>OR(AH873&lt;=UserData!$D$13, UserData!$D$13=-1)</f>
        <v>0</v>
      </c>
      <c r="AS873" t="b">
        <f>AND(AQ873=TRUE,OR(I873=UserData!$D$15, UserData!$D$15=-1, UserData!$D$15=1))</f>
        <v>1</v>
      </c>
      <c r="AT873" t="b">
        <f>OR(J873=UserData!$D$19, UserData!$D$19=-1)</f>
        <v>1</v>
      </c>
      <c r="AU873" t="b">
        <f>OR(K873=UserData!$D$17, UserData!$D$17=-1)</f>
        <v>1</v>
      </c>
      <c r="AV873" t="b">
        <f>OR(L873=UserData!$D$18, UserData!$D$18=-1)</f>
        <v>1</v>
      </c>
      <c r="AW873" t="b">
        <f>OR(N873=UserData!$D$16, UserData!$D$16=-1)</f>
        <v>1</v>
      </c>
      <c r="AX873" t="b">
        <f>OR(O873&gt;=UserData!$D$20, UserData!$D$20=-1)</f>
        <v>1</v>
      </c>
      <c r="AY873" t="b">
        <f>AND(OR(P873&gt;=UserData!$D$21, UserData!$D$21=-1), OR(P873&lt;UserData!$D$22, UserData!$D$22=-1))</f>
        <v>1</v>
      </c>
      <c r="AZ873" t="b">
        <f>OR(Q873&lt;&gt;UserData!$D$24,UserData!$D$24=-1,UserData!$D$24=0)</f>
        <v>1</v>
      </c>
      <c r="BA873" s="12" t="b">
        <f>OR(R873=UserData!$D$23,UserData!$D$23=-1)</f>
        <v>1</v>
      </c>
      <c r="BB873" t="b">
        <f>AND(S873=1, UserData!$D$25=1)</f>
        <v>0</v>
      </c>
      <c r="BC873" t="b">
        <f>AND(T873=1, UserData!$D$26=1)</f>
        <v>0</v>
      </c>
      <c r="BD873" t="b">
        <f>AND(U873=1, UserData!$D$27=1)</f>
        <v>0</v>
      </c>
      <c r="BE873" t="b">
        <f>AND(V873=1, UserData!$D$28=1)</f>
        <v>0</v>
      </c>
      <c r="BF873" t="b">
        <f>AND(W873=1, UserData!$D$29=1)</f>
        <v>0</v>
      </c>
      <c r="BG873" t="b">
        <f>AND(X873=1, UserData!$D$30=1)</f>
        <v>0</v>
      </c>
      <c r="BH873" t="b">
        <f>AND(Y873=1, UserData!$D$31=1)</f>
        <v>0</v>
      </c>
      <c r="BI873" t="b">
        <f>AND(Z873=1, UserData!$D$32=1)</f>
        <v>0</v>
      </c>
      <c r="BJ873" t="b">
        <f>AND(AA873=1, UserData!$D$33=1)</f>
        <v>0</v>
      </c>
      <c r="BK873" t="b">
        <f>AND(AB873=1, UserData!$D$34=1)</f>
        <v>0</v>
      </c>
      <c r="BL873" t="b">
        <f>UserData!$C$25=-1</f>
        <v>1</v>
      </c>
      <c r="BN873">
        <f>IF(AK873=TRUE, COUNTIF(AJ873:AK873,TRUE)/2 * UserData!$D$35 + COUNTIF(AL873:AO873,TRUE)/4 * UserData!$D$36 + COUNTIF(AP873:AS873,TRUE)/4 * UserData!$D$37 + COUNTIF(AT873:AW873,TRUE)/4 * UserData!$D$38 + COUNTIF(AX873:BA873,TRUE)/4 * UserData!$D$39 + COUNTIF(BB873:BL873,TRUE) * UserData!$D$40, 0)</f>
        <v>28.75</v>
      </c>
    </row>
    <row r="874" spans="1:66" x14ac:dyDescent="0.2">
      <c r="A874">
        <v>575</v>
      </c>
      <c r="B874" s="3">
        <v>2</v>
      </c>
      <c r="C874" s="28">
        <v>95603.552923387731</v>
      </c>
      <c r="D874">
        <v>54</v>
      </c>
      <c r="E874">
        <v>30</v>
      </c>
      <c r="F874">
        <v>8</v>
      </c>
      <c r="G874">
        <v>12.04791</v>
      </c>
      <c r="H874">
        <v>15</v>
      </c>
      <c r="I874">
        <v>1</v>
      </c>
      <c r="J874">
        <v>0</v>
      </c>
      <c r="K874">
        <v>1</v>
      </c>
      <c r="L874">
        <v>1</v>
      </c>
      <c r="M874">
        <v>0</v>
      </c>
      <c r="N874">
        <v>0</v>
      </c>
      <c r="O874">
        <v>12</v>
      </c>
      <c r="P874">
        <v>12</v>
      </c>
      <c r="Q874">
        <v>0</v>
      </c>
      <c r="R874">
        <v>1</v>
      </c>
      <c r="S874">
        <v>0</v>
      </c>
      <c r="T874">
        <v>0</v>
      </c>
      <c r="U874">
        <v>0</v>
      </c>
      <c r="V874">
        <v>1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4</v>
      </c>
      <c r="AD874">
        <v>1</v>
      </c>
      <c r="AE874">
        <v>16</v>
      </c>
      <c r="AF874">
        <v>40</v>
      </c>
      <c r="AG874">
        <v>12</v>
      </c>
      <c r="AH874">
        <v>1.7</v>
      </c>
      <c r="AJ874" t="b">
        <f>OR(AND(B874=1,UserData!$D$4=1), AND(B874=2,UserData!$D$5=1), AND(B874=3,UserData!$D$6=1), UserData!$D$4=-1)</f>
        <v>1</v>
      </c>
      <c r="AK874" t="b">
        <f>OR(AND(C874&lt;=UserData!$D$3,C874&gt;=UserData!$D$2),UserData!$D$2=-1)</f>
        <v>1</v>
      </c>
      <c r="AL874" s="12" t="b">
        <f>AND(OR(D874&gt;=UserData!$D$7, UserData!$D$7=-1), OR(D874&lt;UserData!$D$8, UserData!$D$8=-1))</f>
        <v>1</v>
      </c>
      <c r="AM874" s="12" t="b">
        <f>OR(AND(UserData!$D$9=1,E874&lt;=20),AND(UserData!$D$9=2,E874&gt;=20, E874&lt;=27),AND(UserData!$D$9=3,E874&gt;=28, E874&lt;=34),AND(UserData!$D$9=4,E874&gt;=35, E874&lt;=42),AND(UserData!$D$9=5,E874&gt;42),UserData!$D$9=-1)</f>
        <v>1</v>
      </c>
      <c r="AN874" s="12" t="b">
        <f>OR(AND(UserData!$D$11=1,F874&lt;=5),AND(UserData!$D$11=2,F874&gt;=6, F874&lt;=7),AND(UserData!$D$11=3,F874&gt;=8,F874&lt;=9),AND(UserData!$D$11=4,F874&gt;=10, F874&lt;=11),AND(UserData!$D$11=5,F874&gt;11),UserData!$D$11=-1)</f>
        <v>1</v>
      </c>
      <c r="AO874" t="b">
        <f>OR(AND(UserData!$D$10=1,AE874&lt;=6),AND(UserData!$D$10=2,AE874&gt;=7, AE874&lt;=8),AND(UserData!$D$10=3,AE874&gt;=9,AE874&lt;=14),AND(UserData!$D$10=4,AE874&gt;=15, AE874&lt;=19),AND(UserData!$D$10=5,AE874&gt;19),UserData!$D$10=-1)</f>
        <v>1</v>
      </c>
      <c r="AP874" s="12" t="b">
        <f>OR(G874&lt;=UserData!$D$12, UserData!$D$12=-1)</f>
        <v>0</v>
      </c>
      <c r="AQ874" t="b">
        <f>OR(H874&lt;=UserData!$D$14, UserData!$D$14=-1)</f>
        <v>1</v>
      </c>
      <c r="AR874" t="b">
        <f>OR(AH874&lt;=UserData!$D$13, UserData!$D$13=-1)</f>
        <v>1</v>
      </c>
      <c r="AS874" t="b">
        <f>AND(AQ874=TRUE,OR(I874=UserData!$D$15, UserData!$D$15=-1, UserData!$D$15=1))</f>
        <v>1</v>
      </c>
      <c r="AT874" t="b">
        <f>OR(J874=UserData!$D$19, UserData!$D$19=-1)</f>
        <v>1</v>
      </c>
      <c r="AU874" t="b">
        <f>OR(K874=UserData!$D$17, UserData!$D$17=-1)</f>
        <v>1</v>
      </c>
      <c r="AV874" t="b">
        <f>OR(L874=UserData!$D$18, UserData!$D$18=-1)</f>
        <v>1</v>
      </c>
      <c r="AW874" t="b">
        <f>OR(N874=UserData!$D$16, UserData!$D$16=-1)</f>
        <v>1</v>
      </c>
      <c r="AX874" t="b">
        <f>OR(O874&gt;=UserData!$D$20, UserData!$D$20=-1)</f>
        <v>1</v>
      </c>
      <c r="AY874" t="b">
        <f>AND(OR(P874&gt;=UserData!$D$21, UserData!$D$21=-1), OR(P874&lt;UserData!$D$22, UserData!$D$22=-1))</f>
        <v>1</v>
      </c>
      <c r="AZ874" t="b">
        <f>OR(Q874&lt;&gt;UserData!$D$24,UserData!$D$24=-1,UserData!$D$24=0)</f>
        <v>1</v>
      </c>
      <c r="BA874" s="12" t="b">
        <f>OR(R874=UserData!$D$23,UserData!$D$23=-1)</f>
        <v>1</v>
      </c>
      <c r="BB874" t="b">
        <f>AND(S874=1, UserData!$D$25=1)</f>
        <v>0</v>
      </c>
      <c r="BC874" t="b">
        <f>AND(T874=1, UserData!$D$26=1)</f>
        <v>0</v>
      </c>
      <c r="BD874" t="b">
        <f>AND(U874=1, UserData!$D$27=1)</f>
        <v>0</v>
      </c>
      <c r="BE874" t="b">
        <f>AND(V874=1, UserData!$D$28=1)</f>
        <v>0</v>
      </c>
      <c r="BF874" t="b">
        <f>AND(W874=1, UserData!$D$29=1)</f>
        <v>0</v>
      </c>
      <c r="BG874" t="b">
        <f>AND(X874=1, UserData!$D$30=1)</f>
        <v>0</v>
      </c>
      <c r="BH874" t="b">
        <f>AND(Y874=1, UserData!$D$31=1)</f>
        <v>0</v>
      </c>
      <c r="BI874" t="b">
        <f>AND(Z874=1, UserData!$D$32=1)</f>
        <v>0</v>
      </c>
      <c r="BJ874" t="b">
        <f>AND(AA874=1, UserData!$D$33=1)</f>
        <v>0</v>
      </c>
      <c r="BK874" t="b">
        <f>AND(AB874=1, UserData!$D$34=1)</f>
        <v>0</v>
      </c>
      <c r="BL874" t="b">
        <f>UserData!$C$25=-1</f>
        <v>1</v>
      </c>
      <c r="BN874">
        <f>IF(AK874=TRUE, COUNTIF(AJ874:AK874,TRUE)/2 * UserData!$D$35 + COUNTIF(AL874:AO874,TRUE)/4 * UserData!$D$36 + COUNTIF(AP874:AS874,TRUE)/4 * UserData!$D$37 + COUNTIF(AT874:AW874,TRUE)/4 * UserData!$D$38 + COUNTIF(AX874:BA874,TRUE)/4 * UserData!$D$39 + COUNTIF(BB874:BL874,TRUE) * UserData!$D$40, 0)</f>
        <v>28.75</v>
      </c>
    </row>
    <row r="875" spans="1:66" x14ac:dyDescent="0.2">
      <c r="A875">
        <v>938</v>
      </c>
      <c r="B875" s="3">
        <v>2</v>
      </c>
      <c r="C875" s="28">
        <v>96232.421872543084</v>
      </c>
      <c r="D875">
        <v>42</v>
      </c>
      <c r="E875">
        <v>27</v>
      </c>
      <c r="F875">
        <v>6</v>
      </c>
      <c r="G875">
        <v>11.36187</v>
      </c>
      <c r="H875">
        <v>14</v>
      </c>
      <c r="I875">
        <v>1</v>
      </c>
      <c r="J875">
        <v>1</v>
      </c>
      <c r="K875">
        <v>1</v>
      </c>
      <c r="L875">
        <v>1</v>
      </c>
      <c r="M875">
        <v>0</v>
      </c>
      <c r="N875">
        <v>0</v>
      </c>
      <c r="O875">
        <v>5</v>
      </c>
      <c r="P875">
        <v>5</v>
      </c>
      <c r="Q875">
        <v>0</v>
      </c>
      <c r="R875">
        <v>1</v>
      </c>
      <c r="S875">
        <v>0</v>
      </c>
      <c r="T875">
        <v>1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2</v>
      </c>
      <c r="AD875">
        <v>0</v>
      </c>
      <c r="AE875">
        <v>9</v>
      </c>
      <c r="AF875">
        <v>64</v>
      </c>
      <c r="AG875">
        <v>26</v>
      </c>
      <c r="AH875">
        <v>4.4000000000000004</v>
      </c>
      <c r="AJ875" t="b">
        <f>OR(AND(B875=1,UserData!$D$4=1), AND(B875=2,UserData!$D$5=1), AND(B875=3,UserData!$D$6=1), UserData!$D$4=-1)</f>
        <v>1</v>
      </c>
      <c r="AK875" t="b">
        <f>OR(AND(C875&lt;=UserData!$D$3,C875&gt;=UserData!$D$2),UserData!$D$2=-1)</f>
        <v>1</v>
      </c>
      <c r="AL875" s="12" t="b">
        <f>AND(OR(D875&gt;=UserData!$D$7, UserData!$D$7=-1), OR(D875&lt;UserData!$D$8, UserData!$D$8=-1))</f>
        <v>1</v>
      </c>
      <c r="AM875" s="12" t="b">
        <f>OR(AND(UserData!$D$9=1,E875&lt;=20),AND(UserData!$D$9=2,E875&gt;=20, E875&lt;=27),AND(UserData!$D$9=3,E875&gt;=28, E875&lt;=34),AND(UserData!$D$9=4,E875&gt;=35, E875&lt;=42),AND(UserData!$D$9=5,E875&gt;42),UserData!$D$9=-1)</f>
        <v>1</v>
      </c>
      <c r="AN875" s="12" t="b">
        <f>OR(AND(UserData!$D$11=1,F875&lt;=5),AND(UserData!$D$11=2,F875&gt;=6, F875&lt;=7),AND(UserData!$D$11=3,F875&gt;=8,F875&lt;=9),AND(UserData!$D$11=4,F875&gt;=10, F875&lt;=11),AND(UserData!$D$11=5,F875&gt;11),UserData!$D$11=-1)</f>
        <v>1</v>
      </c>
      <c r="AO875" t="b">
        <f>OR(AND(UserData!$D$10=1,AE875&lt;=6),AND(UserData!$D$10=2,AE875&gt;=7, AE875&lt;=8),AND(UserData!$D$10=3,AE875&gt;=9,AE875&lt;=14),AND(UserData!$D$10=4,AE875&gt;=15, AE875&lt;=19),AND(UserData!$D$10=5,AE875&gt;19),UserData!$D$10=-1)</f>
        <v>1</v>
      </c>
      <c r="AP875" s="12" t="b">
        <f>OR(G875&lt;=UserData!$D$12, UserData!$D$12=-1)</f>
        <v>0</v>
      </c>
      <c r="AQ875" t="b">
        <f>OR(H875&lt;=UserData!$D$14, UserData!$D$14=-1)</f>
        <v>1</v>
      </c>
      <c r="AR875" t="b">
        <f>OR(AH875&lt;=UserData!$D$13, UserData!$D$13=-1)</f>
        <v>1</v>
      </c>
      <c r="AS875" t="b">
        <f>AND(AQ875=TRUE,OR(I875=UserData!$D$15, UserData!$D$15=-1, UserData!$D$15=1))</f>
        <v>1</v>
      </c>
      <c r="AT875" t="b">
        <f>OR(J875=UserData!$D$19, UserData!$D$19=-1)</f>
        <v>1</v>
      </c>
      <c r="AU875" t="b">
        <f>OR(K875=UserData!$D$17, UserData!$D$17=-1)</f>
        <v>1</v>
      </c>
      <c r="AV875" t="b">
        <f>OR(L875=UserData!$D$18, UserData!$D$18=-1)</f>
        <v>1</v>
      </c>
      <c r="AW875" t="b">
        <f>OR(N875=UserData!$D$16, UserData!$D$16=-1)</f>
        <v>1</v>
      </c>
      <c r="AX875" t="b">
        <f>OR(O875&gt;=UserData!$D$20, UserData!$D$20=-1)</f>
        <v>1</v>
      </c>
      <c r="AY875" t="b">
        <f>AND(OR(P875&gt;=UserData!$D$21, UserData!$D$21=-1), OR(P875&lt;UserData!$D$22, UserData!$D$22=-1))</f>
        <v>1</v>
      </c>
      <c r="AZ875" t="b">
        <f>OR(Q875&lt;&gt;UserData!$D$24,UserData!$D$24=-1,UserData!$D$24=0)</f>
        <v>1</v>
      </c>
      <c r="BA875" s="12" t="b">
        <f>OR(R875=UserData!$D$23,UserData!$D$23=-1)</f>
        <v>1</v>
      </c>
      <c r="BB875" t="b">
        <f>AND(S875=1, UserData!$D$25=1)</f>
        <v>0</v>
      </c>
      <c r="BC875" t="b">
        <f>AND(T875=1, UserData!$D$26=1)</f>
        <v>0</v>
      </c>
      <c r="BD875" t="b">
        <f>AND(U875=1, UserData!$D$27=1)</f>
        <v>0</v>
      </c>
      <c r="BE875" t="b">
        <f>AND(V875=1, UserData!$D$28=1)</f>
        <v>0</v>
      </c>
      <c r="BF875" t="b">
        <f>AND(W875=1, UserData!$D$29=1)</f>
        <v>0</v>
      </c>
      <c r="BG875" t="b">
        <f>AND(X875=1, UserData!$D$30=1)</f>
        <v>0</v>
      </c>
      <c r="BH875" t="b">
        <f>AND(Y875=1, UserData!$D$31=1)</f>
        <v>0</v>
      </c>
      <c r="BI875" t="b">
        <f>AND(Z875=1, UserData!$D$32=1)</f>
        <v>0</v>
      </c>
      <c r="BJ875" t="b">
        <f>AND(AA875=1, UserData!$D$33=1)</f>
        <v>0</v>
      </c>
      <c r="BK875" t="b">
        <f>AND(AB875=1, UserData!$D$34=1)</f>
        <v>0</v>
      </c>
      <c r="BL875" t="b">
        <f>UserData!$C$25=-1</f>
        <v>1</v>
      </c>
      <c r="BN875">
        <f>IF(AK875=TRUE, COUNTIF(AJ875:AK875,TRUE)/2 * UserData!$D$35 + COUNTIF(AL875:AO875,TRUE)/4 * UserData!$D$36 + COUNTIF(AP875:AS875,TRUE)/4 * UserData!$D$37 + COUNTIF(AT875:AW875,TRUE)/4 * UserData!$D$38 + COUNTIF(AX875:BA875,TRUE)/4 * UserData!$D$39 + COUNTIF(BB875:BL875,TRUE) * UserData!$D$40, 0)</f>
        <v>28.75</v>
      </c>
    </row>
    <row r="876" spans="1:66" x14ac:dyDescent="0.2">
      <c r="A876">
        <v>756</v>
      </c>
      <c r="B876" s="3">
        <v>2</v>
      </c>
      <c r="C876" s="28">
        <v>96480.613270503483</v>
      </c>
      <c r="D876">
        <v>53</v>
      </c>
      <c r="E876">
        <v>31</v>
      </c>
      <c r="F876">
        <v>9</v>
      </c>
      <c r="G876">
        <v>14.10224</v>
      </c>
      <c r="H876">
        <v>10</v>
      </c>
      <c r="I876">
        <v>0</v>
      </c>
      <c r="J876">
        <v>0</v>
      </c>
      <c r="K876">
        <v>1</v>
      </c>
      <c r="L876">
        <v>1</v>
      </c>
      <c r="M876">
        <v>1</v>
      </c>
      <c r="N876">
        <v>0</v>
      </c>
      <c r="O876">
        <v>16</v>
      </c>
      <c r="P876">
        <v>13</v>
      </c>
      <c r="Q876">
        <v>0</v>
      </c>
      <c r="R876">
        <v>0</v>
      </c>
      <c r="S876">
        <v>1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1</v>
      </c>
      <c r="AD876">
        <v>1</v>
      </c>
      <c r="AE876">
        <v>13</v>
      </c>
      <c r="AF876">
        <v>54</v>
      </c>
      <c r="AG876">
        <v>23</v>
      </c>
      <c r="AH876">
        <v>4.4000000000000004</v>
      </c>
      <c r="AJ876" t="b">
        <f>OR(AND(B876=1,UserData!$D$4=1), AND(B876=2,UserData!$D$5=1), AND(B876=3,UserData!$D$6=1), UserData!$D$4=-1)</f>
        <v>1</v>
      </c>
      <c r="AK876" t="b">
        <f>OR(AND(C876&lt;=UserData!$D$3,C876&gt;=UserData!$D$2),UserData!$D$2=-1)</f>
        <v>1</v>
      </c>
      <c r="AL876" s="12" t="b">
        <f>AND(OR(D876&gt;=UserData!$D$7, UserData!$D$7=-1), OR(D876&lt;UserData!$D$8, UserData!$D$8=-1))</f>
        <v>1</v>
      </c>
      <c r="AM876" s="12" t="b">
        <f>OR(AND(UserData!$D$9=1,E876&lt;=20),AND(UserData!$D$9=2,E876&gt;=20, E876&lt;=27),AND(UserData!$D$9=3,E876&gt;=28, E876&lt;=34),AND(UserData!$D$9=4,E876&gt;=35, E876&lt;=42),AND(UserData!$D$9=5,E876&gt;42),UserData!$D$9=-1)</f>
        <v>1</v>
      </c>
      <c r="AN876" s="12" t="b">
        <f>OR(AND(UserData!$D$11=1,F876&lt;=5),AND(UserData!$D$11=2,F876&gt;=6, F876&lt;=7),AND(UserData!$D$11=3,F876&gt;=8,F876&lt;=9),AND(UserData!$D$11=4,F876&gt;=10, F876&lt;=11),AND(UserData!$D$11=5,F876&gt;11),UserData!$D$11=-1)</f>
        <v>1</v>
      </c>
      <c r="AO876" t="b">
        <f>OR(AND(UserData!$D$10=1,AE876&lt;=6),AND(UserData!$D$10=2,AE876&gt;=7, AE876&lt;=8),AND(UserData!$D$10=3,AE876&gt;=9,AE876&lt;=14),AND(UserData!$D$10=4,AE876&gt;=15, AE876&lt;=19),AND(UserData!$D$10=5,AE876&gt;19),UserData!$D$10=-1)</f>
        <v>1</v>
      </c>
      <c r="AP876" s="12" t="b">
        <f>OR(G876&lt;=UserData!$D$12, UserData!$D$12=-1)</f>
        <v>0</v>
      </c>
      <c r="AQ876" t="b">
        <f>OR(H876&lt;=UserData!$D$14, UserData!$D$14=-1)</f>
        <v>1</v>
      </c>
      <c r="AR876" t="b">
        <f>OR(AH876&lt;=UserData!$D$13, UserData!$D$13=-1)</f>
        <v>1</v>
      </c>
      <c r="AS876" t="b">
        <f>AND(AQ876=TRUE,OR(I876=UserData!$D$15, UserData!$D$15=-1, UserData!$D$15=1))</f>
        <v>1</v>
      </c>
      <c r="AT876" t="b">
        <f>OR(J876=UserData!$D$19, UserData!$D$19=-1)</f>
        <v>1</v>
      </c>
      <c r="AU876" t="b">
        <f>OR(K876=UserData!$D$17, UserData!$D$17=-1)</f>
        <v>1</v>
      </c>
      <c r="AV876" t="b">
        <f>OR(L876=UserData!$D$18, UserData!$D$18=-1)</f>
        <v>1</v>
      </c>
      <c r="AW876" t="b">
        <f>OR(N876=UserData!$D$16, UserData!$D$16=-1)</f>
        <v>1</v>
      </c>
      <c r="AX876" t="b">
        <f>OR(O876&gt;=UserData!$D$20, UserData!$D$20=-1)</f>
        <v>1</v>
      </c>
      <c r="AY876" t="b">
        <f>AND(OR(P876&gt;=UserData!$D$21, UserData!$D$21=-1), OR(P876&lt;UserData!$D$22, UserData!$D$22=-1))</f>
        <v>1</v>
      </c>
      <c r="AZ876" t="b">
        <f>OR(Q876&lt;&gt;UserData!$D$24,UserData!$D$24=-1,UserData!$D$24=0)</f>
        <v>1</v>
      </c>
      <c r="BA876" s="12" t="b">
        <f>OR(R876=UserData!$D$23,UserData!$D$23=-1)</f>
        <v>1</v>
      </c>
      <c r="BB876" t="b">
        <f>AND(S876=1, UserData!$D$25=1)</f>
        <v>0</v>
      </c>
      <c r="BC876" t="b">
        <f>AND(T876=1, UserData!$D$26=1)</f>
        <v>0</v>
      </c>
      <c r="BD876" t="b">
        <f>AND(U876=1, UserData!$D$27=1)</f>
        <v>0</v>
      </c>
      <c r="BE876" t="b">
        <f>AND(V876=1, UserData!$D$28=1)</f>
        <v>0</v>
      </c>
      <c r="BF876" t="b">
        <f>AND(W876=1, UserData!$D$29=1)</f>
        <v>0</v>
      </c>
      <c r="BG876" t="b">
        <f>AND(X876=1, UserData!$D$30=1)</f>
        <v>0</v>
      </c>
      <c r="BH876" t="b">
        <f>AND(Y876=1, UserData!$D$31=1)</f>
        <v>0</v>
      </c>
      <c r="BI876" t="b">
        <f>AND(Z876=1, UserData!$D$32=1)</f>
        <v>0</v>
      </c>
      <c r="BJ876" t="b">
        <f>AND(AA876=1, UserData!$D$33=1)</f>
        <v>0</v>
      </c>
      <c r="BK876" t="b">
        <f>AND(AB876=1, UserData!$D$34=1)</f>
        <v>0</v>
      </c>
      <c r="BL876" t="b">
        <f>UserData!$C$25=-1</f>
        <v>1</v>
      </c>
      <c r="BN876">
        <f>IF(AK876=TRUE, COUNTIF(AJ876:AK876,TRUE)/2 * UserData!$D$35 + COUNTIF(AL876:AO876,TRUE)/4 * UserData!$D$36 + COUNTIF(AP876:AS876,TRUE)/4 * UserData!$D$37 + COUNTIF(AT876:AW876,TRUE)/4 * UserData!$D$38 + COUNTIF(AX876:BA876,TRUE)/4 * UserData!$D$39 + COUNTIF(BB876:BL876,TRUE) * UserData!$D$40, 0)</f>
        <v>28.75</v>
      </c>
    </row>
    <row r="877" spans="1:66" x14ac:dyDescent="0.2">
      <c r="A877">
        <v>110</v>
      </c>
      <c r="B877" s="3">
        <v>2</v>
      </c>
      <c r="C877" s="28">
        <v>96582.908883692202</v>
      </c>
      <c r="D877">
        <v>44</v>
      </c>
      <c r="E877">
        <v>28</v>
      </c>
      <c r="F877">
        <v>9</v>
      </c>
      <c r="G877">
        <v>11.73907</v>
      </c>
      <c r="H877">
        <v>12</v>
      </c>
      <c r="I877">
        <v>1</v>
      </c>
      <c r="J877">
        <v>1</v>
      </c>
      <c r="K877">
        <v>1</v>
      </c>
      <c r="L877">
        <v>0</v>
      </c>
      <c r="M877">
        <v>0</v>
      </c>
      <c r="N877">
        <v>0</v>
      </c>
      <c r="O877">
        <v>9</v>
      </c>
      <c r="P877">
        <v>1</v>
      </c>
      <c r="Q877">
        <v>1</v>
      </c>
      <c r="R877">
        <v>0</v>
      </c>
      <c r="S877">
        <v>0</v>
      </c>
      <c r="T877">
        <v>1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2</v>
      </c>
      <c r="AD877">
        <v>1</v>
      </c>
      <c r="AE877">
        <v>7</v>
      </c>
      <c r="AF877">
        <v>8</v>
      </c>
      <c r="AG877">
        <v>27</v>
      </c>
      <c r="AH877">
        <v>6.3</v>
      </c>
      <c r="AJ877" t="b">
        <f>OR(AND(B877=1,UserData!$D$4=1), AND(B877=2,UserData!$D$5=1), AND(B877=3,UserData!$D$6=1), UserData!$D$4=-1)</f>
        <v>1</v>
      </c>
      <c r="AK877" t="b">
        <f>OR(AND(C877&lt;=UserData!$D$3,C877&gt;=UserData!$D$2),UserData!$D$2=-1)</f>
        <v>1</v>
      </c>
      <c r="AL877" s="12" t="b">
        <f>AND(OR(D877&gt;=UserData!$D$7, UserData!$D$7=-1), OR(D877&lt;UserData!$D$8, UserData!$D$8=-1))</f>
        <v>1</v>
      </c>
      <c r="AM877" s="12" t="b">
        <f>OR(AND(UserData!$D$9=1,E877&lt;=20),AND(UserData!$D$9=2,E877&gt;=20, E877&lt;=27),AND(UserData!$D$9=3,E877&gt;=28, E877&lt;=34),AND(UserData!$D$9=4,E877&gt;=35, E877&lt;=42),AND(UserData!$D$9=5,E877&gt;42),UserData!$D$9=-1)</f>
        <v>1</v>
      </c>
      <c r="AN877" s="12" t="b">
        <f>OR(AND(UserData!$D$11=1,F877&lt;=5),AND(UserData!$D$11=2,F877&gt;=6, F877&lt;=7),AND(UserData!$D$11=3,F877&gt;=8,F877&lt;=9),AND(UserData!$D$11=4,F877&gt;=10, F877&lt;=11),AND(UserData!$D$11=5,F877&gt;11),UserData!$D$11=-1)</f>
        <v>1</v>
      </c>
      <c r="AO877" t="b">
        <f>OR(AND(UserData!$D$10=1,AE877&lt;=6),AND(UserData!$D$10=2,AE877&gt;=7, AE877&lt;=8),AND(UserData!$D$10=3,AE877&gt;=9,AE877&lt;=14),AND(UserData!$D$10=4,AE877&gt;=15, AE877&lt;=19),AND(UserData!$D$10=5,AE877&gt;19),UserData!$D$10=-1)</f>
        <v>1</v>
      </c>
      <c r="AP877" s="12" t="b">
        <f>OR(G877&lt;=UserData!$D$12, UserData!$D$12=-1)</f>
        <v>0</v>
      </c>
      <c r="AQ877" t="b">
        <f>OR(H877&lt;=UserData!$D$14, UserData!$D$14=-1)</f>
        <v>1</v>
      </c>
      <c r="AR877" t="b">
        <f>OR(AH877&lt;=UserData!$D$13, UserData!$D$13=-1)</f>
        <v>1</v>
      </c>
      <c r="AS877" t="b">
        <f>AND(AQ877=TRUE,OR(I877=UserData!$D$15, UserData!$D$15=-1, UserData!$D$15=1))</f>
        <v>1</v>
      </c>
      <c r="AT877" t="b">
        <f>OR(J877=UserData!$D$19, UserData!$D$19=-1)</f>
        <v>1</v>
      </c>
      <c r="AU877" t="b">
        <f>OR(K877=UserData!$D$17, UserData!$D$17=-1)</f>
        <v>1</v>
      </c>
      <c r="AV877" t="b">
        <f>OR(L877=UserData!$D$18, UserData!$D$18=-1)</f>
        <v>1</v>
      </c>
      <c r="AW877" t="b">
        <f>OR(N877=UserData!$D$16, UserData!$D$16=-1)</f>
        <v>1</v>
      </c>
      <c r="AX877" t="b">
        <f>OR(O877&gt;=UserData!$D$20, UserData!$D$20=-1)</f>
        <v>1</v>
      </c>
      <c r="AY877" t="b">
        <f>AND(OR(P877&gt;=UserData!$D$21, UserData!$D$21=-1), OR(P877&lt;UserData!$D$22, UserData!$D$22=-1))</f>
        <v>1</v>
      </c>
      <c r="AZ877" t="b">
        <f>OR(Q877&lt;&gt;UserData!$D$24,UserData!$D$24=-1,UserData!$D$24=0)</f>
        <v>1</v>
      </c>
      <c r="BA877" s="12" t="b">
        <f>OR(R877=UserData!$D$23,UserData!$D$23=-1)</f>
        <v>1</v>
      </c>
      <c r="BB877" t="b">
        <f>AND(S877=1, UserData!$D$25=1)</f>
        <v>0</v>
      </c>
      <c r="BC877" t="b">
        <f>AND(T877=1, UserData!$D$26=1)</f>
        <v>0</v>
      </c>
      <c r="BD877" t="b">
        <f>AND(U877=1, UserData!$D$27=1)</f>
        <v>0</v>
      </c>
      <c r="BE877" t="b">
        <f>AND(V877=1, UserData!$D$28=1)</f>
        <v>0</v>
      </c>
      <c r="BF877" t="b">
        <f>AND(W877=1, UserData!$D$29=1)</f>
        <v>0</v>
      </c>
      <c r="BG877" t="b">
        <f>AND(X877=1, UserData!$D$30=1)</f>
        <v>0</v>
      </c>
      <c r="BH877" t="b">
        <f>AND(Y877=1, UserData!$D$31=1)</f>
        <v>0</v>
      </c>
      <c r="BI877" t="b">
        <f>AND(Z877=1, UserData!$D$32=1)</f>
        <v>0</v>
      </c>
      <c r="BJ877" t="b">
        <f>AND(AA877=1, UserData!$D$33=1)</f>
        <v>0</v>
      </c>
      <c r="BK877" t="b">
        <f>AND(AB877=1, UserData!$D$34=1)</f>
        <v>0</v>
      </c>
      <c r="BL877" t="b">
        <f>UserData!$C$25=-1</f>
        <v>1</v>
      </c>
      <c r="BN877">
        <f>IF(AK877=TRUE, COUNTIF(AJ877:AK877,TRUE)/2 * UserData!$D$35 + COUNTIF(AL877:AO877,TRUE)/4 * UserData!$D$36 + COUNTIF(AP877:AS877,TRUE)/4 * UserData!$D$37 + COUNTIF(AT877:AW877,TRUE)/4 * UserData!$D$38 + COUNTIF(AX877:BA877,TRUE)/4 * UserData!$D$39 + COUNTIF(BB877:BL877,TRUE) * UserData!$D$40, 0)</f>
        <v>28.75</v>
      </c>
    </row>
    <row r="878" spans="1:66" x14ac:dyDescent="0.2">
      <c r="A878">
        <v>599</v>
      </c>
      <c r="B878" s="3">
        <v>2</v>
      </c>
      <c r="C878" s="28">
        <v>96735.584960582491</v>
      </c>
      <c r="D878">
        <v>45</v>
      </c>
      <c r="E878">
        <v>28</v>
      </c>
      <c r="F878">
        <v>6</v>
      </c>
      <c r="G878">
        <v>15.255129999999999</v>
      </c>
      <c r="H878">
        <v>8</v>
      </c>
      <c r="I878">
        <v>1</v>
      </c>
      <c r="J878">
        <v>0</v>
      </c>
      <c r="K878">
        <v>0</v>
      </c>
      <c r="L878">
        <v>1</v>
      </c>
      <c r="M878">
        <v>1</v>
      </c>
      <c r="N878">
        <v>0</v>
      </c>
      <c r="O878">
        <v>12</v>
      </c>
      <c r="P878">
        <v>9</v>
      </c>
      <c r="Q878">
        <v>0</v>
      </c>
      <c r="R878">
        <v>0</v>
      </c>
      <c r="S878">
        <v>0</v>
      </c>
      <c r="T878">
        <v>1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2</v>
      </c>
      <c r="AD878">
        <v>0</v>
      </c>
      <c r="AE878">
        <v>11</v>
      </c>
      <c r="AF878">
        <v>41</v>
      </c>
      <c r="AG878">
        <v>25</v>
      </c>
      <c r="AH878">
        <v>3.7</v>
      </c>
      <c r="AJ878" t="b">
        <f>OR(AND(B878=1,UserData!$D$4=1), AND(B878=2,UserData!$D$5=1), AND(B878=3,UserData!$D$6=1), UserData!$D$4=-1)</f>
        <v>1</v>
      </c>
      <c r="AK878" t="b">
        <f>OR(AND(C878&lt;=UserData!$D$3,C878&gt;=UserData!$D$2),UserData!$D$2=-1)</f>
        <v>1</v>
      </c>
      <c r="AL878" s="12" t="b">
        <f>AND(OR(D878&gt;=UserData!$D$7, UserData!$D$7=-1), OR(D878&lt;UserData!$D$8, UserData!$D$8=-1))</f>
        <v>1</v>
      </c>
      <c r="AM878" s="12" t="b">
        <f>OR(AND(UserData!$D$9=1,E878&lt;=20),AND(UserData!$D$9=2,E878&gt;=20, E878&lt;=27),AND(UserData!$D$9=3,E878&gt;=28, E878&lt;=34),AND(UserData!$D$9=4,E878&gt;=35, E878&lt;=42),AND(UserData!$D$9=5,E878&gt;42),UserData!$D$9=-1)</f>
        <v>1</v>
      </c>
      <c r="AN878" s="12" t="b">
        <f>OR(AND(UserData!$D$11=1,F878&lt;=5),AND(UserData!$D$11=2,F878&gt;=6, F878&lt;=7),AND(UserData!$D$11=3,F878&gt;=8,F878&lt;=9),AND(UserData!$D$11=4,F878&gt;=10, F878&lt;=11),AND(UserData!$D$11=5,F878&gt;11),UserData!$D$11=-1)</f>
        <v>1</v>
      </c>
      <c r="AO878" t="b">
        <f>OR(AND(UserData!$D$10=1,AE878&lt;=6),AND(UserData!$D$10=2,AE878&gt;=7, AE878&lt;=8),AND(UserData!$D$10=3,AE878&gt;=9,AE878&lt;=14),AND(UserData!$D$10=4,AE878&gt;=15, AE878&lt;=19),AND(UserData!$D$10=5,AE878&gt;19),UserData!$D$10=-1)</f>
        <v>1</v>
      </c>
      <c r="AP878" s="12" t="b">
        <f>OR(G878&lt;=UserData!$D$12, UserData!$D$12=-1)</f>
        <v>0</v>
      </c>
      <c r="AQ878" t="b">
        <f>OR(H878&lt;=UserData!$D$14, UserData!$D$14=-1)</f>
        <v>1</v>
      </c>
      <c r="AR878" t="b">
        <f>OR(AH878&lt;=UserData!$D$13, UserData!$D$13=-1)</f>
        <v>1</v>
      </c>
      <c r="AS878" t="b">
        <f>AND(AQ878=TRUE,OR(I878=UserData!$D$15, UserData!$D$15=-1, UserData!$D$15=1))</f>
        <v>1</v>
      </c>
      <c r="AT878" t="b">
        <f>OR(J878=UserData!$D$19, UserData!$D$19=-1)</f>
        <v>1</v>
      </c>
      <c r="AU878" t="b">
        <f>OR(K878=UserData!$D$17, UserData!$D$17=-1)</f>
        <v>1</v>
      </c>
      <c r="AV878" t="b">
        <f>OR(L878=UserData!$D$18, UserData!$D$18=-1)</f>
        <v>1</v>
      </c>
      <c r="AW878" t="b">
        <f>OR(N878=UserData!$D$16, UserData!$D$16=-1)</f>
        <v>1</v>
      </c>
      <c r="AX878" t="b">
        <f>OR(O878&gt;=UserData!$D$20, UserData!$D$20=-1)</f>
        <v>1</v>
      </c>
      <c r="AY878" t="b">
        <f>AND(OR(P878&gt;=UserData!$D$21, UserData!$D$21=-1), OR(P878&lt;UserData!$D$22, UserData!$D$22=-1))</f>
        <v>1</v>
      </c>
      <c r="AZ878" t="b">
        <f>OR(Q878&lt;&gt;UserData!$D$24,UserData!$D$24=-1,UserData!$D$24=0)</f>
        <v>1</v>
      </c>
      <c r="BA878" s="12" t="b">
        <f>OR(R878=UserData!$D$23,UserData!$D$23=-1)</f>
        <v>1</v>
      </c>
      <c r="BB878" t="b">
        <f>AND(S878=1, UserData!$D$25=1)</f>
        <v>0</v>
      </c>
      <c r="BC878" t="b">
        <f>AND(T878=1, UserData!$D$26=1)</f>
        <v>0</v>
      </c>
      <c r="BD878" t="b">
        <f>AND(U878=1, UserData!$D$27=1)</f>
        <v>0</v>
      </c>
      <c r="BE878" t="b">
        <f>AND(V878=1, UserData!$D$28=1)</f>
        <v>0</v>
      </c>
      <c r="BF878" t="b">
        <f>AND(W878=1, UserData!$D$29=1)</f>
        <v>0</v>
      </c>
      <c r="BG878" t="b">
        <f>AND(X878=1, UserData!$D$30=1)</f>
        <v>0</v>
      </c>
      <c r="BH878" t="b">
        <f>AND(Y878=1, UserData!$D$31=1)</f>
        <v>0</v>
      </c>
      <c r="BI878" t="b">
        <f>AND(Z878=1, UserData!$D$32=1)</f>
        <v>0</v>
      </c>
      <c r="BJ878" t="b">
        <f>AND(AA878=1, UserData!$D$33=1)</f>
        <v>0</v>
      </c>
      <c r="BK878" t="b">
        <f>AND(AB878=1, UserData!$D$34=1)</f>
        <v>0</v>
      </c>
      <c r="BL878" t="b">
        <f>UserData!$C$25=-1</f>
        <v>1</v>
      </c>
      <c r="BN878">
        <f>IF(AK878=TRUE, COUNTIF(AJ878:AK878,TRUE)/2 * UserData!$D$35 + COUNTIF(AL878:AO878,TRUE)/4 * UserData!$D$36 + COUNTIF(AP878:AS878,TRUE)/4 * UserData!$D$37 + COUNTIF(AT878:AW878,TRUE)/4 * UserData!$D$38 + COUNTIF(AX878:BA878,TRUE)/4 * UserData!$D$39 + COUNTIF(BB878:BL878,TRUE) * UserData!$D$40, 0)</f>
        <v>28.75</v>
      </c>
    </row>
    <row r="879" spans="1:66" x14ac:dyDescent="0.2">
      <c r="A879">
        <v>75</v>
      </c>
      <c r="B879" s="3">
        <v>2</v>
      </c>
      <c r="C879" s="28">
        <v>96861.064392648113</v>
      </c>
      <c r="D879">
        <v>60</v>
      </c>
      <c r="E879">
        <v>28</v>
      </c>
      <c r="F879">
        <v>11</v>
      </c>
      <c r="G879">
        <v>19.136129</v>
      </c>
      <c r="H879">
        <v>10</v>
      </c>
      <c r="I879">
        <v>1</v>
      </c>
      <c r="J879">
        <v>0</v>
      </c>
      <c r="K879">
        <v>0</v>
      </c>
      <c r="L879">
        <v>1</v>
      </c>
      <c r="M879">
        <v>1</v>
      </c>
      <c r="N879">
        <v>0</v>
      </c>
      <c r="O879">
        <v>14</v>
      </c>
      <c r="P879">
        <v>7</v>
      </c>
      <c r="Q879">
        <v>0</v>
      </c>
      <c r="R879">
        <v>0</v>
      </c>
      <c r="S879">
        <v>0</v>
      </c>
      <c r="T879">
        <v>1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2</v>
      </c>
      <c r="AD879">
        <v>0</v>
      </c>
      <c r="AE879">
        <v>21</v>
      </c>
      <c r="AF879">
        <v>5</v>
      </c>
      <c r="AG879">
        <v>21</v>
      </c>
      <c r="AH879">
        <v>3</v>
      </c>
      <c r="AJ879" t="b">
        <f>OR(AND(B879=1,UserData!$D$4=1), AND(B879=2,UserData!$D$5=1), AND(B879=3,UserData!$D$6=1), UserData!$D$4=-1)</f>
        <v>1</v>
      </c>
      <c r="AK879" t="b">
        <f>OR(AND(C879&lt;=UserData!$D$3,C879&gt;=UserData!$D$2),UserData!$D$2=-1)</f>
        <v>1</v>
      </c>
      <c r="AL879" s="12" t="b">
        <f>AND(OR(D879&gt;=UserData!$D$7, UserData!$D$7=-1), OR(D879&lt;UserData!$D$8, UserData!$D$8=-1))</f>
        <v>1</v>
      </c>
      <c r="AM879" s="12" t="b">
        <f>OR(AND(UserData!$D$9=1,E879&lt;=20),AND(UserData!$D$9=2,E879&gt;=20, E879&lt;=27),AND(UserData!$D$9=3,E879&gt;=28, E879&lt;=34),AND(UserData!$D$9=4,E879&gt;=35, E879&lt;=42),AND(UserData!$D$9=5,E879&gt;42),UserData!$D$9=-1)</f>
        <v>1</v>
      </c>
      <c r="AN879" s="12" t="b">
        <f>OR(AND(UserData!$D$11=1,F879&lt;=5),AND(UserData!$D$11=2,F879&gt;=6, F879&lt;=7),AND(UserData!$D$11=3,F879&gt;=8,F879&lt;=9),AND(UserData!$D$11=4,F879&gt;=10, F879&lt;=11),AND(UserData!$D$11=5,F879&gt;11),UserData!$D$11=-1)</f>
        <v>1</v>
      </c>
      <c r="AO879" t="b">
        <f>OR(AND(UserData!$D$10=1,AE879&lt;=6),AND(UserData!$D$10=2,AE879&gt;=7, AE879&lt;=8),AND(UserData!$D$10=3,AE879&gt;=9,AE879&lt;=14),AND(UserData!$D$10=4,AE879&gt;=15, AE879&lt;=19),AND(UserData!$D$10=5,AE879&gt;19),UserData!$D$10=-1)</f>
        <v>1</v>
      </c>
      <c r="AP879" s="12" t="b">
        <f>OR(G879&lt;=UserData!$D$12, UserData!$D$12=-1)</f>
        <v>0</v>
      </c>
      <c r="AQ879" t="b">
        <f>OR(H879&lt;=UserData!$D$14, UserData!$D$14=-1)</f>
        <v>1</v>
      </c>
      <c r="AR879" t="b">
        <f>OR(AH879&lt;=UserData!$D$13, UserData!$D$13=-1)</f>
        <v>1</v>
      </c>
      <c r="AS879" t="b">
        <f>AND(AQ879=TRUE,OR(I879=UserData!$D$15, UserData!$D$15=-1, UserData!$D$15=1))</f>
        <v>1</v>
      </c>
      <c r="AT879" t="b">
        <f>OR(J879=UserData!$D$19, UserData!$D$19=-1)</f>
        <v>1</v>
      </c>
      <c r="AU879" t="b">
        <f>OR(K879=UserData!$D$17, UserData!$D$17=-1)</f>
        <v>1</v>
      </c>
      <c r="AV879" t="b">
        <f>OR(L879=UserData!$D$18, UserData!$D$18=-1)</f>
        <v>1</v>
      </c>
      <c r="AW879" t="b">
        <f>OR(N879=UserData!$D$16, UserData!$D$16=-1)</f>
        <v>1</v>
      </c>
      <c r="AX879" t="b">
        <f>OR(O879&gt;=UserData!$D$20, UserData!$D$20=-1)</f>
        <v>1</v>
      </c>
      <c r="AY879" t="b">
        <f>AND(OR(P879&gt;=UserData!$D$21, UserData!$D$21=-1), OR(P879&lt;UserData!$D$22, UserData!$D$22=-1))</f>
        <v>1</v>
      </c>
      <c r="AZ879" t="b">
        <f>OR(Q879&lt;&gt;UserData!$D$24,UserData!$D$24=-1,UserData!$D$24=0)</f>
        <v>1</v>
      </c>
      <c r="BA879" s="12" t="b">
        <f>OR(R879=UserData!$D$23,UserData!$D$23=-1)</f>
        <v>1</v>
      </c>
      <c r="BB879" t="b">
        <f>AND(S879=1, UserData!$D$25=1)</f>
        <v>0</v>
      </c>
      <c r="BC879" t="b">
        <f>AND(T879=1, UserData!$D$26=1)</f>
        <v>0</v>
      </c>
      <c r="BD879" t="b">
        <f>AND(U879=1, UserData!$D$27=1)</f>
        <v>0</v>
      </c>
      <c r="BE879" t="b">
        <f>AND(V879=1, UserData!$D$28=1)</f>
        <v>0</v>
      </c>
      <c r="BF879" t="b">
        <f>AND(W879=1, UserData!$D$29=1)</f>
        <v>0</v>
      </c>
      <c r="BG879" t="b">
        <f>AND(X879=1, UserData!$D$30=1)</f>
        <v>0</v>
      </c>
      <c r="BH879" t="b">
        <f>AND(Y879=1, UserData!$D$31=1)</f>
        <v>0</v>
      </c>
      <c r="BI879" t="b">
        <f>AND(Z879=1, UserData!$D$32=1)</f>
        <v>0</v>
      </c>
      <c r="BJ879" t="b">
        <f>AND(AA879=1, UserData!$D$33=1)</f>
        <v>0</v>
      </c>
      <c r="BK879" t="b">
        <f>AND(AB879=1, UserData!$D$34=1)</f>
        <v>0</v>
      </c>
      <c r="BL879" t="b">
        <f>UserData!$C$25=-1</f>
        <v>1</v>
      </c>
      <c r="BN879">
        <f>IF(AK879=TRUE, COUNTIF(AJ879:AK879,TRUE)/2 * UserData!$D$35 + COUNTIF(AL879:AO879,TRUE)/4 * UserData!$D$36 + COUNTIF(AP879:AS879,TRUE)/4 * UserData!$D$37 + COUNTIF(AT879:AW879,TRUE)/4 * UserData!$D$38 + COUNTIF(AX879:BA879,TRUE)/4 * UserData!$D$39 + COUNTIF(BB879:BL879,TRUE) * UserData!$D$40, 0)</f>
        <v>28.75</v>
      </c>
    </row>
    <row r="880" spans="1:66" x14ac:dyDescent="0.2">
      <c r="A880">
        <v>573</v>
      </c>
      <c r="B880" s="3">
        <v>2</v>
      </c>
      <c r="C880" s="28">
        <v>96861.303401090147</v>
      </c>
      <c r="D880">
        <v>53</v>
      </c>
      <c r="E880">
        <v>33</v>
      </c>
      <c r="F880">
        <v>10</v>
      </c>
      <c r="G880">
        <v>12.454510000000001</v>
      </c>
      <c r="H880">
        <v>10</v>
      </c>
      <c r="I880">
        <v>1</v>
      </c>
      <c r="J880">
        <v>0</v>
      </c>
      <c r="K880">
        <v>1</v>
      </c>
      <c r="L880">
        <v>1</v>
      </c>
      <c r="M880">
        <v>1</v>
      </c>
      <c r="N880">
        <v>0</v>
      </c>
      <c r="O880">
        <v>17</v>
      </c>
      <c r="P880">
        <v>6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1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4</v>
      </c>
      <c r="AD880">
        <v>1</v>
      </c>
      <c r="AE880">
        <v>10</v>
      </c>
      <c r="AF880">
        <v>40</v>
      </c>
      <c r="AG880">
        <v>12</v>
      </c>
      <c r="AH880">
        <v>1.7</v>
      </c>
      <c r="AJ880" t="b">
        <f>OR(AND(B880=1,UserData!$D$4=1), AND(B880=2,UserData!$D$5=1), AND(B880=3,UserData!$D$6=1), UserData!$D$4=-1)</f>
        <v>1</v>
      </c>
      <c r="AK880" t="b">
        <f>OR(AND(C880&lt;=UserData!$D$3,C880&gt;=UserData!$D$2),UserData!$D$2=-1)</f>
        <v>1</v>
      </c>
      <c r="AL880" s="12" t="b">
        <f>AND(OR(D880&gt;=UserData!$D$7, UserData!$D$7=-1), OR(D880&lt;UserData!$D$8, UserData!$D$8=-1))</f>
        <v>1</v>
      </c>
      <c r="AM880" s="12" t="b">
        <f>OR(AND(UserData!$D$9=1,E880&lt;=20),AND(UserData!$D$9=2,E880&gt;=20, E880&lt;=27),AND(UserData!$D$9=3,E880&gt;=28, E880&lt;=34),AND(UserData!$D$9=4,E880&gt;=35, E880&lt;=42),AND(UserData!$D$9=5,E880&gt;42),UserData!$D$9=-1)</f>
        <v>1</v>
      </c>
      <c r="AN880" s="12" t="b">
        <f>OR(AND(UserData!$D$11=1,F880&lt;=5),AND(UserData!$D$11=2,F880&gt;=6, F880&lt;=7),AND(UserData!$D$11=3,F880&gt;=8,F880&lt;=9),AND(UserData!$D$11=4,F880&gt;=10, F880&lt;=11),AND(UserData!$D$11=5,F880&gt;11),UserData!$D$11=-1)</f>
        <v>1</v>
      </c>
      <c r="AO880" t="b">
        <f>OR(AND(UserData!$D$10=1,AE880&lt;=6),AND(UserData!$D$10=2,AE880&gt;=7, AE880&lt;=8),AND(UserData!$D$10=3,AE880&gt;=9,AE880&lt;=14),AND(UserData!$D$10=4,AE880&gt;=15, AE880&lt;=19),AND(UserData!$D$10=5,AE880&gt;19),UserData!$D$10=-1)</f>
        <v>1</v>
      </c>
      <c r="AP880" s="12" t="b">
        <f>OR(G880&lt;=UserData!$D$12, UserData!$D$12=-1)</f>
        <v>0</v>
      </c>
      <c r="AQ880" t="b">
        <f>OR(H880&lt;=UserData!$D$14, UserData!$D$14=-1)</f>
        <v>1</v>
      </c>
      <c r="AR880" t="b">
        <f>OR(AH880&lt;=UserData!$D$13, UserData!$D$13=-1)</f>
        <v>1</v>
      </c>
      <c r="AS880" t="b">
        <f>AND(AQ880=TRUE,OR(I880=UserData!$D$15, UserData!$D$15=-1, UserData!$D$15=1))</f>
        <v>1</v>
      </c>
      <c r="AT880" t="b">
        <f>OR(J880=UserData!$D$19, UserData!$D$19=-1)</f>
        <v>1</v>
      </c>
      <c r="AU880" t="b">
        <f>OR(K880=UserData!$D$17, UserData!$D$17=-1)</f>
        <v>1</v>
      </c>
      <c r="AV880" t="b">
        <f>OR(L880=UserData!$D$18, UserData!$D$18=-1)</f>
        <v>1</v>
      </c>
      <c r="AW880" t="b">
        <f>OR(N880=UserData!$D$16, UserData!$D$16=-1)</f>
        <v>1</v>
      </c>
      <c r="AX880" t="b">
        <f>OR(O880&gt;=UserData!$D$20, UserData!$D$20=-1)</f>
        <v>1</v>
      </c>
      <c r="AY880" t="b">
        <f>AND(OR(P880&gt;=UserData!$D$21, UserData!$D$21=-1), OR(P880&lt;UserData!$D$22, UserData!$D$22=-1))</f>
        <v>1</v>
      </c>
      <c r="AZ880" t="b">
        <f>OR(Q880&lt;&gt;UserData!$D$24,UserData!$D$24=-1,UserData!$D$24=0)</f>
        <v>1</v>
      </c>
      <c r="BA880" s="12" t="b">
        <f>OR(R880=UserData!$D$23,UserData!$D$23=-1)</f>
        <v>1</v>
      </c>
      <c r="BB880" t="b">
        <f>AND(S880=1, UserData!$D$25=1)</f>
        <v>0</v>
      </c>
      <c r="BC880" t="b">
        <f>AND(T880=1, UserData!$D$26=1)</f>
        <v>0</v>
      </c>
      <c r="BD880" t="b">
        <f>AND(U880=1, UserData!$D$27=1)</f>
        <v>0</v>
      </c>
      <c r="BE880" t="b">
        <f>AND(V880=1, UserData!$D$28=1)</f>
        <v>0</v>
      </c>
      <c r="BF880" t="b">
        <f>AND(W880=1, UserData!$D$29=1)</f>
        <v>0</v>
      </c>
      <c r="BG880" t="b">
        <f>AND(X880=1, UserData!$D$30=1)</f>
        <v>0</v>
      </c>
      <c r="BH880" t="b">
        <f>AND(Y880=1, UserData!$D$31=1)</f>
        <v>0</v>
      </c>
      <c r="BI880" t="b">
        <f>AND(Z880=1, UserData!$D$32=1)</f>
        <v>0</v>
      </c>
      <c r="BJ880" t="b">
        <f>AND(AA880=1, UserData!$D$33=1)</f>
        <v>0</v>
      </c>
      <c r="BK880" t="b">
        <f>AND(AB880=1, UserData!$D$34=1)</f>
        <v>0</v>
      </c>
      <c r="BL880" t="b">
        <f>UserData!$C$25=-1</f>
        <v>1</v>
      </c>
      <c r="BN880">
        <f>IF(AK880=TRUE, COUNTIF(AJ880:AK880,TRUE)/2 * UserData!$D$35 + COUNTIF(AL880:AO880,TRUE)/4 * UserData!$D$36 + COUNTIF(AP880:AS880,TRUE)/4 * UserData!$D$37 + COUNTIF(AT880:AW880,TRUE)/4 * UserData!$D$38 + COUNTIF(AX880:BA880,TRUE)/4 * UserData!$D$39 + COUNTIF(BB880:BL880,TRUE) * UserData!$D$40, 0)</f>
        <v>28.75</v>
      </c>
    </row>
    <row r="881" spans="1:66" x14ac:dyDescent="0.2">
      <c r="A881">
        <v>168</v>
      </c>
      <c r="B881" s="3">
        <v>1</v>
      </c>
      <c r="C881" s="28">
        <v>96861.366298048553</v>
      </c>
      <c r="D881">
        <v>39</v>
      </c>
      <c r="E881">
        <v>24</v>
      </c>
      <c r="F881">
        <v>6</v>
      </c>
      <c r="G881">
        <v>13.39869</v>
      </c>
      <c r="H881">
        <v>10</v>
      </c>
      <c r="I881">
        <v>0</v>
      </c>
      <c r="J881">
        <v>0</v>
      </c>
      <c r="K881">
        <v>1</v>
      </c>
      <c r="L881">
        <v>1</v>
      </c>
      <c r="M881">
        <v>1</v>
      </c>
      <c r="N881">
        <v>0</v>
      </c>
      <c r="O881">
        <v>14</v>
      </c>
      <c r="P881">
        <v>11</v>
      </c>
      <c r="Q881">
        <v>0</v>
      </c>
      <c r="R881">
        <v>0</v>
      </c>
      <c r="S881">
        <v>0</v>
      </c>
      <c r="T881">
        <v>1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2</v>
      </c>
      <c r="AD881">
        <v>1</v>
      </c>
      <c r="AE881">
        <v>9</v>
      </c>
      <c r="AF881">
        <v>11</v>
      </c>
      <c r="AG881">
        <v>21</v>
      </c>
      <c r="AH881">
        <v>7.5</v>
      </c>
      <c r="AJ881" t="b">
        <f>OR(AND(B881=1,UserData!$D$4=1), AND(B881=2,UserData!$D$5=1), AND(B881=3,UserData!$D$6=1), UserData!$D$4=-1)</f>
        <v>1</v>
      </c>
      <c r="AK881" t="b">
        <f>OR(AND(C881&lt;=UserData!$D$3,C881&gt;=UserData!$D$2),UserData!$D$2=-1)</f>
        <v>1</v>
      </c>
      <c r="AL881" s="12" t="b">
        <f>AND(OR(D881&gt;=UserData!$D$7, UserData!$D$7=-1), OR(D881&lt;UserData!$D$8, UserData!$D$8=-1))</f>
        <v>1</v>
      </c>
      <c r="AM881" s="12" t="b">
        <f>OR(AND(UserData!$D$9=1,E881&lt;=20),AND(UserData!$D$9=2,E881&gt;=20, E881&lt;=27),AND(UserData!$D$9=3,E881&gt;=28, E881&lt;=34),AND(UserData!$D$9=4,E881&gt;=35, E881&lt;=42),AND(UserData!$D$9=5,E881&gt;42),UserData!$D$9=-1)</f>
        <v>1</v>
      </c>
      <c r="AN881" s="12" t="b">
        <f>OR(AND(UserData!$D$11=1,F881&lt;=5),AND(UserData!$D$11=2,F881&gt;=6, F881&lt;=7),AND(UserData!$D$11=3,F881&gt;=8,F881&lt;=9),AND(UserData!$D$11=4,F881&gt;=10, F881&lt;=11),AND(UserData!$D$11=5,F881&gt;11),UserData!$D$11=-1)</f>
        <v>1</v>
      </c>
      <c r="AO881" t="b">
        <f>OR(AND(UserData!$D$10=1,AE881&lt;=6),AND(UserData!$D$10=2,AE881&gt;=7, AE881&lt;=8),AND(UserData!$D$10=3,AE881&gt;=9,AE881&lt;=14),AND(UserData!$D$10=4,AE881&gt;=15, AE881&lt;=19),AND(UserData!$D$10=5,AE881&gt;19),UserData!$D$10=-1)</f>
        <v>1</v>
      </c>
      <c r="AP881" s="12" t="b">
        <f>OR(G881&lt;=UserData!$D$12, UserData!$D$12=-1)</f>
        <v>0</v>
      </c>
      <c r="AQ881" t="b">
        <f>OR(H881&lt;=UserData!$D$14, UserData!$D$14=-1)</f>
        <v>1</v>
      </c>
      <c r="AR881" t="b">
        <f>OR(AH881&lt;=UserData!$D$13, UserData!$D$13=-1)</f>
        <v>1</v>
      </c>
      <c r="AS881" t="b">
        <f>AND(AQ881=TRUE,OR(I881=UserData!$D$15, UserData!$D$15=-1, UserData!$D$15=1))</f>
        <v>1</v>
      </c>
      <c r="AT881" t="b">
        <f>OR(J881=UserData!$D$19, UserData!$D$19=-1)</f>
        <v>1</v>
      </c>
      <c r="AU881" t="b">
        <f>OR(K881=UserData!$D$17, UserData!$D$17=-1)</f>
        <v>1</v>
      </c>
      <c r="AV881" t="b">
        <f>OR(L881=UserData!$D$18, UserData!$D$18=-1)</f>
        <v>1</v>
      </c>
      <c r="AW881" t="b">
        <f>OR(N881=UserData!$D$16, UserData!$D$16=-1)</f>
        <v>1</v>
      </c>
      <c r="AX881" t="b">
        <f>OR(O881&gt;=UserData!$D$20, UserData!$D$20=-1)</f>
        <v>1</v>
      </c>
      <c r="AY881" t="b">
        <f>AND(OR(P881&gt;=UserData!$D$21, UserData!$D$21=-1), OR(P881&lt;UserData!$D$22, UserData!$D$22=-1))</f>
        <v>1</v>
      </c>
      <c r="AZ881" t="b">
        <f>OR(Q881&lt;&gt;UserData!$D$24,UserData!$D$24=-1,UserData!$D$24=0)</f>
        <v>1</v>
      </c>
      <c r="BA881" s="12" t="b">
        <f>OR(R881=UserData!$D$23,UserData!$D$23=-1)</f>
        <v>1</v>
      </c>
      <c r="BB881" t="b">
        <f>AND(S881=1, UserData!$D$25=1)</f>
        <v>0</v>
      </c>
      <c r="BC881" t="b">
        <f>AND(T881=1, UserData!$D$26=1)</f>
        <v>0</v>
      </c>
      <c r="BD881" t="b">
        <f>AND(U881=1, UserData!$D$27=1)</f>
        <v>0</v>
      </c>
      <c r="BE881" t="b">
        <f>AND(V881=1, UserData!$D$28=1)</f>
        <v>0</v>
      </c>
      <c r="BF881" t="b">
        <f>AND(W881=1, UserData!$D$29=1)</f>
        <v>0</v>
      </c>
      <c r="BG881" t="b">
        <f>AND(X881=1, UserData!$D$30=1)</f>
        <v>0</v>
      </c>
      <c r="BH881" t="b">
        <f>AND(Y881=1, UserData!$D$31=1)</f>
        <v>0</v>
      </c>
      <c r="BI881" t="b">
        <f>AND(Z881=1, UserData!$D$32=1)</f>
        <v>0</v>
      </c>
      <c r="BJ881" t="b">
        <f>AND(AA881=1, UserData!$D$33=1)</f>
        <v>0</v>
      </c>
      <c r="BK881" t="b">
        <f>AND(AB881=1, UserData!$D$34=1)</f>
        <v>0</v>
      </c>
      <c r="BL881" t="b">
        <f>UserData!$C$25=-1</f>
        <v>1</v>
      </c>
      <c r="BN881">
        <f>IF(AK881=TRUE, COUNTIF(AJ881:AK881,TRUE)/2 * UserData!$D$35 + COUNTIF(AL881:AO881,TRUE)/4 * UserData!$D$36 + COUNTIF(AP881:AS881,TRUE)/4 * UserData!$D$37 + COUNTIF(AT881:AW881,TRUE)/4 * UserData!$D$38 + COUNTIF(AX881:BA881,TRUE)/4 * UserData!$D$39 + COUNTIF(BB881:BL881,TRUE) * UserData!$D$40, 0)</f>
        <v>28.75</v>
      </c>
    </row>
    <row r="882" spans="1:66" x14ac:dyDescent="0.2">
      <c r="A882">
        <v>661</v>
      </c>
      <c r="B882" s="3">
        <v>2</v>
      </c>
      <c r="C882" s="28">
        <v>96861.366298048568</v>
      </c>
      <c r="D882">
        <v>52</v>
      </c>
      <c r="E882">
        <v>32</v>
      </c>
      <c r="F882">
        <v>9</v>
      </c>
      <c r="G882">
        <v>1.8967670000000001</v>
      </c>
      <c r="H882">
        <v>9</v>
      </c>
      <c r="I882">
        <v>1</v>
      </c>
      <c r="J882">
        <v>0</v>
      </c>
      <c r="K882">
        <v>1</v>
      </c>
      <c r="L882">
        <v>1</v>
      </c>
      <c r="M882">
        <v>1</v>
      </c>
      <c r="N882">
        <v>0</v>
      </c>
      <c r="O882">
        <v>17</v>
      </c>
      <c r="P882">
        <v>3</v>
      </c>
      <c r="Q882">
        <v>0</v>
      </c>
      <c r="R882">
        <v>0</v>
      </c>
      <c r="S882">
        <v>0</v>
      </c>
      <c r="T882">
        <v>0</v>
      </c>
      <c r="U882">
        <v>1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3</v>
      </c>
      <c r="AD882">
        <v>1</v>
      </c>
      <c r="AE882">
        <v>11</v>
      </c>
      <c r="AF882">
        <v>46</v>
      </c>
      <c r="AG882">
        <v>31</v>
      </c>
      <c r="AH882">
        <v>14</v>
      </c>
      <c r="AJ882" t="b">
        <f>OR(AND(B882=1,UserData!$D$4=1), AND(B882=2,UserData!$D$5=1), AND(B882=3,UserData!$D$6=1), UserData!$D$4=-1)</f>
        <v>1</v>
      </c>
      <c r="AK882" t="b">
        <f>OR(AND(C882&lt;=UserData!$D$3,C882&gt;=UserData!$D$2),UserData!$D$2=-1)</f>
        <v>1</v>
      </c>
      <c r="AL882" s="12" t="b">
        <f>AND(OR(D882&gt;=UserData!$D$7, UserData!$D$7=-1), OR(D882&lt;UserData!$D$8, UserData!$D$8=-1))</f>
        <v>1</v>
      </c>
      <c r="AM882" s="12" t="b">
        <f>OR(AND(UserData!$D$9=1,E882&lt;=20),AND(UserData!$D$9=2,E882&gt;=20, E882&lt;=27),AND(UserData!$D$9=3,E882&gt;=28, E882&lt;=34),AND(UserData!$D$9=4,E882&gt;=35, E882&lt;=42),AND(UserData!$D$9=5,E882&gt;42),UserData!$D$9=-1)</f>
        <v>1</v>
      </c>
      <c r="AN882" s="12" t="b">
        <f>OR(AND(UserData!$D$11=1,F882&lt;=5),AND(UserData!$D$11=2,F882&gt;=6, F882&lt;=7),AND(UserData!$D$11=3,F882&gt;=8,F882&lt;=9),AND(UserData!$D$11=4,F882&gt;=10, F882&lt;=11),AND(UserData!$D$11=5,F882&gt;11),UserData!$D$11=-1)</f>
        <v>1</v>
      </c>
      <c r="AO882" t="b">
        <f>OR(AND(UserData!$D$10=1,AE882&lt;=6),AND(UserData!$D$10=2,AE882&gt;=7, AE882&lt;=8),AND(UserData!$D$10=3,AE882&gt;=9,AE882&lt;=14),AND(UserData!$D$10=4,AE882&gt;=15, AE882&lt;=19),AND(UserData!$D$10=5,AE882&gt;19),UserData!$D$10=-1)</f>
        <v>1</v>
      </c>
      <c r="AP882" s="12" t="b">
        <f>OR(G882&lt;=UserData!$D$12, UserData!$D$12=-1)</f>
        <v>1</v>
      </c>
      <c r="AQ882" t="b">
        <f>OR(H882&lt;=UserData!$D$14, UserData!$D$14=-1)</f>
        <v>1</v>
      </c>
      <c r="AR882" t="b">
        <f>OR(AH882&lt;=UserData!$D$13, UserData!$D$13=-1)</f>
        <v>0</v>
      </c>
      <c r="AS882" t="b">
        <f>AND(AQ882=TRUE,OR(I882=UserData!$D$15, UserData!$D$15=-1, UserData!$D$15=1))</f>
        <v>1</v>
      </c>
      <c r="AT882" t="b">
        <f>OR(J882=UserData!$D$19, UserData!$D$19=-1)</f>
        <v>1</v>
      </c>
      <c r="AU882" t="b">
        <f>OR(K882=UserData!$D$17, UserData!$D$17=-1)</f>
        <v>1</v>
      </c>
      <c r="AV882" t="b">
        <f>OR(L882=UserData!$D$18, UserData!$D$18=-1)</f>
        <v>1</v>
      </c>
      <c r="AW882" t="b">
        <f>OR(N882=UserData!$D$16, UserData!$D$16=-1)</f>
        <v>1</v>
      </c>
      <c r="AX882" t="b">
        <f>OR(O882&gt;=UserData!$D$20, UserData!$D$20=-1)</f>
        <v>1</v>
      </c>
      <c r="AY882" t="b">
        <f>AND(OR(P882&gt;=UserData!$D$21, UserData!$D$21=-1), OR(P882&lt;UserData!$D$22, UserData!$D$22=-1))</f>
        <v>1</v>
      </c>
      <c r="AZ882" t="b">
        <f>OR(Q882&lt;&gt;UserData!$D$24,UserData!$D$24=-1,UserData!$D$24=0)</f>
        <v>1</v>
      </c>
      <c r="BA882" s="12" t="b">
        <f>OR(R882=UserData!$D$23,UserData!$D$23=-1)</f>
        <v>1</v>
      </c>
      <c r="BB882" t="b">
        <f>AND(S882=1, UserData!$D$25=1)</f>
        <v>0</v>
      </c>
      <c r="BC882" t="b">
        <f>AND(T882=1, UserData!$D$26=1)</f>
        <v>0</v>
      </c>
      <c r="BD882" t="b">
        <f>AND(U882=1, UserData!$D$27=1)</f>
        <v>0</v>
      </c>
      <c r="BE882" t="b">
        <f>AND(V882=1, UserData!$D$28=1)</f>
        <v>0</v>
      </c>
      <c r="BF882" t="b">
        <f>AND(W882=1, UserData!$D$29=1)</f>
        <v>0</v>
      </c>
      <c r="BG882" t="b">
        <f>AND(X882=1, UserData!$D$30=1)</f>
        <v>0</v>
      </c>
      <c r="BH882" t="b">
        <f>AND(Y882=1, UserData!$D$31=1)</f>
        <v>0</v>
      </c>
      <c r="BI882" t="b">
        <f>AND(Z882=1, UserData!$D$32=1)</f>
        <v>0</v>
      </c>
      <c r="BJ882" t="b">
        <f>AND(AA882=1, UserData!$D$33=1)</f>
        <v>0</v>
      </c>
      <c r="BK882" t="b">
        <f>AND(AB882=1, UserData!$D$34=1)</f>
        <v>0</v>
      </c>
      <c r="BL882" t="b">
        <f>UserData!$C$25=-1</f>
        <v>1</v>
      </c>
      <c r="BN882">
        <f>IF(AK882=TRUE, COUNTIF(AJ882:AK882,TRUE)/2 * UserData!$D$35 + COUNTIF(AL882:AO882,TRUE)/4 * UserData!$D$36 + COUNTIF(AP882:AS882,TRUE)/4 * UserData!$D$37 + COUNTIF(AT882:AW882,TRUE)/4 * UserData!$D$38 + COUNTIF(AX882:BA882,TRUE)/4 * UserData!$D$39 + COUNTIF(BB882:BL882,TRUE) * UserData!$D$40, 0)</f>
        <v>28.75</v>
      </c>
    </row>
    <row r="883" spans="1:66" x14ac:dyDescent="0.2">
      <c r="A883">
        <v>155</v>
      </c>
      <c r="B883" s="3">
        <v>2</v>
      </c>
      <c r="C883" s="28">
        <v>96861.592727098905</v>
      </c>
      <c r="D883">
        <v>54</v>
      </c>
      <c r="E883">
        <v>30</v>
      </c>
      <c r="F883">
        <v>8</v>
      </c>
      <c r="G883">
        <v>15.344049999999999</v>
      </c>
      <c r="H883">
        <v>20</v>
      </c>
      <c r="I883">
        <v>1</v>
      </c>
      <c r="J883">
        <v>0</v>
      </c>
      <c r="K883">
        <v>1</v>
      </c>
      <c r="L883">
        <v>1</v>
      </c>
      <c r="M883">
        <v>1</v>
      </c>
      <c r="N883">
        <v>0</v>
      </c>
      <c r="O883">
        <v>12</v>
      </c>
      <c r="P883">
        <v>4</v>
      </c>
      <c r="Q883">
        <v>0</v>
      </c>
      <c r="R883">
        <v>0</v>
      </c>
      <c r="S883">
        <v>0</v>
      </c>
      <c r="T883">
        <v>1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2</v>
      </c>
      <c r="AD883">
        <v>1</v>
      </c>
      <c r="AE883">
        <v>16</v>
      </c>
      <c r="AF883">
        <v>11</v>
      </c>
      <c r="AG883">
        <v>21</v>
      </c>
      <c r="AH883">
        <v>7.5</v>
      </c>
      <c r="AJ883" t="b">
        <f>OR(AND(B883=1,UserData!$D$4=1), AND(B883=2,UserData!$D$5=1), AND(B883=3,UserData!$D$6=1), UserData!$D$4=-1)</f>
        <v>1</v>
      </c>
      <c r="AK883" t="b">
        <f>OR(AND(C883&lt;=UserData!$D$3,C883&gt;=UserData!$D$2),UserData!$D$2=-1)</f>
        <v>1</v>
      </c>
      <c r="AL883" s="12" t="b">
        <f>AND(OR(D883&gt;=UserData!$D$7, UserData!$D$7=-1), OR(D883&lt;UserData!$D$8, UserData!$D$8=-1))</f>
        <v>1</v>
      </c>
      <c r="AM883" s="12" t="b">
        <f>OR(AND(UserData!$D$9=1,E883&lt;=20),AND(UserData!$D$9=2,E883&gt;=20, E883&lt;=27),AND(UserData!$D$9=3,E883&gt;=28, E883&lt;=34),AND(UserData!$D$9=4,E883&gt;=35, E883&lt;=42),AND(UserData!$D$9=5,E883&gt;42),UserData!$D$9=-1)</f>
        <v>1</v>
      </c>
      <c r="AN883" s="12" t="b">
        <f>OR(AND(UserData!$D$11=1,F883&lt;=5),AND(UserData!$D$11=2,F883&gt;=6, F883&lt;=7),AND(UserData!$D$11=3,F883&gt;=8,F883&lt;=9),AND(UserData!$D$11=4,F883&gt;=10, F883&lt;=11),AND(UserData!$D$11=5,F883&gt;11),UserData!$D$11=-1)</f>
        <v>1</v>
      </c>
      <c r="AO883" t="b">
        <f>OR(AND(UserData!$D$10=1,AE883&lt;=6),AND(UserData!$D$10=2,AE883&gt;=7, AE883&lt;=8),AND(UserData!$D$10=3,AE883&gt;=9,AE883&lt;=14),AND(UserData!$D$10=4,AE883&gt;=15, AE883&lt;=19),AND(UserData!$D$10=5,AE883&gt;19),UserData!$D$10=-1)</f>
        <v>1</v>
      </c>
      <c r="AP883" s="12" t="b">
        <f>OR(G883&lt;=UserData!$D$12, UserData!$D$12=-1)</f>
        <v>0</v>
      </c>
      <c r="AQ883" t="b">
        <f>OR(H883&lt;=UserData!$D$14, UserData!$D$14=-1)</f>
        <v>1</v>
      </c>
      <c r="AR883" t="b">
        <f>OR(AH883&lt;=UserData!$D$13, UserData!$D$13=-1)</f>
        <v>1</v>
      </c>
      <c r="AS883" t="b">
        <f>AND(AQ883=TRUE,OR(I883=UserData!$D$15, UserData!$D$15=-1, UserData!$D$15=1))</f>
        <v>1</v>
      </c>
      <c r="AT883" t="b">
        <f>OR(J883=UserData!$D$19, UserData!$D$19=-1)</f>
        <v>1</v>
      </c>
      <c r="AU883" t="b">
        <f>OR(K883=UserData!$D$17, UserData!$D$17=-1)</f>
        <v>1</v>
      </c>
      <c r="AV883" t="b">
        <f>OR(L883=UserData!$D$18, UserData!$D$18=-1)</f>
        <v>1</v>
      </c>
      <c r="AW883" t="b">
        <f>OR(N883=UserData!$D$16, UserData!$D$16=-1)</f>
        <v>1</v>
      </c>
      <c r="AX883" t="b">
        <f>OR(O883&gt;=UserData!$D$20, UserData!$D$20=-1)</f>
        <v>1</v>
      </c>
      <c r="AY883" t="b">
        <f>AND(OR(P883&gt;=UserData!$D$21, UserData!$D$21=-1), OR(P883&lt;UserData!$D$22, UserData!$D$22=-1))</f>
        <v>1</v>
      </c>
      <c r="AZ883" t="b">
        <f>OR(Q883&lt;&gt;UserData!$D$24,UserData!$D$24=-1,UserData!$D$24=0)</f>
        <v>1</v>
      </c>
      <c r="BA883" s="12" t="b">
        <f>OR(R883=UserData!$D$23,UserData!$D$23=-1)</f>
        <v>1</v>
      </c>
      <c r="BB883" t="b">
        <f>AND(S883=1, UserData!$D$25=1)</f>
        <v>0</v>
      </c>
      <c r="BC883" t="b">
        <f>AND(T883=1, UserData!$D$26=1)</f>
        <v>0</v>
      </c>
      <c r="BD883" t="b">
        <f>AND(U883=1, UserData!$D$27=1)</f>
        <v>0</v>
      </c>
      <c r="BE883" t="b">
        <f>AND(V883=1, UserData!$D$28=1)</f>
        <v>0</v>
      </c>
      <c r="BF883" t="b">
        <f>AND(W883=1, UserData!$D$29=1)</f>
        <v>0</v>
      </c>
      <c r="BG883" t="b">
        <f>AND(X883=1, UserData!$D$30=1)</f>
        <v>0</v>
      </c>
      <c r="BH883" t="b">
        <f>AND(Y883=1, UserData!$D$31=1)</f>
        <v>0</v>
      </c>
      <c r="BI883" t="b">
        <f>AND(Z883=1, UserData!$D$32=1)</f>
        <v>0</v>
      </c>
      <c r="BJ883" t="b">
        <f>AND(AA883=1, UserData!$D$33=1)</f>
        <v>0</v>
      </c>
      <c r="BK883" t="b">
        <f>AND(AB883=1, UserData!$D$34=1)</f>
        <v>0</v>
      </c>
      <c r="BL883" t="b">
        <f>UserData!$C$25=-1</f>
        <v>1</v>
      </c>
      <c r="BN883">
        <f>IF(AK883=TRUE, COUNTIF(AJ883:AK883,TRUE)/2 * UserData!$D$35 + COUNTIF(AL883:AO883,TRUE)/4 * UserData!$D$36 + COUNTIF(AP883:AS883,TRUE)/4 * UserData!$D$37 + COUNTIF(AT883:AW883,TRUE)/4 * UserData!$D$38 + COUNTIF(AX883:BA883,TRUE)/4 * UserData!$D$39 + COUNTIF(BB883:BL883,TRUE) * UserData!$D$40, 0)</f>
        <v>28.75</v>
      </c>
    </row>
    <row r="884" spans="1:66" x14ac:dyDescent="0.2">
      <c r="A884">
        <v>412</v>
      </c>
      <c r="B884" s="3">
        <v>2</v>
      </c>
      <c r="C884" s="28">
        <v>97345.622560384232</v>
      </c>
      <c r="D884">
        <v>67</v>
      </c>
      <c r="E884">
        <v>55</v>
      </c>
      <c r="F884">
        <v>12</v>
      </c>
      <c r="G884">
        <v>17.355720999999999</v>
      </c>
      <c r="H884">
        <v>9</v>
      </c>
      <c r="I884">
        <v>0</v>
      </c>
      <c r="J884">
        <v>1</v>
      </c>
      <c r="K884">
        <v>1</v>
      </c>
      <c r="L884">
        <v>1</v>
      </c>
      <c r="M884">
        <v>1</v>
      </c>
      <c r="N884">
        <v>1</v>
      </c>
      <c r="O884">
        <v>14</v>
      </c>
      <c r="P884">
        <v>6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1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5</v>
      </c>
      <c r="AD884">
        <v>1</v>
      </c>
      <c r="AE884">
        <v>0</v>
      </c>
      <c r="AF884">
        <v>24</v>
      </c>
      <c r="AG884">
        <v>12</v>
      </c>
      <c r="AH884">
        <v>1.3</v>
      </c>
      <c r="AJ884" t="b">
        <f>OR(AND(B884=1,UserData!$D$4=1), AND(B884=2,UserData!$D$5=1), AND(B884=3,UserData!$D$6=1), UserData!$D$4=-1)</f>
        <v>1</v>
      </c>
      <c r="AK884" t="b">
        <f>OR(AND(C884&lt;=UserData!$D$3,C884&gt;=UserData!$D$2),UserData!$D$2=-1)</f>
        <v>1</v>
      </c>
      <c r="AL884" s="12" t="b">
        <f>AND(OR(D884&gt;=UserData!$D$7, UserData!$D$7=-1), OR(D884&lt;UserData!$D$8, UserData!$D$8=-1))</f>
        <v>1</v>
      </c>
      <c r="AM884" s="12" t="b">
        <f>OR(AND(UserData!$D$9=1,E884&lt;=20),AND(UserData!$D$9=2,E884&gt;=20, E884&lt;=27),AND(UserData!$D$9=3,E884&gt;=28, E884&lt;=34),AND(UserData!$D$9=4,E884&gt;=35, E884&lt;=42),AND(UserData!$D$9=5,E884&gt;42),UserData!$D$9=-1)</f>
        <v>1</v>
      </c>
      <c r="AN884" s="12" t="b">
        <f>OR(AND(UserData!$D$11=1,F884&lt;=5),AND(UserData!$D$11=2,F884&gt;=6, F884&lt;=7),AND(UserData!$D$11=3,F884&gt;=8,F884&lt;=9),AND(UserData!$D$11=4,F884&gt;=10, F884&lt;=11),AND(UserData!$D$11=5,F884&gt;11),UserData!$D$11=-1)</f>
        <v>1</v>
      </c>
      <c r="AO884" t="b">
        <f>OR(AND(UserData!$D$10=1,AE884&lt;=6),AND(UserData!$D$10=2,AE884&gt;=7, AE884&lt;=8),AND(UserData!$D$10=3,AE884&gt;=9,AE884&lt;=14),AND(UserData!$D$10=4,AE884&gt;=15, AE884&lt;=19),AND(UserData!$D$10=5,AE884&gt;19),UserData!$D$10=-1)</f>
        <v>1</v>
      </c>
      <c r="AP884" s="12" t="b">
        <f>OR(G884&lt;=UserData!$D$12, UserData!$D$12=-1)</f>
        <v>0</v>
      </c>
      <c r="AQ884" t="b">
        <f>OR(H884&lt;=UserData!$D$14, UserData!$D$14=-1)</f>
        <v>1</v>
      </c>
      <c r="AR884" t="b">
        <f>OR(AH884&lt;=UserData!$D$13, UserData!$D$13=-1)</f>
        <v>1</v>
      </c>
      <c r="AS884" t="b">
        <f>AND(AQ884=TRUE,OR(I884=UserData!$D$15, UserData!$D$15=-1, UserData!$D$15=1))</f>
        <v>1</v>
      </c>
      <c r="AT884" t="b">
        <f>OR(J884=UserData!$D$19, UserData!$D$19=-1)</f>
        <v>1</v>
      </c>
      <c r="AU884" t="b">
        <f>OR(K884=UserData!$D$17, UserData!$D$17=-1)</f>
        <v>1</v>
      </c>
      <c r="AV884" t="b">
        <f>OR(L884=UserData!$D$18, UserData!$D$18=-1)</f>
        <v>1</v>
      </c>
      <c r="AW884" t="b">
        <f>OR(N884=UserData!$D$16, UserData!$D$16=-1)</f>
        <v>1</v>
      </c>
      <c r="AX884" t="b">
        <f>OR(O884&gt;=UserData!$D$20, UserData!$D$20=-1)</f>
        <v>1</v>
      </c>
      <c r="AY884" t="b">
        <f>AND(OR(P884&gt;=UserData!$D$21, UserData!$D$21=-1), OR(P884&lt;UserData!$D$22, UserData!$D$22=-1))</f>
        <v>1</v>
      </c>
      <c r="AZ884" t="b">
        <f>OR(Q884&lt;&gt;UserData!$D$24,UserData!$D$24=-1,UserData!$D$24=0)</f>
        <v>1</v>
      </c>
      <c r="BA884" s="12" t="b">
        <f>OR(R884=UserData!$D$23,UserData!$D$23=-1)</f>
        <v>1</v>
      </c>
      <c r="BB884" t="b">
        <f>AND(S884=1, UserData!$D$25=1)</f>
        <v>0</v>
      </c>
      <c r="BC884" t="b">
        <f>AND(T884=1, UserData!$D$26=1)</f>
        <v>0</v>
      </c>
      <c r="BD884" t="b">
        <f>AND(U884=1, UserData!$D$27=1)</f>
        <v>0</v>
      </c>
      <c r="BE884" t="b">
        <f>AND(V884=1, UserData!$D$28=1)</f>
        <v>0</v>
      </c>
      <c r="BF884" t="b">
        <f>AND(W884=1, UserData!$D$29=1)</f>
        <v>0</v>
      </c>
      <c r="BG884" t="b">
        <f>AND(X884=1, UserData!$D$30=1)</f>
        <v>0</v>
      </c>
      <c r="BH884" t="b">
        <f>AND(Y884=1, UserData!$D$31=1)</f>
        <v>0</v>
      </c>
      <c r="BI884" t="b">
        <f>AND(Z884=1, UserData!$D$32=1)</f>
        <v>0</v>
      </c>
      <c r="BJ884" t="b">
        <f>AND(AA884=1, UserData!$D$33=1)</f>
        <v>0</v>
      </c>
      <c r="BK884" t="b">
        <f>AND(AB884=1, UserData!$D$34=1)</f>
        <v>0</v>
      </c>
      <c r="BL884" t="b">
        <f>UserData!$C$25=-1</f>
        <v>1</v>
      </c>
      <c r="BN884">
        <f>IF(AK884=TRUE, COUNTIF(AJ884:AK884,TRUE)/2 * UserData!$D$35 + COUNTIF(AL884:AO884,TRUE)/4 * UserData!$D$36 + COUNTIF(AP884:AS884,TRUE)/4 * UserData!$D$37 + COUNTIF(AT884:AW884,TRUE)/4 * UserData!$D$38 + COUNTIF(AX884:BA884,TRUE)/4 * UserData!$D$39 + COUNTIF(BB884:BL884,TRUE) * UserData!$D$40, 0)</f>
        <v>28.75</v>
      </c>
    </row>
    <row r="885" spans="1:66" x14ac:dyDescent="0.2">
      <c r="A885">
        <v>1066</v>
      </c>
      <c r="B885" s="3">
        <v>2</v>
      </c>
      <c r="C885" s="28">
        <v>98022.947326313209</v>
      </c>
      <c r="D885">
        <v>63</v>
      </c>
      <c r="E885">
        <v>30</v>
      </c>
      <c r="F885">
        <v>11</v>
      </c>
      <c r="G885">
        <v>19.5944</v>
      </c>
      <c r="H885">
        <v>20</v>
      </c>
      <c r="I885">
        <v>0</v>
      </c>
      <c r="J885">
        <v>1</v>
      </c>
      <c r="K885">
        <v>0</v>
      </c>
      <c r="L885">
        <v>1</v>
      </c>
      <c r="M885">
        <v>1</v>
      </c>
      <c r="N885">
        <v>0</v>
      </c>
      <c r="O885">
        <v>37</v>
      </c>
      <c r="P885">
        <v>4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1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5</v>
      </c>
      <c r="AD885">
        <v>1</v>
      </c>
      <c r="AE885">
        <v>22</v>
      </c>
      <c r="AF885">
        <v>75</v>
      </c>
      <c r="AG885">
        <v>23</v>
      </c>
      <c r="AH885">
        <v>6.3</v>
      </c>
      <c r="AJ885" t="b">
        <f>OR(AND(B885=1,UserData!$D$4=1), AND(B885=2,UserData!$D$5=1), AND(B885=3,UserData!$D$6=1), UserData!$D$4=-1)</f>
        <v>1</v>
      </c>
      <c r="AK885" t="b">
        <f>OR(AND(C885&lt;=UserData!$D$3,C885&gt;=UserData!$D$2),UserData!$D$2=-1)</f>
        <v>1</v>
      </c>
      <c r="AL885" s="12" t="b">
        <f>AND(OR(D885&gt;=UserData!$D$7, UserData!$D$7=-1), OR(D885&lt;UserData!$D$8, UserData!$D$8=-1))</f>
        <v>1</v>
      </c>
      <c r="AM885" s="12" t="b">
        <f>OR(AND(UserData!$D$9=1,E885&lt;=20),AND(UserData!$D$9=2,E885&gt;=20, E885&lt;=27),AND(UserData!$D$9=3,E885&gt;=28, E885&lt;=34),AND(UserData!$D$9=4,E885&gt;=35, E885&lt;=42),AND(UserData!$D$9=5,E885&gt;42),UserData!$D$9=-1)</f>
        <v>1</v>
      </c>
      <c r="AN885" s="12" t="b">
        <f>OR(AND(UserData!$D$11=1,F885&lt;=5),AND(UserData!$D$11=2,F885&gt;=6, F885&lt;=7),AND(UserData!$D$11=3,F885&gt;=8,F885&lt;=9),AND(UserData!$D$11=4,F885&gt;=10, F885&lt;=11),AND(UserData!$D$11=5,F885&gt;11),UserData!$D$11=-1)</f>
        <v>1</v>
      </c>
      <c r="AO885" t="b">
        <f>OR(AND(UserData!$D$10=1,AE885&lt;=6),AND(UserData!$D$10=2,AE885&gt;=7, AE885&lt;=8),AND(UserData!$D$10=3,AE885&gt;=9,AE885&lt;=14),AND(UserData!$D$10=4,AE885&gt;=15, AE885&lt;=19),AND(UserData!$D$10=5,AE885&gt;19),UserData!$D$10=-1)</f>
        <v>1</v>
      </c>
      <c r="AP885" s="12" t="b">
        <f>OR(G885&lt;=UserData!$D$12, UserData!$D$12=-1)</f>
        <v>0</v>
      </c>
      <c r="AQ885" t="b">
        <f>OR(H885&lt;=UserData!$D$14, UserData!$D$14=-1)</f>
        <v>1</v>
      </c>
      <c r="AR885" t="b">
        <f>OR(AH885&lt;=UserData!$D$13, UserData!$D$13=-1)</f>
        <v>1</v>
      </c>
      <c r="AS885" t="b">
        <f>AND(AQ885=TRUE,OR(I885=UserData!$D$15, UserData!$D$15=-1, UserData!$D$15=1))</f>
        <v>1</v>
      </c>
      <c r="AT885" t="b">
        <f>OR(J885=UserData!$D$19, UserData!$D$19=-1)</f>
        <v>1</v>
      </c>
      <c r="AU885" t="b">
        <f>OR(K885=UserData!$D$17, UserData!$D$17=-1)</f>
        <v>1</v>
      </c>
      <c r="AV885" t="b">
        <f>OR(L885=UserData!$D$18, UserData!$D$18=-1)</f>
        <v>1</v>
      </c>
      <c r="AW885" t="b">
        <f>OR(N885=UserData!$D$16, UserData!$D$16=-1)</f>
        <v>1</v>
      </c>
      <c r="AX885" t="b">
        <f>OR(O885&gt;=UserData!$D$20, UserData!$D$20=-1)</f>
        <v>1</v>
      </c>
      <c r="AY885" t="b">
        <f>AND(OR(P885&gt;=UserData!$D$21, UserData!$D$21=-1), OR(P885&lt;UserData!$D$22, UserData!$D$22=-1))</f>
        <v>1</v>
      </c>
      <c r="AZ885" t="b">
        <f>OR(Q885&lt;&gt;UserData!$D$24,UserData!$D$24=-1,UserData!$D$24=0)</f>
        <v>1</v>
      </c>
      <c r="BA885" s="12" t="b">
        <f>OR(R885=UserData!$D$23,UserData!$D$23=-1)</f>
        <v>1</v>
      </c>
      <c r="BB885" t="b">
        <f>AND(S885=1, UserData!$D$25=1)</f>
        <v>0</v>
      </c>
      <c r="BC885" t="b">
        <f>AND(T885=1, UserData!$D$26=1)</f>
        <v>0</v>
      </c>
      <c r="BD885" t="b">
        <f>AND(U885=1, UserData!$D$27=1)</f>
        <v>0</v>
      </c>
      <c r="BE885" t="b">
        <f>AND(V885=1, UserData!$D$28=1)</f>
        <v>0</v>
      </c>
      <c r="BF885" t="b">
        <f>AND(W885=1, UserData!$D$29=1)</f>
        <v>0</v>
      </c>
      <c r="BG885" t="b">
        <f>AND(X885=1, UserData!$D$30=1)</f>
        <v>0</v>
      </c>
      <c r="BH885" t="b">
        <f>AND(Y885=1, UserData!$D$31=1)</f>
        <v>0</v>
      </c>
      <c r="BI885" t="b">
        <f>AND(Z885=1, UserData!$D$32=1)</f>
        <v>0</v>
      </c>
      <c r="BJ885" t="b">
        <f>AND(AA885=1, UserData!$D$33=1)</f>
        <v>0</v>
      </c>
      <c r="BK885" t="b">
        <f>AND(AB885=1, UserData!$D$34=1)</f>
        <v>0</v>
      </c>
      <c r="BL885" t="b">
        <f>UserData!$C$25=-1</f>
        <v>1</v>
      </c>
      <c r="BN885">
        <f>IF(AK885=TRUE, COUNTIF(AJ885:AK885,TRUE)/2 * UserData!$D$35 + COUNTIF(AL885:AO885,TRUE)/4 * UserData!$D$36 + COUNTIF(AP885:AS885,TRUE)/4 * UserData!$D$37 + COUNTIF(AT885:AW885,TRUE)/4 * UserData!$D$38 + COUNTIF(AX885:BA885,TRUE)/4 * UserData!$D$39 + COUNTIF(BB885:BL885,TRUE) * UserData!$D$40, 0)</f>
        <v>28.75</v>
      </c>
    </row>
    <row r="886" spans="1:66" x14ac:dyDescent="0.2">
      <c r="A886">
        <v>200</v>
      </c>
      <c r="B886" s="3">
        <v>2</v>
      </c>
      <c r="C886" s="28">
        <v>98118.953243659053</v>
      </c>
      <c r="D886">
        <v>54</v>
      </c>
      <c r="E886">
        <v>34</v>
      </c>
      <c r="F886">
        <v>10</v>
      </c>
      <c r="G886">
        <v>11.7629</v>
      </c>
      <c r="H886">
        <v>16</v>
      </c>
      <c r="I886">
        <v>1</v>
      </c>
      <c r="J886">
        <v>0</v>
      </c>
      <c r="K886">
        <v>0</v>
      </c>
      <c r="L886">
        <v>1</v>
      </c>
      <c r="M886">
        <v>1</v>
      </c>
      <c r="N886">
        <v>0</v>
      </c>
      <c r="O886">
        <v>15</v>
      </c>
      <c r="P886">
        <v>10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1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4</v>
      </c>
      <c r="AD886">
        <v>1</v>
      </c>
      <c r="AE886">
        <v>10</v>
      </c>
      <c r="AF886">
        <v>13</v>
      </c>
      <c r="AG886">
        <v>9</v>
      </c>
      <c r="AH886">
        <v>1.2</v>
      </c>
      <c r="AJ886" t="b">
        <f>OR(AND(B886=1,UserData!$D$4=1), AND(B886=2,UserData!$D$5=1), AND(B886=3,UserData!$D$6=1), UserData!$D$4=-1)</f>
        <v>1</v>
      </c>
      <c r="AK886" t="b">
        <f>OR(AND(C886&lt;=UserData!$D$3,C886&gt;=UserData!$D$2),UserData!$D$2=-1)</f>
        <v>1</v>
      </c>
      <c r="AL886" s="12" t="b">
        <f>AND(OR(D886&gt;=UserData!$D$7, UserData!$D$7=-1), OR(D886&lt;UserData!$D$8, UserData!$D$8=-1))</f>
        <v>1</v>
      </c>
      <c r="AM886" s="12" t="b">
        <f>OR(AND(UserData!$D$9=1,E886&lt;=20),AND(UserData!$D$9=2,E886&gt;=20, E886&lt;=27),AND(UserData!$D$9=3,E886&gt;=28, E886&lt;=34),AND(UserData!$D$9=4,E886&gt;=35, E886&lt;=42),AND(UserData!$D$9=5,E886&gt;42),UserData!$D$9=-1)</f>
        <v>1</v>
      </c>
      <c r="AN886" s="12" t="b">
        <f>OR(AND(UserData!$D$11=1,F886&lt;=5),AND(UserData!$D$11=2,F886&gt;=6, F886&lt;=7),AND(UserData!$D$11=3,F886&gt;=8,F886&lt;=9),AND(UserData!$D$11=4,F886&gt;=10, F886&lt;=11),AND(UserData!$D$11=5,F886&gt;11),UserData!$D$11=-1)</f>
        <v>1</v>
      </c>
      <c r="AO886" t="b">
        <f>OR(AND(UserData!$D$10=1,AE886&lt;=6),AND(UserData!$D$10=2,AE886&gt;=7, AE886&lt;=8),AND(UserData!$D$10=3,AE886&gt;=9,AE886&lt;=14),AND(UserData!$D$10=4,AE886&gt;=15, AE886&lt;=19),AND(UserData!$D$10=5,AE886&gt;19),UserData!$D$10=-1)</f>
        <v>1</v>
      </c>
      <c r="AP886" s="12" t="b">
        <f>OR(G886&lt;=UserData!$D$12, UserData!$D$12=-1)</f>
        <v>0</v>
      </c>
      <c r="AQ886" t="b">
        <f>OR(H886&lt;=UserData!$D$14, UserData!$D$14=-1)</f>
        <v>1</v>
      </c>
      <c r="AR886" t="b">
        <f>OR(AH886&lt;=UserData!$D$13, UserData!$D$13=-1)</f>
        <v>1</v>
      </c>
      <c r="AS886" t="b">
        <f>AND(AQ886=TRUE,OR(I886=UserData!$D$15, UserData!$D$15=-1, UserData!$D$15=1))</f>
        <v>1</v>
      </c>
      <c r="AT886" t="b">
        <f>OR(J886=UserData!$D$19, UserData!$D$19=-1)</f>
        <v>1</v>
      </c>
      <c r="AU886" t="b">
        <f>OR(K886=UserData!$D$17, UserData!$D$17=-1)</f>
        <v>1</v>
      </c>
      <c r="AV886" t="b">
        <f>OR(L886=UserData!$D$18, UserData!$D$18=-1)</f>
        <v>1</v>
      </c>
      <c r="AW886" t="b">
        <f>OR(N886=UserData!$D$16, UserData!$D$16=-1)</f>
        <v>1</v>
      </c>
      <c r="AX886" t="b">
        <f>OR(O886&gt;=UserData!$D$20, UserData!$D$20=-1)</f>
        <v>1</v>
      </c>
      <c r="AY886" t="b">
        <f>AND(OR(P886&gt;=UserData!$D$21, UserData!$D$21=-1), OR(P886&lt;UserData!$D$22, UserData!$D$22=-1))</f>
        <v>1</v>
      </c>
      <c r="AZ886" t="b">
        <f>OR(Q886&lt;&gt;UserData!$D$24,UserData!$D$24=-1,UserData!$D$24=0)</f>
        <v>1</v>
      </c>
      <c r="BA886" s="12" t="b">
        <f>OR(R886=UserData!$D$23,UserData!$D$23=-1)</f>
        <v>1</v>
      </c>
      <c r="BB886" t="b">
        <f>AND(S886=1, UserData!$D$25=1)</f>
        <v>0</v>
      </c>
      <c r="BC886" t="b">
        <f>AND(T886=1, UserData!$D$26=1)</f>
        <v>0</v>
      </c>
      <c r="BD886" t="b">
        <f>AND(U886=1, UserData!$D$27=1)</f>
        <v>0</v>
      </c>
      <c r="BE886" t="b">
        <f>AND(V886=1, UserData!$D$28=1)</f>
        <v>0</v>
      </c>
      <c r="BF886" t="b">
        <f>AND(W886=1, UserData!$D$29=1)</f>
        <v>0</v>
      </c>
      <c r="BG886" t="b">
        <f>AND(X886=1, UserData!$D$30=1)</f>
        <v>0</v>
      </c>
      <c r="BH886" t="b">
        <f>AND(Y886=1, UserData!$D$31=1)</f>
        <v>0</v>
      </c>
      <c r="BI886" t="b">
        <f>AND(Z886=1, UserData!$D$32=1)</f>
        <v>0</v>
      </c>
      <c r="BJ886" t="b">
        <f>AND(AA886=1, UserData!$D$33=1)</f>
        <v>0</v>
      </c>
      <c r="BK886" t="b">
        <f>AND(AB886=1, UserData!$D$34=1)</f>
        <v>0</v>
      </c>
      <c r="BL886" t="b">
        <f>UserData!$C$25=-1</f>
        <v>1</v>
      </c>
      <c r="BN886">
        <f>IF(AK886=TRUE, COUNTIF(AJ886:AK886,TRUE)/2 * UserData!$D$35 + COUNTIF(AL886:AO886,TRUE)/4 * UserData!$D$36 + COUNTIF(AP886:AS886,TRUE)/4 * UserData!$D$37 + COUNTIF(AT886:AW886,TRUE)/4 * UserData!$D$38 + COUNTIF(AX886:BA886,TRUE)/4 * UserData!$D$39 + COUNTIF(BB886:BL886,TRUE) * UserData!$D$40, 0)</f>
        <v>28.75</v>
      </c>
    </row>
    <row r="887" spans="1:66" x14ac:dyDescent="0.2">
      <c r="A887">
        <v>159</v>
      </c>
      <c r="B887" s="3">
        <v>2</v>
      </c>
      <c r="C887" s="28">
        <v>98119.12935514265</v>
      </c>
      <c r="D887">
        <v>46</v>
      </c>
      <c r="E887">
        <v>30</v>
      </c>
      <c r="F887">
        <v>7</v>
      </c>
      <c r="G887">
        <v>14.349500000000001</v>
      </c>
      <c r="H887">
        <v>5</v>
      </c>
      <c r="I887">
        <v>1</v>
      </c>
      <c r="J887">
        <v>0</v>
      </c>
      <c r="K887">
        <v>0</v>
      </c>
      <c r="L887">
        <v>1</v>
      </c>
      <c r="M887">
        <v>1</v>
      </c>
      <c r="N887">
        <v>0</v>
      </c>
      <c r="O887">
        <v>12</v>
      </c>
      <c r="P887">
        <v>6</v>
      </c>
      <c r="Q887">
        <v>0</v>
      </c>
      <c r="R887">
        <v>0</v>
      </c>
      <c r="S887">
        <v>0</v>
      </c>
      <c r="T887">
        <v>1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2</v>
      </c>
      <c r="AD887">
        <v>1</v>
      </c>
      <c r="AE887">
        <v>9</v>
      </c>
      <c r="AF887">
        <v>11</v>
      </c>
      <c r="AG887">
        <v>21</v>
      </c>
      <c r="AH887">
        <v>7.5</v>
      </c>
      <c r="AJ887" t="b">
        <f>OR(AND(B887=1,UserData!$D$4=1), AND(B887=2,UserData!$D$5=1), AND(B887=3,UserData!$D$6=1), UserData!$D$4=-1)</f>
        <v>1</v>
      </c>
      <c r="AK887" t="b">
        <f>OR(AND(C887&lt;=UserData!$D$3,C887&gt;=UserData!$D$2),UserData!$D$2=-1)</f>
        <v>1</v>
      </c>
      <c r="AL887" s="12" t="b">
        <f>AND(OR(D887&gt;=UserData!$D$7, UserData!$D$7=-1), OR(D887&lt;UserData!$D$8, UserData!$D$8=-1))</f>
        <v>1</v>
      </c>
      <c r="AM887" s="12" t="b">
        <f>OR(AND(UserData!$D$9=1,E887&lt;=20),AND(UserData!$D$9=2,E887&gt;=20, E887&lt;=27),AND(UserData!$D$9=3,E887&gt;=28, E887&lt;=34),AND(UserData!$D$9=4,E887&gt;=35, E887&lt;=42),AND(UserData!$D$9=5,E887&gt;42),UserData!$D$9=-1)</f>
        <v>1</v>
      </c>
      <c r="AN887" s="12" t="b">
        <f>OR(AND(UserData!$D$11=1,F887&lt;=5),AND(UserData!$D$11=2,F887&gt;=6, F887&lt;=7),AND(UserData!$D$11=3,F887&gt;=8,F887&lt;=9),AND(UserData!$D$11=4,F887&gt;=10, F887&lt;=11),AND(UserData!$D$11=5,F887&gt;11),UserData!$D$11=-1)</f>
        <v>1</v>
      </c>
      <c r="AO887" t="b">
        <f>OR(AND(UserData!$D$10=1,AE887&lt;=6),AND(UserData!$D$10=2,AE887&gt;=7, AE887&lt;=8),AND(UserData!$D$10=3,AE887&gt;=9,AE887&lt;=14),AND(UserData!$D$10=4,AE887&gt;=15, AE887&lt;=19),AND(UserData!$D$10=5,AE887&gt;19),UserData!$D$10=-1)</f>
        <v>1</v>
      </c>
      <c r="AP887" s="12" t="b">
        <f>OR(G887&lt;=UserData!$D$12, UserData!$D$12=-1)</f>
        <v>0</v>
      </c>
      <c r="AQ887" t="b">
        <f>OR(H887&lt;=UserData!$D$14, UserData!$D$14=-1)</f>
        <v>1</v>
      </c>
      <c r="AR887" t="b">
        <f>OR(AH887&lt;=UserData!$D$13, UserData!$D$13=-1)</f>
        <v>1</v>
      </c>
      <c r="AS887" t="b">
        <f>AND(AQ887=TRUE,OR(I887=UserData!$D$15, UserData!$D$15=-1, UserData!$D$15=1))</f>
        <v>1</v>
      </c>
      <c r="AT887" t="b">
        <f>OR(J887=UserData!$D$19, UserData!$D$19=-1)</f>
        <v>1</v>
      </c>
      <c r="AU887" t="b">
        <f>OR(K887=UserData!$D$17, UserData!$D$17=-1)</f>
        <v>1</v>
      </c>
      <c r="AV887" t="b">
        <f>OR(L887=UserData!$D$18, UserData!$D$18=-1)</f>
        <v>1</v>
      </c>
      <c r="AW887" t="b">
        <f>OR(N887=UserData!$D$16, UserData!$D$16=-1)</f>
        <v>1</v>
      </c>
      <c r="AX887" t="b">
        <f>OR(O887&gt;=UserData!$D$20, UserData!$D$20=-1)</f>
        <v>1</v>
      </c>
      <c r="AY887" t="b">
        <f>AND(OR(P887&gt;=UserData!$D$21, UserData!$D$21=-1), OR(P887&lt;UserData!$D$22, UserData!$D$22=-1))</f>
        <v>1</v>
      </c>
      <c r="AZ887" t="b">
        <f>OR(Q887&lt;&gt;UserData!$D$24,UserData!$D$24=-1,UserData!$D$24=0)</f>
        <v>1</v>
      </c>
      <c r="BA887" s="12" t="b">
        <f>OR(R887=UserData!$D$23,UserData!$D$23=-1)</f>
        <v>1</v>
      </c>
      <c r="BB887" t="b">
        <f>AND(S887=1, UserData!$D$25=1)</f>
        <v>0</v>
      </c>
      <c r="BC887" t="b">
        <f>AND(T887=1, UserData!$D$26=1)</f>
        <v>0</v>
      </c>
      <c r="BD887" t="b">
        <f>AND(U887=1, UserData!$D$27=1)</f>
        <v>0</v>
      </c>
      <c r="BE887" t="b">
        <f>AND(V887=1, UserData!$D$28=1)</f>
        <v>0</v>
      </c>
      <c r="BF887" t="b">
        <f>AND(W887=1, UserData!$D$29=1)</f>
        <v>0</v>
      </c>
      <c r="BG887" t="b">
        <f>AND(X887=1, UserData!$D$30=1)</f>
        <v>0</v>
      </c>
      <c r="BH887" t="b">
        <f>AND(Y887=1, UserData!$D$31=1)</f>
        <v>0</v>
      </c>
      <c r="BI887" t="b">
        <f>AND(Z887=1, UserData!$D$32=1)</f>
        <v>0</v>
      </c>
      <c r="BJ887" t="b">
        <f>AND(AA887=1, UserData!$D$33=1)</f>
        <v>0</v>
      </c>
      <c r="BK887" t="b">
        <f>AND(AB887=1, UserData!$D$34=1)</f>
        <v>0</v>
      </c>
      <c r="BL887" t="b">
        <f>UserData!$C$25=-1</f>
        <v>1</v>
      </c>
      <c r="BN887">
        <f>IF(AK887=TRUE, COUNTIF(AJ887:AK887,TRUE)/2 * UserData!$D$35 + COUNTIF(AL887:AO887,TRUE)/4 * UserData!$D$36 + COUNTIF(AP887:AS887,TRUE)/4 * UserData!$D$37 + COUNTIF(AT887:AW887,TRUE)/4 * UserData!$D$38 + COUNTIF(AX887:BA887,TRUE)/4 * UserData!$D$39 + COUNTIF(BB887:BL887,TRUE) * UserData!$D$40, 0)</f>
        <v>28.75</v>
      </c>
    </row>
    <row r="888" spans="1:66" x14ac:dyDescent="0.2">
      <c r="A888">
        <v>867</v>
      </c>
      <c r="B888" s="3">
        <v>2</v>
      </c>
      <c r="C888" s="28">
        <v>98119.12935514265</v>
      </c>
      <c r="D888">
        <v>46</v>
      </c>
      <c r="E888">
        <v>28</v>
      </c>
      <c r="F888">
        <v>6</v>
      </c>
      <c r="G888">
        <v>12.15109</v>
      </c>
      <c r="H888">
        <v>15</v>
      </c>
      <c r="I888">
        <v>1</v>
      </c>
      <c r="J888">
        <v>0</v>
      </c>
      <c r="K888">
        <v>1</v>
      </c>
      <c r="L888">
        <v>1</v>
      </c>
      <c r="M888">
        <v>1</v>
      </c>
      <c r="N888">
        <v>0</v>
      </c>
      <c r="O888">
        <v>14</v>
      </c>
      <c r="P888">
        <v>6</v>
      </c>
      <c r="Q888">
        <v>0</v>
      </c>
      <c r="R888">
        <v>0</v>
      </c>
      <c r="S888">
        <v>1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1</v>
      </c>
      <c r="AD888">
        <v>1</v>
      </c>
      <c r="AE888">
        <v>12</v>
      </c>
      <c r="AF888">
        <v>61</v>
      </c>
      <c r="AG888">
        <v>16</v>
      </c>
      <c r="AH888">
        <v>3.8</v>
      </c>
      <c r="AJ888" t="b">
        <f>OR(AND(B888=1,UserData!$D$4=1), AND(B888=2,UserData!$D$5=1), AND(B888=3,UserData!$D$6=1), UserData!$D$4=-1)</f>
        <v>1</v>
      </c>
      <c r="AK888" t="b">
        <f>OR(AND(C888&lt;=UserData!$D$3,C888&gt;=UserData!$D$2),UserData!$D$2=-1)</f>
        <v>1</v>
      </c>
      <c r="AL888" s="12" t="b">
        <f>AND(OR(D888&gt;=UserData!$D$7, UserData!$D$7=-1), OR(D888&lt;UserData!$D$8, UserData!$D$8=-1))</f>
        <v>1</v>
      </c>
      <c r="AM888" s="12" t="b">
        <f>OR(AND(UserData!$D$9=1,E888&lt;=20),AND(UserData!$D$9=2,E888&gt;=20, E888&lt;=27),AND(UserData!$D$9=3,E888&gt;=28, E888&lt;=34),AND(UserData!$D$9=4,E888&gt;=35, E888&lt;=42),AND(UserData!$D$9=5,E888&gt;42),UserData!$D$9=-1)</f>
        <v>1</v>
      </c>
      <c r="AN888" s="12" t="b">
        <f>OR(AND(UserData!$D$11=1,F888&lt;=5),AND(UserData!$D$11=2,F888&gt;=6, F888&lt;=7),AND(UserData!$D$11=3,F888&gt;=8,F888&lt;=9),AND(UserData!$D$11=4,F888&gt;=10, F888&lt;=11),AND(UserData!$D$11=5,F888&gt;11),UserData!$D$11=-1)</f>
        <v>1</v>
      </c>
      <c r="AO888" t="b">
        <f>OR(AND(UserData!$D$10=1,AE888&lt;=6),AND(UserData!$D$10=2,AE888&gt;=7, AE888&lt;=8),AND(UserData!$D$10=3,AE888&gt;=9,AE888&lt;=14),AND(UserData!$D$10=4,AE888&gt;=15, AE888&lt;=19),AND(UserData!$D$10=5,AE888&gt;19),UserData!$D$10=-1)</f>
        <v>1</v>
      </c>
      <c r="AP888" s="12" t="b">
        <f>OR(G888&lt;=UserData!$D$12, UserData!$D$12=-1)</f>
        <v>0</v>
      </c>
      <c r="AQ888" t="b">
        <f>OR(H888&lt;=UserData!$D$14, UserData!$D$14=-1)</f>
        <v>1</v>
      </c>
      <c r="AR888" t="b">
        <f>OR(AH888&lt;=UserData!$D$13, UserData!$D$13=-1)</f>
        <v>1</v>
      </c>
      <c r="AS888" t="b">
        <f>AND(AQ888=TRUE,OR(I888=UserData!$D$15, UserData!$D$15=-1, UserData!$D$15=1))</f>
        <v>1</v>
      </c>
      <c r="AT888" t="b">
        <f>OR(J888=UserData!$D$19, UserData!$D$19=-1)</f>
        <v>1</v>
      </c>
      <c r="AU888" t="b">
        <f>OR(K888=UserData!$D$17, UserData!$D$17=-1)</f>
        <v>1</v>
      </c>
      <c r="AV888" t="b">
        <f>OR(L888=UserData!$D$18, UserData!$D$18=-1)</f>
        <v>1</v>
      </c>
      <c r="AW888" t="b">
        <f>OR(N888=UserData!$D$16, UserData!$D$16=-1)</f>
        <v>1</v>
      </c>
      <c r="AX888" t="b">
        <f>OR(O888&gt;=UserData!$D$20, UserData!$D$20=-1)</f>
        <v>1</v>
      </c>
      <c r="AY888" t="b">
        <f>AND(OR(P888&gt;=UserData!$D$21, UserData!$D$21=-1), OR(P888&lt;UserData!$D$22, UserData!$D$22=-1))</f>
        <v>1</v>
      </c>
      <c r="AZ888" t="b">
        <f>OR(Q888&lt;&gt;UserData!$D$24,UserData!$D$24=-1,UserData!$D$24=0)</f>
        <v>1</v>
      </c>
      <c r="BA888" s="12" t="b">
        <f>OR(R888=UserData!$D$23,UserData!$D$23=-1)</f>
        <v>1</v>
      </c>
      <c r="BB888" t="b">
        <f>AND(S888=1, UserData!$D$25=1)</f>
        <v>0</v>
      </c>
      <c r="BC888" t="b">
        <f>AND(T888=1, UserData!$D$26=1)</f>
        <v>0</v>
      </c>
      <c r="BD888" t="b">
        <f>AND(U888=1, UserData!$D$27=1)</f>
        <v>0</v>
      </c>
      <c r="BE888" t="b">
        <f>AND(V888=1, UserData!$D$28=1)</f>
        <v>0</v>
      </c>
      <c r="BF888" t="b">
        <f>AND(W888=1, UserData!$D$29=1)</f>
        <v>0</v>
      </c>
      <c r="BG888" t="b">
        <f>AND(X888=1, UserData!$D$30=1)</f>
        <v>0</v>
      </c>
      <c r="BH888" t="b">
        <f>AND(Y888=1, UserData!$D$31=1)</f>
        <v>0</v>
      </c>
      <c r="BI888" t="b">
        <f>AND(Z888=1, UserData!$D$32=1)</f>
        <v>0</v>
      </c>
      <c r="BJ888" t="b">
        <f>AND(AA888=1, UserData!$D$33=1)</f>
        <v>0</v>
      </c>
      <c r="BK888" t="b">
        <f>AND(AB888=1, UserData!$D$34=1)</f>
        <v>0</v>
      </c>
      <c r="BL888" t="b">
        <f>UserData!$C$25=-1</f>
        <v>1</v>
      </c>
      <c r="BN888">
        <f>IF(AK888=TRUE, COUNTIF(AJ888:AK888,TRUE)/2 * UserData!$D$35 + COUNTIF(AL888:AO888,TRUE)/4 * UserData!$D$36 + COUNTIF(AP888:AS888,TRUE)/4 * UserData!$D$37 + COUNTIF(AT888:AW888,TRUE)/4 * UserData!$D$38 + COUNTIF(AX888:BA888,TRUE)/4 * UserData!$D$39 + COUNTIF(BB888:BL888,TRUE) * UserData!$D$40, 0)</f>
        <v>28.75</v>
      </c>
    </row>
    <row r="889" spans="1:66" x14ac:dyDescent="0.2">
      <c r="A889">
        <v>103</v>
      </c>
      <c r="B889" s="3">
        <v>2</v>
      </c>
      <c r="C889" s="28">
        <v>98119.255149059507</v>
      </c>
      <c r="D889">
        <v>60</v>
      </c>
      <c r="E889">
        <v>34</v>
      </c>
      <c r="F889">
        <v>10</v>
      </c>
      <c r="G889">
        <v>12.56378</v>
      </c>
      <c r="H889">
        <v>6</v>
      </c>
      <c r="I889">
        <v>1</v>
      </c>
      <c r="J889">
        <v>0</v>
      </c>
      <c r="K889">
        <v>1</v>
      </c>
      <c r="L889">
        <v>1</v>
      </c>
      <c r="M889">
        <v>1</v>
      </c>
      <c r="N889">
        <v>0</v>
      </c>
      <c r="O889">
        <v>17</v>
      </c>
      <c r="P889">
        <v>14</v>
      </c>
      <c r="Q889">
        <v>0</v>
      </c>
      <c r="R889">
        <v>0</v>
      </c>
      <c r="S889">
        <v>0</v>
      </c>
      <c r="T889">
        <v>1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2</v>
      </c>
      <c r="AD889">
        <v>1</v>
      </c>
      <c r="AE889">
        <v>16</v>
      </c>
      <c r="AF889">
        <v>8</v>
      </c>
      <c r="AG889">
        <v>27</v>
      </c>
      <c r="AH889">
        <v>6.3</v>
      </c>
      <c r="AJ889" t="b">
        <f>OR(AND(B889=1,UserData!$D$4=1), AND(B889=2,UserData!$D$5=1), AND(B889=3,UserData!$D$6=1), UserData!$D$4=-1)</f>
        <v>1</v>
      </c>
      <c r="AK889" t="b">
        <f>OR(AND(C889&lt;=UserData!$D$3,C889&gt;=UserData!$D$2),UserData!$D$2=-1)</f>
        <v>1</v>
      </c>
      <c r="AL889" s="12" t="b">
        <f>AND(OR(D889&gt;=UserData!$D$7, UserData!$D$7=-1), OR(D889&lt;UserData!$D$8, UserData!$D$8=-1))</f>
        <v>1</v>
      </c>
      <c r="AM889" s="12" t="b">
        <f>OR(AND(UserData!$D$9=1,E889&lt;=20),AND(UserData!$D$9=2,E889&gt;=20, E889&lt;=27),AND(UserData!$D$9=3,E889&gt;=28, E889&lt;=34),AND(UserData!$D$9=4,E889&gt;=35, E889&lt;=42),AND(UserData!$D$9=5,E889&gt;42),UserData!$D$9=-1)</f>
        <v>1</v>
      </c>
      <c r="AN889" s="12" t="b">
        <f>OR(AND(UserData!$D$11=1,F889&lt;=5),AND(UserData!$D$11=2,F889&gt;=6, F889&lt;=7),AND(UserData!$D$11=3,F889&gt;=8,F889&lt;=9),AND(UserData!$D$11=4,F889&gt;=10, F889&lt;=11),AND(UserData!$D$11=5,F889&gt;11),UserData!$D$11=-1)</f>
        <v>1</v>
      </c>
      <c r="AO889" t="b">
        <f>OR(AND(UserData!$D$10=1,AE889&lt;=6),AND(UserData!$D$10=2,AE889&gt;=7, AE889&lt;=8),AND(UserData!$D$10=3,AE889&gt;=9,AE889&lt;=14),AND(UserData!$D$10=4,AE889&gt;=15, AE889&lt;=19),AND(UserData!$D$10=5,AE889&gt;19),UserData!$D$10=-1)</f>
        <v>1</v>
      </c>
      <c r="AP889" s="12" t="b">
        <f>OR(G889&lt;=UserData!$D$12, UserData!$D$12=-1)</f>
        <v>0</v>
      </c>
      <c r="AQ889" t="b">
        <f>OR(H889&lt;=UserData!$D$14, UserData!$D$14=-1)</f>
        <v>1</v>
      </c>
      <c r="AR889" t="b">
        <f>OR(AH889&lt;=UserData!$D$13, UserData!$D$13=-1)</f>
        <v>1</v>
      </c>
      <c r="AS889" t="b">
        <f>AND(AQ889=TRUE,OR(I889=UserData!$D$15, UserData!$D$15=-1, UserData!$D$15=1))</f>
        <v>1</v>
      </c>
      <c r="AT889" t="b">
        <f>OR(J889=UserData!$D$19, UserData!$D$19=-1)</f>
        <v>1</v>
      </c>
      <c r="AU889" t="b">
        <f>OR(K889=UserData!$D$17, UserData!$D$17=-1)</f>
        <v>1</v>
      </c>
      <c r="AV889" t="b">
        <f>OR(L889=UserData!$D$18, UserData!$D$18=-1)</f>
        <v>1</v>
      </c>
      <c r="AW889" t="b">
        <f>OR(N889=UserData!$D$16, UserData!$D$16=-1)</f>
        <v>1</v>
      </c>
      <c r="AX889" t="b">
        <f>OR(O889&gt;=UserData!$D$20, UserData!$D$20=-1)</f>
        <v>1</v>
      </c>
      <c r="AY889" t="b">
        <f>AND(OR(P889&gt;=UserData!$D$21, UserData!$D$21=-1), OR(P889&lt;UserData!$D$22, UserData!$D$22=-1))</f>
        <v>1</v>
      </c>
      <c r="AZ889" t="b">
        <f>OR(Q889&lt;&gt;UserData!$D$24,UserData!$D$24=-1,UserData!$D$24=0)</f>
        <v>1</v>
      </c>
      <c r="BA889" s="12" t="b">
        <f>OR(R889=UserData!$D$23,UserData!$D$23=-1)</f>
        <v>1</v>
      </c>
      <c r="BB889" t="b">
        <f>AND(S889=1, UserData!$D$25=1)</f>
        <v>0</v>
      </c>
      <c r="BC889" t="b">
        <f>AND(T889=1, UserData!$D$26=1)</f>
        <v>0</v>
      </c>
      <c r="BD889" t="b">
        <f>AND(U889=1, UserData!$D$27=1)</f>
        <v>0</v>
      </c>
      <c r="BE889" t="b">
        <f>AND(V889=1, UserData!$D$28=1)</f>
        <v>0</v>
      </c>
      <c r="BF889" t="b">
        <f>AND(W889=1, UserData!$D$29=1)</f>
        <v>0</v>
      </c>
      <c r="BG889" t="b">
        <f>AND(X889=1, UserData!$D$30=1)</f>
        <v>0</v>
      </c>
      <c r="BH889" t="b">
        <f>AND(Y889=1, UserData!$D$31=1)</f>
        <v>0</v>
      </c>
      <c r="BI889" t="b">
        <f>AND(Z889=1, UserData!$D$32=1)</f>
        <v>0</v>
      </c>
      <c r="BJ889" t="b">
        <f>AND(AA889=1, UserData!$D$33=1)</f>
        <v>0</v>
      </c>
      <c r="BK889" t="b">
        <f>AND(AB889=1, UserData!$D$34=1)</f>
        <v>0</v>
      </c>
      <c r="BL889" t="b">
        <f>UserData!$C$25=-1</f>
        <v>1</v>
      </c>
      <c r="BN889">
        <f>IF(AK889=TRUE, COUNTIF(AJ889:AK889,TRUE)/2 * UserData!$D$35 + COUNTIF(AL889:AO889,TRUE)/4 * UserData!$D$36 + COUNTIF(AP889:AS889,TRUE)/4 * UserData!$D$37 + COUNTIF(AT889:AW889,TRUE)/4 * UserData!$D$38 + COUNTIF(AX889:BA889,TRUE)/4 * UserData!$D$39 + COUNTIF(BB889:BL889,TRUE) * UserData!$D$40, 0)</f>
        <v>28.75</v>
      </c>
    </row>
    <row r="890" spans="1:66" x14ac:dyDescent="0.2">
      <c r="A890">
        <v>903</v>
      </c>
      <c r="B890" s="3">
        <v>2</v>
      </c>
      <c r="C890" s="28">
        <v>98119.255149059522</v>
      </c>
      <c r="D890">
        <v>48</v>
      </c>
      <c r="E890">
        <v>32</v>
      </c>
      <c r="F890">
        <v>9</v>
      </c>
      <c r="G890">
        <v>11.871460000000001</v>
      </c>
      <c r="H890">
        <v>14</v>
      </c>
      <c r="I890">
        <v>1</v>
      </c>
      <c r="J890">
        <v>0</v>
      </c>
      <c r="K890">
        <v>1</v>
      </c>
      <c r="L890">
        <v>0</v>
      </c>
      <c r="M890">
        <v>1</v>
      </c>
      <c r="N890">
        <v>0</v>
      </c>
      <c r="O890">
        <v>9</v>
      </c>
      <c r="P890">
        <v>6</v>
      </c>
      <c r="Q890">
        <v>0</v>
      </c>
      <c r="R890">
        <v>0</v>
      </c>
      <c r="S890">
        <v>1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1</v>
      </c>
      <c r="AD890">
        <v>1</v>
      </c>
      <c r="AE890">
        <v>7</v>
      </c>
      <c r="AF890">
        <v>61</v>
      </c>
      <c r="AG890">
        <v>16</v>
      </c>
      <c r="AH890">
        <v>3.8</v>
      </c>
      <c r="AJ890" t="b">
        <f>OR(AND(B890=1,UserData!$D$4=1), AND(B890=2,UserData!$D$5=1), AND(B890=3,UserData!$D$6=1), UserData!$D$4=-1)</f>
        <v>1</v>
      </c>
      <c r="AK890" t="b">
        <f>OR(AND(C890&lt;=UserData!$D$3,C890&gt;=UserData!$D$2),UserData!$D$2=-1)</f>
        <v>1</v>
      </c>
      <c r="AL890" s="12" t="b">
        <f>AND(OR(D890&gt;=UserData!$D$7, UserData!$D$7=-1), OR(D890&lt;UserData!$D$8, UserData!$D$8=-1))</f>
        <v>1</v>
      </c>
      <c r="AM890" s="12" t="b">
        <f>OR(AND(UserData!$D$9=1,E890&lt;=20),AND(UserData!$D$9=2,E890&gt;=20, E890&lt;=27),AND(UserData!$D$9=3,E890&gt;=28, E890&lt;=34),AND(UserData!$D$9=4,E890&gt;=35, E890&lt;=42),AND(UserData!$D$9=5,E890&gt;42),UserData!$D$9=-1)</f>
        <v>1</v>
      </c>
      <c r="AN890" s="12" t="b">
        <f>OR(AND(UserData!$D$11=1,F890&lt;=5),AND(UserData!$D$11=2,F890&gt;=6, F890&lt;=7),AND(UserData!$D$11=3,F890&gt;=8,F890&lt;=9),AND(UserData!$D$11=4,F890&gt;=10, F890&lt;=11),AND(UserData!$D$11=5,F890&gt;11),UserData!$D$11=-1)</f>
        <v>1</v>
      </c>
      <c r="AO890" t="b">
        <f>OR(AND(UserData!$D$10=1,AE890&lt;=6),AND(UserData!$D$10=2,AE890&gt;=7, AE890&lt;=8),AND(UserData!$D$10=3,AE890&gt;=9,AE890&lt;=14),AND(UserData!$D$10=4,AE890&gt;=15, AE890&lt;=19),AND(UserData!$D$10=5,AE890&gt;19),UserData!$D$10=-1)</f>
        <v>1</v>
      </c>
      <c r="AP890" s="12" t="b">
        <f>OR(G890&lt;=UserData!$D$12, UserData!$D$12=-1)</f>
        <v>0</v>
      </c>
      <c r="AQ890" t="b">
        <f>OR(H890&lt;=UserData!$D$14, UserData!$D$14=-1)</f>
        <v>1</v>
      </c>
      <c r="AR890" t="b">
        <f>OR(AH890&lt;=UserData!$D$13, UserData!$D$13=-1)</f>
        <v>1</v>
      </c>
      <c r="AS890" t="b">
        <f>AND(AQ890=TRUE,OR(I890=UserData!$D$15, UserData!$D$15=-1, UserData!$D$15=1))</f>
        <v>1</v>
      </c>
      <c r="AT890" t="b">
        <f>OR(J890=UserData!$D$19, UserData!$D$19=-1)</f>
        <v>1</v>
      </c>
      <c r="AU890" t="b">
        <f>OR(K890=UserData!$D$17, UserData!$D$17=-1)</f>
        <v>1</v>
      </c>
      <c r="AV890" t="b">
        <f>OR(L890=UserData!$D$18, UserData!$D$18=-1)</f>
        <v>1</v>
      </c>
      <c r="AW890" t="b">
        <f>OR(N890=UserData!$D$16, UserData!$D$16=-1)</f>
        <v>1</v>
      </c>
      <c r="AX890" t="b">
        <f>OR(O890&gt;=UserData!$D$20, UserData!$D$20=-1)</f>
        <v>1</v>
      </c>
      <c r="AY890" t="b">
        <f>AND(OR(P890&gt;=UserData!$D$21, UserData!$D$21=-1), OR(P890&lt;UserData!$D$22, UserData!$D$22=-1))</f>
        <v>1</v>
      </c>
      <c r="AZ890" t="b">
        <f>OR(Q890&lt;&gt;UserData!$D$24,UserData!$D$24=-1,UserData!$D$24=0)</f>
        <v>1</v>
      </c>
      <c r="BA890" s="12" t="b">
        <f>OR(R890=UserData!$D$23,UserData!$D$23=-1)</f>
        <v>1</v>
      </c>
      <c r="BB890" t="b">
        <f>AND(S890=1, UserData!$D$25=1)</f>
        <v>0</v>
      </c>
      <c r="BC890" t="b">
        <f>AND(T890=1, UserData!$D$26=1)</f>
        <v>0</v>
      </c>
      <c r="BD890" t="b">
        <f>AND(U890=1, UserData!$D$27=1)</f>
        <v>0</v>
      </c>
      <c r="BE890" t="b">
        <f>AND(V890=1, UserData!$D$28=1)</f>
        <v>0</v>
      </c>
      <c r="BF890" t="b">
        <f>AND(W890=1, UserData!$D$29=1)</f>
        <v>0</v>
      </c>
      <c r="BG890" t="b">
        <f>AND(X890=1, UserData!$D$30=1)</f>
        <v>0</v>
      </c>
      <c r="BH890" t="b">
        <f>AND(Y890=1, UserData!$D$31=1)</f>
        <v>0</v>
      </c>
      <c r="BI890" t="b">
        <f>AND(Z890=1, UserData!$D$32=1)</f>
        <v>0</v>
      </c>
      <c r="BJ890" t="b">
        <f>AND(AA890=1, UserData!$D$33=1)</f>
        <v>0</v>
      </c>
      <c r="BK890" t="b">
        <f>AND(AB890=1, UserData!$D$34=1)</f>
        <v>0</v>
      </c>
      <c r="BL890" t="b">
        <f>UserData!$C$25=-1</f>
        <v>1</v>
      </c>
      <c r="BN890">
        <f>IF(AK890=TRUE, COUNTIF(AJ890:AK890,TRUE)/2 * UserData!$D$35 + COUNTIF(AL890:AO890,TRUE)/4 * UserData!$D$36 + COUNTIF(AP890:AS890,TRUE)/4 * UserData!$D$37 + COUNTIF(AT890:AW890,TRUE)/4 * UserData!$D$38 + COUNTIF(AX890:BA890,TRUE)/4 * UserData!$D$39 + COUNTIF(BB890:BL890,TRUE) * UserData!$D$40, 0)</f>
        <v>28.75</v>
      </c>
    </row>
    <row r="891" spans="1:66" x14ac:dyDescent="0.2">
      <c r="A891">
        <v>1079</v>
      </c>
      <c r="B891" s="3">
        <v>2</v>
      </c>
      <c r="C891" s="28">
        <v>98748.526638748808</v>
      </c>
      <c r="D891">
        <v>56</v>
      </c>
      <c r="E891">
        <v>30</v>
      </c>
      <c r="F891">
        <v>8</v>
      </c>
      <c r="G891">
        <v>19.241610000000001</v>
      </c>
      <c r="H891">
        <v>10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12</v>
      </c>
      <c r="P891">
        <v>5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1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5</v>
      </c>
      <c r="AD891">
        <v>0</v>
      </c>
      <c r="AE891">
        <v>18</v>
      </c>
      <c r="AF891">
        <v>75</v>
      </c>
      <c r="AG891">
        <v>23</v>
      </c>
      <c r="AH891">
        <v>6.3</v>
      </c>
      <c r="AJ891" t="b">
        <f>OR(AND(B891=1,UserData!$D$4=1), AND(B891=2,UserData!$D$5=1), AND(B891=3,UserData!$D$6=1), UserData!$D$4=-1)</f>
        <v>1</v>
      </c>
      <c r="AK891" t="b">
        <f>OR(AND(C891&lt;=UserData!$D$3,C891&gt;=UserData!$D$2),UserData!$D$2=-1)</f>
        <v>1</v>
      </c>
      <c r="AL891" s="12" t="b">
        <f>AND(OR(D891&gt;=UserData!$D$7, UserData!$D$7=-1), OR(D891&lt;UserData!$D$8, UserData!$D$8=-1))</f>
        <v>1</v>
      </c>
      <c r="AM891" s="12" t="b">
        <f>OR(AND(UserData!$D$9=1,E891&lt;=20),AND(UserData!$D$9=2,E891&gt;=20, E891&lt;=27),AND(UserData!$D$9=3,E891&gt;=28, E891&lt;=34),AND(UserData!$D$9=4,E891&gt;=35, E891&lt;=42),AND(UserData!$D$9=5,E891&gt;42),UserData!$D$9=-1)</f>
        <v>1</v>
      </c>
      <c r="AN891" s="12" t="b">
        <f>OR(AND(UserData!$D$11=1,F891&lt;=5),AND(UserData!$D$11=2,F891&gt;=6, F891&lt;=7),AND(UserData!$D$11=3,F891&gt;=8,F891&lt;=9),AND(UserData!$D$11=4,F891&gt;=10, F891&lt;=11),AND(UserData!$D$11=5,F891&gt;11),UserData!$D$11=-1)</f>
        <v>1</v>
      </c>
      <c r="AO891" t="b">
        <f>OR(AND(UserData!$D$10=1,AE891&lt;=6),AND(UserData!$D$10=2,AE891&gt;=7, AE891&lt;=8),AND(UserData!$D$10=3,AE891&gt;=9,AE891&lt;=14),AND(UserData!$D$10=4,AE891&gt;=15, AE891&lt;=19),AND(UserData!$D$10=5,AE891&gt;19),UserData!$D$10=-1)</f>
        <v>1</v>
      </c>
      <c r="AP891" s="12" t="b">
        <f>OR(G891&lt;=UserData!$D$12, UserData!$D$12=-1)</f>
        <v>0</v>
      </c>
      <c r="AQ891" t="b">
        <f>OR(H891&lt;=UserData!$D$14, UserData!$D$14=-1)</f>
        <v>1</v>
      </c>
      <c r="AR891" t="b">
        <f>OR(AH891&lt;=UserData!$D$13, UserData!$D$13=-1)</f>
        <v>1</v>
      </c>
      <c r="AS891" t="b">
        <f>AND(AQ891=TRUE,OR(I891=UserData!$D$15, UserData!$D$15=-1, UserData!$D$15=1))</f>
        <v>1</v>
      </c>
      <c r="AT891" t="b">
        <f>OR(J891=UserData!$D$19, UserData!$D$19=-1)</f>
        <v>1</v>
      </c>
      <c r="AU891" t="b">
        <f>OR(K891=UserData!$D$17, UserData!$D$17=-1)</f>
        <v>1</v>
      </c>
      <c r="AV891" t="b">
        <f>OR(L891=UserData!$D$18, UserData!$D$18=-1)</f>
        <v>1</v>
      </c>
      <c r="AW891" t="b">
        <f>OR(N891=UserData!$D$16, UserData!$D$16=-1)</f>
        <v>1</v>
      </c>
      <c r="AX891" t="b">
        <f>OR(O891&gt;=UserData!$D$20, UserData!$D$20=-1)</f>
        <v>1</v>
      </c>
      <c r="AY891" t="b">
        <f>AND(OR(P891&gt;=UserData!$D$21, UserData!$D$21=-1), OR(P891&lt;UserData!$D$22, UserData!$D$22=-1))</f>
        <v>1</v>
      </c>
      <c r="AZ891" t="b">
        <f>OR(Q891&lt;&gt;UserData!$D$24,UserData!$D$24=-1,UserData!$D$24=0)</f>
        <v>1</v>
      </c>
      <c r="BA891" s="12" t="b">
        <f>OR(R891=UserData!$D$23,UserData!$D$23=-1)</f>
        <v>1</v>
      </c>
      <c r="BB891" t="b">
        <f>AND(S891=1, UserData!$D$25=1)</f>
        <v>0</v>
      </c>
      <c r="BC891" t="b">
        <f>AND(T891=1, UserData!$D$26=1)</f>
        <v>0</v>
      </c>
      <c r="BD891" t="b">
        <f>AND(U891=1, UserData!$D$27=1)</f>
        <v>0</v>
      </c>
      <c r="BE891" t="b">
        <f>AND(V891=1, UserData!$D$28=1)</f>
        <v>0</v>
      </c>
      <c r="BF891" t="b">
        <f>AND(W891=1, UserData!$D$29=1)</f>
        <v>0</v>
      </c>
      <c r="BG891" t="b">
        <f>AND(X891=1, UserData!$D$30=1)</f>
        <v>0</v>
      </c>
      <c r="BH891" t="b">
        <f>AND(Y891=1, UserData!$D$31=1)</f>
        <v>0</v>
      </c>
      <c r="BI891" t="b">
        <f>AND(Z891=1, UserData!$D$32=1)</f>
        <v>0</v>
      </c>
      <c r="BJ891" t="b">
        <f>AND(AA891=1, UserData!$D$33=1)</f>
        <v>0</v>
      </c>
      <c r="BK891" t="b">
        <f>AND(AB891=1, UserData!$D$34=1)</f>
        <v>0</v>
      </c>
      <c r="BL891" t="b">
        <f>UserData!$C$25=-1</f>
        <v>1</v>
      </c>
      <c r="BN891">
        <f>IF(AK891=TRUE, COUNTIF(AJ891:AK891,TRUE)/2 * UserData!$D$35 + COUNTIF(AL891:AO891,TRUE)/4 * UserData!$D$36 + COUNTIF(AP891:AS891,TRUE)/4 * UserData!$D$37 + COUNTIF(AT891:AW891,TRUE)/4 * UserData!$D$38 + COUNTIF(AX891:BA891,TRUE)/4 * UserData!$D$39 + COUNTIF(BB891:BL891,TRUE) * UserData!$D$40, 0)</f>
        <v>28.75</v>
      </c>
    </row>
    <row r="892" spans="1:66" x14ac:dyDescent="0.2">
      <c r="A892">
        <v>69</v>
      </c>
      <c r="B892" s="3">
        <v>2</v>
      </c>
      <c r="C892" s="28">
        <v>98748.526638748823</v>
      </c>
      <c r="D892">
        <v>52</v>
      </c>
      <c r="E892">
        <v>31</v>
      </c>
      <c r="F892">
        <v>8</v>
      </c>
      <c r="G892">
        <v>15.79781</v>
      </c>
      <c r="H892">
        <v>8</v>
      </c>
      <c r="I892">
        <v>1</v>
      </c>
      <c r="J892">
        <v>0</v>
      </c>
      <c r="K892">
        <v>0</v>
      </c>
      <c r="L892">
        <v>1</v>
      </c>
      <c r="M892">
        <v>0</v>
      </c>
      <c r="N892">
        <v>0</v>
      </c>
      <c r="O892">
        <v>16</v>
      </c>
      <c r="P892">
        <v>1</v>
      </c>
      <c r="Q892">
        <v>1</v>
      </c>
      <c r="R892">
        <v>0</v>
      </c>
      <c r="S892">
        <v>0</v>
      </c>
      <c r="T892">
        <v>1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2</v>
      </c>
      <c r="AD892">
        <v>1</v>
      </c>
      <c r="AE892">
        <v>13</v>
      </c>
      <c r="AF892">
        <v>5</v>
      </c>
      <c r="AG892">
        <v>21</v>
      </c>
      <c r="AH892">
        <v>3</v>
      </c>
      <c r="AJ892" t="b">
        <f>OR(AND(B892=1,UserData!$D$4=1), AND(B892=2,UserData!$D$5=1), AND(B892=3,UserData!$D$6=1), UserData!$D$4=-1)</f>
        <v>1</v>
      </c>
      <c r="AK892" t="b">
        <f>OR(AND(C892&lt;=UserData!$D$3,C892&gt;=UserData!$D$2),UserData!$D$2=-1)</f>
        <v>1</v>
      </c>
      <c r="AL892" s="12" t="b">
        <f>AND(OR(D892&gt;=UserData!$D$7, UserData!$D$7=-1), OR(D892&lt;UserData!$D$8, UserData!$D$8=-1))</f>
        <v>1</v>
      </c>
      <c r="AM892" s="12" t="b">
        <f>OR(AND(UserData!$D$9=1,E892&lt;=20),AND(UserData!$D$9=2,E892&gt;=20, E892&lt;=27),AND(UserData!$D$9=3,E892&gt;=28, E892&lt;=34),AND(UserData!$D$9=4,E892&gt;=35, E892&lt;=42),AND(UserData!$D$9=5,E892&gt;42),UserData!$D$9=-1)</f>
        <v>1</v>
      </c>
      <c r="AN892" s="12" t="b">
        <f>OR(AND(UserData!$D$11=1,F892&lt;=5),AND(UserData!$D$11=2,F892&gt;=6, F892&lt;=7),AND(UserData!$D$11=3,F892&gt;=8,F892&lt;=9),AND(UserData!$D$11=4,F892&gt;=10, F892&lt;=11),AND(UserData!$D$11=5,F892&gt;11),UserData!$D$11=-1)</f>
        <v>1</v>
      </c>
      <c r="AO892" t="b">
        <f>OR(AND(UserData!$D$10=1,AE892&lt;=6),AND(UserData!$D$10=2,AE892&gt;=7, AE892&lt;=8),AND(UserData!$D$10=3,AE892&gt;=9,AE892&lt;=14),AND(UserData!$D$10=4,AE892&gt;=15, AE892&lt;=19),AND(UserData!$D$10=5,AE892&gt;19),UserData!$D$10=-1)</f>
        <v>1</v>
      </c>
      <c r="AP892" s="12" t="b">
        <f>OR(G892&lt;=UserData!$D$12, UserData!$D$12=-1)</f>
        <v>0</v>
      </c>
      <c r="AQ892" t="b">
        <f>OR(H892&lt;=UserData!$D$14, UserData!$D$14=-1)</f>
        <v>1</v>
      </c>
      <c r="AR892" t="b">
        <f>OR(AH892&lt;=UserData!$D$13, UserData!$D$13=-1)</f>
        <v>1</v>
      </c>
      <c r="AS892" t="b">
        <f>AND(AQ892=TRUE,OR(I892=UserData!$D$15, UserData!$D$15=-1, UserData!$D$15=1))</f>
        <v>1</v>
      </c>
      <c r="AT892" t="b">
        <f>OR(J892=UserData!$D$19, UserData!$D$19=-1)</f>
        <v>1</v>
      </c>
      <c r="AU892" t="b">
        <f>OR(K892=UserData!$D$17, UserData!$D$17=-1)</f>
        <v>1</v>
      </c>
      <c r="AV892" t="b">
        <f>OR(L892=UserData!$D$18, UserData!$D$18=-1)</f>
        <v>1</v>
      </c>
      <c r="AW892" t="b">
        <f>OR(N892=UserData!$D$16, UserData!$D$16=-1)</f>
        <v>1</v>
      </c>
      <c r="AX892" t="b">
        <f>OR(O892&gt;=UserData!$D$20, UserData!$D$20=-1)</f>
        <v>1</v>
      </c>
      <c r="AY892" t="b">
        <f>AND(OR(P892&gt;=UserData!$D$21, UserData!$D$21=-1), OR(P892&lt;UserData!$D$22, UserData!$D$22=-1))</f>
        <v>1</v>
      </c>
      <c r="AZ892" t="b">
        <f>OR(Q892&lt;&gt;UserData!$D$24,UserData!$D$24=-1,UserData!$D$24=0)</f>
        <v>1</v>
      </c>
      <c r="BA892" s="12" t="b">
        <f>OR(R892=UserData!$D$23,UserData!$D$23=-1)</f>
        <v>1</v>
      </c>
      <c r="BB892" t="b">
        <f>AND(S892=1, UserData!$D$25=1)</f>
        <v>0</v>
      </c>
      <c r="BC892" t="b">
        <f>AND(T892=1, UserData!$D$26=1)</f>
        <v>0</v>
      </c>
      <c r="BD892" t="b">
        <f>AND(U892=1, UserData!$D$27=1)</f>
        <v>0</v>
      </c>
      <c r="BE892" t="b">
        <f>AND(V892=1, UserData!$D$28=1)</f>
        <v>0</v>
      </c>
      <c r="BF892" t="b">
        <f>AND(W892=1, UserData!$D$29=1)</f>
        <v>0</v>
      </c>
      <c r="BG892" t="b">
        <f>AND(X892=1, UserData!$D$30=1)</f>
        <v>0</v>
      </c>
      <c r="BH892" t="b">
        <f>AND(Y892=1, UserData!$D$31=1)</f>
        <v>0</v>
      </c>
      <c r="BI892" t="b">
        <f>AND(Z892=1, UserData!$D$32=1)</f>
        <v>0</v>
      </c>
      <c r="BJ892" t="b">
        <f>AND(AA892=1, UserData!$D$33=1)</f>
        <v>0</v>
      </c>
      <c r="BK892" t="b">
        <f>AND(AB892=1, UserData!$D$34=1)</f>
        <v>0</v>
      </c>
      <c r="BL892" t="b">
        <f>UserData!$C$25=-1</f>
        <v>1</v>
      </c>
      <c r="BN892">
        <f>IF(AK892=TRUE, COUNTIF(AJ892:AK892,TRUE)/2 * UserData!$D$35 + COUNTIF(AL892:AO892,TRUE)/4 * UserData!$D$36 + COUNTIF(AP892:AS892,TRUE)/4 * UserData!$D$37 + COUNTIF(AT892:AW892,TRUE)/4 * UserData!$D$38 + COUNTIF(AX892:BA892,TRUE)/4 * UserData!$D$39 + COUNTIF(BB892:BL892,TRUE) * UserData!$D$40, 0)</f>
        <v>28.75</v>
      </c>
    </row>
    <row r="893" spans="1:66" x14ac:dyDescent="0.2">
      <c r="A893">
        <v>1062</v>
      </c>
      <c r="B893" s="3">
        <v>2</v>
      </c>
      <c r="C893" s="28">
        <v>98748.526638748823</v>
      </c>
      <c r="D893">
        <v>52</v>
      </c>
      <c r="E893">
        <v>30</v>
      </c>
      <c r="F893">
        <v>9</v>
      </c>
      <c r="G893">
        <v>19.18272</v>
      </c>
      <c r="H893">
        <v>10</v>
      </c>
      <c r="I893">
        <v>1</v>
      </c>
      <c r="J893">
        <v>0</v>
      </c>
      <c r="K893">
        <v>1</v>
      </c>
      <c r="L893">
        <v>1</v>
      </c>
      <c r="M893">
        <v>1</v>
      </c>
      <c r="N893">
        <v>0</v>
      </c>
      <c r="O893">
        <v>12</v>
      </c>
      <c r="P893">
        <v>5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1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5</v>
      </c>
      <c r="AD893">
        <v>0</v>
      </c>
      <c r="AE893">
        <v>13</v>
      </c>
      <c r="AF893">
        <v>75</v>
      </c>
      <c r="AG893">
        <v>23</v>
      </c>
      <c r="AH893">
        <v>6.3</v>
      </c>
      <c r="AJ893" t="b">
        <f>OR(AND(B893=1,UserData!$D$4=1), AND(B893=2,UserData!$D$5=1), AND(B893=3,UserData!$D$6=1), UserData!$D$4=-1)</f>
        <v>1</v>
      </c>
      <c r="AK893" t="b">
        <f>OR(AND(C893&lt;=UserData!$D$3,C893&gt;=UserData!$D$2),UserData!$D$2=-1)</f>
        <v>1</v>
      </c>
      <c r="AL893" s="12" t="b">
        <f>AND(OR(D893&gt;=UserData!$D$7, UserData!$D$7=-1), OR(D893&lt;UserData!$D$8, UserData!$D$8=-1))</f>
        <v>1</v>
      </c>
      <c r="AM893" s="12" t="b">
        <f>OR(AND(UserData!$D$9=1,E893&lt;=20),AND(UserData!$D$9=2,E893&gt;=20, E893&lt;=27),AND(UserData!$D$9=3,E893&gt;=28, E893&lt;=34),AND(UserData!$D$9=4,E893&gt;=35, E893&lt;=42),AND(UserData!$D$9=5,E893&gt;42),UserData!$D$9=-1)</f>
        <v>1</v>
      </c>
      <c r="AN893" s="12" t="b">
        <f>OR(AND(UserData!$D$11=1,F893&lt;=5),AND(UserData!$D$11=2,F893&gt;=6, F893&lt;=7),AND(UserData!$D$11=3,F893&gt;=8,F893&lt;=9),AND(UserData!$D$11=4,F893&gt;=10, F893&lt;=11),AND(UserData!$D$11=5,F893&gt;11),UserData!$D$11=-1)</f>
        <v>1</v>
      </c>
      <c r="AO893" t="b">
        <f>OR(AND(UserData!$D$10=1,AE893&lt;=6),AND(UserData!$D$10=2,AE893&gt;=7, AE893&lt;=8),AND(UserData!$D$10=3,AE893&gt;=9,AE893&lt;=14),AND(UserData!$D$10=4,AE893&gt;=15, AE893&lt;=19),AND(UserData!$D$10=5,AE893&gt;19),UserData!$D$10=-1)</f>
        <v>1</v>
      </c>
      <c r="AP893" s="12" t="b">
        <f>OR(G893&lt;=UserData!$D$12, UserData!$D$12=-1)</f>
        <v>0</v>
      </c>
      <c r="AQ893" t="b">
        <f>OR(H893&lt;=UserData!$D$14, UserData!$D$14=-1)</f>
        <v>1</v>
      </c>
      <c r="AR893" t="b">
        <f>OR(AH893&lt;=UserData!$D$13, UserData!$D$13=-1)</f>
        <v>1</v>
      </c>
      <c r="AS893" t="b">
        <f>AND(AQ893=TRUE,OR(I893=UserData!$D$15, UserData!$D$15=-1, UserData!$D$15=1))</f>
        <v>1</v>
      </c>
      <c r="AT893" t="b">
        <f>OR(J893=UserData!$D$19, UserData!$D$19=-1)</f>
        <v>1</v>
      </c>
      <c r="AU893" t="b">
        <f>OR(K893=UserData!$D$17, UserData!$D$17=-1)</f>
        <v>1</v>
      </c>
      <c r="AV893" t="b">
        <f>OR(L893=UserData!$D$18, UserData!$D$18=-1)</f>
        <v>1</v>
      </c>
      <c r="AW893" t="b">
        <f>OR(N893=UserData!$D$16, UserData!$D$16=-1)</f>
        <v>1</v>
      </c>
      <c r="AX893" t="b">
        <f>OR(O893&gt;=UserData!$D$20, UserData!$D$20=-1)</f>
        <v>1</v>
      </c>
      <c r="AY893" t="b">
        <f>AND(OR(P893&gt;=UserData!$D$21, UserData!$D$21=-1), OR(P893&lt;UserData!$D$22, UserData!$D$22=-1))</f>
        <v>1</v>
      </c>
      <c r="AZ893" t="b">
        <f>OR(Q893&lt;&gt;UserData!$D$24,UserData!$D$24=-1,UserData!$D$24=0)</f>
        <v>1</v>
      </c>
      <c r="BA893" s="12" t="b">
        <f>OR(R893=UserData!$D$23,UserData!$D$23=-1)</f>
        <v>1</v>
      </c>
      <c r="BB893" t="b">
        <f>AND(S893=1, UserData!$D$25=1)</f>
        <v>0</v>
      </c>
      <c r="BC893" t="b">
        <f>AND(T893=1, UserData!$D$26=1)</f>
        <v>0</v>
      </c>
      <c r="BD893" t="b">
        <f>AND(U893=1, UserData!$D$27=1)</f>
        <v>0</v>
      </c>
      <c r="BE893" t="b">
        <f>AND(V893=1, UserData!$D$28=1)</f>
        <v>0</v>
      </c>
      <c r="BF893" t="b">
        <f>AND(W893=1, UserData!$D$29=1)</f>
        <v>0</v>
      </c>
      <c r="BG893" t="b">
        <f>AND(X893=1, UserData!$D$30=1)</f>
        <v>0</v>
      </c>
      <c r="BH893" t="b">
        <f>AND(Y893=1, UserData!$D$31=1)</f>
        <v>0</v>
      </c>
      <c r="BI893" t="b">
        <f>AND(Z893=1, UserData!$D$32=1)</f>
        <v>0</v>
      </c>
      <c r="BJ893" t="b">
        <f>AND(AA893=1, UserData!$D$33=1)</f>
        <v>0</v>
      </c>
      <c r="BK893" t="b">
        <f>AND(AB893=1, UserData!$D$34=1)</f>
        <v>0</v>
      </c>
      <c r="BL893" t="b">
        <f>UserData!$C$25=-1</f>
        <v>1</v>
      </c>
      <c r="BN893">
        <f>IF(AK893=TRUE, COUNTIF(AJ893:AK893,TRUE)/2 * UserData!$D$35 + COUNTIF(AL893:AO893,TRUE)/4 * UserData!$D$36 + COUNTIF(AP893:AS893,TRUE)/4 * UserData!$D$37 + COUNTIF(AT893:AW893,TRUE)/4 * UserData!$D$38 + COUNTIF(AX893:BA893,TRUE)/4 * UserData!$D$39 + COUNTIF(BB893:BL893,TRUE) * UserData!$D$40, 0)</f>
        <v>28.75</v>
      </c>
    </row>
    <row r="894" spans="1:66" x14ac:dyDescent="0.2">
      <c r="A894">
        <v>589</v>
      </c>
      <c r="B894" s="3">
        <v>2</v>
      </c>
      <c r="C894" s="28">
        <v>98877.037704210699</v>
      </c>
      <c r="D894">
        <v>45</v>
      </c>
      <c r="E894">
        <v>30</v>
      </c>
      <c r="F894">
        <v>6</v>
      </c>
      <c r="G894">
        <v>13.808870000000001</v>
      </c>
      <c r="H894">
        <v>15</v>
      </c>
      <c r="I894">
        <v>1</v>
      </c>
      <c r="J894">
        <v>0</v>
      </c>
      <c r="K894">
        <v>1</v>
      </c>
      <c r="L894">
        <v>1</v>
      </c>
      <c r="M894">
        <v>1</v>
      </c>
      <c r="N894">
        <v>0</v>
      </c>
      <c r="O894">
        <v>12</v>
      </c>
      <c r="P894">
        <v>6</v>
      </c>
      <c r="Q894">
        <v>0</v>
      </c>
      <c r="R894">
        <v>0</v>
      </c>
      <c r="S894">
        <v>0</v>
      </c>
      <c r="T894">
        <v>1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2</v>
      </c>
      <c r="AD894">
        <v>1</v>
      </c>
      <c r="AE894">
        <v>9</v>
      </c>
      <c r="AF894">
        <v>41</v>
      </c>
      <c r="AG894">
        <v>25</v>
      </c>
      <c r="AH894">
        <v>3.7</v>
      </c>
      <c r="AJ894" t="b">
        <f>OR(AND(B894=1,UserData!$D$4=1), AND(B894=2,UserData!$D$5=1), AND(B894=3,UserData!$D$6=1), UserData!$D$4=-1)</f>
        <v>1</v>
      </c>
      <c r="AK894" t="b">
        <f>OR(AND(C894&lt;=UserData!$D$3,C894&gt;=UserData!$D$2),UserData!$D$2=-1)</f>
        <v>1</v>
      </c>
      <c r="AL894" s="12" t="b">
        <f>AND(OR(D894&gt;=UserData!$D$7, UserData!$D$7=-1), OR(D894&lt;UserData!$D$8, UserData!$D$8=-1))</f>
        <v>1</v>
      </c>
      <c r="AM894" s="12" t="b">
        <f>OR(AND(UserData!$D$9=1,E894&lt;=20),AND(UserData!$D$9=2,E894&gt;=20, E894&lt;=27),AND(UserData!$D$9=3,E894&gt;=28, E894&lt;=34),AND(UserData!$D$9=4,E894&gt;=35, E894&lt;=42),AND(UserData!$D$9=5,E894&gt;42),UserData!$D$9=-1)</f>
        <v>1</v>
      </c>
      <c r="AN894" s="12" t="b">
        <f>OR(AND(UserData!$D$11=1,F894&lt;=5),AND(UserData!$D$11=2,F894&gt;=6, F894&lt;=7),AND(UserData!$D$11=3,F894&gt;=8,F894&lt;=9),AND(UserData!$D$11=4,F894&gt;=10, F894&lt;=11),AND(UserData!$D$11=5,F894&gt;11),UserData!$D$11=-1)</f>
        <v>1</v>
      </c>
      <c r="AO894" t="b">
        <f>OR(AND(UserData!$D$10=1,AE894&lt;=6),AND(UserData!$D$10=2,AE894&gt;=7, AE894&lt;=8),AND(UserData!$D$10=3,AE894&gt;=9,AE894&lt;=14),AND(UserData!$D$10=4,AE894&gt;=15, AE894&lt;=19),AND(UserData!$D$10=5,AE894&gt;19),UserData!$D$10=-1)</f>
        <v>1</v>
      </c>
      <c r="AP894" s="12" t="b">
        <f>OR(G894&lt;=UserData!$D$12, UserData!$D$12=-1)</f>
        <v>0</v>
      </c>
      <c r="AQ894" t="b">
        <f>OR(H894&lt;=UserData!$D$14, UserData!$D$14=-1)</f>
        <v>1</v>
      </c>
      <c r="AR894" t="b">
        <f>OR(AH894&lt;=UserData!$D$13, UserData!$D$13=-1)</f>
        <v>1</v>
      </c>
      <c r="AS894" t="b">
        <f>AND(AQ894=TRUE,OR(I894=UserData!$D$15, UserData!$D$15=-1, UserData!$D$15=1))</f>
        <v>1</v>
      </c>
      <c r="AT894" t="b">
        <f>OR(J894=UserData!$D$19, UserData!$D$19=-1)</f>
        <v>1</v>
      </c>
      <c r="AU894" t="b">
        <f>OR(K894=UserData!$D$17, UserData!$D$17=-1)</f>
        <v>1</v>
      </c>
      <c r="AV894" t="b">
        <f>OR(L894=UserData!$D$18, UserData!$D$18=-1)</f>
        <v>1</v>
      </c>
      <c r="AW894" t="b">
        <f>OR(N894=UserData!$D$16, UserData!$D$16=-1)</f>
        <v>1</v>
      </c>
      <c r="AX894" t="b">
        <f>OR(O894&gt;=UserData!$D$20, UserData!$D$20=-1)</f>
        <v>1</v>
      </c>
      <c r="AY894" t="b">
        <f>AND(OR(P894&gt;=UserData!$D$21, UserData!$D$21=-1), OR(P894&lt;UserData!$D$22, UserData!$D$22=-1))</f>
        <v>1</v>
      </c>
      <c r="AZ894" t="b">
        <f>OR(Q894&lt;&gt;UserData!$D$24,UserData!$D$24=-1,UserData!$D$24=0)</f>
        <v>1</v>
      </c>
      <c r="BA894" s="12" t="b">
        <f>OR(R894=UserData!$D$23,UserData!$D$23=-1)</f>
        <v>1</v>
      </c>
      <c r="BB894" t="b">
        <f>AND(S894=1, UserData!$D$25=1)</f>
        <v>0</v>
      </c>
      <c r="BC894" t="b">
        <f>AND(T894=1, UserData!$D$26=1)</f>
        <v>0</v>
      </c>
      <c r="BD894" t="b">
        <f>AND(U894=1, UserData!$D$27=1)</f>
        <v>0</v>
      </c>
      <c r="BE894" t="b">
        <f>AND(V894=1, UserData!$D$28=1)</f>
        <v>0</v>
      </c>
      <c r="BF894" t="b">
        <f>AND(W894=1, UserData!$D$29=1)</f>
        <v>0</v>
      </c>
      <c r="BG894" t="b">
        <f>AND(X894=1, UserData!$D$30=1)</f>
        <v>0</v>
      </c>
      <c r="BH894" t="b">
        <f>AND(Y894=1, UserData!$D$31=1)</f>
        <v>0</v>
      </c>
      <c r="BI894" t="b">
        <f>AND(Z894=1, UserData!$D$32=1)</f>
        <v>0</v>
      </c>
      <c r="BJ894" t="b">
        <f>AND(AA894=1, UserData!$D$33=1)</f>
        <v>0</v>
      </c>
      <c r="BK894" t="b">
        <f>AND(AB894=1, UserData!$D$34=1)</f>
        <v>0</v>
      </c>
      <c r="BL894" t="b">
        <f>UserData!$C$25=-1</f>
        <v>1</v>
      </c>
      <c r="BN894">
        <f>IF(AK894=TRUE, COUNTIF(AJ894:AK894,TRUE)/2 * UserData!$D$35 + COUNTIF(AL894:AO894,TRUE)/4 * UserData!$D$36 + COUNTIF(AP894:AS894,TRUE)/4 * UserData!$D$37 + COUNTIF(AT894:AW894,TRUE)/4 * UserData!$D$38 + COUNTIF(AX894:BA894,TRUE)/4 * UserData!$D$39 + COUNTIF(BB894:BL894,TRUE) * UserData!$D$40, 0)</f>
        <v>28.75</v>
      </c>
    </row>
    <row r="895" spans="1:66" x14ac:dyDescent="0.2">
      <c r="A895">
        <v>1041</v>
      </c>
      <c r="B895" s="3">
        <v>2</v>
      </c>
      <c r="C895" s="28">
        <v>99003.435431869395</v>
      </c>
      <c r="D895">
        <v>53</v>
      </c>
      <c r="E895">
        <v>31</v>
      </c>
      <c r="F895">
        <v>9</v>
      </c>
      <c r="G895">
        <v>19.200821000000001</v>
      </c>
      <c r="H895">
        <v>15</v>
      </c>
      <c r="I895">
        <v>0</v>
      </c>
      <c r="J895">
        <v>0</v>
      </c>
      <c r="K895">
        <v>1</v>
      </c>
      <c r="L895">
        <v>1</v>
      </c>
      <c r="M895">
        <v>1</v>
      </c>
      <c r="N895">
        <v>0</v>
      </c>
      <c r="O895">
        <v>12</v>
      </c>
      <c r="P895">
        <v>8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1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5</v>
      </c>
      <c r="AD895">
        <v>1</v>
      </c>
      <c r="AE895">
        <v>13</v>
      </c>
      <c r="AF895">
        <v>75</v>
      </c>
      <c r="AG895">
        <v>23</v>
      </c>
      <c r="AH895">
        <v>6.3</v>
      </c>
      <c r="AJ895" t="b">
        <f>OR(AND(B895=1,UserData!$D$4=1), AND(B895=2,UserData!$D$5=1), AND(B895=3,UserData!$D$6=1), UserData!$D$4=-1)</f>
        <v>1</v>
      </c>
      <c r="AK895" t="b">
        <f>OR(AND(C895&lt;=UserData!$D$3,C895&gt;=UserData!$D$2),UserData!$D$2=-1)</f>
        <v>1</v>
      </c>
      <c r="AL895" s="12" t="b">
        <f>AND(OR(D895&gt;=UserData!$D$7, UserData!$D$7=-1), OR(D895&lt;UserData!$D$8, UserData!$D$8=-1))</f>
        <v>1</v>
      </c>
      <c r="AM895" s="12" t="b">
        <f>OR(AND(UserData!$D$9=1,E895&lt;=20),AND(UserData!$D$9=2,E895&gt;=20, E895&lt;=27),AND(UserData!$D$9=3,E895&gt;=28, E895&lt;=34),AND(UserData!$D$9=4,E895&gt;=35, E895&lt;=42),AND(UserData!$D$9=5,E895&gt;42),UserData!$D$9=-1)</f>
        <v>1</v>
      </c>
      <c r="AN895" s="12" t="b">
        <f>OR(AND(UserData!$D$11=1,F895&lt;=5),AND(UserData!$D$11=2,F895&gt;=6, F895&lt;=7),AND(UserData!$D$11=3,F895&gt;=8,F895&lt;=9),AND(UserData!$D$11=4,F895&gt;=10, F895&lt;=11),AND(UserData!$D$11=5,F895&gt;11),UserData!$D$11=-1)</f>
        <v>1</v>
      </c>
      <c r="AO895" t="b">
        <f>OR(AND(UserData!$D$10=1,AE895&lt;=6),AND(UserData!$D$10=2,AE895&gt;=7, AE895&lt;=8),AND(UserData!$D$10=3,AE895&gt;=9,AE895&lt;=14),AND(UserData!$D$10=4,AE895&gt;=15, AE895&lt;=19),AND(UserData!$D$10=5,AE895&gt;19),UserData!$D$10=-1)</f>
        <v>1</v>
      </c>
      <c r="AP895" s="12" t="b">
        <f>OR(G895&lt;=UserData!$D$12, UserData!$D$12=-1)</f>
        <v>0</v>
      </c>
      <c r="AQ895" t="b">
        <f>OR(H895&lt;=UserData!$D$14, UserData!$D$14=-1)</f>
        <v>1</v>
      </c>
      <c r="AR895" t="b">
        <f>OR(AH895&lt;=UserData!$D$13, UserData!$D$13=-1)</f>
        <v>1</v>
      </c>
      <c r="AS895" t="b">
        <f>AND(AQ895=TRUE,OR(I895=UserData!$D$15, UserData!$D$15=-1, UserData!$D$15=1))</f>
        <v>1</v>
      </c>
      <c r="AT895" t="b">
        <f>OR(J895=UserData!$D$19, UserData!$D$19=-1)</f>
        <v>1</v>
      </c>
      <c r="AU895" t="b">
        <f>OR(K895=UserData!$D$17, UserData!$D$17=-1)</f>
        <v>1</v>
      </c>
      <c r="AV895" t="b">
        <f>OR(L895=UserData!$D$18, UserData!$D$18=-1)</f>
        <v>1</v>
      </c>
      <c r="AW895" t="b">
        <f>OR(N895=UserData!$D$16, UserData!$D$16=-1)</f>
        <v>1</v>
      </c>
      <c r="AX895" t="b">
        <f>OR(O895&gt;=UserData!$D$20, UserData!$D$20=-1)</f>
        <v>1</v>
      </c>
      <c r="AY895" t="b">
        <f>AND(OR(P895&gt;=UserData!$D$21, UserData!$D$21=-1), OR(P895&lt;UserData!$D$22, UserData!$D$22=-1))</f>
        <v>1</v>
      </c>
      <c r="AZ895" t="b">
        <f>OR(Q895&lt;&gt;UserData!$D$24,UserData!$D$24=-1,UserData!$D$24=0)</f>
        <v>1</v>
      </c>
      <c r="BA895" s="12" t="b">
        <f>OR(R895=UserData!$D$23,UserData!$D$23=-1)</f>
        <v>1</v>
      </c>
      <c r="BB895" t="b">
        <f>AND(S895=1, UserData!$D$25=1)</f>
        <v>0</v>
      </c>
      <c r="BC895" t="b">
        <f>AND(T895=1, UserData!$D$26=1)</f>
        <v>0</v>
      </c>
      <c r="BD895" t="b">
        <f>AND(U895=1, UserData!$D$27=1)</f>
        <v>0</v>
      </c>
      <c r="BE895" t="b">
        <f>AND(V895=1, UserData!$D$28=1)</f>
        <v>0</v>
      </c>
      <c r="BF895" t="b">
        <f>AND(W895=1, UserData!$D$29=1)</f>
        <v>0</v>
      </c>
      <c r="BG895" t="b">
        <f>AND(X895=1, UserData!$D$30=1)</f>
        <v>0</v>
      </c>
      <c r="BH895" t="b">
        <f>AND(Y895=1, UserData!$D$31=1)</f>
        <v>0</v>
      </c>
      <c r="BI895" t="b">
        <f>AND(Z895=1, UserData!$D$32=1)</f>
        <v>0</v>
      </c>
      <c r="BJ895" t="b">
        <f>AND(AA895=1, UserData!$D$33=1)</f>
        <v>0</v>
      </c>
      <c r="BK895" t="b">
        <f>AND(AB895=1, UserData!$D$34=1)</f>
        <v>0</v>
      </c>
      <c r="BL895" t="b">
        <f>UserData!$C$25=-1</f>
        <v>1</v>
      </c>
      <c r="BN895">
        <f>IF(AK895=TRUE, COUNTIF(AJ895:AK895,TRUE)/2 * UserData!$D$35 + COUNTIF(AL895:AO895,TRUE)/4 * UserData!$D$36 + COUNTIF(AP895:AS895,TRUE)/4 * UserData!$D$37 + COUNTIF(AT895:AW895,TRUE)/4 * UserData!$D$38 + COUNTIF(AX895:BA895,TRUE)/4 * UserData!$D$39 + COUNTIF(BB895:BL895,TRUE) * UserData!$D$40, 0)</f>
        <v>28.75</v>
      </c>
    </row>
    <row r="896" spans="1:66" x14ac:dyDescent="0.2">
      <c r="A896">
        <v>590</v>
      </c>
      <c r="B896" s="3">
        <v>2</v>
      </c>
      <c r="C896" s="28">
        <v>99088.975295332682</v>
      </c>
      <c r="D896">
        <v>54</v>
      </c>
      <c r="E896">
        <v>30</v>
      </c>
      <c r="F896">
        <v>10</v>
      </c>
      <c r="G896">
        <v>15.28126</v>
      </c>
      <c r="H896">
        <v>14</v>
      </c>
      <c r="I896">
        <v>1</v>
      </c>
      <c r="J896">
        <v>0</v>
      </c>
      <c r="K896">
        <v>1</v>
      </c>
      <c r="L896">
        <v>1</v>
      </c>
      <c r="M896">
        <v>1</v>
      </c>
      <c r="N896">
        <v>0</v>
      </c>
      <c r="O896">
        <v>16</v>
      </c>
      <c r="P896">
        <v>13</v>
      </c>
      <c r="Q896">
        <v>0</v>
      </c>
      <c r="R896">
        <v>0</v>
      </c>
      <c r="S896">
        <v>0</v>
      </c>
      <c r="T896">
        <v>1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2</v>
      </c>
      <c r="AD896">
        <v>1</v>
      </c>
      <c r="AE896">
        <v>14</v>
      </c>
      <c r="AF896">
        <v>41</v>
      </c>
      <c r="AG896">
        <v>25</v>
      </c>
      <c r="AH896">
        <v>3.7</v>
      </c>
      <c r="AJ896" t="b">
        <f>OR(AND(B896=1,UserData!$D$4=1), AND(B896=2,UserData!$D$5=1), AND(B896=3,UserData!$D$6=1), UserData!$D$4=-1)</f>
        <v>1</v>
      </c>
      <c r="AK896" t="b">
        <f>OR(AND(C896&lt;=UserData!$D$3,C896&gt;=UserData!$D$2),UserData!$D$2=-1)</f>
        <v>1</v>
      </c>
      <c r="AL896" s="12" t="b">
        <f>AND(OR(D896&gt;=UserData!$D$7, UserData!$D$7=-1), OR(D896&lt;UserData!$D$8, UserData!$D$8=-1))</f>
        <v>1</v>
      </c>
      <c r="AM896" s="12" t="b">
        <f>OR(AND(UserData!$D$9=1,E896&lt;=20),AND(UserData!$D$9=2,E896&gt;=20, E896&lt;=27),AND(UserData!$D$9=3,E896&gt;=28, E896&lt;=34),AND(UserData!$D$9=4,E896&gt;=35, E896&lt;=42),AND(UserData!$D$9=5,E896&gt;42),UserData!$D$9=-1)</f>
        <v>1</v>
      </c>
      <c r="AN896" s="12" t="b">
        <f>OR(AND(UserData!$D$11=1,F896&lt;=5),AND(UserData!$D$11=2,F896&gt;=6, F896&lt;=7),AND(UserData!$D$11=3,F896&gt;=8,F896&lt;=9),AND(UserData!$D$11=4,F896&gt;=10, F896&lt;=11),AND(UserData!$D$11=5,F896&gt;11),UserData!$D$11=-1)</f>
        <v>1</v>
      </c>
      <c r="AO896" t="b">
        <f>OR(AND(UserData!$D$10=1,AE896&lt;=6),AND(UserData!$D$10=2,AE896&gt;=7, AE896&lt;=8),AND(UserData!$D$10=3,AE896&gt;=9,AE896&lt;=14),AND(UserData!$D$10=4,AE896&gt;=15, AE896&lt;=19),AND(UserData!$D$10=5,AE896&gt;19),UserData!$D$10=-1)</f>
        <v>1</v>
      </c>
      <c r="AP896" s="12" t="b">
        <f>OR(G896&lt;=UserData!$D$12, UserData!$D$12=-1)</f>
        <v>0</v>
      </c>
      <c r="AQ896" t="b">
        <f>OR(H896&lt;=UserData!$D$14, UserData!$D$14=-1)</f>
        <v>1</v>
      </c>
      <c r="AR896" t="b">
        <f>OR(AH896&lt;=UserData!$D$13, UserData!$D$13=-1)</f>
        <v>1</v>
      </c>
      <c r="AS896" t="b">
        <f>AND(AQ896=TRUE,OR(I896=UserData!$D$15, UserData!$D$15=-1, UserData!$D$15=1))</f>
        <v>1</v>
      </c>
      <c r="AT896" t="b">
        <f>OR(J896=UserData!$D$19, UserData!$D$19=-1)</f>
        <v>1</v>
      </c>
      <c r="AU896" t="b">
        <f>OR(K896=UserData!$D$17, UserData!$D$17=-1)</f>
        <v>1</v>
      </c>
      <c r="AV896" t="b">
        <f>OR(L896=UserData!$D$18, UserData!$D$18=-1)</f>
        <v>1</v>
      </c>
      <c r="AW896" t="b">
        <f>OR(N896=UserData!$D$16, UserData!$D$16=-1)</f>
        <v>1</v>
      </c>
      <c r="AX896" t="b">
        <f>OR(O896&gt;=UserData!$D$20, UserData!$D$20=-1)</f>
        <v>1</v>
      </c>
      <c r="AY896" t="b">
        <f>AND(OR(P896&gt;=UserData!$D$21, UserData!$D$21=-1), OR(P896&lt;UserData!$D$22, UserData!$D$22=-1))</f>
        <v>1</v>
      </c>
      <c r="AZ896" t="b">
        <f>OR(Q896&lt;&gt;UserData!$D$24,UserData!$D$24=-1,UserData!$D$24=0)</f>
        <v>1</v>
      </c>
      <c r="BA896" s="12" t="b">
        <f>OR(R896=UserData!$D$23,UserData!$D$23=-1)</f>
        <v>1</v>
      </c>
      <c r="BB896" t="b">
        <f>AND(S896=1, UserData!$D$25=1)</f>
        <v>0</v>
      </c>
      <c r="BC896" t="b">
        <f>AND(T896=1, UserData!$D$26=1)</f>
        <v>0</v>
      </c>
      <c r="BD896" t="b">
        <f>AND(U896=1, UserData!$D$27=1)</f>
        <v>0</v>
      </c>
      <c r="BE896" t="b">
        <f>AND(V896=1, UserData!$D$28=1)</f>
        <v>0</v>
      </c>
      <c r="BF896" t="b">
        <f>AND(W896=1, UserData!$D$29=1)</f>
        <v>0</v>
      </c>
      <c r="BG896" t="b">
        <f>AND(X896=1, UserData!$D$30=1)</f>
        <v>0</v>
      </c>
      <c r="BH896" t="b">
        <f>AND(Y896=1, UserData!$D$31=1)</f>
        <v>0</v>
      </c>
      <c r="BI896" t="b">
        <f>AND(Z896=1, UserData!$D$32=1)</f>
        <v>0</v>
      </c>
      <c r="BJ896" t="b">
        <f>AND(AA896=1, UserData!$D$33=1)</f>
        <v>0</v>
      </c>
      <c r="BK896" t="b">
        <f>AND(AB896=1, UserData!$D$34=1)</f>
        <v>0</v>
      </c>
      <c r="BL896" t="b">
        <f>UserData!$C$25=-1</f>
        <v>1</v>
      </c>
      <c r="BN896">
        <f>IF(AK896=TRUE, COUNTIF(AJ896:AK896,TRUE)/2 * UserData!$D$35 + COUNTIF(AL896:AO896,TRUE)/4 * UserData!$D$36 + COUNTIF(AP896:AS896,TRUE)/4 * UserData!$D$37 + COUNTIF(AT896:AW896,TRUE)/4 * UserData!$D$38 + COUNTIF(AX896:BA896,TRUE)/4 * UserData!$D$39 + COUNTIF(BB896:BL896,TRUE) * UserData!$D$40, 0)</f>
        <v>28.75</v>
      </c>
    </row>
    <row r="897" spans="1:66" x14ac:dyDescent="0.2">
      <c r="A897">
        <v>877</v>
      </c>
      <c r="B897" s="3">
        <v>2</v>
      </c>
      <c r="C897" s="28">
        <v>99376.993047370226</v>
      </c>
      <c r="D897">
        <v>54</v>
      </c>
      <c r="E897">
        <v>32</v>
      </c>
      <c r="F897">
        <v>9</v>
      </c>
      <c r="G897">
        <v>13.150740000000001</v>
      </c>
      <c r="H897">
        <v>10</v>
      </c>
      <c r="I897">
        <v>0</v>
      </c>
      <c r="J897">
        <v>0</v>
      </c>
      <c r="K897">
        <v>1</v>
      </c>
      <c r="L897">
        <v>1</v>
      </c>
      <c r="M897">
        <v>1</v>
      </c>
      <c r="N897">
        <v>0</v>
      </c>
      <c r="O897">
        <v>17</v>
      </c>
      <c r="P897">
        <v>2</v>
      </c>
      <c r="Q897">
        <v>0</v>
      </c>
      <c r="R897">
        <v>0</v>
      </c>
      <c r="S897">
        <v>1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1</v>
      </c>
      <c r="AD897">
        <v>1</v>
      </c>
      <c r="AE897">
        <v>13</v>
      </c>
      <c r="AF897">
        <v>61</v>
      </c>
      <c r="AG897">
        <v>16</v>
      </c>
      <c r="AH897">
        <v>3.8</v>
      </c>
      <c r="AJ897" t="b">
        <f>OR(AND(B897=1,UserData!$D$4=1), AND(B897=2,UserData!$D$5=1), AND(B897=3,UserData!$D$6=1), UserData!$D$4=-1)</f>
        <v>1</v>
      </c>
      <c r="AK897" t="b">
        <f>OR(AND(C897&lt;=UserData!$D$3,C897&gt;=UserData!$D$2),UserData!$D$2=-1)</f>
        <v>1</v>
      </c>
      <c r="AL897" s="12" t="b">
        <f>AND(OR(D897&gt;=UserData!$D$7, UserData!$D$7=-1), OR(D897&lt;UserData!$D$8, UserData!$D$8=-1))</f>
        <v>1</v>
      </c>
      <c r="AM897" s="12" t="b">
        <f>OR(AND(UserData!$D$9=1,E897&lt;=20),AND(UserData!$D$9=2,E897&gt;=20, E897&lt;=27),AND(UserData!$D$9=3,E897&gt;=28, E897&lt;=34),AND(UserData!$D$9=4,E897&gt;=35, E897&lt;=42),AND(UserData!$D$9=5,E897&gt;42),UserData!$D$9=-1)</f>
        <v>1</v>
      </c>
      <c r="AN897" s="12" t="b">
        <f>OR(AND(UserData!$D$11=1,F897&lt;=5),AND(UserData!$D$11=2,F897&gt;=6, F897&lt;=7),AND(UserData!$D$11=3,F897&gt;=8,F897&lt;=9),AND(UserData!$D$11=4,F897&gt;=10, F897&lt;=11),AND(UserData!$D$11=5,F897&gt;11),UserData!$D$11=-1)</f>
        <v>1</v>
      </c>
      <c r="AO897" t="b">
        <f>OR(AND(UserData!$D$10=1,AE897&lt;=6),AND(UserData!$D$10=2,AE897&gt;=7, AE897&lt;=8),AND(UserData!$D$10=3,AE897&gt;=9,AE897&lt;=14),AND(UserData!$D$10=4,AE897&gt;=15, AE897&lt;=19),AND(UserData!$D$10=5,AE897&gt;19),UserData!$D$10=-1)</f>
        <v>1</v>
      </c>
      <c r="AP897" s="12" t="b">
        <f>OR(G897&lt;=UserData!$D$12, UserData!$D$12=-1)</f>
        <v>0</v>
      </c>
      <c r="AQ897" t="b">
        <f>OR(H897&lt;=UserData!$D$14, UserData!$D$14=-1)</f>
        <v>1</v>
      </c>
      <c r="AR897" t="b">
        <f>OR(AH897&lt;=UserData!$D$13, UserData!$D$13=-1)</f>
        <v>1</v>
      </c>
      <c r="AS897" t="b">
        <f>AND(AQ897=TRUE,OR(I897=UserData!$D$15, UserData!$D$15=-1, UserData!$D$15=1))</f>
        <v>1</v>
      </c>
      <c r="AT897" t="b">
        <f>OR(J897=UserData!$D$19, UserData!$D$19=-1)</f>
        <v>1</v>
      </c>
      <c r="AU897" t="b">
        <f>OR(K897=UserData!$D$17, UserData!$D$17=-1)</f>
        <v>1</v>
      </c>
      <c r="AV897" t="b">
        <f>OR(L897=UserData!$D$18, UserData!$D$18=-1)</f>
        <v>1</v>
      </c>
      <c r="AW897" t="b">
        <f>OR(N897=UserData!$D$16, UserData!$D$16=-1)</f>
        <v>1</v>
      </c>
      <c r="AX897" t="b">
        <f>OR(O897&gt;=UserData!$D$20, UserData!$D$20=-1)</f>
        <v>1</v>
      </c>
      <c r="AY897" t="b">
        <f>AND(OR(P897&gt;=UserData!$D$21, UserData!$D$21=-1), OR(P897&lt;UserData!$D$22, UserData!$D$22=-1))</f>
        <v>1</v>
      </c>
      <c r="AZ897" t="b">
        <f>OR(Q897&lt;&gt;UserData!$D$24,UserData!$D$24=-1,UserData!$D$24=0)</f>
        <v>1</v>
      </c>
      <c r="BA897" s="12" t="b">
        <f>OR(R897=UserData!$D$23,UserData!$D$23=-1)</f>
        <v>1</v>
      </c>
      <c r="BB897" t="b">
        <f>AND(S897=1, UserData!$D$25=1)</f>
        <v>0</v>
      </c>
      <c r="BC897" t="b">
        <f>AND(T897=1, UserData!$D$26=1)</f>
        <v>0</v>
      </c>
      <c r="BD897" t="b">
        <f>AND(U897=1, UserData!$D$27=1)</f>
        <v>0</v>
      </c>
      <c r="BE897" t="b">
        <f>AND(V897=1, UserData!$D$28=1)</f>
        <v>0</v>
      </c>
      <c r="BF897" t="b">
        <f>AND(W897=1, UserData!$D$29=1)</f>
        <v>0</v>
      </c>
      <c r="BG897" t="b">
        <f>AND(X897=1, UserData!$D$30=1)</f>
        <v>0</v>
      </c>
      <c r="BH897" t="b">
        <f>AND(Y897=1, UserData!$D$31=1)</f>
        <v>0</v>
      </c>
      <c r="BI897" t="b">
        <f>AND(Z897=1, UserData!$D$32=1)</f>
        <v>0</v>
      </c>
      <c r="BJ897" t="b">
        <f>AND(AA897=1, UserData!$D$33=1)</f>
        <v>0</v>
      </c>
      <c r="BK897" t="b">
        <f>AND(AB897=1, UserData!$D$34=1)</f>
        <v>0</v>
      </c>
      <c r="BL897" t="b">
        <f>UserData!$C$25=-1</f>
        <v>1</v>
      </c>
      <c r="BN897">
        <f>IF(AK897=TRUE, COUNTIF(AJ897:AK897,TRUE)/2 * UserData!$D$35 + COUNTIF(AL897:AO897,TRUE)/4 * UserData!$D$36 + COUNTIF(AP897:AS897,TRUE)/4 * UserData!$D$37 + COUNTIF(AT897:AW897,TRUE)/4 * UserData!$D$38 + COUNTIF(AX897:BA897,TRUE)/4 * UserData!$D$39 + COUNTIF(BB897:BL897,TRUE) * UserData!$D$40, 0)</f>
        <v>28.75</v>
      </c>
    </row>
    <row r="898" spans="1:66" x14ac:dyDescent="0.2">
      <c r="A898">
        <v>888</v>
      </c>
      <c r="B898" s="3">
        <v>2</v>
      </c>
      <c r="C898" s="28">
        <v>99377.118841287083</v>
      </c>
      <c r="D898">
        <v>46</v>
      </c>
      <c r="E898">
        <v>29</v>
      </c>
      <c r="F898">
        <v>6</v>
      </c>
      <c r="G898">
        <v>12.15109</v>
      </c>
      <c r="H898">
        <v>12</v>
      </c>
      <c r="I898">
        <v>1</v>
      </c>
      <c r="J898">
        <v>0</v>
      </c>
      <c r="K898">
        <v>1</v>
      </c>
      <c r="L898">
        <v>1</v>
      </c>
      <c r="M898">
        <v>1</v>
      </c>
      <c r="N898">
        <v>0</v>
      </c>
      <c r="O898">
        <v>14</v>
      </c>
      <c r="P898">
        <v>6</v>
      </c>
      <c r="Q898">
        <v>0</v>
      </c>
      <c r="R898">
        <v>0</v>
      </c>
      <c r="S898">
        <v>1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1</v>
      </c>
      <c r="AD898">
        <v>1</v>
      </c>
      <c r="AE898">
        <v>11</v>
      </c>
      <c r="AF898">
        <v>61</v>
      </c>
      <c r="AG898">
        <v>16</v>
      </c>
      <c r="AH898">
        <v>3.8</v>
      </c>
      <c r="AJ898" t="b">
        <f>OR(AND(B898=1,UserData!$D$4=1), AND(B898=2,UserData!$D$5=1), AND(B898=3,UserData!$D$6=1), UserData!$D$4=-1)</f>
        <v>1</v>
      </c>
      <c r="AK898" t="b">
        <f>OR(AND(C898&lt;=UserData!$D$3,C898&gt;=UserData!$D$2),UserData!$D$2=-1)</f>
        <v>1</v>
      </c>
      <c r="AL898" s="12" t="b">
        <f>AND(OR(D898&gt;=UserData!$D$7, UserData!$D$7=-1), OR(D898&lt;UserData!$D$8, UserData!$D$8=-1))</f>
        <v>1</v>
      </c>
      <c r="AM898" s="12" t="b">
        <f>OR(AND(UserData!$D$9=1,E898&lt;=20),AND(UserData!$D$9=2,E898&gt;=20, E898&lt;=27),AND(UserData!$D$9=3,E898&gt;=28, E898&lt;=34),AND(UserData!$D$9=4,E898&gt;=35, E898&lt;=42),AND(UserData!$D$9=5,E898&gt;42),UserData!$D$9=-1)</f>
        <v>1</v>
      </c>
      <c r="AN898" s="12" t="b">
        <f>OR(AND(UserData!$D$11=1,F898&lt;=5),AND(UserData!$D$11=2,F898&gt;=6, F898&lt;=7),AND(UserData!$D$11=3,F898&gt;=8,F898&lt;=9),AND(UserData!$D$11=4,F898&gt;=10, F898&lt;=11),AND(UserData!$D$11=5,F898&gt;11),UserData!$D$11=-1)</f>
        <v>1</v>
      </c>
      <c r="AO898" t="b">
        <f>OR(AND(UserData!$D$10=1,AE898&lt;=6),AND(UserData!$D$10=2,AE898&gt;=7, AE898&lt;=8),AND(UserData!$D$10=3,AE898&gt;=9,AE898&lt;=14),AND(UserData!$D$10=4,AE898&gt;=15, AE898&lt;=19),AND(UserData!$D$10=5,AE898&gt;19),UserData!$D$10=-1)</f>
        <v>1</v>
      </c>
      <c r="AP898" s="12" t="b">
        <f>OR(G898&lt;=UserData!$D$12, UserData!$D$12=-1)</f>
        <v>0</v>
      </c>
      <c r="AQ898" t="b">
        <f>OR(H898&lt;=UserData!$D$14, UserData!$D$14=-1)</f>
        <v>1</v>
      </c>
      <c r="AR898" t="b">
        <f>OR(AH898&lt;=UserData!$D$13, UserData!$D$13=-1)</f>
        <v>1</v>
      </c>
      <c r="AS898" t="b">
        <f>AND(AQ898=TRUE,OR(I898=UserData!$D$15, UserData!$D$15=-1, UserData!$D$15=1))</f>
        <v>1</v>
      </c>
      <c r="AT898" t="b">
        <f>OR(J898=UserData!$D$19, UserData!$D$19=-1)</f>
        <v>1</v>
      </c>
      <c r="AU898" t="b">
        <f>OR(K898=UserData!$D$17, UserData!$D$17=-1)</f>
        <v>1</v>
      </c>
      <c r="AV898" t="b">
        <f>OR(L898=UserData!$D$18, UserData!$D$18=-1)</f>
        <v>1</v>
      </c>
      <c r="AW898" t="b">
        <f>OR(N898=UserData!$D$16, UserData!$D$16=-1)</f>
        <v>1</v>
      </c>
      <c r="AX898" t="b">
        <f>OR(O898&gt;=UserData!$D$20, UserData!$D$20=-1)</f>
        <v>1</v>
      </c>
      <c r="AY898" t="b">
        <f>AND(OR(P898&gt;=UserData!$D$21, UserData!$D$21=-1), OR(P898&lt;UserData!$D$22, UserData!$D$22=-1))</f>
        <v>1</v>
      </c>
      <c r="AZ898" t="b">
        <f>OR(Q898&lt;&gt;UserData!$D$24,UserData!$D$24=-1,UserData!$D$24=0)</f>
        <v>1</v>
      </c>
      <c r="BA898" s="12" t="b">
        <f>OR(R898=UserData!$D$23,UserData!$D$23=-1)</f>
        <v>1</v>
      </c>
      <c r="BB898" t="b">
        <f>AND(S898=1, UserData!$D$25=1)</f>
        <v>0</v>
      </c>
      <c r="BC898" t="b">
        <f>AND(T898=1, UserData!$D$26=1)</f>
        <v>0</v>
      </c>
      <c r="BD898" t="b">
        <f>AND(U898=1, UserData!$D$27=1)</f>
        <v>0</v>
      </c>
      <c r="BE898" t="b">
        <f>AND(V898=1, UserData!$D$28=1)</f>
        <v>0</v>
      </c>
      <c r="BF898" t="b">
        <f>AND(W898=1, UserData!$D$29=1)</f>
        <v>0</v>
      </c>
      <c r="BG898" t="b">
        <f>AND(X898=1, UserData!$D$30=1)</f>
        <v>0</v>
      </c>
      <c r="BH898" t="b">
        <f>AND(Y898=1, UserData!$D$31=1)</f>
        <v>0</v>
      </c>
      <c r="BI898" t="b">
        <f>AND(Z898=1, UserData!$D$32=1)</f>
        <v>0</v>
      </c>
      <c r="BJ898" t="b">
        <f>AND(AA898=1, UserData!$D$33=1)</f>
        <v>0</v>
      </c>
      <c r="BK898" t="b">
        <f>AND(AB898=1, UserData!$D$34=1)</f>
        <v>0</v>
      </c>
      <c r="BL898" t="b">
        <f>UserData!$C$25=-1</f>
        <v>1</v>
      </c>
      <c r="BN898">
        <f>IF(AK898=TRUE, COUNTIF(AJ898:AK898,TRUE)/2 * UserData!$D$35 + COUNTIF(AL898:AO898,TRUE)/4 * UserData!$D$36 + COUNTIF(AP898:AS898,TRUE)/4 * UserData!$D$37 + COUNTIF(AT898:AW898,TRUE)/4 * UserData!$D$38 + COUNTIF(AX898:BA898,TRUE)/4 * UserData!$D$39 + COUNTIF(BB898:BL898,TRUE) * UserData!$D$40, 0)</f>
        <v>28.75</v>
      </c>
    </row>
    <row r="899" spans="1:66" x14ac:dyDescent="0.2">
      <c r="A899">
        <v>1096</v>
      </c>
      <c r="B899" s="3">
        <v>2</v>
      </c>
      <c r="C899" s="28">
        <v>99377.144000070461</v>
      </c>
      <c r="D899">
        <v>52</v>
      </c>
      <c r="E899">
        <v>32</v>
      </c>
      <c r="F899">
        <v>9</v>
      </c>
      <c r="G899">
        <v>14.42163</v>
      </c>
      <c r="H899">
        <v>8</v>
      </c>
      <c r="I899">
        <v>1</v>
      </c>
      <c r="J899">
        <v>0</v>
      </c>
      <c r="K899">
        <v>0</v>
      </c>
      <c r="L899">
        <v>1</v>
      </c>
      <c r="M899">
        <v>1</v>
      </c>
      <c r="N899">
        <v>0</v>
      </c>
      <c r="O899">
        <v>12</v>
      </c>
      <c r="P899">
        <v>6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1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5</v>
      </c>
      <c r="AD899">
        <v>1</v>
      </c>
      <c r="AE899">
        <v>11</v>
      </c>
      <c r="AF899">
        <v>79</v>
      </c>
      <c r="AG899">
        <v>16</v>
      </c>
      <c r="AH899">
        <v>2.4</v>
      </c>
      <c r="AJ899" t="b">
        <f>OR(AND(B899=1,UserData!$D$4=1), AND(B899=2,UserData!$D$5=1), AND(B899=3,UserData!$D$6=1), UserData!$D$4=-1)</f>
        <v>1</v>
      </c>
      <c r="AK899" t="b">
        <f>OR(AND(C899&lt;=UserData!$D$3,C899&gt;=UserData!$D$2),UserData!$D$2=-1)</f>
        <v>1</v>
      </c>
      <c r="AL899" s="12" t="b">
        <f>AND(OR(D899&gt;=UserData!$D$7, UserData!$D$7=-1), OR(D899&lt;UserData!$D$8, UserData!$D$8=-1))</f>
        <v>1</v>
      </c>
      <c r="AM899" s="12" t="b">
        <f>OR(AND(UserData!$D$9=1,E899&lt;=20),AND(UserData!$D$9=2,E899&gt;=20, E899&lt;=27),AND(UserData!$D$9=3,E899&gt;=28, E899&lt;=34),AND(UserData!$D$9=4,E899&gt;=35, E899&lt;=42),AND(UserData!$D$9=5,E899&gt;42),UserData!$D$9=-1)</f>
        <v>1</v>
      </c>
      <c r="AN899" s="12" t="b">
        <f>OR(AND(UserData!$D$11=1,F899&lt;=5),AND(UserData!$D$11=2,F899&gt;=6, F899&lt;=7),AND(UserData!$D$11=3,F899&gt;=8,F899&lt;=9),AND(UserData!$D$11=4,F899&gt;=10, F899&lt;=11),AND(UserData!$D$11=5,F899&gt;11),UserData!$D$11=-1)</f>
        <v>1</v>
      </c>
      <c r="AO899" t="b">
        <f>OR(AND(UserData!$D$10=1,AE899&lt;=6),AND(UserData!$D$10=2,AE899&gt;=7, AE899&lt;=8),AND(UserData!$D$10=3,AE899&gt;=9,AE899&lt;=14),AND(UserData!$D$10=4,AE899&gt;=15, AE899&lt;=19),AND(UserData!$D$10=5,AE899&gt;19),UserData!$D$10=-1)</f>
        <v>1</v>
      </c>
      <c r="AP899" s="12" t="b">
        <f>OR(G899&lt;=UserData!$D$12, UserData!$D$12=-1)</f>
        <v>0</v>
      </c>
      <c r="AQ899" t="b">
        <f>OR(H899&lt;=UserData!$D$14, UserData!$D$14=-1)</f>
        <v>1</v>
      </c>
      <c r="AR899" t="b">
        <f>OR(AH899&lt;=UserData!$D$13, UserData!$D$13=-1)</f>
        <v>1</v>
      </c>
      <c r="AS899" t="b">
        <f>AND(AQ899=TRUE,OR(I899=UserData!$D$15, UserData!$D$15=-1, UserData!$D$15=1))</f>
        <v>1</v>
      </c>
      <c r="AT899" t="b">
        <f>OR(J899=UserData!$D$19, UserData!$D$19=-1)</f>
        <v>1</v>
      </c>
      <c r="AU899" t="b">
        <f>OR(K899=UserData!$D$17, UserData!$D$17=-1)</f>
        <v>1</v>
      </c>
      <c r="AV899" t="b">
        <f>OR(L899=UserData!$D$18, UserData!$D$18=-1)</f>
        <v>1</v>
      </c>
      <c r="AW899" t="b">
        <f>OR(N899=UserData!$D$16, UserData!$D$16=-1)</f>
        <v>1</v>
      </c>
      <c r="AX899" t="b">
        <f>OR(O899&gt;=UserData!$D$20, UserData!$D$20=-1)</f>
        <v>1</v>
      </c>
      <c r="AY899" t="b">
        <f>AND(OR(P899&gt;=UserData!$D$21, UserData!$D$21=-1), OR(P899&lt;UserData!$D$22, UserData!$D$22=-1))</f>
        <v>1</v>
      </c>
      <c r="AZ899" t="b">
        <f>OR(Q899&lt;&gt;UserData!$D$24,UserData!$D$24=-1,UserData!$D$24=0)</f>
        <v>1</v>
      </c>
      <c r="BA899" s="12" t="b">
        <f>OR(R899=UserData!$D$23,UserData!$D$23=-1)</f>
        <v>1</v>
      </c>
      <c r="BB899" t="b">
        <f>AND(S899=1, UserData!$D$25=1)</f>
        <v>0</v>
      </c>
      <c r="BC899" t="b">
        <f>AND(T899=1, UserData!$D$26=1)</f>
        <v>0</v>
      </c>
      <c r="BD899" t="b">
        <f>AND(U899=1, UserData!$D$27=1)</f>
        <v>0</v>
      </c>
      <c r="BE899" t="b">
        <f>AND(V899=1, UserData!$D$28=1)</f>
        <v>0</v>
      </c>
      <c r="BF899" t="b">
        <f>AND(W899=1, UserData!$D$29=1)</f>
        <v>0</v>
      </c>
      <c r="BG899" t="b">
        <f>AND(X899=1, UserData!$D$30=1)</f>
        <v>0</v>
      </c>
      <c r="BH899" t="b">
        <f>AND(Y899=1, UserData!$D$31=1)</f>
        <v>0</v>
      </c>
      <c r="BI899" t="b">
        <f>AND(Z899=1, UserData!$D$32=1)</f>
        <v>0</v>
      </c>
      <c r="BJ899" t="b">
        <f>AND(AA899=1, UserData!$D$33=1)</f>
        <v>0</v>
      </c>
      <c r="BK899" t="b">
        <f>AND(AB899=1, UserData!$D$34=1)</f>
        <v>0</v>
      </c>
      <c r="BL899" t="b">
        <f>UserData!$C$25=-1</f>
        <v>1</v>
      </c>
      <c r="BN899">
        <f>IF(AK899=TRUE, COUNTIF(AJ899:AK899,TRUE)/2 * UserData!$D$35 + COUNTIF(AL899:AO899,TRUE)/4 * UserData!$D$36 + COUNTIF(AP899:AS899,TRUE)/4 * UserData!$D$37 + COUNTIF(AT899:AW899,TRUE)/4 * UserData!$D$38 + COUNTIF(AX899:BA899,TRUE)/4 * UserData!$D$39 + COUNTIF(BB899:BL899,TRUE) * UserData!$D$40, 0)</f>
        <v>28.75</v>
      </c>
    </row>
    <row r="900" spans="1:66" x14ac:dyDescent="0.2">
      <c r="A900">
        <v>794</v>
      </c>
      <c r="B900" s="3">
        <v>2</v>
      </c>
      <c r="C900" s="28">
        <v>99377.219476420563</v>
      </c>
      <c r="D900">
        <v>51</v>
      </c>
      <c r="E900">
        <v>28</v>
      </c>
      <c r="F900">
        <v>11</v>
      </c>
      <c r="G900">
        <v>13.662710000000001</v>
      </c>
      <c r="H900">
        <v>15</v>
      </c>
      <c r="I900">
        <v>0</v>
      </c>
      <c r="J900">
        <v>0</v>
      </c>
      <c r="K900">
        <v>1</v>
      </c>
      <c r="L900">
        <v>1</v>
      </c>
      <c r="M900">
        <v>1</v>
      </c>
      <c r="N900">
        <v>0</v>
      </c>
      <c r="O900">
        <v>16</v>
      </c>
      <c r="P900">
        <v>15</v>
      </c>
      <c r="Q900">
        <v>0</v>
      </c>
      <c r="R900">
        <v>0</v>
      </c>
      <c r="S900">
        <v>1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1</v>
      </c>
      <c r="AD900">
        <v>1</v>
      </c>
      <c r="AE900">
        <v>12</v>
      </c>
      <c r="AF900">
        <v>54</v>
      </c>
      <c r="AG900">
        <v>23</v>
      </c>
      <c r="AH900">
        <v>4.4000000000000004</v>
      </c>
      <c r="AJ900" t="b">
        <f>OR(AND(B900=1,UserData!$D$4=1), AND(B900=2,UserData!$D$5=1), AND(B900=3,UserData!$D$6=1), UserData!$D$4=-1)</f>
        <v>1</v>
      </c>
      <c r="AK900" t="b">
        <f>OR(AND(C900&lt;=UserData!$D$3,C900&gt;=UserData!$D$2),UserData!$D$2=-1)</f>
        <v>1</v>
      </c>
      <c r="AL900" s="12" t="b">
        <f>AND(OR(D900&gt;=UserData!$D$7, UserData!$D$7=-1), OR(D900&lt;UserData!$D$8, UserData!$D$8=-1))</f>
        <v>1</v>
      </c>
      <c r="AM900" s="12" t="b">
        <f>OR(AND(UserData!$D$9=1,E900&lt;=20),AND(UserData!$D$9=2,E900&gt;=20, E900&lt;=27),AND(UserData!$D$9=3,E900&gt;=28, E900&lt;=34),AND(UserData!$D$9=4,E900&gt;=35, E900&lt;=42),AND(UserData!$D$9=5,E900&gt;42),UserData!$D$9=-1)</f>
        <v>1</v>
      </c>
      <c r="AN900" s="12" t="b">
        <f>OR(AND(UserData!$D$11=1,F900&lt;=5),AND(UserData!$D$11=2,F900&gt;=6, F900&lt;=7),AND(UserData!$D$11=3,F900&gt;=8,F900&lt;=9),AND(UserData!$D$11=4,F900&gt;=10, F900&lt;=11),AND(UserData!$D$11=5,F900&gt;11),UserData!$D$11=-1)</f>
        <v>1</v>
      </c>
      <c r="AO900" t="b">
        <f>OR(AND(UserData!$D$10=1,AE900&lt;=6),AND(UserData!$D$10=2,AE900&gt;=7, AE900&lt;=8),AND(UserData!$D$10=3,AE900&gt;=9,AE900&lt;=14),AND(UserData!$D$10=4,AE900&gt;=15, AE900&lt;=19),AND(UserData!$D$10=5,AE900&gt;19),UserData!$D$10=-1)</f>
        <v>1</v>
      </c>
      <c r="AP900" s="12" t="b">
        <f>OR(G900&lt;=UserData!$D$12, UserData!$D$12=-1)</f>
        <v>0</v>
      </c>
      <c r="AQ900" t="b">
        <f>OR(H900&lt;=UserData!$D$14, UserData!$D$14=-1)</f>
        <v>1</v>
      </c>
      <c r="AR900" t="b">
        <f>OR(AH900&lt;=UserData!$D$13, UserData!$D$13=-1)</f>
        <v>1</v>
      </c>
      <c r="AS900" t="b">
        <f>AND(AQ900=TRUE,OR(I900=UserData!$D$15, UserData!$D$15=-1, UserData!$D$15=1))</f>
        <v>1</v>
      </c>
      <c r="AT900" t="b">
        <f>OR(J900=UserData!$D$19, UserData!$D$19=-1)</f>
        <v>1</v>
      </c>
      <c r="AU900" t="b">
        <f>OR(K900=UserData!$D$17, UserData!$D$17=-1)</f>
        <v>1</v>
      </c>
      <c r="AV900" t="b">
        <f>OR(L900=UserData!$D$18, UserData!$D$18=-1)</f>
        <v>1</v>
      </c>
      <c r="AW900" t="b">
        <f>OR(N900=UserData!$D$16, UserData!$D$16=-1)</f>
        <v>1</v>
      </c>
      <c r="AX900" t="b">
        <f>OR(O900&gt;=UserData!$D$20, UserData!$D$20=-1)</f>
        <v>1</v>
      </c>
      <c r="AY900" t="b">
        <f>AND(OR(P900&gt;=UserData!$D$21, UserData!$D$21=-1), OR(P900&lt;UserData!$D$22, UserData!$D$22=-1))</f>
        <v>1</v>
      </c>
      <c r="AZ900" t="b">
        <f>OR(Q900&lt;&gt;UserData!$D$24,UserData!$D$24=-1,UserData!$D$24=0)</f>
        <v>1</v>
      </c>
      <c r="BA900" s="12" t="b">
        <f>OR(R900=UserData!$D$23,UserData!$D$23=-1)</f>
        <v>1</v>
      </c>
      <c r="BB900" t="b">
        <f>AND(S900=1, UserData!$D$25=1)</f>
        <v>0</v>
      </c>
      <c r="BC900" t="b">
        <f>AND(T900=1, UserData!$D$26=1)</f>
        <v>0</v>
      </c>
      <c r="BD900" t="b">
        <f>AND(U900=1, UserData!$D$27=1)</f>
        <v>0</v>
      </c>
      <c r="BE900" t="b">
        <f>AND(V900=1, UserData!$D$28=1)</f>
        <v>0</v>
      </c>
      <c r="BF900" t="b">
        <f>AND(W900=1, UserData!$D$29=1)</f>
        <v>0</v>
      </c>
      <c r="BG900" t="b">
        <f>AND(X900=1, UserData!$D$30=1)</f>
        <v>0</v>
      </c>
      <c r="BH900" t="b">
        <f>AND(Y900=1, UserData!$D$31=1)</f>
        <v>0</v>
      </c>
      <c r="BI900" t="b">
        <f>AND(Z900=1, UserData!$D$32=1)</f>
        <v>0</v>
      </c>
      <c r="BJ900" t="b">
        <f>AND(AA900=1, UserData!$D$33=1)</f>
        <v>0</v>
      </c>
      <c r="BK900" t="b">
        <f>AND(AB900=1, UserData!$D$34=1)</f>
        <v>0</v>
      </c>
      <c r="BL900" t="b">
        <f>UserData!$C$25=-1</f>
        <v>1</v>
      </c>
      <c r="BN900">
        <f>IF(AK900=TRUE, COUNTIF(AJ900:AK900,TRUE)/2 * UserData!$D$35 + COUNTIF(AL900:AO900,TRUE)/4 * UserData!$D$36 + COUNTIF(AP900:AS900,TRUE)/4 * UserData!$D$37 + COUNTIF(AT900:AW900,TRUE)/4 * UserData!$D$38 + COUNTIF(AX900:BA900,TRUE)/4 * UserData!$D$39 + COUNTIF(BB900:BL900,TRUE) * UserData!$D$40, 0)</f>
        <v>28.75</v>
      </c>
    </row>
    <row r="901" spans="1:66" x14ac:dyDescent="0.2">
      <c r="A901">
        <v>156</v>
      </c>
      <c r="B901" s="3">
        <v>2</v>
      </c>
      <c r="C901" s="28">
        <v>99377.458484862596</v>
      </c>
      <c r="D901">
        <v>53</v>
      </c>
      <c r="E901">
        <v>30</v>
      </c>
      <c r="F901">
        <v>8</v>
      </c>
      <c r="G901">
        <v>13.825150000000001</v>
      </c>
      <c r="H901">
        <v>11</v>
      </c>
      <c r="I901">
        <v>1</v>
      </c>
      <c r="J901">
        <v>0</v>
      </c>
      <c r="K901">
        <v>0</v>
      </c>
      <c r="L901">
        <v>1</v>
      </c>
      <c r="M901">
        <v>1</v>
      </c>
      <c r="N901">
        <v>0</v>
      </c>
      <c r="O901">
        <v>12</v>
      </c>
      <c r="P901">
        <v>11</v>
      </c>
      <c r="Q901">
        <v>0</v>
      </c>
      <c r="R901">
        <v>0</v>
      </c>
      <c r="S901">
        <v>0</v>
      </c>
      <c r="T901">
        <v>1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2</v>
      </c>
      <c r="AD901">
        <v>1</v>
      </c>
      <c r="AE901">
        <v>15</v>
      </c>
      <c r="AF901">
        <v>11</v>
      </c>
      <c r="AG901">
        <v>21</v>
      </c>
      <c r="AH901">
        <v>7.5</v>
      </c>
      <c r="AJ901" t="b">
        <f>OR(AND(B901=1,UserData!$D$4=1), AND(B901=2,UserData!$D$5=1), AND(B901=3,UserData!$D$6=1), UserData!$D$4=-1)</f>
        <v>1</v>
      </c>
      <c r="AK901" t="b">
        <f>OR(AND(C901&lt;=UserData!$D$3,C901&gt;=UserData!$D$2),UserData!$D$2=-1)</f>
        <v>1</v>
      </c>
      <c r="AL901" s="12" t="b">
        <f>AND(OR(D901&gt;=UserData!$D$7, UserData!$D$7=-1), OR(D901&lt;UserData!$D$8, UserData!$D$8=-1))</f>
        <v>1</v>
      </c>
      <c r="AM901" s="12" t="b">
        <f>OR(AND(UserData!$D$9=1,E901&lt;=20),AND(UserData!$D$9=2,E901&gt;=20, E901&lt;=27),AND(UserData!$D$9=3,E901&gt;=28, E901&lt;=34),AND(UserData!$D$9=4,E901&gt;=35, E901&lt;=42),AND(UserData!$D$9=5,E901&gt;42),UserData!$D$9=-1)</f>
        <v>1</v>
      </c>
      <c r="AN901" s="12" t="b">
        <f>OR(AND(UserData!$D$11=1,F901&lt;=5),AND(UserData!$D$11=2,F901&gt;=6, F901&lt;=7),AND(UserData!$D$11=3,F901&gt;=8,F901&lt;=9),AND(UserData!$D$11=4,F901&gt;=10, F901&lt;=11),AND(UserData!$D$11=5,F901&gt;11),UserData!$D$11=-1)</f>
        <v>1</v>
      </c>
      <c r="AO901" t="b">
        <f>OR(AND(UserData!$D$10=1,AE901&lt;=6),AND(UserData!$D$10=2,AE901&gt;=7, AE901&lt;=8),AND(UserData!$D$10=3,AE901&gt;=9,AE901&lt;=14),AND(UserData!$D$10=4,AE901&gt;=15, AE901&lt;=19),AND(UserData!$D$10=5,AE901&gt;19),UserData!$D$10=-1)</f>
        <v>1</v>
      </c>
      <c r="AP901" s="12" t="b">
        <f>OR(G901&lt;=UserData!$D$12, UserData!$D$12=-1)</f>
        <v>0</v>
      </c>
      <c r="AQ901" t="b">
        <f>OR(H901&lt;=UserData!$D$14, UserData!$D$14=-1)</f>
        <v>1</v>
      </c>
      <c r="AR901" t="b">
        <f>OR(AH901&lt;=UserData!$D$13, UserData!$D$13=-1)</f>
        <v>1</v>
      </c>
      <c r="AS901" t="b">
        <f>AND(AQ901=TRUE,OR(I901=UserData!$D$15, UserData!$D$15=-1, UserData!$D$15=1))</f>
        <v>1</v>
      </c>
      <c r="AT901" t="b">
        <f>OR(J901=UserData!$D$19, UserData!$D$19=-1)</f>
        <v>1</v>
      </c>
      <c r="AU901" t="b">
        <f>OR(K901=UserData!$D$17, UserData!$D$17=-1)</f>
        <v>1</v>
      </c>
      <c r="AV901" t="b">
        <f>OR(L901=UserData!$D$18, UserData!$D$18=-1)</f>
        <v>1</v>
      </c>
      <c r="AW901" t="b">
        <f>OR(N901=UserData!$D$16, UserData!$D$16=-1)</f>
        <v>1</v>
      </c>
      <c r="AX901" t="b">
        <f>OR(O901&gt;=UserData!$D$20, UserData!$D$20=-1)</f>
        <v>1</v>
      </c>
      <c r="AY901" t="b">
        <f>AND(OR(P901&gt;=UserData!$D$21, UserData!$D$21=-1), OR(P901&lt;UserData!$D$22, UserData!$D$22=-1))</f>
        <v>1</v>
      </c>
      <c r="AZ901" t="b">
        <f>OR(Q901&lt;&gt;UserData!$D$24,UserData!$D$24=-1,UserData!$D$24=0)</f>
        <v>1</v>
      </c>
      <c r="BA901" s="12" t="b">
        <f>OR(R901=UserData!$D$23,UserData!$D$23=-1)</f>
        <v>1</v>
      </c>
      <c r="BB901" t="b">
        <f>AND(S901=1, UserData!$D$25=1)</f>
        <v>0</v>
      </c>
      <c r="BC901" t="b">
        <f>AND(T901=1, UserData!$D$26=1)</f>
        <v>0</v>
      </c>
      <c r="BD901" t="b">
        <f>AND(U901=1, UserData!$D$27=1)</f>
        <v>0</v>
      </c>
      <c r="BE901" t="b">
        <f>AND(V901=1, UserData!$D$28=1)</f>
        <v>0</v>
      </c>
      <c r="BF901" t="b">
        <f>AND(W901=1, UserData!$D$29=1)</f>
        <v>0</v>
      </c>
      <c r="BG901" t="b">
        <f>AND(X901=1, UserData!$D$30=1)</f>
        <v>0</v>
      </c>
      <c r="BH901" t="b">
        <f>AND(Y901=1, UserData!$D$31=1)</f>
        <v>0</v>
      </c>
      <c r="BI901" t="b">
        <f>AND(Z901=1, UserData!$D$32=1)</f>
        <v>0</v>
      </c>
      <c r="BJ901" t="b">
        <f>AND(AA901=1, UserData!$D$33=1)</f>
        <v>0</v>
      </c>
      <c r="BK901" t="b">
        <f>AND(AB901=1, UserData!$D$34=1)</f>
        <v>0</v>
      </c>
      <c r="BL901" t="b">
        <f>UserData!$C$25=-1</f>
        <v>1</v>
      </c>
      <c r="BN901">
        <f>IF(AK901=TRUE, COUNTIF(AJ901:AK901,TRUE)/2 * UserData!$D$35 + COUNTIF(AL901:AO901,TRUE)/4 * UserData!$D$36 + COUNTIF(AP901:AS901,TRUE)/4 * UserData!$D$37 + COUNTIF(AT901:AW901,TRUE)/4 * UserData!$D$38 + COUNTIF(AX901:BA901,TRUE)/4 * UserData!$D$39 + COUNTIF(BB901:BL901,TRUE) * UserData!$D$40, 0)</f>
        <v>28.75</v>
      </c>
    </row>
    <row r="902" spans="1:66" x14ac:dyDescent="0.2">
      <c r="A902">
        <v>563</v>
      </c>
      <c r="B902" s="3">
        <v>2</v>
      </c>
      <c r="C902" s="28">
        <v>100006.16390192605</v>
      </c>
      <c r="D902">
        <v>53</v>
      </c>
      <c r="E902">
        <v>30</v>
      </c>
      <c r="F902">
        <v>9</v>
      </c>
      <c r="G902">
        <v>11.507849999999999</v>
      </c>
      <c r="H902">
        <v>4</v>
      </c>
      <c r="I902">
        <v>1</v>
      </c>
      <c r="J902">
        <v>0</v>
      </c>
      <c r="K902">
        <v>0</v>
      </c>
      <c r="L902">
        <v>0</v>
      </c>
      <c r="M902">
        <v>1</v>
      </c>
      <c r="N902">
        <v>0</v>
      </c>
      <c r="O902">
        <v>14</v>
      </c>
      <c r="P902">
        <v>2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1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4</v>
      </c>
      <c r="AD902">
        <v>1</v>
      </c>
      <c r="AE902">
        <v>14</v>
      </c>
      <c r="AF902">
        <v>40</v>
      </c>
      <c r="AG902">
        <v>12</v>
      </c>
      <c r="AH902">
        <v>1.7</v>
      </c>
      <c r="AJ902" t="b">
        <f>OR(AND(B902=1,UserData!$D$4=1), AND(B902=2,UserData!$D$5=1), AND(B902=3,UserData!$D$6=1), UserData!$D$4=-1)</f>
        <v>1</v>
      </c>
      <c r="AK902" t="b">
        <f>OR(AND(C902&lt;=UserData!$D$3,C902&gt;=UserData!$D$2),UserData!$D$2=-1)</f>
        <v>1</v>
      </c>
      <c r="AL902" s="12" t="b">
        <f>AND(OR(D902&gt;=UserData!$D$7, UserData!$D$7=-1), OR(D902&lt;UserData!$D$8, UserData!$D$8=-1))</f>
        <v>1</v>
      </c>
      <c r="AM902" s="12" t="b">
        <f>OR(AND(UserData!$D$9=1,E902&lt;=20),AND(UserData!$D$9=2,E902&gt;=20, E902&lt;=27),AND(UserData!$D$9=3,E902&gt;=28, E902&lt;=34),AND(UserData!$D$9=4,E902&gt;=35, E902&lt;=42),AND(UserData!$D$9=5,E902&gt;42),UserData!$D$9=-1)</f>
        <v>1</v>
      </c>
      <c r="AN902" s="12" t="b">
        <f>OR(AND(UserData!$D$11=1,F902&lt;=5),AND(UserData!$D$11=2,F902&gt;=6, F902&lt;=7),AND(UserData!$D$11=3,F902&gt;=8,F902&lt;=9),AND(UserData!$D$11=4,F902&gt;=10, F902&lt;=11),AND(UserData!$D$11=5,F902&gt;11),UserData!$D$11=-1)</f>
        <v>1</v>
      </c>
      <c r="AO902" t="b">
        <f>OR(AND(UserData!$D$10=1,AE902&lt;=6),AND(UserData!$D$10=2,AE902&gt;=7, AE902&lt;=8),AND(UserData!$D$10=3,AE902&gt;=9,AE902&lt;=14),AND(UserData!$D$10=4,AE902&gt;=15, AE902&lt;=19),AND(UserData!$D$10=5,AE902&gt;19),UserData!$D$10=-1)</f>
        <v>1</v>
      </c>
      <c r="AP902" s="12" t="b">
        <f>OR(G902&lt;=UserData!$D$12, UserData!$D$12=-1)</f>
        <v>0</v>
      </c>
      <c r="AQ902" t="b">
        <f>OR(H902&lt;=UserData!$D$14, UserData!$D$14=-1)</f>
        <v>1</v>
      </c>
      <c r="AR902" t="b">
        <f>OR(AH902&lt;=UserData!$D$13, UserData!$D$13=-1)</f>
        <v>1</v>
      </c>
      <c r="AS902" t="b">
        <f>AND(AQ902=TRUE,OR(I902=UserData!$D$15, UserData!$D$15=-1, UserData!$D$15=1))</f>
        <v>1</v>
      </c>
      <c r="AT902" t="b">
        <f>OR(J902=UserData!$D$19, UserData!$D$19=-1)</f>
        <v>1</v>
      </c>
      <c r="AU902" t="b">
        <f>OR(K902=UserData!$D$17, UserData!$D$17=-1)</f>
        <v>1</v>
      </c>
      <c r="AV902" t="b">
        <f>OR(L902=UserData!$D$18, UserData!$D$18=-1)</f>
        <v>1</v>
      </c>
      <c r="AW902" t="b">
        <f>OR(N902=UserData!$D$16, UserData!$D$16=-1)</f>
        <v>1</v>
      </c>
      <c r="AX902" t="b">
        <f>OR(O902&gt;=UserData!$D$20, UserData!$D$20=-1)</f>
        <v>1</v>
      </c>
      <c r="AY902" t="b">
        <f>AND(OR(P902&gt;=UserData!$D$21, UserData!$D$21=-1), OR(P902&lt;UserData!$D$22, UserData!$D$22=-1))</f>
        <v>1</v>
      </c>
      <c r="AZ902" t="b">
        <f>OR(Q902&lt;&gt;UserData!$D$24,UserData!$D$24=-1,UserData!$D$24=0)</f>
        <v>1</v>
      </c>
      <c r="BA902" s="12" t="b">
        <f>OR(R902=UserData!$D$23,UserData!$D$23=-1)</f>
        <v>1</v>
      </c>
      <c r="BB902" t="b">
        <f>AND(S902=1, UserData!$D$25=1)</f>
        <v>0</v>
      </c>
      <c r="BC902" t="b">
        <f>AND(T902=1, UserData!$D$26=1)</f>
        <v>0</v>
      </c>
      <c r="BD902" t="b">
        <f>AND(U902=1, UserData!$D$27=1)</f>
        <v>0</v>
      </c>
      <c r="BE902" t="b">
        <f>AND(V902=1, UserData!$D$28=1)</f>
        <v>0</v>
      </c>
      <c r="BF902" t="b">
        <f>AND(W902=1, UserData!$D$29=1)</f>
        <v>0</v>
      </c>
      <c r="BG902" t="b">
        <f>AND(X902=1, UserData!$D$30=1)</f>
        <v>0</v>
      </c>
      <c r="BH902" t="b">
        <f>AND(Y902=1, UserData!$D$31=1)</f>
        <v>0</v>
      </c>
      <c r="BI902" t="b">
        <f>AND(Z902=1, UserData!$D$32=1)</f>
        <v>0</v>
      </c>
      <c r="BJ902" t="b">
        <f>AND(AA902=1, UserData!$D$33=1)</f>
        <v>0</v>
      </c>
      <c r="BK902" t="b">
        <f>AND(AB902=1, UserData!$D$34=1)</f>
        <v>0</v>
      </c>
      <c r="BL902" t="b">
        <f>UserData!$C$25=-1</f>
        <v>1</v>
      </c>
      <c r="BN902">
        <f>IF(AK902=TRUE, COUNTIF(AJ902:AK902,TRUE)/2 * UserData!$D$35 + COUNTIF(AL902:AO902,TRUE)/4 * UserData!$D$36 + COUNTIF(AP902:AS902,TRUE)/4 * UserData!$D$37 + COUNTIF(AT902:AW902,TRUE)/4 * UserData!$D$38 + COUNTIF(AX902:BA902,TRUE)/4 * UserData!$D$39 + COUNTIF(BB902:BL902,TRUE) * UserData!$D$40, 0)</f>
        <v>28.75</v>
      </c>
    </row>
    <row r="903" spans="1:66" x14ac:dyDescent="0.2">
      <c r="A903">
        <v>576</v>
      </c>
      <c r="B903" s="3">
        <v>2</v>
      </c>
      <c r="C903" s="28">
        <v>100006.16390192605</v>
      </c>
      <c r="D903">
        <v>53</v>
      </c>
      <c r="E903">
        <v>32</v>
      </c>
      <c r="F903">
        <v>9</v>
      </c>
      <c r="G903">
        <v>12.293240000000001</v>
      </c>
      <c r="H903">
        <v>10</v>
      </c>
      <c r="I903">
        <v>1</v>
      </c>
      <c r="J903">
        <v>0</v>
      </c>
      <c r="K903">
        <v>1</v>
      </c>
      <c r="L903">
        <v>1</v>
      </c>
      <c r="M903">
        <v>1</v>
      </c>
      <c r="N903">
        <v>0</v>
      </c>
      <c r="O903">
        <v>14</v>
      </c>
      <c r="P903">
        <v>12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1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4</v>
      </c>
      <c r="AD903">
        <v>1</v>
      </c>
      <c r="AE903">
        <v>12</v>
      </c>
      <c r="AF903">
        <v>40</v>
      </c>
      <c r="AG903">
        <v>12</v>
      </c>
      <c r="AH903">
        <v>1.7</v>
      </c>
      <c r="AJ903" t="b">
        <f>OR(AND(B903=1,UserData!$D$4=1), AND(B903=2,UserData!$D$5=1), AND(B903=3,UserData!$D$6=1), UserData!$D$4=-1)</f>
        <v>1</v>
      </c>
      <c r="AK903" t="b">
        <f>OR(AND(C903&lt;=UserData!$D$3,C903&gt;=UserData!$D$2),UserData!$D$2=-1)</f>
        <v>1</v>
      </c>
      <c r="AL903" s="12" t="b">
        <f>AND(OR(D903&gt;=UserData!$D$7, UserData!$D$7=-1), OR(D903&lt;UserData!$D$8, UserData!$D$8=-1))</f>
        <v>1</v>
      </c>
      <c r="AM903" s="12" t="b">
        <f>OR(AND(UserData!$D$9=1,E903&lt;=20),AND(UserData!$D$9=2,E903&gt;=20, E903&lt;=27),AND(UserData!$D$9=3,E903&gt;=28, E903&lt;=34),AND(UserData!$D$9=4,E903&gt;=35, E903&lt;=42),AND(UserData!$D$9=5,E903&gt;42),UserData!$D$9=-1)</f>
        <v>1</v>
      </c>
      <c r="AN903" s="12" t="b">
        <f>OR(AND(UserData!$D$11=1,F903&lt;=5),AND(UserData!$D$11=2,F903&gt;=6, F903&lt;=7),AND(UserData!$D$11=3,F903&gt;=8,F903&lt;=9),AND(UserData!$D$11=4,F903&gt;=10, F903&lt;=11),AND(UserData!$D$11=5,F903&gt;11),UserData!$D$11=-1)</f>
        <v>1</v>
      </c>
      <c r="AO903" t="b">
        <f>OR(AND(UserData!$D$10=1,AE903&lt;=6),AND(UserData!$D$10=2,AE903&gt;=7, AE903&lt;=8),AND(UserData!$D$10=3,AE903&gt;=9,AE903&lt;=14),AND(UserData!$D$10=4,AE903&gt;=15, AE903&lt;=19),AND(UserData!$D$10=5,AE903&gt;19),UserData!$D$10=-1)</f>
        <v>1</v>
      </c>
      <c r="AP903" s="12" t="b">
        <f>OR(G903&lt;=UserData!$D$12, UserData!$D$12=-1)</f>
        <v>0</v>
      </c>
      <c r="AQ903" t="b">
        <f>OR(H903&lt;=UserData!$D$14, UserData!$D$14=-1)</f>
        <v>1</v>
      </c>
      <c r="AR903" t="b">
        <f>OR(AH903&lt;=UserData!$D$13, UserData!$D$13=-1)</f>
        <v>1</v>
      </c>
      <c r="AS903" t="b">
        <f>AND(AQ903=TRUE,OR(I903=UserData!$D$15, UserData!$D$15=-1, UserData!$D$15=1))</f>
        <v>1</v>
      </c>
      <c r="AT903" t="b">
        <f>OR(J903=UserData!$D$19, UserData!$D$19=-1)</f>
        <v>1</v>
      </c>
      <c r="AU903" t="b">
        <f>OR(K903=UserData!$D$17, UserData!$D$17=-1)</f>
        <v>1</v>
      </c>
      <c r="AV903" t="b">
        <f>OR(L903=UserData!$D$18, UserData!$D$18=-1)</f>
        <v>1</v>
      </c>
      <c r="AW903" t="b">
        <f>OR(N903=UserData!$D$16, UserData!$D$16=-1)</f>
        <v>1</v>
      </c>
      <c r="AX903" t="b">
        <f>OR(O903&gt;=UserData!$D$20, UserData!$D$20=-1)</f>
        <v>1</v>
      </c>
      <c r="AY903" t="b">
        <f>AND(OR(P903&gt;=UserData!$D$21, UserData!$D$21=-1), OR(P903&lt;UserData!$D$22, UserData!$D$22=-1))</f>
        <v>1</v>
      </c>
      <c r="AZ903" t="b">
        <f>OR(Q903&lt;&gt;UserData!$D$24,UserData!$D$24=-1,UserData!$D$24=0)</f>
        <v>1</v>
      </c>
      <c r="BA903" s="12" t="b">
        <f>OR(R903=UserData!$D$23,UserData!$D$23=-1)</f>
        <v>1</v>
      </c>
      <c r="BB903" t="b">
        <f>AND(S903=1, UserData!$D$25=1)</f>
        <v>0</v>
      </c>
      <c r="BC903" t="b">
        <f>AND(T903=1, UserData!$D$26=1)</f>
        <v>0</v>
      </c>
      <c r="BD903" t="b">
        <f>AND(U903=1, UserData!$D$27=1)</f>
        <v>0</v>
      </c>
      <c r="BE903" t="b">
        <f>AND(V903=1, UserData!$D$28=1)</f>
        <v>0</v>
      </c>
      <c r="BF903" t="b">
        <f>AND(W903=1, UserData!$D$29=1)</f>
        <v>0</v>
      </c>
      <c r="BG903" t="b">
        <f>AND(X903=1, UserData!$D$30=1)</f>
        <v>0</v>
      </c>
      <c r="BH903" t="b">
        <f>AND(Y903=1, UserData!$D$31=1)</f>
        <v>0</v>
      </c>
      <c r="BI903" t="b">
        <f>AND(Z903=1, UserData!$D$32=1)</f>
        <v>0</v>
      </c>
      <c r="BJ903" t="b">
        <f>AND(AA903=1, UserData!$D$33=1)</f>
        <v>0</v>
      </c>
      <c r="BK903" t="b">
        <f>AND(AB903=1, UserData!$D$34=1)</f>
        <v>0</v>
      </c>
      <c r="BL903" t="b">
        <f>UserData!$C$25=-1</f>
        <v>1</v>
      </c>
      <c r="BN903">
        <f>IF(AK903=TRUE, COUNTIF(AJ903:AK903,TRUE)/2 * UserData!$D$35 + COUNTIF(AL903:AO903,TRUE)/4 * UserData!$D$36 + COUNTIF(AP903:AS903,TRUE)/4 * UserData!$D$37 + COUNTIF(AT903:AW903,TRUE)/4 * UserData!$D$38 + COUNTIF(AX903:BA903,TRUE)/4 * UserData!$D$39 + COUNTIF(BB903:BL903,TRUE) * UserData!$D$40, 0)</f>
        <v>28.75</v>
      </c>
    </row>
    <row r="904" spans="1:66" x14ac:dyDescent="0.2">
      <c r="A904">
        <v>419</v>
      </c>
      <c r="B904" s="3">
        <v>2</v>
      </c>
      <c r="C904" s="28">
        <v>100425.81240856355</v>
      </c>
      <c r="D904">
        <v>48</v>
      </c>
      <c r="E904">
        <v>33</v>
      </c>
      <c r="F904">
        <v>7</v>
      </c>
      <c r="G904">
        <v>17.543530000000001</v>
      </c>
      <c r="H904">
        <v>15</v>
      </c>
      <c r="I904">
        <v>1</v>
      </c>
      <c r="J904">
        <v>0</v>
      </c>
      <c r="K904">
        <v>1</v>
      </c>
      <c r="L904">
        <v>1</v>
      </c>
      <c r="M904">
        <v>1</v>
      </c>
      <c r="N904">
        <v>0</v>
      </c>
      <c r="O904">
        <v>9</v>
      </c>
      <c r="P904">
        <v>6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1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5</v>
      </c>
      <c r="AD904">
        <v>1</v>
      </c>
      <c r="AE904">
        <v>8</v>
      </c>
      <c r="AF904">
        <v>24</v>
      </c>
      <c r="AG904">
        <v>12</v>
      </c>
      <c r="AH904">
        <v>1.3</v>
      </c>
      <c r="AJ904" t="b">
        <f>OR(AND(B904=1,UserData!$D$4=1), AND(B904=2,UserData!$D$5=1), AND(B904=3,UserData!$D$6=1), UserData!$D$4=-1)</f>
        <v>1</v>
      </c>
      <c r="AK904" t="b">
        <f>OR(AND(C904&lt;=UserData!$D$3,C904&gt;=UserData!$D$2),UserData!$D$2=-1)</f>
        <v>1</v>
      </c>
      <c r="AL904" s="12" t="b">
        <f>AND(OR(D904&gt;=UserData!$D$7, UserData!$D$7=-1), OR(D904&lt;UserData!$D$8, UserData!$D$8=-1))</f>
        <v>1</v>
      </c>
      <c r="AM904" s="12" t="b">
        <f>OR(AND(UserData!$D$9=1,E904&lt;=20),AND(UserData!$D$9=2,E904&gt;=20, E904&lt;=27),AND(UserData!$D$9=3,E904&gt;=28, E904&lt;=34),AND(UserData!$D$9=4,E904&gt;=35, E904&lt;=42),AND(UserData!$D$9=5,E904&gt;42),UserData!$D$9=-1)</f>
        <v>1</v>
      </c>
      <c r="AN904" s="12" t="b">
        <f>OR(AND(UserData!$D$11=1,F904&lt;=5),AND(UserData!$D$11=2,F904&gt;=6, F904&lt;=7),AND(UserData!$D$11=3,F904&gt;=8,F904&lt;=9),AND(UserData!$D$11=4,F904&gt;=10, F904&lt;=11),AND(UserData!$D$11=5,F904&gt;11),UserData!$D$11=-1)</f>
        <v>1</v>
      </c>
      <c r="AO904" t="b">
        <f>OR(AND(UserData!$D$10=1,AE904&lt;=6),AND(UserData!$D$10=2,AE904&gt;=7, AE904&lt;=8),AND(UserData!$D$10=3,AE904&gt;=9,AE904&lt;=14),AND(UserData!$D$10=4,AE904&gt;=15, AE904&lt;=19),AND(UserData!$D$10=5,AE904&gt;19),UserData!$D$10=-1)</f>
        <v>1</v>
      </c>
      <c r="AP904" s="12" t="b">
        <f>OR(G904&lt;=UserData!$D$12, UserData!$D$12=-1)</f>
        <v>0</v>
      </c>
      <c r="AQ904" t="b">
        <f>OR(H904&lt;=UserData!$D$14, UserData!$D$14=-1)</f>
        <v>1</v>
      </c>
      <c r="AR904" t="b">
        <f>OR(AH904&lt;=UserData!$D$13, UserData!$D$13=-1)</f>
        <v>1</v>
      </c>
      <c r="AS904" t="b">
        <f>AND(AQ904=TRUE,OR(I904=UserData!$D$15, UserData!$D$15=-1, UserData!$D$15=1))</f>
        <v>1</v>
      </c>
      <c r="AT904" t="b">
        <f>OR(J904=UserData!$D$19, UserData!$D$19=-1)</f>
        <v>1</v>
      </c>
      <c r="AU904" t="b">
        <f>OR(K904=UserData!$D$17, UserData!$D$17=-1)</f>
        <v>1</v>
      </c>
      <c r="AV904" t="b">
        <f>OR(L904=UserData!$D$18, UserData!$D$18=-1)</f>
        <v>1</v>
      </c>
      <c r="AW904" t="b">
        <f>OR(N904=UserData!$D$16, UserData!$D$16=-1)</f>
        <v>1</v>
      </c>
      <c r="AX904" t="b">
        <f>OR(O904&gt;=UserData!$D$20, UserData!$D$20=-1)</f>
        <v>1</v>
      </c>
      <c r="AY904" t="b">
        <f>AND(OR(P904&gt;=UserData!$D$21, UserData!$D$21=-1), OR(P904&lt;UserData!$D$22, UserData!$D$22=-1))</f>
        <v>1</v>
      </c>
      <c r="AZ904" t="b">
        <f>OR(Q904&lt;&gt;UserData!$D$24,UserData!$D$24=-1,UserData!$D$24=0)</f>
        <v>1</v>
      </c>
      <c r="BA904" s="12" t="b">
        <f>OR(R904=UserData!$D$23,UserData!$D$23=-1)</f>
        <v>1</v>
      </c>
      <c r="BB904" t="b">
        <f>AND(S904=1, UserData!$D$25=1)</f>
        <v>0</v>
      </c>
      <c r="BC904" t="b">
        <f>AND(T904=1, UserData!$D$26=1)</f>
        <v>0</v>
      </c>
      <c r="BD904" t="b">
        <f>AND(U904=1, UserData!$D$27=1)</f>
        <v>0</v>
      </c>
      <c r="BE904" t="b">
        <f>AND(V904=1, UserData!$D$28=1)</f>
        <v>0</v>
      </c>
      <c r="BF904" t="b">
        <f>AND(W904=1, UserData!$D$29=1)</f>
        <v>0</v>
      </c>
      <c r="BG904" t="b">
        <f>AND(X904=1, UserData!$D$30=1)</f>
        <v>0</v>
      </c>
      <c r="BH904" t="b">
        <f>AND(Y904=1, UserData!$D$31=1)</f>
        <v>0</v>
      </c>
      <c r="BI904" t="b">
        <f>AND(Z904=1, UserData!$D$32=1)</f>
        <v>0</v>
      </c>
      <c r="BJ904" t="b">
        <f>AND(AA904=1, UserData!$D$33=1)</f>
        <v>0</v>
      </c>
      <c r="BK904" t="b">
        <f>AND(AB904=1, UserData!$D$34=1)</f>
        <v>0</v>
      </c>
      <c r="BL904" t="b">
        <f>UserData!$C$25=-1</f>
        <v>1</v>
      </c>
      <c r="BN904">
        <f>IF(AK904=TRUE, COUNTIF(AJ904:AK904,TRUE)/2 * UserData!$D$35 + COUNTIF(AL904:AO904,TRUE)/4 * UserData!$D$36 + COUNTIF(AP904:AS904,TRUE)/4 * UserData!$D$37 + COUNTIF(AT904:AW904,TRUE)/4 * UserData!$D$38 + COUNTIF(AX904:BA904,TRUE)/4 * UserData!$D$39 + COUNTIF(BB904:BL904,TRUE) * UserData!$D$40, 0)</f>
        <v>28.75</v>
      </c>
    </row>
    <row r="905" spans="1:66" x14ac:dyDescent="0.2">
      <c r="A905">
        <v>1037</v>
      </c>
      <c r="B905" s="3">
        <v>2</v>
      </c>
      <c r="C905" s="28">
        <v>100442.06498262158</v>
      </c>
      <c r="D905">
        <v>52</v>
      </c>
      <c r="E905">
        <v>31</v>
      </c>
      <c r="F905">
        <v>8</v>
      </c>
      <c r="G905">
        <v>15.295349999999999</v>
      </c>
      <c r="H905">
        <v>9</v>
      </c>
      <c r="I905">
        <v>1</v>
      </c>
      <c r="J905">
        <v>0</v>
      </c>
      <c r="K905">
        <v>1</v>
      </c>
      <c r="L905">
        <v>1</v>
      </c>
      <c r="M905">
        <v>1</v>
      </c>
      <c r="N905">
        <v>0</v>
      </c>
      <c r="O905">
        <v>16</v>
      </c>
      <c r="P905">
        <v>8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1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5</v>
      </c>
      <c r="AD905">
        <v>1</v>
      </c>
      <c r="AE905">
        <v>13</v>
      </c>
      <c r="AF905">
        <v>75</v>
      </c>
      <c r="AG905">
        <v>23</v>
      </c>
      <c r="AH905">
        <v>6.3</v>
      </c>
      <c r="AJ905" t="b">
        <f>OR(AND(B905=1,UserData!$D$4=1), AND(B905=2,UserData!$D$5=1), AND(B905=3,UserData!$D$6=1), UserData!$D$4=-1)</f>
        <v>1</v>
      </c>
      <c r="AK905" t="b">
        <f>OR(AND(C905&lt;=UserData!$D$3,C905&gt;=UserData!$D$2),UserData!$D$2=-1)</f>
        <v>1</v>
      </c>
      <c r="AL905" s="12" t="b">
        <f>AND(OR(D905&gt;=UserData!$D$7, UserData!$D$7=-1), OR(D905&lt;UserData!$D$8, UserData!$D$8=-1))</f>
        <v>1</v>
      </c>
      <c r="AM905" s="12" t="b">
        <f>OR(AND(UserData!$D$9=1,E905&lt;=20),AND(UserData!$D$9=2,E905&gt;=20, E905&lt;=27),AND(UserData!$D$9=3,E905&gt;=28, E905&lt;=34),AND(UserData!$D$9=4,E905&gt;=35, E905&lt;=42),AND(UserData!$D$9=5,E905&gt;42),UserData!$D$9=-1)</f>
        <v>1</v>
      </c>
      <c r="AN905" s="12" t="b">
        <f>OR(AND(UserData!$D$11=1,F905&lt;=5),AND(UserData!$D$11=2,F905&gt;=6, F905&lt;=7),AND(UserData!$D$11=3,F905&gt;=8,F905&lt;=9),AND(UserData!$D$11=4,F905&gt;=10, F905&lt;=11),AND(UserData!$D$11=5,F905&gt;11),UserData!$D$11=-1)</f>
        <v>1</v>
      </c>
      <c r="AO905" t="b">
        <f>OR(AND(UserData!$D$10=1,AE905&lt;=6),AND(UserData!$D$10=2,AE905&gt;=7, AE905&lt;=8),AND(UserData!$D$10=3,AE905&gt;=9,AE905&lt;=14),AND(UserData!$D$10=4,AE905&gt;=15, AE905&lt;=19),AND(UserData!$D$10=5,AE905&gt;19),UserData!$D$10=-1)</f>
        <v>1</v>
      </c>
      <c r="AP905" s="12" t="b">
        <f>OR(G905&lt;=UserData!$D$12, UserData!$D$12=-1)</f>
        <v>0</v>
      </c>
      <c r="AQ905" t="b">
        <f>OR(H905&lt;=UserData!$D$14, UserData!$D$14=-1)</f>
        <v>1</v>
      </c>
      <c r="AR905" t="b">
        <f>OR(AH905&lt;=UserData!$D$13, UserData!$D$13=-1)</f>
        <v>1</v>
      </c>
      <c r="AS905" t="b">
        <f>AND(AQ905=TRUE,OR(I905=UserData!$D$15, UserData!$D$15=-1, UserData!$D$15=1))</f>
        <v>1</v>
      </c>
      <c r="AT905" t="b">
        <f>OR(J905=UserData!$D$19, UserData!$D$19=-1)</f>
        <v>1</v>
      </c>
      <c r="AU905" t="b">
        <f>OR(K905=UserData!$D$17, UserData!$D$17=-1)</f>
        <v>1</v>
      </c>
      <c r="AV905" t="b">
        <f>OR(L905=UserData!$D$18, UserData!$D$18=-1)</f>
        <v>1</v>
      </c>
      <c r="AW905" t="b">
        <f>OR(N905=UserData!$D$16, UserData!$D$16=-1)</f>
        <v>1</v>
      </c>
      <c r="AX905" t="b">
        <f>OR(O905&gt;=UserData!$D$20, UserData!$D$20=-1)</f>
        <v>1</v>
      </c>
      <c r="AY905" t="b">
        <f>AND(OR(P905&gt;=UserData!$D$21, UserData!$D$21=-1), OR(P905&lt;UserData!$D$22, UserData!$D$22=-1))</f>
        <v>1</v>
      </c>
      <c r="AZ905" t="b">
        <f>OR(Q905&lt;&gt;UserData!$D$24,UserData!$D$24=-1,UserData!$D$24=0)</f>
        <v>1</v>
      </c>
      <c r="BA905" s="12" t="b">
        <f>OR(R905=UserData!$D$23,UserData!$D$23=-1)</f>
        <v>1</v>
      </c>
      <c r="BB905" t="b">
        <f>AND(S905=1, UserData!$D$25=1)</f>
        <v>0</v>
      </c>
      <c r="BC905" t="b">
        <f>AND(T905=1, UserData!$D$26=1)</f>
        <v>0</v>
      </c>
      <c r="BD905" t="b">
        <f>AND(U905=1, UserData!$D$27=1)</f>
        <v>0</v>
      </c>
      <c r="BE905" t="b">
        <f>AND(V905=1, UserData!$D$28=1)</f>
        <v>0</v>
      </c>
      <c r="BF905" t="b">
        <f>AND(W905=1, UserData!$D$29=1)</f>
        <v>0</v>
      </c>
      <c r="BG905" t="b">
        <f>AND(X905=1, UserData!$D$30=1)</f>
        <v>0</v>
      </c>
      <c r="BH905" t="b">
        <f>AND(Y905=1, UserData!$D$31=1)</f>
        <v>0</v>
      </c>
      <c r="BI905" t="b">
        <f>AND(Z905=1, UserData!$D$32=1)</f>
        <v>0</v>
      </c>
      <c r="BJ905" t="b">
        <f>AND(AA905=1, UserData!$D$33=1)</f>
        <v>0</v>
      </c>
      <c r="BK905" t="b">
        <f>AND(AB905=1, UserData!$D$34=1)</f>
        <v>0</v>
      </c>
      <c r="BL905" t="b">
        <f>UserData!$C$25=-1</f>
        <v>1</v>
      </c>
      <c r="BN905">
        <f>IF(AK905=TRUE, COUNTIF(AJ905:AK905,TRUE)/2 * UserData!$D$35 + COUNTIF(AL905:AO905,TRUE)/4 * UserData!$D$36 + COUNTIF(AP905:AS905,TRUE)/4 * UserData!$D$37 + COUNTIF(AT905:AW905,TRUE)/4 * UserData!$D$38 + COUNTIF(AX905:BA905,TRUE)/4 * UserData!$D$39 + COUNTIF(BB905:BL905,TRUE) * UserData!$D$40, 0)</f>
        <v>28.75</v>
      </c>
    </row>
    <row r="906" spans="1:66" x14ac:dyDescent="0.2">
      <c r="A906">
        <v>788</v>
      </c>
      <c r="B906" s="3">
        <v>2</v>
      </c>
      <c r="C906" s="28">
        <v>100513.40271287161</v>
      </c>
      <c r="D906">
        <v>51</v>
      </c>
      <c r="E906">
        <v>30</v>
      </c>
      <c r="F906">
        <v>9</v>
      </c>
      <c r="G906">
        <v>13.938000000000001</v>
      </c>
      <c r="H906">
        <v>20</v>
      </c>
      <c r="I906">
        <v>0</v>
      </c>
      <c r="J906">
        <v>0</v>
      </c>
      <c r="K906">
        <v>1</v>
      </c>
      <c r="L906">
        <v>1</v>
      </c>
      <c r="M906">
        <v>1</v>
      </c>
      <c r="N906">
        <v>0</v>
      </c>
      <c r="O906">
        <v>17</v>
      </c>
      <c r="P906">
        <v>5</v>
      </c>
      <c r="Q906">
        <v>0</v>
      </c>
      <c r="R906">
        <v>0</v>
      </c>
      <c r="S906">
        <v>1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1</v>
      </c>
      <c r="AD906">
        <v>1</v>
      </c>
      <c r="AE906">
        <v>12</v>
      </c>
      <c r="AF906">
        <v>54</v>
      </c>
      <c r="AG906">
        <v>23</v>
      </c>
      <c r="AH906">
        <v>4.4000000000000004</v>
      </c>
      <c r="AJ906" t="b">
        <f>OR(AND(B906=1,UserData!$D$4=1), AND(B906=2,UserData!$D$5=1), AND(B906=3,UserData!$D$6=1), UserData!$D$4=-1)</f>
        <v>1</v>
      </c>
      <c r="AK906" t="b">
        <f>OR(AND(C906&lt;=UserData!$D$3,C906&gt;=UserData!$D$2),UserData!$D$2=-1)</f>
        <v>1</v>
      </c>
      <c r="AL906" s="12" t="b">
        <f>AND(OR(D906&gt;=UserData!$D$7, UserData!$D$7=-1), OR(D906&lt;UserData!$D$8, UserData!$D$8=-1))</f>
        <v>1</v>
      </c>
      <c r="AM906" s="12" t="b">
        <f>OR(AND(UserData!$D$9=1,E906&lt;=20),AND(UserData!$D$9=2,E906&gt;=20, E906&lt;=27),AND(UserData!$D$9=3,E906&gt;=28, E906&lt;=34),AND(UserData!$D$9=4,E906&gt;=35, E906&lt;=42),AND(UserData!$D$9=5,E906&gt;42),UserData!$D$9=-1)</f>
        <v>1</v>
      </c>
      <c r="AN906" s="12" t="b">
        <f>OR(AND(UserData!$D$11=1,F906&lt;=5),AND(UserData!$D$11=2,F906&gt;=6, F906&lt;=7),AND(UserData!$D$11=3,F906&gt;=8,F906&lt;=9),AND(UserData!$D$11=4,F906&gt;=10, F906&lt;=11),AND(UserData!$D$11=5,F906&gt;11),UserData!$D$11=-1)</f>
        <v>1</v>
      </c>
      <c r="AO906" t="b">
        <f>OR(AND(UserData!$D$10=1,AE906&lt;=6),AND(UserData!$D$10=2,AE906&gt;=7, AE906&lt;=8),AND(UserData!$D$10=3,AE906&gt;=9,AE906&lt;=14),AND(UserData!$D$10=4,AE906&gt;=15, AE906&lt;=19),AND(UserData!$D$10=5,AE906&gt;19),UserData!$D$10=-1)</f>
        <v>1</v>
      </c>
      <c r="AP906" s="12" t="b">
        <f>OR(G906&lt;=UserData!$D$12, UserData!$D$12=-1)</f>
        <v>0</v>
      </c>
      <c r="AQ906" t="b">
        <f>OR(H906&lt;=UserData!$D$14, UserData!$D$14=-1)</f>
        <v>1</v>
      </c>
      <c r="AR906" t="b">
        <f>OR(AH906&lt;=UserData!$D$13, UserData!$D$13=-1)</f>
        <v>1</v>
      </c>
      <c r="AS906" t="b">
        <f>AND(AQ906=TRUE,OR(I906=UserData!$D$15, UserData!$D$15=-1, UserData!$D$15=1))</f>
        <v>1</v>
      </c>
      <c r="AT906" t="b">
        <f>OR(J906=UserData!$D$19, UserData!$D$19=-1)</f>
        <v>1</v>
      </c>
      <c r="AU906" t="b">
        <f>OR(K906=UserData!$D$17, UserData!$D$17=-1)</f>
        <v>1</v>
      </c>
      <c r="AV906" t="b">
        <f>OR(L906=UserData!$D$18, UserData!$D$18=-1)</f>
        <v>1</v>
      </c>
      <c r="AW906" t="b">
        <f>OR(N906=UserData!$D$16, UserData!$D$16=-1)</f>
        <v>1</v>
      </c>
      <c r="AX906" t="b">
        <f>OR(O906&gt;=UserData!$D$20, UserData!$D$20=-1)</f>
        <v>1</v>
      </c>
      <c r="AY906" t="b">
        <f>AND(OR(P906&gt;=UserData!$D$21, UserData!$D$21=-1), OR(P906&lt;UserData!$D$22, UserData!$D$22=-1))</f>
        <v>1</v>
      </c>
      <c r="AZ906" t="b">
        <f>OR(Q906&lt;&gt;UserData!$D$24,UserData!$D$24=-1,UserData!$D$24=0)</f>
        <v>1</v>
      </c>
      <c r="BA906" s="12" t="b">
        <f>OR(R906=UserData!$D$23,UserData!$D$23=-1)</f>
        <v>1</v>
      </c>
      <c r="BB906" t="b">
        <f>AND(S906=1, UserData!$D$25=1)</f>
        <v>0</v>
      </c>
      <c r="BC906" t="b">
        <f>AND(T906=1, UserData!$D$26=1)</f>
        <v>0</v>
      </c>
      <c r="BD906" t="b">
        <f>AND(U906=1, UserData!$D$27=1)</f>
        <v>0</v>
      </c>
      <c r="BE906" t="b">
        <f>AND(V906=1, UserData!$D$28=1)</f>
        <v>0</v>
      </c>
      <c r="BF906" t="b">
        <f>AND(W906=1, UserData!$D$29=1)</f>
        <v>0</v>
      </c>
      <c r="BG906" t="b">
        <f>AND(X906=1, UserData!$D$30=1)</f>
        <v>0</v>
      </c>
      <c r="BH906" t="b">
        <f>AND(Y906=1, UserData!$D$31=1)</f>
        <v>0</v>
      </c>
      <c r="BI906" t="b">
        <f>AND(Z906=1, UserData!$D$32=1)</f>
        <v>0</v>
      </c>
      <c r="BJ906" t="b">
        <f>AND(AA906=1, UserData!$D$33=1)</f>
        <v>0</v>
      </c>
      <c r="BK906" t="b">
        <f>AND(AB906=1, UserData!$D$34=1)</f>
        <v>0</v>
      </c>
      <c r="BL906" t="b">
        <f>UserData!$C$25=-1</f>
        <v>1</v>
      </c>
      <c r="BN906">
        <f>IF(AK906=TRUE, COUNTIF(AJ906:AK906,TRUE)/2 * UserData!$D$35 + COUNTIF(AL906:AO906,TRUE)/4 * UserData!$D$36 + COUNTIF(AP906:AS906,TRUE)/4 * UserData!$D$37 + COUNTIF(AT906:AW906,TRUE)/4 * UserData!$D$38 + COUNTIF(AX906:BA906,TRUE)/4 * UserData!$D$39 + COUNTIF(BB906:BL906,TRUE) * UserData!$D$40, 0)</f>
        <v>28.75</v>
      </c>
    </row>
    <row r="907" spans="1:66" x14ac:dyDescent="0.2">
      <c r="A907">
        <v>429</v>
      </c>
      <c r="B907" s="3">
        <v>2</v>
      </c>
      <c r="C907" s="28">
        <v>100635.0328510814</v>
      </c>
      <c r="D907">
        <v>52</v>
      </c>
      <c r="E907">
        <v>34</v>
      </c>
      <c r="F907">
        <v>10</v>
      </c>
      <c r="G907">
        <v>7.0152970000000003</v>
      </c>
      <c r="H907">
        <v>10</v>
      </c>
      <c r="I907">
        <v>1</v>
      </c>
      <c r="J907">
        <v>0</v>
      </c>
      <c r="K907">
        <v>1</v>
      </c>
      <c r="L907">
        <v>1</v>
      </c>
      <c r="M907">
        <v>1</v>
      </c>
      <c r="N907">
        <v>0</v>
      </c>
      <c r="O907">
        <v>17</v>
      </c>
      <c r="P907">
        <v>4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1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4</v>
      </c>
      <c r="AD907">
        <v>1</v>
      </c>
      <c r="AE907">
        <v>8</v>
      </c>
      <c r="AF907">
        <v>26</v>
      </c>
      <c r="AG907">
        <v>29</v>
      </c>
      <c r="AH907">
        <v>13</v>
      </c>
      <c r="AJ907" t="b">
        <f>OR(AND(B907=1,UserData!$D$4=1), AND(B907=2,UserData!$D$5=1), AND(B907=3,UserData!$D$6=1), UserData!$D$4=-1)</f>
        <v>1</v>
      </c>
      <c r="AK907" t="b">
        <f>OR(AND(C907&lt;=UserData!$D$3,C907&gt;=UserData!$D$2),UserData!$D$2=-1)</f>
        <v>1</v>
      </c>
      <c r="AL907" s="12" t="b">
        <f>AND(OR(D907&gt;=UserData!$D$7, UserData!$D$7=-1), OR(D907&lt;UserData!$D$8, UserData!$D$8=-1))</f>
        <v>1</v>
      </c>
      <c r="AM907" s="12" t="b">
        <f>OR(AND(UserData!$D$9=1,E907&lt;=20),AND(UserData!$D$9=2,E907&gt;=20, E907&lt;=27),AND(UserData!$D$9=3,E907&gt;=28, E907&lt;=34),AND(UserData!$D$9=4,E907&gt;=35, E907&lt;=42),AND(UserData!$D$9=5,E907&gt;42),UserData!$D$9=-1)</f>
        <v>1</v>
      </c>
      <c r="AN907" s="12" t="b">
        <f>OR(AND(UserData!$D$11=1,F907&lt;=5),AND(UserData!$D$11=2,F907&gt;=6, F907&lt;=7),AND(UserData!$D$11=3,F907&gt;=8,F907&lt;=9),AND(UserData!$D$11=4,F907&gt;=10, F907&lt;=11),AND(UserData!$D$11=5,F907&gt;11),UserData!$D$11=-1)</f>
        <v>1</v>
      </c>
      <c r="AO907" t="b">
        <f>OR(AND(UserData!$D$10=1,AE907&lt;=6),AND(UserData!$D$10=2,AE907&gt;=7, AE907&lt;=8),AND(UserData!$D$10=3,AE907&gt;=9,AE907&lt;=14),AND(UserData!$D$10=4,AE907&gt;=15, AE907&lt;=19),AND(UserData!$D$10=5,AE907&gt;19),UserData!$D$10=-1)</f>
        <v>1</v>
      </c>
      <c r="AP907" s="12" t="b">
        <f>OR(G907&lt;=UserData!$D$12, UserData!$D$12=-1)</f>
        <v>1</v>
      </c>
      <c r="AQ907" t="b">
        <f>OR(H907&lt;=UserData!$D$14, UserData!$D$14=-1)</f>
        <v>1</v>
      </c>
      <c r="AR907" t="b">
        <f>OR(AH907&lt;=UserData!$D$13, UserData!$D$13=-1)</f>
        <v>0</v>
      </c>
      <c r="AS907" t="b">
        <f>AND(AQ907=TRUE,OR(I907=UserData!$D$15, UserData!$D$15=-1, UserData!$D$15=1))</f>
        <v>1</v>
      </c>
      <c r="AT907" t="b">
        <f>OR(J907=UserData!$D$19, UserData!$D$19=-1)</f>
        <v>1</v>
      </c>
      <c r="AU907" t="b">
        <f>OR(K907=UserData!$D$17, UserData!$D$17=-1)</f>
        <v>1</v>
      </c>
      <c r="AV907" t="b">
        <f>OR(L907=UserData!$D$18, UserData!$D$18=-1)</f>
        <v>1</v>
      </c>
      <c r="AW907" t="b">
        <f>OR(N907=UserData!$D$16, UserData!$D$16=-1)</f>
        <v>1</v>
      </c>
      <c r="AX907" t="b">
        <f>OR(O907&gt;=UserData!$D$20, UserData!$D$20=-1)</f>
        <v>1</v>
      </c>
      <c r="AY907" t="b">
        <f>AND(OR(P907&gt;=UserData!$D$21, UserData!$D$21=-1), OR(P907&lt;UserData!$D$22, UserData!$D$22=-1))</f>
        <v>1</v>
      </c>
      <c r="AZ907" t="b">
        <f>OR(Q907&lt;&gt;UserData!$D$24,UserData!$D$24=-1,UserData!$D$24=0)</f>
        <v>1</v>
      </c>
      <c r="BA907" s="12" t="b">
        <f>OR(R907=UserData!$D$23,UserData!$D$23=-1)</f>
        <v>1</v>
      </c>
      <c r="BB907" t="b">
        <f>AND(S907=1, UserData!$D$25=1)</f>
        <v>0</v>
      </c>
      <c r="BC907" t="b">
        <f>AND(T907=1, UserData!$D$26=1)</f>
        <v>0</v>
      </c>
      <c r="BD907" t="b">
        <f>AND(U907=1, UserData!$D$27=1)</f>
        <v>0</v>
      </c>
      <c r="BE907" t="b">
        <f>AND(V907=1, UserData!$D$28=1)</f>
        <v>0</v>
      </c>
      <c r="BF907" t="b">
        <f>AND(W907=1, UserData!$D$29=1)</f>
        <v>0</v>
      </c>
      <c r="BG907" t="b">
        <f>AND(X907=1, UserData!$D$30=1)</f>
        <v>0</v>
      </c>
      <c r="BH907" t="b">
        <f>AND(Y907=1, UserData!$D$31=1)</f>
        <v>0</v>
      </c>
      <c r="BI907" t="b">
        <f>AND(Z907=1, UserData!$D$32=1)</f>
        <v>0</v>
      </c>
      <c r="BJ907" t="b">
        <f>AND(AA907=1, UserData!$D$33=1)</f>
        <v>0</v>
      </c>
      <c r="BK907" t="b">
        <f>AND(AB907=1, UserData!$D$34=1)</f>
        <v>0</v>
      </c>
      <c r="BL907" t="b">
        <f>UserData!$C$25=-1</f>
        <v>1</v>
      </c>
      <c r="BN907">
        <f>IF(AK907=TRUE, COUNTIF(AJ907:AK907,TRUE)/2 * UserData!$D$35 + COUNTIF(AL907:AO907,TRUE)/4 * UserData!$D$36 + COUNTIF(AP907:AS907,TRUE)/4 * UserData!$D$37 + COUNTIF(AT907:AW907,TRUE)/4 * UserData!$D$38 + COUNTIF(AX907:BA907,TRUE)/4 * UserData!$D$39 + COUNTIF(BB907:BL907,TRUE) * UserData!$D$40, 0)</f>
        <v>28.75</v>
      </c>
    </row>
    <row r="908" spans="1:66" x14ac:dyDescent="0.2">
      <c r="A908">
        <v>865</v>
      </c>
      <c r="B908" s="3">
        <v>2</v>
      </c>
      <c r="C908" s="28">
        <v>100635.1083274315</v>
      </c>
      <c r="D908">
        <v>58</v>
      </c>
      <c r="E908">
        <v>32</v>
      </c>
      <c r="F908">
        <v>10</v>
      </c>
      <c r="G908">
        <v>15.494490000000001</v>
      </c>
      <c r="H908">
        <v>10</v>
      </c>
      <c r="I908">
        <v>0</v>
      </c>
      <c r="J908">
        <v>0</v>
      </c>
      <c r="K908">
        <v>0</v>
      </c>
      <c r="L908">
        <v>1</v>
      </c>
      <c r="M908">
        <v>0</v>
      </c>
      <c r="N908">
        <v>0</v>
      </c>
      <c r="O908">
        <v>16</v>
      </c>
      <c r="P908">
        <v>16</v>
      </c>
      <c r="Q908">
        <v>0</v>
      </c>
      <c r="R908">
        <v>1</v>
      </c>
      <c r="S908">
        <v>1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1</v>
      </c>
      <c r="AD908">
        <v>1</v>
      </c>
      <c r="AE908">
        <v>16</v>
      </c>
      <c r="AF908">
        <v>61</v>
      </c>
      <c r="AG908">
        <v>16</v>
      </c>
      <c r="AH908">
        <v>3.8</v>
      </c>
      <c r="AJ908" t="b">
        <f>OR(AND(B908=1,UserData!$D$4=1), AND(B908=2,UserData!$D$5=1), AND(B908=3,UserData!$D$6=1), UserData!$D$4=-1)</f>
        <v>1</v>
      </c>
      <c r="AK908" t="b">
        <f>OR(AND(C908&lt;=UserData!$D$3,C908&gt;=UserData!$D$2),UserData!$D$2=-1)</f>
        <v>1</v>
      </c>
      <c r="AL908" s="12" t="b">
        <f>AND(OR(D908&gt;=UserData!$D$7, UserData!$D$7=-1), OR(D908&lt;UserData!$D$8, UserData!$D$8=-1))</f>
        <v>1</v>
      </c>
      <c r="AM908" s="12" t="b">
        <f>OR(AND(UserData!$D$9=1,E908&lt;=20),AND(UserData!$D$9=2,E908&gt;=20, E908&lt;=27),AND(UserData!$D$9=3,E908&gt;=28, E908&lt;=34),AND(UserData!$D$9=4,E908&gt;=35, E908&lt;=42),AND(UserData!$D$9=5,E908&gt;42),UserData!$D$9=-1)</f>
        <v>1</v>
      </c>
      <c r="AN908" s="12" t="b">
        <f>OR(AND(UserData!$D$11=1,F908&lt;=5),AND(UserData!$D$11=2,F908&gt;=6, F908&lt;=7),AND(UserData!$D$11=3,F908&gt;=8,F908&lt;=9),AND(UserData!$D$11=4,F908&gt;=10, F908&lt;=11),AND(UserData!$D$11=5,F908&gt;11),UserData!$D$11=-1)</f>
        <v>1</v>
      </c>
      <c r="AO908" t="b">
        <f>OR(AND(UserData!$D$10=1,AE908&lt;=6),AND(UserData!$D$10=2,AE908&gt;=7, AE908&lt;=8),AND(UserData!$D$10=3,AE908&gt;=9,AE908&lt;=14),AND(UserData!$D$10=4,AE908&gt;=15, AE908&lt;=19),AND(UserData!$D$10=5,AE908&gt;19),UserData!$D$10=-1)</f>
        <v>1</v>
      </c>
      <c r="AP908" s="12" t="b">
        <f>OR(G908&lt;=UserData!$D$12, UserData!$D$12=-1)</f>
        <v>0</v>
      </c>
      <c r="AQ908" t="b">
        <f>OR(H908&lt;=UserData!$D$14, UserData!$D$14=-1)</f>
        <v>1</v>
      </c>
      <c r="AR908" t="b">
        <f>OR(AH908&lt;=UserData!$D$13, UserData!$D$13=-1)</f>
        <v>1</v>
      </c>
      <c r="AS908" t="b">
        <f>AND(AQ908=TRUE,OR(I908=UserData!$D$15, UserData!$D$15=-1, UserData!$D$15=1))</f>
        <v>1</v>
      </c>
      <c r="AT908" t="b">
        <f>OR(J908=UserData!$D$19, UserData!$D$19=-1)</f>
        <v>1</v>
      </c>
      <c r="AU908" t="b">
        <f>OR(K908=UserData!$D$17, UserData!$D$17=-1)</f>
        <v>1</v>
      </c>
      <c r="AV908" t="b">
        <f>OR(L908=UserData!$D$18, UserData!$D$18=-1)</f>
        <v>1</v>
      </c>
      <c r="AW908" t="b">
        <f>OR(N908=UserData!$D$16, UserData!$D$16=-1)</f>
        <v>1</v>
      </c>
      <c r="AX908" t="b">
        <f>OR(O908&gt;=UserData!$D$20, UserData!$D$20=-1)</f>
        <v>1</v>
      </c>
      <c r="AY908" t="b">
        <f>AND(OR(P908&gt;=UserData!$D$21, UserData!$D$21=-1), OR(P908&lt;UserData!$D$22, UserData!$D$22=-1))</f>
        <v>1</v>
      </c>
      <c r="AZ908" t="b">
        <f>OR(Q908&lt;&gt;UserData!$D$24,UserData!$D$24=-1,UserData!$D$24=0)</f>
        <v>1</v>
      </c>
      <c r="BA908" s="12" t="b">
        <f>OR(R908=UserData!$D$23,UserData!$D$23=-1)</f>
        <v>1</v>
      </c>
      <c r="BB908" t="b">
        <f>AND(S908=1, UserData!$D$25=1)</f>
        <v>0</v>
      </c>
      <c r="BC908" t="b">
        <f>AND(T908=1, UserData!$D$26=1)</f>
        <v>0</v>
      </c>
      <c r="BD908" t="b">
        <f>AND(U908=1, UserData!$D$27=1)</f>
        <v>0</v>
      </c>
      <c r="BE908" t="b">
        <f>AND(V908=1, UserData!$D$28=1)</f>
        <v>0</v>
      </c>
      <c r="BF908" t="b">
        <f>AND(W908=1, UserData!$D$29=1)</f>
        <v>0</v>
      </c>
      <c r="BG908" t="b">
        <f>AND(X908=1, UserData!$D$30=1)</f>
        <v>0</v>
      </c>
      <c r="BH908" t="b">
        <f>AND(Y908=1, UserData!$D$31=1)</f>
        <v>0</v>
      </c>
      <c r="BI908" t="b">
        <f>AND(Z908=1, UserData!$D$32=1)</f>
        <v>0</v>
      </c>
      <c r="BJ908" t="b">
        <f>AND(AA908=1, UserData!$D$33=1)</f>
        <v>0</v>
      </c>
      <c r="BK908" t="b">
        <f>AND(AB908=1, UserData!$D$34=1)</f>
        <v>0</v>
      </c>
      <c r="BL908" t="b">
        <f>UserData!$C$25=-1</f>
        <v>1</v>
      </c>
      <c r="BN908">
        <f>IF(AK908=TRUE, COUNTIF(AJ908:AK908,TRUE)/2 * UserData!$D$35 + COUNTIF(AL908:AO908,TRUE)/4 * UserData!$D$36 + COUNTIF(AP908:AS908,TRUE)/4 * UserData!$D$37 + COUNTIF(AT908:AW908,TRUE)/4 * UserData!$D$38 + COUNTIF(AX908:BA908,TRUE)/4 * UserData!$D$39 + COUNTIF(BB908:BL908,TRUE) * UserData!$D$40, 0)</f>
        <v>28.75</v>
      </c>
    </row>
    <row r="909" spans="1:66" x14ac:dyDescent="0.2">
      <c r="A909">
        <v>135</v>
      </c>
      <c r="B909" s="3">
        <v>2</v>
      </c>
      <c r="C909" s="28">
        <v>100635.1083274315</v>
      </c>
      <c r="D909">
        <v>46</v>
      </c>
      <c r="E909">
        <v>31</v>
      </c>
      <c r="F909">
        <v>7</v>
      </c>
      <c r="G909">
        <v>13.74234</v>
      </c>
      <c r="H909">
        <v>20</v>
      </c>
      <c r="I909">
        <v>1</v>
      </c>
      <c r="J909">
        <v>0</v>
      </c>
      <c r="K909">
        <v>1</v>
      </c>
      <c r="L909">
        <v>1</v>
      </c>
      <c r="M909">
        <v>1</v>
      </c>
      <c r="N909">
        <v>0</v>
      </c>
      <c r="O909">
        <v>12</v>
      </c>
      <c r="P909">
        <v>9</v>
      </c>
      <c r="Q909">
        <v>0</v>
      </c>
      <c r="R909">
        <v>0</v>
      </c>
      <c r="S909">
        <v>0</v>
      </c>
      <c r="T909">
        <v>1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2</v>
      </c>
      <c r="AD909">
        <v>1</v>
      </c>
      <c r="AE909">
        <v>8</v>
      </c>
      <c r="AF909">
        <v>8</v>
      </c>
      <c r="AG909">
        <v>27</v>
      </c>
      <c r="AH909">
        <v>6.3</v>
      </c>
      <c r="AJ909" t="b">
        <f>OR(AND(B909=1,UserData!$D$4=1), AND(B909=2,UserData!$D$5=1), AND(B909=3,UserData!$D$6=1), UserData!$D$4=-1)</f>
        <v>1</v>
      </c>
      <c r="AK909" t="b">
        <f>OR(AND(C909&lt;=UserData!$D$3,C909&gt;=UserData!$D$2),UserData!$D$2=-1)</f>
        <v>1</v>
      </c>
      <c r="AL909" s="12" t="b">
        <f>AND(OR(D909&gt;=UserData!$D$7, UserData!$D$7=-1), OR(D909&lt;UserData!$D$8, UserData!$D$8=-1))</f>
        <v>1</v>
      </c>
      <c r="AM909" s="12" t="b">
        <f>OR(AND(UserData!$D$9=1,E909&lt;=20),AND(UserData!$D$9=2,E909&gt;=20, E909&lt;=27),AND(UserData!$D$9=3,E909&gt;=28, E909&lt;=34),AND(UserData!$D$9=4,E909&gt;=35, E909&lt;=42),AND(UserData!$D$9=5,E909&gt;42),UserData!$D$9=-1)</f>
        <v>1</v>
      </c>
      <c r="AN909" s="12" t="b">
        <f>OR(AND(UserData!$D$11=1,F909&lt;=5),AND(UserData!$D$11=2,F909&gt;=6, F909&lt;=7),AND(UserData!$D$11=3,F909&gt;=8,F909&lt;=9),AND(UserData!$D$11=4,F909&gt;=10, F909&lt;=11),AND(UserData!$D$11=5,F909&gt;11),UserData!$D$11=-1)</f>
        <v>1</v>
      </c>
      <c r="AO909" t="b">
        <f>OR(AND(UserData!$D$10=1,AE909&lt;=6),AND(UserData!$D$10=2,AE909&gt;=7, AE909&lt;=8),AND(UserData!$D$10=3,AE909&gt;=9,AE909&lt;=14),AND(UserData!$D$10=4,AE909&gt;=15, AE909&lt;=19),AND(UserData!$D$10=5,AE909&gt;19),UserData!$D$10=-1)</f>
        <v>1</v>
      </c>
      <c r="AP909" s="12" t="b">
        <f>OR(G909&lt;=UserData!$D$12, UserData!$D$12=-1)</f>
        <v>0</v>
      </c>
      <c r="AQ909" t="b">
        <f>OR(H909&lt;=UserData!$D$14, UserData!$D$14=-1)</f>
        <v>1</v>
      </c>
      <c r="AR909" t="b">
        <f>OR(AH909&lt;=UserData!$D$13, UserData!$D$13=-1)</f>
        <v>1</v>
      </c>
      <c r="AS909" t="b">
        <f>AND(AQ909=TRUE,OR(I909=UserData!$D$15, UserData!$D$15=-1, UserData!$D$15=1))</f>
        <v>1</v>
      </c>
      <c r="AT909" t="b">
        <f>OR(J909=UserData!$D$19, UserData!$D$19=-1)</f>
        <v>1</v>
      </c>
      <c r="AU909" t="b">
        <f>OR(K909=UserData!$D$17, UserData!$D$17=-1)</f>
        <v>1</v>
      </c>
      <c r="AV909" t="b">
        <f>OR(L909=UserData!$D$18, UserData!$D$18=-1)</f>
        <v>1</v>
      </c>
      <c r="AW909" t="b">
        <f>OR(N909=UserData!$D$16, UserData!$D$16=-1)</f>
        <v>1</v>
      </c>
      <c r="AX909" t="b">
        <f>OR(O909&gt;=UserData!$D$20, UserData!$D$20=-1)</f>
        <v>1</v>
      </c>
      <c r="AY909" t="b">
        <f>AND(OR(P909&gt;=UserData!$D$21, UserData!$D$21=-1), OR(P909&lt;UserData!$D$22, UserData!$D$22=-1))</f>
        <v>1</v>
      </c>
      <c r="AZ909" t="b">
        <f>OR(Q909&lt;&gt;UserData!$D$24,UserData!$D$24=-1,UserData!$D$24=0)</f>
        <v>1</v>
      </c>
      <c r="BA909" s="12" t="b">
        <f>OR(R909=UserData!$D$23,UserData!$D$23=-1)</f>
        <v>1</v>
      </c>
      <c r="BB909" t="b">
        <f>AND(S909=1, UserData!$D$25=1)</f>
        <v>0</v>
      </c>
      <c r="BC909" t="b">
        <f>AND(T909=1, UserData!$D$26=1)</f>
        <v>0</v>
      </c>
      <c r="BD909" t="b">
        <f>AND(U909=1, UserData!$D$27=1)</f>
        <v>0</v>
      </c>
      <c r="BE909" t="b">
        <f>AND(V909=1, UserData!$D$28=1)</f>
        <v>0</v>
      </c>
      <c r="BF909" t="b">
        <f>AND(W909=1, UserData!$D$29=1)</f>
        <v>0</v>
      </c>
      <c r="BG909" t="b">
        <f>AND(X909=1, UserData!$D$30=1)</f>
        <v>0</v>
      </c>
      <c r="BH909" t="b">
        <f>AND(Y909=1, UserData!$D$31=1)</f>
        <v>0</v>
      </c>
      <c r="BI909" t="b">
        <f>AND(Z909=1, UserData!$D$32=1)</f>
        <v>0</v>
      </c>
      <c r="BJ909" t="b">
        <f>AND(AA909=1, UserData!$D$33=1)</f>
        <v>0</v>
      </c>
      <c r="BK909" t="b">
        <f>AND(AB909=1, UserData!$D$34=1)</f>
        <v>0</v>
      </c>
      <c r="BL909" t="b">
        <f>UserData!$C$25=-1</f>
        <v>1</v>
      </c>
      <c r="BN909">
        <f>IF(AK909=TRUE, COUNTIF(AJ909:AK909,TRUE)/2 * UserData!$D$35 + COUNTIF(AL909:AO909,TRUE)/4 * UserData!$D$36 + COUNTIF(AP909:AS909,TRUE)/4 * UserData!$D$37 + COUNTIF(AT909:AW909,TRUE)/4 * UserData!$D$38 + COUNTIF(AX909:BA909,TRUE)/4 * UserData!$D$39 + COUNTIF(BB909:BL909,TRUE) * UserData!$D$40, 0)</f>
        <v>28.75</v>
      </c>
    </row>
    <row r="910" spans="1:66" x14ac:dyDescent="0.2">
      <c r="A910">
        <v>679</v>
      </c>
      <c r="B910" s="3">
        <v>2</v>
      </c>
      <c r="C910" s="28">
        <v>100635.13348621489</v>
      </c>
      <c r="D910">
        <v>40</v>
      </c>
      <c r="E910">
        <v>30</v>
      </c>
      <c r="F910">
        <v>6</v>
      </c>
      <c r="G910">
        <v>12.168139999999999</v>
      </c>
      <c r="H910">
        <v>6</v>
      </c>
      <c r="I910">
        <v>1</v>
      </c>
      <c r="J910">
        <v>0</v>
      </c>
      <c r="K910">
        <v>1</v>
      </c>
      <c r="L910">
        <v>1</v>
      </c>
      <c r="M910">
        <v>1</v>
      </c>
      <c r="N910">
        <v>0</v>
      </c>
      <c r="O910">
        <v>14</v>
      </c>
      <c r="P910">
        <v>12</v>
      </c>
      <c r="Q910">
        <v>0</v>
      </c>
      <c r="R910">
        <v>0</v>
      </c>
      <c r="S910">
        <v>0</v>
      </c>
      <c r="T910">
        <v>1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2</v>
      </c>
      <c r="AD910">
        <v>1</v>
      </c>
      <c r="AE910">
        <v>4</v>
      </c>
      <c r="AF910">
        <v>49</v>
      </c>
      <c r="AG910">
        <v>12</v>
      </c>
      <c r="AH910">
        <v>2.4</v>
      </c>
      <c r="AJ910" t="b">
        <f>OR(AND(B910=1,UserData!$D$4=1), AND(B910=2,UserData!$D$5=1), AND(B910=3,UserData!$D$6=1), UserData!$D$4=-1)</f>
        <v>1</v>
      </c>
      <c r="AK910" t="b">
        <f>OR(AND(C910&lt;=UserData!$D$3,C910&gt;=UserData!$D$2),UserData!$D$2=-1)</f>
        <v>1</v>
      </c>
      <c r="AL910" s="12" t="b">
        <f>AND(OR(D910&gt;=UserData!$D$7, UserData!$D$7=-1), OR(D910&lt;UserData!$D$8, UserData!$D$8=-1))</f>
        <v>1</v>
      </c>
      <c r="AM910" s="12" t="b">
        <f>OR(AND(UserData!$D$9=1,E910&lt;=20),AND(UserData!$D$9=2,E910&gt;=20, E910&lt;=27),AND(UserData!$D$9=3,E910&gt;=28, E910&lt;=34),AND(UserData!$D$9=4,E910&gt;=35, E910&lt;=42),AND(UserData!$D$9=5,E910&gt;42),UserData!$D$9=-1)</f>
        <v>1</v>
      </c>
      <c r="AN910" s="12" t="b">
        <f>OR(AND(UserData!$D$11=1,F910&lt;=5),AND(UserData!$D$11=2,F910&gt;=6, F910&lt;=7),AND(UserData!$D$11=3,F910&gt;=8,F910&lt;=9),AND(UserData!$D$11=4,F910&gt;=10, F910&lt;=11),AND(UserData!$D$11=5,F910&gt;11),UserData!$D$11=-1)</f>
        <v>1</v>
      </c>
      <c r="AO910" t="b">
        <f>OR(AND(UserData!$D$10=1,AE910&lt;=6),AND(UserData!$D$10=2,AE910&gt;=7, AE910&lt;=8),AND(UserData!$D$10=3,AE910&gt;=9,AE910&lt;=14),AND(UserData!$D$10=4,AE910&gt;=15, AE910&lt;=19),AND(UserData!$D$10=5,AE910&gt;19),UserData!$D$10=-1)</f>
        <v>1</v>
      </c>
      <c r="AP910" s="12" t="b">
        <f>OR(G910&lt;=UserData!$D$12, UserData!$D$12=-1)</f>
        <v>0</v>
      </c>
      <c r="AQ910" t="b">
        <f>OR(H910&lt;=UserData!$D$14, UserData!$D$14=-1)</f>
        <v>1</v>
      </c>
      <c r="AR910" t="b">
        <f>OR(AH910&lt;=UserData!$D$13, UserData!$D$13=-1)</f>
        <v>1</v>
      </c>
      <c r="AS910" t="b">
        <f>AND(AQ910=TRUE,OR(I910=UserData!$D$15, UserData!$D$15=-1, UserData!$D$15=1))</f>
        <v>1</v>
      </c>
      <c r="AT910" t="b">
        <f>OR(J910=UserData!$D$19, UserData!$D$19=-1)</f>
        <v>1</v>
      </c>
      <c r="AU910" t="b">
        <f>OR(K910=UserData!$D$17, UserData!$D$17=-1)</f>
        <v>1</v>
      </c>
      <c r="AV910" t="b">
        <f>OR(L910=UserData!$D$18, UserData!$D$18=-1)</f>
        <v>1</v>
      </c>
      <c r="AW910" t="b">
        <f>OR(N910=UserData!$D$16, UserData!$D$16=-1)</f>
        <v>1</v>
      </c>
      <c r="AX910" t="b">
        <f>OR(O910&gt;=UserData!$D$20, UserData!$D$20=-1)</f>
        <v>1</v>
      </c>
      <c r="AY910" t="b">
        <f>AND(OR(P910&gt;=UserData!$D$21, UserData!$D$21=-1), OR(P910&lt;UserData!$D$22, UserData!$D$22=-1))</f>
        <v>1</v>
      </c>
      <c r="AZ910" t="b">
        <f>OR(Q910&lt;&gt;UserData!$D$24,UserData!$D$24=-1,UserData!$D$24=0)</f>
        <v>1</v>
      </c>
      <c r="BA910" s="12" t="b">
        <f>OR(R910=UserData!$D$23,UserData!$D$23=-1)</f>
        <v>1</v>
      </c>
      <c r="BB910" t="b">
        <f>AND(S910=1, UserData!$D$25=1)</f>
        <v>0</v>
      </c>
      <c r="BC910" t="b">
        <f>AND(T910=1, UserData!$D$26=1)</f>
        <v>0</v>
      </c>
      <c r="BD910" t="b">
        <f>AND(U910=1, UserData!$D$27=1)</f>
        <v>0</v>
      </c>
      <c r="BE910" t="b">
        <f>AND(V910=1, UserData!$D$28=1)</f>
        <v>0</v>
      </c>
      <c r="BF910" t="b">
        <f>AND(W910=1, UserData!$D$29=1)</f>
        <v>0</v>
      </c>
      <c r="BG910" t="b">
        <f>AND(X910=1, UserData!$D$30=1)</f>
        <v>0</v>
      </c>
      <c r="BH910" t="b">
        <f>AND(Y910=1, UserData!$D$31=1)</f>
        <v>0</v>
      </c>
      <c r="BI910" t="b">
        <f>AND(Z910=1, UserData!$D$32=1)</f>
        <v>0</v>
      </c>
      <c r="BJ910" t="b">
        <f>AND(AA910=1, UserData!$D$33=1)</f>
        <v>0</v>
      </c>
      <c r="BK910" t="b">
        <f>AND(AB910=1, UserData!$D$34=1)</f>
        <v>0</v>
      </c>
      <c r="BL910" t="b">
        <f>UserData!$C$25=-1</f>
        <v>1</v>
      </c>
      <c r="BN910">
        <f>IF(AK910=TRUE, COUNTIF(AJ910:AK910,TRUE)/2 * UserData!$D$35 + COUNTIF(AL910:AO910,TRUE)/4 * UserData!$D$36 + COUNTIF(AP910:AS910,TRUE)/4 * UserData!$D$37 + COUNTIF(AT910:AW910,TRUE)/4 * UserData!$D$38 + COUNTIF(AX910:BA910,TRUE)/4 * UserData!$D$39 + COUNTIF(BB910:BL910,TRUE) * UserData!$D$40, 0)</f>
        <v>28.75</v>
      </c>
    </row>
    <row r="911" spans="1:66" x14ac:dyDescent="0.2">
      <c r="A911">
        <v>701</v>
      </c>
      <c r="B911" s="3">
        <v>2</v>
      </c>
      <c r="C911" s="28">
        <v>100635.25928013174</v>
      </c>
      <c r="D911">
        <v>45</v>
      </c>
      <c r="E911">
        <v>30</v>
      </c>
      <c r="F911">
        <v>6</v>
      </c>
      <c r="G911">
        <v>12.069750000000001</v>
      </c>
      <c r="H911">
        <v>4</v>
      </c>
      <c r="I911">
        <v>1</v>
      </c>
      <c r="J911">
        <v>0</v>
      </c>
      <c r="K911">
        <v>1</v>
      </c>
      <c r="L911">
        <v>0</v>
      </c>
      <c r="M911">
        <v>1</v>
      </c>
      <c r="N911">
        <v>0</v>
      </c>
      <c r="O911">
        <v>9</v>
      </c>
      <c r="P911">
        <v>8</v>
      </c>
      <c r="Q911">
        <v>0</v>
      </c>
      <c r="R911">
        <v>0</v>
      </c>
      <c r="S911">
        <v>0</v>
      </c>
      <c r="T911">
        <v>1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2</v>
      </c>
      <c r="AD911">
        <v>1</v>
      </c>
      <c r="AE911">
        <v>9</v>
      </c>
      <c r="AF911">
        <v>49</v>
      </c>
      <c r="AG911">
        <v>12</v>
      </c>
      <c r="AH911">
        <v>2.4</v>
      </c>
      <c r="AJ911" t="b">
        <f>OR(AND(B911=1,UserData!$D$4=1), AND(B911=2,UserData!$D$5=1), AND(B911=3,UserData!$D$6=1), UserData!$D$4=-1)</f>
        <v>1</v>
      </c>
      <c r="AK911" t="b">
        <f>OR(AND(C911&lt;=UserData!$D$3,C911&gt;=UserData!$D$2),UserData!$D$2=-1)</f>
        <v>1</v>
      </c>
      <c r="AL911" s="12" t="b">
        <f>AND(OR(D911&gt;=UserData!$D$7, UserData!$D$7=-1), OR(D911&lt;UserData!$D$8, UserData!$D$8=-1))</f>
        <v>1</v>
      </c>
      <c r="AM911" s="12" t="b">
        <f>OR(AND(UserData!$D$9=1,E911&lt;=20),AND(UserData!$D$9=2,E911&gt;=20, E911&lt;=27),AND(UserData!$D$9=3,E911&gt;=28, E911&lt;=34),AND(UserData!$D$9=4,E911&gt;=35, E911&lt;=42),AND(UserData!$D$9=5,E911&gt;42),UserData!$D$9=-1)</f>
        <v>1</v>
      </c>
      <c r="AN911" s="12" t="b">
        <f>OR(AND(UserData!$D$11=1,F911&lt;=5),AND(UserData!$D$11=2,F911&gt;=6, F911&lt;=7),AND(UserData!$D$11=3,F911&gt;=8,F911&lt;=9),AND(UserData!$D$11=4,F911&gt;=10, F911&lt;=11),AND(UserData!$D$11=5,F911&gt;11),UserData!$D$11=-1)</f>
        <v>1</v>
      </c>
      <c r="AO911" t="b">
        <f>OR(AND(UserData!$D$10=1,AE911&lt;=6),AND(UserData!$D$10=2,AE911&gt;=7, AE911&lt;=8),AND(UserData!$D$10=3,AE911&gt;=9,AE911&lt;=14),AND(UserData!$D$10=4,AE911&gt;=15, AE911&lt;=19),AND(UserData!$D$10=5,AE911&gt;19),UserData!$D$10=-1)</f>
        <v>1</v>
      </c>
      <c r="AP911" s="12" t="b">
        <f>OR(G911&lt;=UserData!$D$12, UserData!$D$12=-1)</f>
        <v>0</v>
      </c>
      <c r="AQ911" t="b">
        <f>OR(H911&lt;=UserData!$D$14, UserData!$D$14=-1)</f>
        <v>1</v>
      </c>
      <c r="AR911" t="b">
        <f>OR(AH911&lt;=UserData!$D$13, UserData!$D$13=-1)</f>
        <v>1</v>
      </c>
      <c r="AS911" t="b">
        <f>AND(AQ911=TRUE,OR(I911=UserData!$D$15, UserData!$D$15=-1, UserData!$D$15=1))</f>
        <v>1</v>
      </c>
      <c r="AT911" t="b">
        <f>OR(J911=UserData!$D$19, UserData!$D$19=-1)</f>
        <v>1</v>
      </c>
      <c r="AU911" t="b">
        <f>OR(K911=UserData!$D$17, UserData!$D$17=-1)</f>
        <v>1</v>
      </c>
      <c r="AV911" t="b">
        <f>OR(L911=UserData!$D$18, UserData!$D$18=-1)</f>
        <v>1</v>
      </c>
      <c r="AW911" t="b">
        <f>OR(N911=UserData!$D$16, UserData!$D$16=-1)</f>
        <v>1</v>
      </c>
      <c r="AX911" t="b">
        <f>OR(O911&gt;=UserData!$D$20, UserData!$D$20=-1)</f>
        <v>1</v>
      </c>
      <c r="AY911" t="b">
        <f>AND(OR(P911&gt;=UserData!$D$21, UserData!$D$21=-1), OR(P911&lt;UserData!$D$22, UserData!$D$22=-1))</f>
        <v>1</v>
      </c>
      <c r="AZ911" t="b">
        <f>OR(Q911&lt;&gt;UserData!$D$24,UserData!$D$24=-1,UserData!$D$24=0)</f>
        <v>1</v>
      </c>
      <c r="BA911" s="12" t="b">
        <f>OR(R911=UserData!$D$23,UserData!$D$23=-1)</f>
        <v>1</v>
      </c>
      <c r="BB911" t="b">
        <f>AND(S911=1, UserData!$D$25=1)</f>
        <v>0</v>
      </c>
      <c r="BC911" t="b">
        <f>AND(T911=1, UserData!$D$26=1)</f>
        <v>0</v>
      </c>
      <c r="BD911" t="b">
        <f>AND(U911=1, UserData!$D$27=1)</f>
        <v>0</v>
      </c>
      <c r="BE911" t="b">
        <f>AND(V911=1, UserData!$D$28=1)</f>
        <v>0</v>
      </c>
      <c r="BF911" t="b">
        <f>AND(W911=1, UserData!$D$29=1)</f>
        <v>0</v>
      </c>
      <c r="BG911" t="b">
        <f>AND(X911=1, UserData!$D$30=1)</f>
        <v>0</v>
      </c>
      <c r="BH911" t="b">
        <f>AND(Y911=1, UserData!$D$31=1)</f>
        <v>0</v>
      </c>
      <c r="BI911" t="b">
        <f>AND(Z911=1, UserData!$D$32=1)</f>
        <v>0</v>
      </c>
      <c r="BJ911" t="b">
        <f>AND(AA911=1, UserData!$D$33=1)</f>
        <v>0</v>
      </c>
      <c r="BK911" t="b">
        <f>AND(AB911=1, UserData!$D$34=1)</f>
        <v>0</v>
      </c>
      <c r="BL911" t="b">
        <f>UserData!$C$25=-1</f>
        <v>1</v>
      </c>
      <c r="BN911">
        <f>IF(AK911=TRUE, COUNTIF(AJ911:AK911,TRUE)/2 * UserData!$D$35 + COUNTIF(AL911:AO911,TRUE)/4 * UserData!$D$36 + COUNTIF(AP911:AS911,TRUE)/4 * UserData!$D$37 + COUNTIF(AT911:AW911,TRUE)/4 * UserData!$D$38 + COUNTIF(AX911:BA911,TRUE)/4 * UserData!$D$39 + COUNTIF(BB911:BL911,TRUE) * UserData!$D$40, 0)</f>
        <v>28.75</v>
      </c>
    </row>
    <row r="912" spans="1:66" x14ac:dyDescent="0.2">
      <c r="A912">
        <v>587</v>
      </c>
      <c r="B912" s="3">
        <v>2</v>
      </c>
      <c r="C912" s="28">
        <v>100635.25928013174</v>
      </c>
      <c r="D912">
        <v>45</v>
      </c>
      <c r="E912">
        <v>28</v>
      </c>
      <c r="F912">
        <v>6</v>
      </c>
      <c r="G912">
        <v>14.760350000000001</v>
      </c>
      <c r="H912">
        <v>11</v>
      </c>
      <c r="I912">
        <v>1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9</v>
      </c>
      <c r="P912">
        <v>4</v>
      </c>
      <c r="Q912">
        <v>0</v>
      </c>
      <c r="R912">
        <v>0</v>
      </c>
      <c r="S912">
        <v>0</v>
      </c>
      <c r="T912">
        <v>1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2</v>
      </c>
      <c r="AD912">
        <v>1</v>
      </c>
      <c r="AE912">
        <v>11</v>
      </c>
      <c r="AF912">
        <v>41</v>
      </c>
      <c r="AG912">
        <v>25</v>
      </c>
      <c r="AH912">
        <v>3.7</v>
      </c>
      <c r="AJ912" t="b">
        <f>OR(AND(B912=1,UserData!$D$4=1), AND(B912=2,UserData!$D$5=1), AND(B912=3,UserData!$D$6=1), UserData!$D$4=-1)</f>
        <v>1</v>
      </c>
      <c r="AK912" t="b">
        <f>OR(AND(C912&lt;=UserData!$D$3,C912&gt;=UserData!$D$2),UserData!$D$2=-1)</f>
        <v>1</v>
      </c>
      <c r="AL912" s="12" t="b">
        <f>AND(OR(D912&gt;=UserData!$D$7, UserData!$D$7=-1), OR(D912&lt;UserData!$D$8, UserData!$D$8=-1))</f>
        <v>1</v>
      </c>
      <c r="AM912" s="12" t="b">
        <f>OR(AND(UserData!$D$9=1,E912&lt;=20),AND(UserData!$D$9=2,E912&gt;=20, E912&lt;=27),AND(UserData!$D$9=3,E912&gt;=28, E912&lt;=34),AND(UserData!$D$9=4,E912&gt;=35, E912&lt;=42),AND(UserData!$D$9=5,E912&gt;42),UserData!$D$9=-1)</f>
        <v>1</v>
      </c>
      <c r="AN912" s="12" t="b">
        <f>OR(AND(UserData!$D$11=1,F912&lt;=5),AND(UserData!$D$11=2,F912&gt;=6, F912&lt;=7),AND(UserData!$D$11=3,F912&gt;=8,F912&lt;=9),AND(UserData!$D$11=4,F912&gt;=10, F912&lt;=11),AND(UserData!$D$11=5,F912&gt;11),UserData!$D$11=-1)</f>
        <v>1</v>
      </c>
      <c r="AO912" t="b">
        <f>OR(AND(UserData!$D$10=1,AE912&lt;=6),AND(UserData!$D$10=2,AE912&gt;=7, AE912&lt;=8),AND(UserData!$D$10=3,AE912&gt;=9,AE912&lt;=14),AND(UserData!$D$10=4,AE912&gt;=15, AE912&lt;=19),AND(UserData!$D$10=5,AE912&gt;19),UserData!$D$10=-1)</f>
        <v>1</v>
      </c>
      <c r="AP912" s="12" t="b">
        <f>OR(G912&lt;=UserData!$D$12, UserData!$D$12=-1)</f>
        <v>0</v>
      </c>
      <c r="AQ912" t="b">
        <f>OR(H912&lt;=UserData!$D$14, UserData!$D$14=-1)</f>
        <v>1</v>
      </c>
      <c r="AR912" t="b">
        <f>OR(AH912&lt;=UserData!$D$13, UserData!$D$13=-1)</f>
        <v>1</v>
      </c>
      <c r="AS912" t="b">
        <f>AND(AQ912=TRUE,OR(I912=UserData!$D$15, UserData!$D$15=-1, UserData!$D$15=1))</f>
        <v>1</v>
      </c>
      <c r="AT912" t="b">
        <f>OR(J912=UserData!$D$19, UserData!$D$19=-1)</f>
        <v>1</v>
      </c>
      <c r="AU912" t="b">
        <f>OR(K912=UserData!$D$17, UserData!$D$17=-1)</f>
        <v>1</v>
      </c>
      <c r="AV912" t="b">
        <f>OR(L912=UserData!$D$18, UserData!$D$18=-1)</f>
        <v>1</v>
      </c>
      <c r="AW912" t="b">
        <f>OR(N912=UserData!$D$16, UserData!$D$16=-1)</f>
        <v>1</v>
      </c>
      <c r="AX912" t="b">
        <f>OR(O912&gt;=UserData!$D$20, UserData!$D$20=-1)</f>
        <v>1</v>
      </c>
      <c r="AY912" t="b">
        <f>AND(OR(P912&gt;=UserData!$D$21, UserData!$D$21=-1), OR(P912&lt;UserData!$D$22, UserData!$D$22=-1))</f>
        <v>1</v>
      </c>
      <c r="AZ912" t="b">
        <f>OR(Q912&lt;&gt;UserData!$D$24,UserData!$D$24=-1,UserData!$D$24=0)</f>
        <v>1</v>
      </c>
      <c r="BA912" s="12" t="b">
        <f>OR(R912=UserData!$D$23,UserData!$D$23=-1)</f>
        <v>1</v>
      </c>
      <c r="BB912" t="b">
        <f>AND(S912=1, UserData!$D$25=1)</f>
        <v>0</v>
      </c>
      <c r="BC912" t="b">
        <f>AND(T912=1, UserData!$D$26=1)</f>
        <v>0</v>
      </c>
      <c r="BD912" t="b">
        <f>AND(U912=1, UserData!$D$27=1)</f>
        <v>0</v>
      </c>
      <c r="BE912" t="b">
        <f>AND(V912=1, UserData!$D$28=1)</f>
        <v>0</v>
      </c>
      <c r="BF912" t="b">
        <f>AND(W912=1, UserData!$D$29=1)</f>
        <v>0</v>
      </c>
      <c r="BG912" t="b">
        <f>AND(X912=1, UserData!$D$30=1)</f>
        <v>0</v>
      </c>
      <c r="BH912" t="b">
        <f>AND(Y912=1, UserData!$D$31=1)</f>
        <v>0</v>
      </c>
      <c r="BI912" t="b">
        <f>AND(Z912=1, UserData!$D$32=1)</f>
        <v>0</v>
      </c>
      <c r="BJ912" t="b">
        <f>AND(AA912=1, UserData!$D$33=1)</f>
        <v>0</v>
      </c>
      <c r="BK912" t="b">
        <f>AND(AB912=1, UserData!$D$34=1)</f>
        <v>0</v>
      </c>
      <c r="BL912" t="b">
        <f>UserData!$C$25=-1</f>
        <v>1</v>
      </c>
      <c r="BN912">
        <f>IF(AK912=TRUE, COUNTIF(AJ912:AK912,TRUE)/2 * UserData!$D$35 + COUNTIF(AL912:AO912,TRUE)/4 * UserData!$D$36 + COUNTIF(AP912:AS912,TRUE)/4 * UserData!$D$37 + COUNTIF(AT912:AW912,TRUE)/4 * UserData!$D$38 + COUNTIF(AX912:BA912,TRUE)/4 * UserData!$D$39 + COUNTIF(BB912:BL912,TRUE) * UserData!$D$40, 0)</f>
        <v>28.75</v>
      </c>
    </row>
    <row r="913" spans="1:66" x14ac:dyDescent="0.2">
      <c r="A913">
        <v>893</v>
      </c>
      <c r="B913" s="3">
        <v>2</v>
      </c>
      <c r="C913" s="28">
        <v>100635.2970183068</v>
      </c>
      <c r="D913">
        <v>51</v>
      </c>
      <c r="E913">
        <v>30</v>
      </c>
      <c r="F913">
        <v>9</v>
      </c>
      <c r="G913">
        <v>11.88172</v>
      </c>
      <c r="H913">
        <v>15</v>
      </c>
      <c r="I913">
        <v>1</v>
      </c>
      <c r="J913">
        <v>0</v>
      </c>
      <c r="K913">
        <v>1</v>
      </c>
      <c r="L913">
        <v>1</v>
      </c>
      <c r="M913">
        <v>1</v>
      </c>
      <c r="N913">
        <v>0</v>
      </c>
      <c r="O913">
        <v>12</v>
      </c>
      <c r="P913">
        <v>6</v>
      </c>
      <c r="Q913">
        <v>0</v>
      </c>
      <c r="R913">
        <v>0</v>
      </c>
      <c r="S913">
        <v>1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1</v>
      </c>
      <c r="AD913">
        <v>1</v>
      </c>
      <c r="AE913">
        <v>12</v>
      </c>
      <c r="AF913">
        <v>61</v>
      </c>
      <c r="AG913">
        <v>16</v>
      </c>
      <c r="AH913">
        <v>3.8</v>
      </c>
      <c r="AJ913" t="b">
        <f>OR(AND(B913=1,UserData!$D$4=1), AND(B913=2,UserData!$D$5=1), AND(B913=3,UserData!$D$6=1), UserData!$D$4=-1)</f>
        <v>1</v>
      </c>
      <c r="AK913" t="b">
        <f>OR(AND(C913&lt;=UserData!$D$3,C913&gt;=UserData!$D$2),UserData!$D$2=-1)</f>
        <v>1</v>
      </c>
      <c r="AL913" s="12" t="b">
        <f>AND(OR(D913&gt;=UserData!$D$7, UserData!$D$7=-1), OR(D913&lt;UserData!$D$8, UserData!$D$8=-1))</f>
        <v>1</v>
      </c>
      <c r="AM913" s="12" t="b">
        <f>OR(AND(UserData!$D$9=1,E913&lt;=20),AND(UserData!$D$9=2,E913&gt;=20, E913&lt;=27),AND(UserData!$D$9=3,E913&gt;=28, E913&lt;=34),AND(UserData!$D$9=4,E913&gt;=35, E913&lt;=42),AND(UserData!$D$9=5,E913&gt;42),UserData!$D$9=-1)</f>
        <v>1</v>
      </c>
      <c r="AN913" s="12" t="b">
        <f>OR(AND(UserData!$D$11=1,F913&lt;=5),AND(UserData!$D$11=2,F913&gt;=6, F913&lt;=7),AND(UserData!$D$11=3,F913&gt;=8,F913&lt;=9),AND(UserData!$D$11=4,F913&gt;=10, F913&lt;=11),AND(UserData!$D$11=5,F913&gt;11),UserData!$D$11=-1)</f>
        <v>1</v>
      </c>
      <c r="AO913" t="b">
        <f>OR(AND(UserData!$D$10=1,AE913&lt;=6),AND(UserData!$D$10=2,AE913&gt;=7, AE913&lt;=8),AND(UserData!$D$10=3,AE913&gt;=9,AE913&lt;=14),AND(UserData!$D$10=4,AE913&gt;=15, AE913&lt;=19),AND(UserData!$D$10=5,AE913&gt;19),UserData!$D$10=-1)</f>
        <v>1</v>
      </c>
      <c r="AP913" s="12" t="b">
        <f>OR(G913&lt;=UserData!$D$12, UserData!$D$12=-1)</f>
        <v>0</v>
      </c>
      <c r="AQ913" t="b">
        <f>OR(H913&lt;=UserData!$D$14, UserData!$D$14=-1)</f>
        <v>1</v>
      </c>
      <c r="AR913" t="b">
        <f>OR(AH913&lt;=UserData!$D$13, UserData!$D$13=-1)</f>
        <v>1</v>
      </c>
      <c r="AS913" t="b">
        <f>AND(AQ913=TRUE,OR(I913=UserData!$D$15, UserData!$D$15=-1, UserData!$D$15=1))</f>
        <v>1</v>
      </c>
      <c r="AT913" t="b">
        <f>OR(J913=UserData!$D$19, UserData!$D$19=-1)</f>
        <v>1</v>
      </c>
      <c r="AU913" t="b">
        <f>OR(K913=UserData!$D$17, UserData!$D$17=-1)</f>
        <v>1</v>
      </c>
      <c r="AV913" t="b">
        <f>OR(L913=UserData!$D$18, UserData!$D$18=-1)</f>
        <v>1</v>
      </c>
      <c r="AW913" t="b">
        <f>OR(N913=UserData!$D$16, UserData!$D$16=-1)</f>
        <v>1</v>
      </c>
      <c r="AX913" t="b">
        <f>OR(O913&gt;=UserData!$D$20, UserData!$D$20=-1)</f>
        <v>1</v>
      </c>
      <c r="AY913" t="b">
        <f>AND(OR(P913&gt;=UserData!$D$21, UserData!$D$21=-1), OR(P913&lt;UserData!$D$22, UserData!$D$22=-1))</f>
        <v>1</v>
      </c>
      <c r="AZ913" t="b">
        <f>OR(Q913&lt;&gt;UserData!$D$24,UserData!$D$24=-1,UserData!$D$24=0)</f>
        <v>1</v>
      </c>
      <c r="BA913" s="12" t="b">
        <f>OR(R913=UserData!$D$23,UserData!$D$23=-1)</f>
        <v>1</v>
      </c>
      <c r="BB913" t="b">
        <f>AND(S913=1, UserData!$D$25=1)</f>
        <v>0</v>
      </c>
      <c r="BC913" t="b">
        <f>AND(T913=1, UserData!$D$26=1)</f>
        <v>0</v>
      </c>
      <c r="BD913" t="b">
        <f>AND(U913=1, UserData!$D$27=1)</f>
        <v>0</v>
      </c>
      <c r="BE913" t="b">
        <f>AND(V913=1, UserData!$D$28=1)</f>
        <v>0</v>
      </c>
      <c r="BF913" t="b">
        <f>AND(W913=1, UserData!$D$29=1)</f>
        <v>0</v>
      </c>
      <c r="BG913" t="b">
        <f>AND(X913=1, UserData!$D$30=1)</f>
        <v>0</v>
      </c>
      <c r="BH913" t="b">
        <f>AND(Y913=1, UserData!$D$31=1)</f>
        <v>0</v>
      </c>
      <c r="BI913" t="b">
        <f>AND(Z913=1, UserData!$D$32=1)</f>
        <v>0</v>
      </c>
      <c r="BJ913" t="b">
        <f>AND(AA913=1, UserData!$D$33=1)</f>
        <v>0</v>
      </c>
      <c r="BK913" t="b">
        <f>AND(AB913=1, UserData!$D$34=1)</f>
        <v>0</v>
      </c>
      <c r="BL913" t="b">
        <f>UserData!$C$25=-1</f>
        <v>1</v>
      </c>
      <c r="BN913">
        <f>IF(AK913=TRUE, COUNTIF(AJ913:AK913,TRUE)/2 * UserData!$D$35 + COUNTIF(AL913:AO913,TRUE)/4 * UserData!$D$36 + COUNTIF(AP913:AS913,TRUE)/4 * UserData!$D$37 + COUNTIF(AT913:AW913,TRUE)/4 * UserData!$D$38 + COUNTIF(AX913:BA913,TRUE)/4 * UserData!$D$39 + COUNTIF(BB913:BL913,TRUE) * UserData!$D$40, 0)</f>
        <v>28.75</v>
      </c>
    </row>
    <row r="914" spans="1:66" x14ac:dyDescent="0.2">
      <c r="A914">
        <v>1091</v>
      </c>
      <c r="B914" s="3">
        <v>2</v>
      </c>
      <c r="C914" s="28">
        <v>100635.44797100703</v>
      </c>
      <c r="D914">
        <v>55</v>
      </c>
      <c r="E914">
        <v>32</v>
      </c>
      <c r="F914">
        <v>9</v>
      </c>
      <c r="G914">
        <v>14.96082</v>
      </c>
      <c r="H914">
        <v>2</v>
      </c>
      <c r="I914">
        <v>1</v>
      </c>
      <c r="J914">
        <v>0</v>
      </c>
      <c r="K914">
        <v>1</v>
      </c>
      <c r="L914">
        <v>1</v>
      </c>
      <c r="M914">
        <v>1</v>
      </c>
      <c r="N914">
        <v>0</v>
      </c>
      <c r="O914">
        <v>16</v>
      </c>
      <c r="P914">
        <v>7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1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5</v>
      </c>
      <c r="AD914">
        <v>1</v>
      </c>
      <c r="AE914">
        <v>14</v>
      </c>
      <c r="AF914">
        <v>79</v>
      </c>
      <c r="AG914">
        <v>16</v>
      </c>
      <c r="AH914">
        <v>2.4</v>
      </c>
      <c r="AJ914" t="b">
        <f>OR(AND(B914=1,UserData!$D$4=1), AND(B914=2,UserData!$D$5=1), AND(B914=3,UserData!$D$6=1), UserData!$D$4=-1)</f>
        <v>1</v>
      </c>
      <c r="AK914" t="b">
        <f>OR(AND(C914&lt;=UserData!$D$3,C914&gt;=UserData!$D$2),UserData!$D$2=-1)</f>
        <v>1</v>
      </c>
      <c r="AL914" s="12" t="b">
        <f>AND(OR(D914&gt;=UserData!$D$7, UserData!$D$7=-1), OR(D914&lt;UserData!$D$8, UserData!$D$8=-1))</f>
        <v>1</v>
      </c>
      <c r="AM914" s="12" t="b">
        <f>OR(AND(UserData!$D$9=1,E914&lt;=20),AND(UserData!$D$9=2,E914&gt;=20, E914&lt;=27),AND(UserData!$D$9=3,E914&gt;=28, E914&lt;=34),AND(UserData!$D$9=4,E914&gt;=35, E914&lt;=42),AND(UserData!$D$9=5,E914&gt;42),UserData!$D$9=-1)</f>
        <v>1</v>
      </c>
      <c r="AN914" s="12" t="b">
        <f>OR(AND(UserData!$D$11=1,F914&lt;=5),AND(UserData!$D$11=2,F914&gt;=6, F914&lt;=7),AND(UserData!$D$11=3,F914&gt;=8,F914&lt;=9),AND(UserData!$D$11=4,F914&gt;=10, F914&lt;=11),AND(UserData!$D$11=5,F914&gt;11),UserData!$D$11=-1)</f>
        <v>1</v>
      </c>
      <c r="AO914" t="b">
        <f>OR(AND(UserData!$D$10=1,AE914&lt;=6),AND(UserData!$D$10=2,AE914&gt;=7, AE914&lt;=8),AND(UserData!$D$10=3,AE914&gt;=9,AE914&lt;=14),AND(UserData!$D$10=4,AE914&gt;=15, AE914&lt;=19),AND(UserData!$D$10=5,AE914&gt;19),UserData!$D$10=-1)</f>
        <v>1</v>
      </c>
      <c r="AP914" s="12" t="b">
        <f>OR(G914&lt;=UserData!$D$12, UserData!$D$12=-1)</f>
        <v>0</v>
      </c>
      <c r="AQ914" t="b">
        <f>OR(H914&lt;=UserData!$D$14, UserData!$D$14=-1)</f>
        <v>1</v>
      </c>
      <c r="AR914" t="b">
        <f>OR(AH914&lt;=UserData!$D$13, UserData!$D$13=-1)</f>
        <v>1</v>
      </c>
      <c r="AS914" t="b">
        <f>AND(AQ914=TRUE,OR(I914=UserData!$D$15, UserData!$D$15=-1, UserData!$D$15=1))</f>
        <v>1</v>
      </c>
      <c r="AT914" t="b">
        <f>OR(J914=UserData!$D$19, UserData!$D$19=-1)</f>
        <v>1</v>
      </c>
      <c r="AU914" t="b">
        <f>OR(K914=UserData!$D$17, UserData!$D$17=-1)</f>
        <v>1</v>
      </c>
      <c r="AV914" t="b">
        <f>OR(L914=UserData!$D$18, UserData!$D$18=-1)</f>
        <v>1</v>
      </c>
      <c r="AW914" t="b">
        <f>OR(N914=UserData!$D$16, UserData!$D$16=-1)</f>
        <v>1</v>
      </c>
      <c r="AX914" t="b">
        <f>OR(O914&gt;=UserData!$D$20, UserData!$D$20=-1)</f>
        <v>1</v>
      </c>
      <c r="AY914" t="b">
        <f>AND(OR(P914&gt;=UserData!$D$21, UserData!$D$21=-1), OR(P914&lt;UserData!$D$22, UserData!$D$22=-1))</f>
        <v>1</v>
      </c>
      <c r="AZ914" t="b">
        <f>OR(Q914&lt;&gt;UserData!$D$24,UserData!$D$24=-1,UserData!$D$24=0)</f>
        <v>1</v>
      </c>
      <c r="BA914" s="12" t="b">
        <f>OR(R914=UserData!$D$23,UserData!$D$23=-1)</f>
        <v>1</v>
      </c>
      <c r="BB914" t="b">
        <f>AND(S914=1, UserData!$D$25=1)</f>
        <v>0</v>
      </c>
      <c r="BC914" t="b">
        <f>AND(T914=1, UserData!$D$26=1)</f>
        <v>0</v>
      </c>
      <c r="BD914" t="b">
        <f>AND(U914=1, UserData!$D$27=1)</f>
        <v>0</v>
      </c>
      <c r="BE914" t="b">
        <f>AND(V914=1, UserData!$D$28=1)</f>
        <v>0</v>
      </c>
      <c r="BF914" t="b">
        <f>AND(W914=1, UserData!$D$29=1)</f>
        <v>0</v>
      </c>
      <c r="BG914" t="b">
        <f>AND(X914=1, UserData!$D$30=1)</f>
        <v>0</v>
      </c>
      <c r="BH914" t="b">
        <f>AND(Y914=1, UserData!$D$31=1)</f>
        <v>0</v>
      </c>
      <c r="BI914" t="b">
        <f>AND(Z914=1, UserData!$D$32=1)</f>
        <v>0</v>
      </c>
      <c r="BJ914" t="b">
        <f>AND(AA914=1, UserData!$D$33=1)</f>
        <v>0</v>
      </c>
      <c r="BK914" t="b">
        <f>AND(AB914=1, UserData!$D$34=1)</f>
        <v>0</v>
      </c>
      <c r="BL914" t="b">
        <f>UserData!$C$25=-1</f>
        <v>1</v>
      </c>
      <c r="BN914">
        <f>IF(AK914=TRUE, COUNTIF(AJ914:AK914,TRUE)/2 * UserData!$D$35 + COUNTIF(AL914:AO914,TRUE)/4 * UserData!$D$36 + COUNTIF(AP914:AS914,TRUE)/4 * UserData!$D$37 + COUNTIF(AT914:AW914,TRUE)/4 * UserData!$D$38 + COUNTIF(AX914:BA914,TRUE)/4 * UserData!$D$39 + COUNTIF(BB914:BL914,TRUE) * UserData!$D$40, 0)</f>
        <v>28.75</v>
      </c>
    </row>
    <row r="915" spans="1:66" x14ac:dyDescent="0.2">
      <c r="A915">
        <v>1065</v>
      </c>
      <c r="B915" s="3">
        <v>2</v>
      </c>
      <c r="C915" s="28">
        <v>100735.76861970111</v>
      </c>
      <c r="D915">
        <v>56</v>
      </c>
      <c r="E915">
        <v>31</v>
      </c>
      <c r="F915">
        <v>10</v>
      </c>
      <c r="G915">
        <v>19.954809000000001</v>
      </c>
      <c r="H915">
        <v>20</v>
      </c>
      <c r="I915">
        <v>0</v>
      </c>
      <c r="J915">
        <v>0</v>
      </c>
      <c r="K915">
        <v>0</v>
      </c>
      <c r="L915">
        <v>1</v>
      </c>
      <c r="M915">
        <v>1</v>
      </c>
      <c r="N915">
        <v>0</v>
      </c>
      <c r="O915">
        <v>24</v>
      </c>
      <c r="P915">
        <v>15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1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5</v>
      </c>
      <c r="AD915">
        <v>1</v>
      </c>
      <c r="AE915">
        <v>15</v>
      </c>
      <c r="AF915">
        <v>75</v>
      </c>
      <c r="AG915">
        <v>23</v>
      </c>
      <c r="AH915">
        <v>6.3</v>
      </c>
      <c r="AJ915" t="b">
        <f>OR(AND(B915=1,UserData!$D$4=1), AND(B915=2,UserData!$D$5=1), AND(B915=3,UserData!$D$6=1), UserData!$D$4=-1)</f>
        <v>1</v>
      </c>
      <c r="AK915" t="b">
        <f>OR(AND(C915&lt;=UserData!$D$3,C915&gt;=UserData!$D$2),UserData!$D$2=-1)</f>
        <v>1</v>
      </c>
      <c r="AL915" s="12" t="b">
        <f>AND(OR(D915&gt;=UserData!$D$7, UserData!$D$7=-1), OR(D915&lt;UserData!$D$8, UserData!$D$8=-1))</f>
        <v>1</v>
      </c>
      <c r="AM915" s="12" t="b">
        <f>OR(AND(UserData!$D$9=1,E915&lt;=20),AND(UserData!$D$9=2,E915&gt;=20, E915&lt;=27),AND(UserData!$D$9=3,E915&gt;=28, E915&lt;=34),AND(UserData!$D$9=4,E915&gt;=35, E915&lt;=42),AND(UserData!$D$9=5,E915&gt;42),UserData!$D$9=-1)</f>
        <v>1</v>
      </c>
      <c r="AN915" s="12" t="b">
        <f>OR(AND(UserData!$D$11=1,F915&lt;=5),AND(UserData!$D$11=2,F915&gt;=6, F915&lt;=7),AND(UserData!$D$11=3,F915&gt;=8,F915&lt;=9),AND(UserData!$D$11=4,F915&gt;=10, F915&lt;=11),AND(UserData!$D$11=5,F915&gt;11),UserData!$D$11=-1)</f>
        <v>1</v>
      </c>
      <c r="AO915" t="b">
        <f>OR(AND(UserData!$D$10=1,AE915&lt;=6),AND(UserData!$D$10=2,AE915&gt;=7, AE915&lt;=8),AND(UserData!$D$10=3,AE915&gt;=9,AE915&lt;=14),AND(UserData!$D$10=4,AE915&gt;=15, AE915&lt;=19),AND(UserData!$D$10=5,AE915&gt;19),UserData!$D$10=-1)</f>
        <v>1</v>
      </c>
      <c r="AP915" s="12" t="b">
        <f>OR(G915&lt;=UserData!$D$12, UserData!$D$12=-1)</f>
        <v>0</v>
      </c>
      <c r="AQ915" t="b">
        <f>OR(H915&lt;=UserData!$D$14, UserData!$D$14=-1)</f>
        <v>1</v>
      </c>
      <c r="AR915" t="b">
        <f>OR(AH915&lt;=UserData!$D$13, UserData!$D$13=-1)</f>
        <v>1</v>
      </c>
      <c r="AS915" t="b">
        <f>AND(AQ915=TRUE,OR(I915=UserData!$D$15, UserData!$D$15=-1, UserData!$D$15=1))</f>
        <v>1</v>
      </c>
      <c r="AT915" t="b">
        <f>OR(J915=UserData!$D$19, UserData!$D$19=-1)</f>
        <v>1</v>
      </c>
      <c r="AU915" t="b">
        <f>OR(K915=UserData!$D$17, UserData!$D$17=-1)</f>
        <v>1</v>
      </c>
      <c r="AV915" t="b">
        <f>OR(L915=UserData!$D$18, UserData!$D$18=-1)</f>
        <v>1</v>
      </c>
      <c r="AW915" t="b">
        <f>OR(N915=UserData!$D$16, UserData!$D$16=-1)</f>
        <v>1</v>
      </c>
      <c r="AX915" t="b">
        <f>OR(O915&gt;=UserData!$D$20, UserData!$D$20=-1)</f>
        <v>1</v>
      </c>
      <c r="AY915" t="b">
        <f>AND(OR(P915&gt;=UserData!$D$21, UserData!$D$21=-1), OR(P915&lt;UserData!$D$22, UserData!$D$22=-1))</f>
        <v>1</v>
      </c>
      <c r="AZ915" t="b">
        <f>OR(Q915&lt;&gt;UserData!$D$24,UserData!$D$24=-1,UserData!$D$24=0)</f>
        <v>1</v>
      </c>
      <c r="BA915" s="12" t="b">
        <f>OR(R915=UserData!$D$23,UserData!$D$23=-1)</f>
        <v>1</v>
      </c>
      <c r="BB915" t="b">
        <f>AND(S915=1, UserData!$D$25=1)</f>
        <v>0</v>
      </c>
      <c r="BC915" t="b">
        <f>AND(T915=1, UserData!$D$26=1)</f>
        <v>0</v>
      </c>
      <c r="BD915" t="b">
        <f>AND(U915=1, UserData!$D$27=1)</f>
        <v>0</v>
      </c>
      <c r="BE915" t="b">
        <f>AND(V915=1, UserData!$D$28=1)</f>
        <v>0</v>
      </c>
      <c r="BF915" t="b">
        <f>AND(W915=1, UserData!$D$29=1)</f>
        <v>0</v>
      </c>
      <c r="BG915" t="b">
        <f>AND(X915=1, UserData!$D$30=1)</f>
        <v>0</v>
      </c>
      <c r="BH915" t="b">
        <f>AND(Y915=1, UserData!$D$31=1)</f>
        <v>0</v>
      </c>
      <c r="BI915" t="b">
        <f>AND(Z915=1, UserData!$D$32=1)</f>
        <v>0</v>
      </c>
      <c r="BJ915" t="b">
        <f>AND(AA915=1, UserData!$D$33=1)</f>
        <v>0</v>
      </c>
      <c r="BK915" t="b">
        <f>AND(AB915=1, UserData!$D$34=1)</f>
        <v>0</v>
      </c>
      <c r="BL915" t="b">
        <f>UserData!$C$25=-1</f>
        <v>1</v>
      </c>
      <c r="BN915">
        <f>IF(AK915=TRUE, COUNTIF(AJ915:AK915,TRUE)/2 * UserData!$D$35 + COUNTIF(AL915:AO915,TRUE)/4 * UserData!$D$36 + COUNTIF(AP915:AS915,TRUE)/4 * UserData!$D$37 + COUNTIF(AT915:AW915,TRUE)/4 * UserData!$D$38 + COUNTIF(AX915:BA915,TRUE)/4 * UserData!$D$39 + COUNTIF(BB915:BL915,TRUE) * UserData!$D$40, 0)</f>
        <v>28.75</v>
      </c>
    </row>
    <row r="916" spans="1:66" x14ac:dyDescent="0.2">
      <c r="A916">
        <v>47</v>
      </c>
      <c r="B916" s="3">
        <v>2</v>
      </c>
      <c r="C916" s="28">
        <v>100940.88818052938</v>
      </c>
      <c r="D916">
        <v>53</v>
      </c>
      <c r="E916">
        <v>30</v>
      </c>
      <c r="F916">
        <v>8</v>
      </c>
      <c r="G916">
        <v>13.459540000000001</v>
      </c>
      <c r="H916">
        <v>6</v>
      </c>
      <c r="I916">
        <v>1</v>
      </c>
      <c r="J916">
        <v>0</v>
      </c>
      <c r="K916">
        <v>1</v>
      </c>
      <c r="L916">
        <v>1</v>
      </c>
      <c r="M916">
        <v>0</v>
      </c>
      <c r="N916">
        <v>0</v>
      </c>
      <c r="O916">
        <v>14</v>
      </c>
      <c r="P916">
        <v>14</v>
      </c>
      <c r="Q916">
        <v>0</v>
      </c>
      <c r="R916">
        <v>1</v>
      </c>
      <c r="S916">
        <v>0</v>
      </c>
      <c r="T916">
        <v>0</v>
      </c>
      <c r="U916">
        <v>0</v>
      </c>
      <c r="V916">
        <v>0</v>
      </c>
      <c r="W916">
        <v>1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5</v>
      </c>
      <c r="AD916">
        <v>1</v>
      </c>
      <c r="AE916">
        <v>15</v>
      </c>
      <c r="AF916">
        <v>4</v>
      </c>
      <c r="AG916">
        <v>22</v>
      </c>
      <c r="AH916">
        <v>4.9000000000000004</v>
      </c>
      <c r="AJ916" t="b">
        <f>OR(AND(B916=1,UserData!$D$4=1), AND(B916=2,UserData!$D$5=1), AND(B916=3,UserData!$D$6=1), UserData!$D$4=-1)</f>
        <v>1</v>
      </c>
      <c r="AK916" t="b">
        <f>OR(AND(C916&lt;=UserData!$D$3,C916&gt;=UserData!$D$2),UserData!$D$2=-1)</f>
        <v>1</v>
      </c>
      <c r="AL916" s="12" t="b">
        <f>AND(OR(D916&gt;=UserData!$D$7, UserData!$D$7=-1), OR(D916&lt;UserData!$D$8, UserData!$D$8=-1))</f>
        <v>1</v>
      </c>
      <c r="AM916" s="12" t="b">
        <f>OR(AND(UserData!$D$9=1,E916&lt;=20),AND(UserData!$D$9=2,E916&gt;=20, E916&lt;=27),AND(UserData!$D$9=3,E916&gt;=28, E916&lt;=34),AND(UserData!$D$9=4,E916&gt;=35, E916&lt;=42),AND(UserData!$D$9=5,E916&gt;42),UserData!$D$9=-1)</f>
        <v>1</v>
      </c>
      <c r="AN916" s="12" t="b">
        <f>OR(AND(UserData!$D$11=1,F916&lt;=5),AND(UserData!$D$11=2,F916&gt;=6, F916&lt;=7),AND(UserData!$D$11=3,F916&gt;=8,F916&lt;=9),AND(UserData!$D$11=4,F916&gt;=10, F916&lt;=11),AND(UserData!$D$11=5,F916&gt;11),UserData!$D$11=-1)</f>
        <v>1</v>
      </c>
      <c r="AO916" t="b">
        <f>OR(AND(UserData!$D$10=1,AE916&lt;=6),AND(UserData!$D$10=2,AE916&gt;=7, AE916&lt;=8),AND(UserData!$D$10=3,AE916&gt;=9,AE916&lt;=14),AND(UserData!$D$10=4,AE916&gt;=15, AE916&lt;=19),AND(UserData!$D$10=5,AE916&gt;19),UserData!$D$10=-1)</f>
        <v>1</v>
      </c>
      <c r="AP916" s="12" t="b">
        <f>OR(G916&lt;=UserData!$D$12, UserData!$D$12=-1)</f>
        <v>0</v>
      </c>
      <c r="AQ916" t="b">
        <f>OR(H916&lt;=UserData!$D$14, UserData!$D$14=-1)</f>
        <v>1</v>
      </c>
      <c r="AR916" t="b">
        <f>OR(AH916&lt;=UserData!$D$13, UserData!$D$13=-1)</f>
        <v>1</v>
      </c>
      <c r="AS916" t="b">
        <f>AND(AQ916=TRUE,OR(I916=UserData!$D$15, UserData!$D$15=-1, UserData!$D$15=1))</f>
        <v>1</v>
      </c>
      <c r="AT916" t="b">
        <f>OR(J916=UserData!$D$19, UserData!$D$19=-1)</f>
        <v>1</v>
      </c>
      <c r="AU916" t="b">
        <f>OR(K916=UserData!$D$17, UserData!$D$17=-1)</f>
        <v>1</v>
      </c>
      <c r="AV916" t="b">
        <f>OR(L916=UserData!$D$18, UserData!$D$18=-1)</f>
        <v>1</v>
      </c>
      <c r="AW916" t="b">
        <f>OR(N916=UserData!$D$16, UserData!$D$16=-1)</f>
        <v>1</v>
      </c>
      <c r="AX916" t="b">
        <f>OR(O916&gt;=UserData!$D$20, UserData!$D$20=-1)</f>
        <v>1</v>
      </c>
      <c r="AY916" t="b">
        <f>AND(OR(P916&gt;=UserData!$D$21, UserData!$D$21=-1), OR(P916&lt;UserData!$D$22, UserData!$D$22=-1))</f>
        <v>1</v>
      </c>
      <c r="AZ916" t="b">
        <f>OR(Q916&lt;&gt;UserData!$D$24,UserData!$D$24=-1,UserData!$D$24=0)</f>
        <v>1</v>
      </c>
      <c r="BA916" s="12" t="b">
        <f>OR(R916=UserData!$D$23,UserData!$D$23=-1)</f>
        <v>1</v>
      </c>
      <c r="BB916" t="b">
        <f>AND(S916=1, UserData!$D$25=1)</f>
        <v>0</v>
      </c>
      <c r="BC916" t="b">
        <f>AND(T916=1, UserData!$D$26=1)</f>
        <v>0</v>
      </c>
      <c r="BD916" t="b">
        <f>AND(U916=1, UserData!$D$27=1)</f>
        <v>0</v>
      </c>
      <c r="BE916" t="b">
        <f>AND(V916=1, UserData!$D$28=1)</f>
        <v>0</v>
      </c>
      <c r="BF916" t="b">
        <f>AND(W916=1, UserData!$D$29=1)</f>
        <v>0</v>
      </c>
      <c r="BG916" t="b">
        <f>AND(X916=1, UserData!$D$30=1)</f>
        <v>0</v>
      </c>
      <c r="BH916" t="b">
        <f>AND(Y916=1, UserData!$D$31=1)</f>
        <v>0</v>
      </c>
      <c r="BI916" t="b">
        <f>AND(Z916=1, UserData!$D$32=1)</f>
        <v>0</v>
      </c>
      <c r="BJ916" t="b">
        <f>AND(AA916=1, UserData!$D$33=1)</f>
        <v>0</v>
      </c>
      <c r="BK916" t="b">
        <f>AND(AB916=1, UserData!$D$34=1)</f>
        <v>0</v>
      </c>
      <c r="BL916" t="b">
        <f>UserData!$C$25=-1</f>
        <v>1</v>
      </c>
      <c r="BN916">
        <f>IF(AK916=TRUE, COUNTIF(AJ916:AK916,TRUE)/2 * UserData!$D$35 + COUNTIF(AL916:AO916,TRUE)/4 * UserData!$D$36 + COUNTIF(AP916:AS916,TRUE)/4 * UserData!$D$37 + COUNTIF(AT916:AW916,TRUE)/4 * UserData!$D$38 + COUNTIF(AX916:BA916,TRUE)/4 * UserData!$D$39 + COUNTIF(BB916:BL916,TRUE) * UserData!$D$40, 0)</f>
        <v>28.75</v>
      </c>
    </row>
    <row r="917" spans="1:66" x14ac:dyDescent="0.2">
      <c r="A917">
        <v>51</v>
      </c>
      <c r="B917" s="3">
        <v>2</v>
      </c>
      <c r="C917" s="28">
        <v>101285.48803636954</v>
      </c>
      <c r="D917">
        <v>50</v>
      </c>
      <c r="E917">
        <v>30</v>
      </c>
      <c r="F917">
        <v>8</v>
      </c>
      <c r="G917">
        <v>12.80489</v>
      </c>
      <c r="H917">
        <v>11</v>
      </c>
      <c r="I917">
        <v>1</v>
      </c>
      <c r="J917">
        <v>0</v>
      </c>
      <c r="K917">
        <v>1</v>
      </c>
      <c r="L917">
        <v>1</v>
      </c>
      <c r="M917">
        <v>1</v>
      </c>
      <c r="N917">
        <v>0</v>
      </c>
      <c r="O917">
        <v>17</v>
      </c>
      <c r="P917">
        <v>4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1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5</v>
      </c>
      <c r="AD917">
        <v>1</v>
      </c>
      <c r="AE917">
        <v>12</v>
      </c>
      <c r="AF917">
        <v>4</v>
      </c>
      <c r="AG917">
        <v>22</v>
      </c>
      <c r="AH917">
        <v>4.9000000000000004</v>
      </c>
      <c r="AJ917" t="b">
        <f>OR(AND(B917=1,UserData!$D$4=1), AND(B917=2,UserData!$D$5=1), AND(B917=3,UserData!$D$6=1), UserData!$D$4=-1)</f>
        <v>1</v>
      </c>
      <c r="AK917" t="b">
        <f>OR(AND(C917&lt;=UserData!$D$3,C917&gt;=UserData!$D$2),UserData!$D$2=-1)</f>
        <v>1</v>
      </c>
      <c r="AL917" s="12" t="b">
        <f>AND(OR(D917&gt;=UserData!$D$7, UserData!$D$7=-1), OR(D917&lt;UserData!$D$8, UserData!$D$8=-1))</f>
        <v>1</v>
      </c>
      <c r="AM917" s="12" t="b">
        <f>OR(AND(UserData!$D$9=1,E917&lt;=20),AND(UserData!$D$9=2,E917&gt;=20, E917&lt;=27),AND(UserData!$D$9=3,E917&gt;=28, E917&lt;=34),AND(UserData!$D$9=4,E917&gt;=35, E917&lt;=42),AND(UserData!$D$9=5,E917&gt;42),UserData!$D$9=-1)</f>
        <v>1</v>
      </c>
      <c r="AN917" s="12" t="b">
        <f>OR(AND(UserData!$D$11=1,F917&lt;=5),AND(UserData!$D$11=2,F917&gt;=6, F917&lt;=7),AND(UserData!$D$11=3,F917&gt;=8,F917&lt;=9),AND(UserData!$D$11=4,F917&gt;=10, F917&lt;=11),AND(UserData!$D$11=5,F917&gt;11),UserData!$D$11=-1)</f>
        <v>1</v>
      </c>
      <c r="AO917" t="b">
        <f>OR(AND(UserData!$D$10=1,AE917&lt;=6),AND(UserData!$D$10=2,AE917&gt;=7, AE917&lt;=8),AND(UserData!$D$10=3,AE917&gt;=9,AE917&lt;=14),AND(UserData!$D$10=4,AE917&gt;=15, AE917&lt;=19),AND(UserData!$D$10=5,AE917&gt;19),UserData!$D$10=-1)</f>
        <v>1</v>
      </c>
      <c r="AP917" s="12" t="b">
        <f>OR(G917&lt;=UserData!$D$12, UserData!$D$12=-1)</f>
        <v>0</v>
      </c>
      <c r="AQ917" t="b">
        <f>OR(H917&lt;=UserData!$D$14, UserData!$D$14=-1)</f>
        <v>1</v>
      </c>
      <c r="AR917" t="b">
        <f>OR(AH917&lt;=UserData!$D$13, UserData!$D$13=-1)</f>
        <v>1</v>
      </c>
      <c r="AS917" t="b">
        <f>AND(AQ917=TRUE,OR(I917=UserData!$D$15, UserData!$D$15=-1, UserData!$D$15=1))</f>
        <v>1</v>
      </c>
      <c r="AT917" t="b">
        <f>OR(J917=UserData!$D$19, UserData!$D$19=-1)</f>
        <v>1</v>
      </c>
      <c r="AU917" t="b">
        <f>OR(K917=UserData!$D$17, UserData!$D$17=-1)</f>
        <v>1</v>
      </c>
      <c r="AV917" t="b">
        <f>OR(L917=UserData!$D$18, UserData!$D$18=-1)</f>
        <v>1</v>
      </c>
      <c r="AW917" t="b">
        <f>OR(N917=UserData!$D$16, UserData!$D$16=-1)</f>
        <v>1</v>
      </c>
      <c r="AX917" t="b">
        <f>OR(O917&gt;=UserData!$D$20, UserData!$D$20=-1)</f>
        <v>1</v>
      </c>
      <c r="AY917" t="b">
        <f>AND(OR(P917&gt;=UserData!$D$21, UserData!$D$21=-1), OR(P917&lt;UserData!$D$22, UserData!$D$22=-1))</f>
        <v>1</v>
      </c>
      <c r="AZ917" t="b">
        <f>OR(Q917&lt;&gt;UserData!$D$24,UserData!$D$24=-1,UserData!$D$24=0)</f>
        <v>1</v>
      </c>
      <c r="BA917" s="12" t="b">
        <f>OR(R917=UserData!$D$23,UserData!$D$23=-1)</f>
        <v>1</v>
      </c>
      <c r="BB917" t="b">
        <f>AND(S917=1, UserData!$D$25=1)</f>
        <v>0</v>
      </c>
      <c r="BC917" t="b">
        <f>AND(T917=1, UserData!$D$26=1)</f>
        <v>0</v>
      </c>
      <c r="BD917" t="b">
        <f>AND(U917=1, UserData!$D$27=1)</f>
        <v>0</v>
      </c>
      <c r="BE917" t="b">
        <f>AND(V917=1, UserData!$D$28=1)</f>
        <v>0</v>
      </c>
      <c r="BF917" t="b">
        <f>AND(W917=1, UserData!$D$29=1)</f>
        <v>0</v>
      </c>
      <c r="BG917" t="b">
        <f>AND(X917=1, UserData!$D$30=1)</f>
        <v>0</v>
      </c>
      <c r="BH917" t="b">
        <f>AND(Y917=1, UserData!$D$31=1)</f>
        <v>0</v>
      </c>
      <c r="BI917" t="b">
        <f>AND(Z917=1, UserData!$D$32=1)</f>
        <v>0</v>
      </c>
      <c r="BJ917" t="b">
        <f>AND(AA917=1, UserData!$D$33=1)</f>
        <v>0</v>
      </c>
      <c r="BK917" t="b">
        <f>AND(AB917=1, UserData!$D$34=1)</f>
        <v>0</v>
      </c>
      <c r="BL917" t="b">
        <f>UserData!$C$25=-1</f>
        <v>1</v>
      </c>
      <c r="BN917">
        <f>IF(AK917=TRUE, COUNTIF(AJ917:AK917,TRUE)/2 * UserData!$D$35 + COUNTIF(AL917:AO917,TRUE)/4 * UserData!$D$36 + COUNTIF(AP917:AS917,TRUE)/4 * UserData!$D$37 + COUNTIF(AT917:AW917,TRUE)/4 * UserData!$D$38 + COUNTIF(AX917:BA917,TRUE)/4 * UserData!$D$39 + COUNTIF(BB917:BL917,TRUE) * UserData!$D$40, 0)</f>
        <v>28.75</v>
      </c>
    </row>
    <row r="918" spans="1:66" x14ac:dyDescent="0.2">
      <c r="A918">
        <v>436</v>
      </c>
      <c r="B918" s="3">
        <v>2</v>
      </c>
      <c r="C918" s="28">
        <v>101892.9468608757</v>
      </c>
      <c r="D918">
        <v>53</v>
      </c>
      <c r="E918">
        <v>28</v>
      </c>
      <c r="F918">
        <v>9</v>
      </c>
      <c r="G918">
        <v>16.346270000000001</v>
      </c>
      <c r="H918">
        <v>9</v>
      </c>
      <c r="I918">
        <v>1</v>
      </c>
      <c r="J918">
        <v>0</v>
      </c>
      <c r="K918">
        <v>0</v>
      </c>
      <c r="L918">
        <v>0</v>
      </c>
      <c r="M918">
        <v>1</v>
      </c>
      <c r="N918">
        <v>0</v>
      </c>
      <c r="O918">
        <v>12</v>
      </c>
      <c r="P918">
        <v>7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1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5</v>
      </c>
      <c r="AD918">
        <v>1</v>
      </c>
      <c r="AE918">
        <v>16</v>
      </c>
      <c r="AF918">
        <v>27</v>
      </c>
      <c r="AG918">
        <v>22</v>
      </c>
      <c r="AH918">
        <v>3.3</v>
      </c>
      <c r="AJ918" t="b">
        <f>OR(AND(B918=1,UserData!$D$4=1), AND(B918=2,UserData!$D$5=1), AND(B918=3,UserData!$D$6=1), UserData!$D$4=-1)</f>
        <v>1</v>
      </c>
      <c r="AK918" t="b">
        <f>OR(AND(C918&lt;=UserData!$D$3,C918&gt;=UserData!$D$2),UserData!$D$2=-1)</f>
        <v>1</v>
      </c>
      <c r="AL918" s="12" t="b">
        <f>AND(OR(D918&gt;=UserData!$D$7, UserData!$D$7=-1), OR(D918&lt;UserData!$D$8, UserData!$D$8=-1))</f>
        <v>1</v>
      </c>
      <c r="AM918" s="12" t="b">
        <f>OR(AND(UserData!$D$9=1,E918&lt;=20),AND(UserData!$D$9=2,E918&gt;=20, E918&lt;=27),AND(UserData!$D$9=3,E918&gt;=28, E918&lt;=34),AND(UserData!$D$9=4,E918&gt;=35, E918&lt;=42),AND(UserData!$D$9=5,E918&gt;42),UserData!$D$9=-1)</f>
        <v>1</v>
      </c>
      <c r="AN918" s="12" t="b">
        <f>OR(AND(UserData!$D$11=1,F918&lt;=5),AND(UserData!$D$11=2,F918&gt;=6, F918&lt;=7),AND(UserData!$D$11=3,F918&gt;=8,F918&lt;=9),AND(UserData!$D$11=4,F918&gt;=10, F918&lt;=11),AND(UserData!$D$11=5,F918&gt;11),UserData!$D$11=-1)</f>
        <v>1</v>
      </c>
      <c r="AO918" t="b">
        <f>OR(AND(UserData!$D$10=1,AE918&lt;=6),AND(UserData!$D$10=2,AE918&gt;=7, AE918&lt;=8),AND(UserData!$D$10=3,AE918&gt;=9,AE918&lt;=14),AND(UserData!$D$10=4,AE918&gt;=15, AE918&lt;=19),AND(UserData!$D$10=5,AE918&gt;19),UserData!$D$10=-1)</f>
        <v>1</v>
      </c>
      <c r="AP918" s="12" t="b">
        <f>OR(G918&lt;=UserData!$D$12, UserData!$D$12=-1)</f>
        <v>0</v>
      </c>
      <c r="AQ918" t="b">
        <f>OR(H918&lt;=UserData!$D$14, UserData!$D$14=-1)</f>
        <v>1</v>
      </c>
      <c r="AR918" t="b">
        <f>OR(AH918&lt;=UserData!$D$13, UserData!$D$13=-1)</f>
        <v>1</v>
      </c>
      <c r="AS918" t="b">
        <f>AND(AQ918=TRUE,OR(I918=UserData!$D$15, UserData!$D$15=-1, UserData!$D$15=1))</f>
        <v>1</v>
      </c>
      <c r="AT918" t="b">
        <f>OR(J918=UserData!$D$19, UserData!$D$19=-1)</f>
        <v>1</v>
      </c>
      <c r="AU918" t="b">
        <f>OR(K918=UserData!$D$17, UserData!$D$17=-1)</f>
        <v>1</v>
      </c>
      <c r="AV918" t="b">
        <f>OR(L918=UserData!$D$18, UserData!$D$18=-1)</f>
        <v>1</v>
      </c>
      <c r="AW918" t="b">
        <f>OR(N918=UserData!$D$16, UserData!$D$16=-1)</f>
        <v>1</v>
      </c>
      <c r="AX918" t="b">
        <f>OR(O918&gt;=UserData!$D$20, UserData!$D$20=-1)</f>
        <v>1</v>
      </c>
      <c r="AY918" t="b">
        <f>AND(OR(P918&gt;=UserData!$D$21, UserData!$D$21=-1), OR(P918&lt;UserData!$D$22, UserData!$D$22=-1))</f>
        <v>1</v>
      </c>
      <c r="AZ918" t="b">
        <f>OR(Q918&lt;&gt;UserData!$D$24,UserData!$D$24=-1,UserData!$D$24=0)</f>
        <v>1</v>
      </c>
      <c r="BA918" s="12" t="b">
        <f>OR(R918=UserData!$D$23,UserData!$D$23=-1)</f>
        <v>1</v>
      </c>
      <c r="BB918" t="b">
        <f>AND(S918=1, UserData!$D$25=1)</f>
        <v>0</v>
      </c>
      <c r="BC918" t="b">
        <f>AND(T918=1, UserData!$D$26=1)</f>
        <v>0</v>
      </c>
      <c r="BD918" t="b">
        <f>AND(U918=1, UserData!$D$27=1)</f>
        <v>0</v>
      </c>
      <c r="BE918" t="b">
        <f>AND(V918=1, UserData!$D$28=1)</f>
        <v>0</v>
      </c>
      <c r="BF918" t="b">
        <f>AND(W918=1, UserData!$D$29=1)</f>
        <v>0</v>
      </c>
      <c r="BG918" t="b">
        <f>AND(X918=1, UserData!$D$30=1)</f>
        <v>0</v>
      </c>
      <c r="BH918" t="b">
        <f>AND(Y918=1, UserData!$D$31=1)</f>
        <v>0</v>
      </c>
      <c r="BI918" t="b">
        <f>AND(Z918=1, UserData!$D$32=1)</f>
        <v>0</v>
      </c>
      <c r="BJ918" t="b">
        <f>AND(AA918=1, UserData!$D$33=1)</f>
        <v>0</v>
      </c>
      <c r="BK918" t="b">
        <f>AND(AB918=1, UserData!$D$34=1)</f>
        <v>0</v>
      </c>
      <c r="BL918" t="b">
        <f>UserData!$C$25=-1</f>
        <v>1</v>
      </c>
      <c r="BN918">
        <f>IF(AK918=TRUE, COUNTIF(AJ918:AK918,TRUE)/2 * UserData!$D$35 + COUNTIF(AL918:AO918,TRUE)/4 * UserData!$D$36 + COUNTIF(AP918:AS918,TRUE)/4 * UserData!$D$37 + COUNTIF(AT918:AW918,TRUE)/4 * UserData!$D$38 + COUNTIF(AX918:BA918,TRUE)/4 * UserData!$D$39 + COUNTIF(BB918:BL918,TRUE) * UserData!$D$40, 0)</f>
        <v>28.75</v>
      </c>
    </row>
    <row r="919" spans="1:66" x14ac:dyDescent="0.2">
      <c r="A919">
        <v>445</v>
      </c>
      <c r="B919" s="3">
        <v>2</v>
      </c>
      <c r="C919" s="28">
        <v>101893.26134566787</v>
      </c>
      <c r="D919">
        <v>55</v>
      </c>
      <c r="E919">
        <v>32</v>
      </c>
      <c r="F919">
        <v>10</v>
      </c>
      <c r="G919">
        <v>12.624029999999999</v>
      </c>
      <c r="H919">
        <v>5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17</v>
      </c>
      <c r="P919">
        <v>5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1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5</v>
      </c>
      <c r="AD919">
        <v>1</v>
      </c>
      <c r="AE919">
        <v>13</v>
      </c>
      <c r="AF919">
        <v>29</v>
      </c>
      <c r="AG919">
        <v>25</v>
      </c>
      <c r="AH919">
        <v>7.1</v>
      </c>
      <c r="AJ919" t="b">
        <f>OR(AND(B919=1,UserData!$D$4=1), AND(B919=2,UserData!$D$5=1), AND(B919=3,UserData!$D$6=1), UserData!$D$4=-1)</f>
        <v>1</v>
      </c>
      <c r="AK919" t="b">
        <f>OR(AND(C919&lt;=UserData!$D$3,C919&gt;=UserData!$D$2),UserData!$D$2=-1)</f>
        <v>1</v>
      </c>
      <c r="AL919" s="12" t="b">
        <f>AND(OR(D919&gt;=UserData!$D$7, UserData!$D$7=-1), OR(D919&lt;UserData!$D$8, UserData!$D$8=-1))</f>
        <v>1</v>
      </c>
      <c r="AM919" s="12" t="b">
        <f>OR(AND(UserData!$D$9=1,E919&lt;=20),AND(UserData!$D$9=2,E919&gt;=20, E919&lt;=27),AND(UserData!$D$9=3,E919&gt;=28, E919&lt;=34),AND(UserData!$D$9=4,E919&gt;=35, E919&lt;=42),AND(UserData!$D$9=5,E919&gt;42),UserData!$D$9=-1)</f>
        <v>1</v>
      </c>
      <c r="AN919" s="12" t="b">
        <f>OR(AND(UserData!$D$11=1,F919&lt;=5),AND(UserData!$D$11=2,F919&gt;=6, F919&lt;=7),AND(UserData!$D$11=3,F919&gt;=8,F919&lt;=9),AND(UserData!$D$11=4,F919&gt;=10, F919&lt;=11),AND(UserData!$D$11=5,F919&gt;11),UserData!$D$11=-1)</f>
        <v>1</v>
      </c>
      <c r="AO919" t="b">
        <f>OR(AND(UserData!$D$10=1,AE919&lt;=6),AND(UserData!$D$10=2,AE919&gt;=7, AE919&lt;=8),AND(UserData!$D$10=3,AE919&gt;=9,AE919&lt;=14),AND(UserData!$D$10=4,AE919&gt;=15, AE919&lt;=19),AND(UserData!$D$10=5,AE919&gt;19),UserData!$D$10=-1)</f>
        <v>1</v>
      </c>
      <c r="AP919" s="12" t="b">
        <f>OR(G919&lt;=UserData!$D$12, UserData!$D$12=-1)</f>
        <v>0</v>
      </c>
      <c r="AQ919" t="b">
        <f>OR(H919&lt;=UserData!$D$14, UserData!$D$14=-1)</f>
        <v>1</v>
      </c>
      <c r="AR919" t="b">
        <f>OR(AH919&lt;=UserData!$D$13, UserData!$D$13=-1)</f>
        <v>1</v>
      </c>
      <c r="AS919" t="b">
        <f>AND(AQ919=TRUE,OR(I919=UserData!$D$15, UserData!$D$15=-1, UserData!$D$15=1))</f>
        <v>1</v>
      </c>
      <c r="AT919" t="b">
        <f>OR(J919=UserData!$D$19, UserData!$D$19=-1)</f>
        <v>1</v>
      </c>
      <c r="AU919" t="b">
        <f>OR(K919=UserData!$D$17, UserData!$D$17=-1)</f>
        <v>1</v>
      </c>
      <c r="AV919" t="b">
        <f>OR(L919=UserData!$D$18, UserData!$D$18=-1)</f>
        <v>1</v>
      </c>
      <c r="AW919" t="b">
        <f>OR(N919=UserData!$D$16, UserData!$D$16=-1)</f>
        <v>1</v>
      </c>
      <c r="AX919" t="b">
        <f>OR(O919&gt;=UserData!$D$20, UserData!$D$20=-1)</f>
        <v>1</v>
      </c>
      <c r="AY919" t="b">
        <f>AND(OR(P919&gt;=UserData!$D$21, UserData!$D$21=-1), OR(P919&lt;UserData!$D$22, UserData!$D$22=-1))</f>
        <v>1</v>
      </c>
      <c r="AZ919" t="b">
        <f>OR(Q919&lt;&gt;UserData!$D$24,UserData!$D$24=-1,UserData!$D$24=0)</f>
        <v>1</v>
      </c>
      <c r="BA919" s="12" t="b">
        <f>OR(R919=UserData!$D$23,UserData!$D$23=-1)</f>
        <v>1</v>
      </c>
      <c r="BB919" t="b">
        <f>AND(S919=1, UserData!$D$25=1)</f>
        <v>0</v>
      </c>
      <c r="BC919" t="b">
        <f>AND(T919=1, UserData!$D$26=1)</f>
        <v>0</v>
      </c>
      <c r="BD919" t="b">
        <f>AND(U919=1, UserData!$D$27=1)</f>
        <v>0</v>
      </c>
      <c r="BE919" t="b">
        <f>AND(V919=1, UserData!$D$28=1)</f>
        <v>0</v>
      </c>
      <c r="BF919" t="b">
        <f>AND(W919=1, UserData!$D$29=1)</f>
        <v>0</v>
      </c>
      <c r="BG919" t="b">
        <f>AND(X919=1, UserData!$D$30=1)</f>
        <v>0</v>
      </c>
      <c r="BH919" t="b">
        <f>AND(Y919=1, UserData!$D$31=1)</f>
        <v>0</v>
      </c>
      <c r="BI919" t="b">
        <f>AND(Z919=1, UserData!$D$32=1)</f>
        <v>0</v>
      </c>
      <c r="BJ919" t="b">
        <f>AND(AA919=1, UserData!$D$33=1)</f>
        <v>0</v>
      </c>
      <c r="BK919" t="b">
        <f>AND(AB919=1, UserData!$D$34=1)</f>
        <v>0</v>
      </c>
      <c r="BL919" t="b">
        <f>UserData!$C$25=-1</f>
        <v>1</v>
      </c>
      <c r="BN919">
        <f>IF(AK919=TRUE, COUNTIF(AJ919:AK919,TRUE)/2 * UserData!$D$35 + COUNTIF(AL919:AO919,TRUE)/4 * UserData!$D$36 + COUNTIF(AP919:AS919,TRUE)/4 * UserData!$D$37 + COUNTIF(AT919:AW919,TRUE)/4 * UserData!$D$38 + COUNTIF(AX919:BA919,TRUE)/4 * UserData!$D$39 + COUNTIF(BB919:BL919,TRUE) * UserData!$D$40, 0)</f>
        <v>28.75</v>
      </c>
    </row>
    <row r="920" spans="1:66" x14ac:dyDescent="0.2">
      <c r="A920">
        <v>417</v>
      </c>
      <c r="B920" s="3">
        <v>2</v>
      </c>
      <c r="C920" s="28">
        <v>101893.26134566787</v>
      </c>
      <c r="D920">
        <v>55</v>
      </c>
      <c r="E920">
        <v>34</v>
      </c>
      <c r="F920">
        <v>9</v>
      </c>
      <c r="G920">
        <v>15.01098</v>
      </c>
      <c r="H920">
        <v>12</v>
      </c>
      <c r="I920">
        <v>1</v>
      </c>
      <c r="J920">
        <v>0</v>
      </c>
      <c r="K920">
        <v>1</v>
      </c>
      <c r="L920">
        <v>1</v>
      </c>
      <c r="M920">
        <v>1</v>
      </c>
      <c r="N920">
        <v>0</v>
      </c>
      <c r="O920">
        <v>16</v>
      </c>
      <c r="P920">
        <v>3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1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5</v>
      </c>
      <c r="AD920">
        <v>1</v>
      </c>
      <c r="AE920">
        <v>12</v>
      </c>
      <c r="AF920">
        <v>24</v>
      </c>
      <c r="AG920">
        <v>12</v>
      </c>
      <c r="AH920">
        <v>1.3</v>
      </c>
      <c r="AJ920" t="b">
        <f>OR(AND(B920=1,UserData!$D$4=1), AND(B920=2,UserData!$D$5=1), AND(B920=3,UserData!$D$6=1), UserData!$D$4=-1)</f>
        <v>1</v>
      </c>
      <c r="AK920" t="b">
        <f>OR(AND(C920&lt;=UserData!$D$3,C920&gt;=UserData!$D$2),UserData!$D$2=-1)</f>
        <v>1</v>
      </c>
      <c r="AL920" s="12" t="b">
        <f>AND(OR(D920&gt;=UserData!$D$7, UserData!$D$7=-1), OR(D920&lt;UserData!$D$8, UserData!$D$8=-1))</f>
        <v>1</v>
      </c>
      <c r="AM920" s="12" t="b">
        <f>OR(AND(UserData!$D$9=1,E920&lt;=20),AND(UserData!$D$9=2,E920&gt;=20, E920&lt;=27),AND(UserData!$D$9=3,E920&gt;=28, E920&lt;=34),AND(UserData!$D$9=4,E920&gt;=35, E920&lt;=42),AND(UserData!$D$9=5,E920&gt;42),UserData!$D$9=-1)</f>
        <v>1</v>
      </c>
      <c r="AN920" s="12" t="b">
        <f>OR(AND(UserData!$D$11=1,F920&lt;=5),AND(UserData!$D$11=2,F920&gt;=6, F920&lt;=7),AND(UserData!$D$11=3,F920&gt;=8,F920&lt;=9),AND(UserData!$D$11=4,F920&gt;=10, F920&lt;=11),AND(UserData!$D$11=5,F920&gt;11),UserData!$D$11=-1)</f>
        <v>1</v>
      </c>
      <c r="AO920" t="b">
        <f>OR(AND(UserData!$D$10=1,AE920&lt;=6),AND(UserData!$D$10=2,AE920&gt;=7, AE920&lt;=8),AND(UserData!$D$10=3,AE920&gt;=9,AE920&lt;=14),AND(UserData!$D$10=4,AE920&gt;=15, AE920&lt;=19),AND(UserData!$D$10=5,AE920&gt;19),UserData!$D$10=-1)</f>
        <v>1</v>
      </c>
      <c r="AP920" s="12" t="b">
        <f>OR(G920&lt;=UserData!$D$12, UserData!$D$12=-1)</f>
        <v>0</v>
      </c>
      <c r="AQ920" t="b">
        <f>OR(H920&lt;=UserData!$D$14, UserData!$D$14=-1)</f>
        <v>1</v>
      </c>
      <c r="AR920" t="b">
        <f>OR(AH920&lt;=UserData!$D$13, UserData!$D$13=-1)</f>
        <v>1</v>
      </c>
      <c r="AS920" t="b">
        <f>AND(AQ920=TRUE,OR(I920=UserData!$D$15, UserData!$D$15=-1, UserData!$D$15=1))</f>
        <v>1</v>
      </c>
      <c r="AT920" t="b">
        <f>OR(J920=UserData!$D$19, UserData!$D$19=-1)</f>
        <v>1</v>
      </c>
      <c r="AU920" t="b">
        <f>OR(K920=UserData!$D$17, UserData!$D$17=-1)</f>
        <v>1</v>
      </c>
      <c r="AV920" t="b">
        <f>OR(L920=UserData!$D$18, UserData!$D$18=-1)</f>
        <v>1</v>
      </c>
      <c r="AW920" t="b">
        <f>OR(N920=UserData!$D$16, UserData!$D$16=-1)</f>
        <v>1</v>
      </c>
      <c r="AX920" t="b">
        <f>OR(O920&gt;=UserData!$D$20, UserData!$D$20=-1)</f>
        <v>1</v>
      </c>
      <c r="AY920" t="b">
        <f>AND(OR(P920&gt;=UserData!$D$21, UserData!$D$21=-1), OR(P920&lt;UserData!$D$22, UserData!$D$22=-1))</f>
        <v>1</v>
      </c>
      <c r="AZ920" t="b">
        <f>OR(Q920&lt;&gt;UserData!$D$24,UserData!$D$24=-1,UserData!$D$24=0)</f>
        <v>1</v>
      </c>
      <c r="BA920" s="12" t="b">
        <f>OR(R920=UserData!$D$23,UserData!$D$23=-1)</f>
        <v>1</v>
      </c>
      <c r="BB920" t="b">
        <f>AND(S920=1, UserData!$D$25=1)</f>
        <v>0</v>
      </c>
      <c r="BC920" t="b">
        <f>AND(T920=1, UserData!$D$26=1)</f>
        <v>0</v>
      </c>
      <c r="BD920" t="b">
        <f>AND(U920=1, UserData!$D$27=1)</f>
        <v>0</v>
      </c>
      <c r="BE920" t="b">
        <f>AND(V920=1, UserData!$D$28=1)</f>
        <v>0</v>
      </c>
      <c r="BF920" t="b">
        <f>AND(W920=1, UserData!$D$29=1)</f>
        <v>0</v>
      </c>
      <c r="BG920" t="b">
        <f>AND(X920=1, UserData!$D$30=1)</f>
        <v>0</v>
      </c>
      <c r="BH920" t="b">
        <f>AND(Y920=1, UserData!$D$31=1)</f>
        <v>0</v>
      </c>
      <c r="BI920" t="b">
        <f>AND(Z920=1, UserData!$D$32=1)</f>
        <v>0</v>
      </c>
      <c r="BJ920" t="b">
        <f>AND(AA920=1, UserData!$D$33=1)</f>
        <v>0</v>
      </c>
      <c r="BK920" t="b">
        <f>AND(AB920=1, UserData!$D$34=1)</f>
        <v>0</v>
      </c>
      <c r="BL920" t="b">
        <f>UserData!$C$25=-1</f>
        <v>1</v>
      </c>
      <c r="BN920">
        <f>IF(AK920=TRUE, COUNTIF(AJ920:AK920,TRUE)/2 * UserData!$D$35 + COUNTIF(AL920:AO920,TRUE)/4 * UserData!$D$36 + COUNTIF(AP920:AS920,TRUE)/4 * UserData!$D$37 + COUNTIF(AT920:AW920,TRUE)/4 * UserData!$D$38 + COUNTIF(AX920:BA920,TRUE)/4 * UserData!$D$39 + COUNTIF(BB920:BL920,TRUE) * UserData!$D$40, 0)</f>
        <v>28.75</v>
      </c>
    </row>
    <row r="921" spans="1:66" x14ac:dyDescent="0.2">
      <c r="A921">
        <v>1051</v>
      </c>
      <c r="B921" s="3">
        <v>2</v>
      </c>
      <c r="C921" s="28">
        <v>102219.1304872879</v>
      </c>
      <c r="D921">
        <v>57</v>
      </c>
      <c r="E921">
        <v>32</v>
      </c>
      <c r="F921">
        <v>10</v>
      </c>
      <c r="G921">
        <v>19.954809000000001</v>
      </c>
      <c r="H921">
        <v>20</v>
      </c>
      <c r="I921">
        <v>0</v>
      </c>
      <c r="J921">
        <v>0</v>
      </c>
      <c r="K921">
        <v>0</v>
      </c>
      <c r="L921">
        <v>1</v>
      </c>
      <c r="M921">
        <v>1</v>
      </c>
      <c r="N921">
        <v>0</v>
      </c>
      <c r="O921">
        <v>22</v>
      </c>
      <c r="P921">
        <v>14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1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5</v>
      </c>
      <c r="AD921">
        <v>1</v>
      </c>
      <c r="AE921">
        <v>15</v>
      </c>
      <c r="AF921">
        <v>75</v>
      </c>
      <c r="AG921">
        <v>23</v>
      </c>
      <c r="AH921">
        <v>6.3</v>
      </c>
      <c r="AJ921" t="b">
        <f>OR(AND(B921=1,UserData!$D$4=1), AND(B921=2,UserData!$D$5=1), AND(B921=3,UserData!$D$6=1), UserData!$D$4=-1)</f>
        <v>1</v>
      </c>
      <c r="AK921" t="b">
        <f>OR(AND(C921&lt;=UserData!$D$3,C921&gt;=UserData!$D$2),UserData!$D$2=-1)</f>
        <v>1</v>
      </c>
      <c r="AL921" s="12" t="b">
        <f>AND(OR(D921&gt;=UserData!$D$7, UserData!$D$7=-1), OR(D921&lt;UserData!$D$8, UserData!$D$8=-1))</f>
        <v>1</v>
      </c>
      <c r="AM921" s="12" t="b">
        <f>OR(AND(UserData!$D$9=1,E921&lt;=20),AND(UserData!$D$9=2,E921&gt;=20, E921&lt;=27),AND(UserData!$D$9=3,E921&gt;=28, E921&lt;=34),AND(UserData!$D$9=4,E921&gt;=35, E921&lt;=42),AND(UserData!$D$9=5,E921&gt;42),UserData!$D$9=-1)</f>
        <v>1</v>
      </c>
      <c r="AN921" s="12" t="b">
        <f>OR(AND(UserData!$D$11=1,F921&lt;=5),AND(UserData!$D$11=2,F921&gt;=6, F921&lt;=7),AND(UserData!$D$11=3,F921&gt;=8,F921&lt;=9),AND(UserData!$D$11=4,F921&gt;=10, F921&lt;=11),AND(UserData!$D$11=5,F921&gt;11),UserData!$D$11=-1)</f>
        <v>1</v>
      </c>
      <c r="AO921" t="b">
        <f>OR(AND(UserData!$D$10=1,AE921&lt;=6),AND(UserData!$D$10=2,AE921&gt;=7, AE921&lt;=8),AND(UserData!$D$10=3,AE921&gt;=9,AE921&lt;=14),AND(UserData!$D$10=4,AE921&gt;=15, AE921&lt;=19),AND(UserData!$D$10=5,AE921&gt;19),UserData!$D$10=-1)</f>
        <v>1</v>
      </c>
      <c r="AP921" s="12" t="b">
        <f>OR(G921&lt;=UserData!$D$12, UserData!$D$12=-1)</f>
        <v>0</v>
      </c>
      <c r="AQ921" t="b">
        <f>OR(H921&lt;=UserData!$D$14, UserData!$D$14=-1)</f>
        <v>1</v>
      </c>
      <c r="AR921" t="b">
        <f>OR(AH921&lt;=UserData!$D$13, UserData!$D$13=-1)</f>
        <v>1</v>
      </c>
      <c r="AS921" t="b">
        <f>AND(AQ921=TRUE,OR(I921=UserData!$D$15, UserData!$D$15=-1, UserData!$D$15=1))</f>
        <v>1</v>
      </c>
      <c r="AT921" t="b">
        <f>OR(J921=UserData!$D$19, UserData!$D$19=-1)</f>
        <v>1</v>
      </c>
      <c r="AU921" t="b">
        <f>OR(K921=UserData!$D$17, UserData!$D$17=-1)</f>
        <v>1</v>
      </c>
      <c r="AV921" t="b">
        <f>OR(L921=UserData!$D$18, UserData!$D$18=-1)</f>
        <v>1</v>
      </c>
      <c r="AW921" t="b">
        <f>OR(N921=UserData!$D$16, UserData!$D$16=-1)</f>
        <v>1</v>
      </c>
      <c r="AX921" t="b">
        <f>OR(O921&gt;=UserData!$D$20, UserData!$D$20=-1)</f>
        <v>1</v>
      </c>
      <c r="AY921" t="b">
        <f>AND(OR(P921&gt;=UserData!$D$21, UserData!$D$21=-1), OR(P921&lt;UserData!$D$22, UserData!$D$22=-1))</f>
        <v>1</v>
      </c>
      <c r="AZ921" t="b">
        <f>OR(Q921&lt;&gt;UserData!$D$24,UserData!$D$24=-1,UserData!$D$24=0)</f>
        <v>1</v>
      </c>
      <c r="BA921" s="12" t="b">
        <f>OR(R921=UserData!$D$23,UserData!$D$23=-1)</f>
        <v>1</v>
      </c>
      <c r="BB921" t="b">
        <f>AND(S921=1, UserData!$D$25=1)</f>
        <v>0</v>
      </c>
      <c r="BC921" t="b">
        <f>AND(T921=1, UserData!$D$26=1)</f>
        <v>0</v>
      </c>
      <c r="BD921" t="b">
        <f>AND(U921=1, UserData!$D$27=1)</f>
        <v>0</v>
      </c>
      <c r="BE921" t="b">
        <f>AND(V921=1, UserData!$D$28=1)</f>
        <v>0</v>
      </c>
      <c r="BF921" t="b">
        <f>AND(W921=1, UserData!$D$29=1)</f>
        <v>0</v>
      </c>
      <c r="BG921" t="b">
        <f>AND(X921=1, UserData!$D$30=1)</f>
        <v>0</v>
      </c>
      <c r="BH921" t="b">
        <f>AND(Y921=1, UserData!$D$31=1)</f>
        <v>0</v>
      </c>
      <c r="BI921" t="b">
        <f>AND(Z921=1, UserData!$D$32=1)</f>
        <v>0</v>
      </c>
      <c r="BJ921" t="b">
        <f>AND(AA921=1, UserData!$D$33=1)</f>
        <v>0</v>
      </c>
      <c r="BK921" t="b">
        <f>AND(AB921=1, UserData!$D$34=1)</f>
        <v>0</v>
      </c>
      <c r="BL921" t="b">
        <f>UserData!$C$25=-1</f>
        <v>1</v>
      </c>
      <c r="BN921">
        <f>IF(AK921=TRUE, COUNTIF(AJ921:AK921,TRUE)/2 * UserData!$D$35 + COUNTIF(AL921:AO921,TRUE)/4 * UserData!$D$36 + COUNTIF(AP921:AS921,TRUE)/4 * UserData!$D$37 + COUNTIF(AT921:AW921,TRUE)/4 * UserData!$D$38 + COUNTIF(AX921:BA921,TRUE)/4 * UserData!$D$39 + COUNTIF(BB921:BL921,TRUE) * UserData!$D$40, 0)</f>
        <v>28.75</v>
      </c>
    </row>
    <row r="922" spans="1:66" x14ac:dyDescent="0.2">
      <c r="A922">
        <v>671</v>
      </c>
      <c r="B922" s="3">
        <v>2</v>
      </c>
      <c r="C922" s="28">
        <v>102522.09255664816</v>
      </c>
      <c r="D922">
        <v>54</v>
      </c>
      <c r="E922">
        <v>32</v>
      </c>
      <c r="F922">
        <v>9</v>
      </c>
      <c r="G922">
        <v>14.48813</v>
      </c>
      <c r="H922">
        <v>20</v>
      </c>
      <c r="I922">
        <v>1</v>
      </c>
      <c r="J922">
        <v>0</v>
      </c>
      <c r="K922">
        <v>1</v>
      </c>
      <c r="L922">
        <v>1</v>
      </c>
      <c r="M922">
        <v>1</v>
      </c>
      <c r="N922">
        <v>0</v>
      </c>
      <c r="O922">
        <v>16</v>
      </c>
      <c r="P922">
        <v>13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1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5</v>
      </c>
      <c r="AD922">
        <v>1</v>
      </c>
      <c r="AE922">
        <v>13</v>
      </c>
      <c r="AF922">
        <v>48</v>
      </c>
      <c r="AG922">
        <v>19</v>
      </c>
      <c r="AH922">
        <v>2.2000000000000002</v>
      </c>
      <c r="AJ922" t="b">
        <f>OR(AND(B922=1,UserData!$D$4=1), AND(B922=2,UserData!$D$5=1), AND(B922=3,UserData!$D$6=1), UserData!$D$4=-1)</f>
        <v>1</v>
      </c>
      <c r="AK922" t="b">
        <f>OR(AND(C922&lt;=UserData!$D$3,C922&gt;=UserData!$D$2),UserData!$D$2=-1)</f>
        <v>1</v>
      </c>
      <c r="AL922" s="12" t="b">
        <f>AND(OR(D922&gt;=UserData!$D$7, UserData!$D$7=-1), OR(D922&lt;UserData!$D$8, UserData!$D$8=-1))</f>
        <v>1</v>
      </c>
      <c r="AM922" s="12" t="b">
        <f>OR(AND(UserData!$D$9=1,E922&lt;=20),AND(UserData!$D$9=2,E922&gt;=20, E922&lt;=27),AND(UserData!$D$9=3,E922&gt;=28, E922&lt;=34),AND(UserData!$D$9=4,E922&gt;=35, E922&lt;=42),AND(UserData!$D$9=5,E922&gt;42),UserData!$D$9=-1)</f>
        <v>1</v>
      </c>
      <c r="AN922" s="12" t="b">
        <f>OR(AND(UserData!$D$11=1,F922&lt;=5),AND(UserData!$D$11=2,F922&gt;=6, F922&lt;=7),AND(UserData!$D$11=3,F922&gt;=8,F922&lt;=9),AND(UserData!$D$11=4,F922&gt;=10, F922&lt;=11),AND(UserData!$D$11=5,F922&gt;11),UserData!$D$11=-1)</f>
        <v>1</v>
      </c>
      <c r="AO922" t="b">
        <f>OR(AND(UserData!$D$10=1,AE922&lt;=6),AND(UserData!$D$10=2,AE922&gt;=7, AE922&lt;=8),AND(UserData!$D$10=3,AE922&gt;=9,AE922&lt;=14),AND(UserData!$D$10=4,AE922&gt;=15, AE922&lt;=19),AND(UserData!$D$10=5,AE922&gt;19),UserData!$D$10=-1)</f>
        <v>1</v>
      </c>
      <c r="AP922" s="12" t="b">
        <f>OR(G922&lt;=UserData!$D$12, UserData!$D$12=-1)</f>
        <v>0</v>
      </c>
      <c r="AQ922" t="b">
        <f>OR(H922&lt;=UserData!$D$14, UserData!$D$14=-1)</f>
        <v>1</v>
      </c>
      <c r="AR922" t="b">
        <f>OR(AH922&lt;=UserData!$D$13, UserData!$D$13=-1)</f>
        <v>1</v>
      </c>
      <c r="AS922" t="b">
        <f>AND(AQ922=TRUE,OR(I922=UserData!$D$15, UserData!$D$15=-1, UserData!$D$15=1))</f>
        <v>1</v>
      </c>
      <c r="AT922" t="b">
        <f>OR(J922=UserData!$D$19, UserData!$D$19=-1)</f>
        <v>1</v>
      </c>
      <c r="AU922" t="b">
        <f>OR(K922=UserData!$D$17, UserData!$D$17=-1)</f>
        <v>1</v>
      </c>
      <c r="AV922" t="b">
        <f>OR(L922=UserData!$D$18, UserData!$D$18=-1)</f>
        <v>1</v>
      </c>
      <c r="AW922" t="b">
        <f>OR(N922=UserData!$D$16, UserData!$D$16=-1)</f>
        <v>1</v>
      </c>
      <c r="AX922" t="b">
        <f>OR(O922&gt;=UserData!$D$20, UserData!$D$20=-1)</f>
        <v>1</v>
      </c>
      <c r="AY922" t="b">
        <f>AND(OR(P922&gt;=UserData!$D$21, UserData!$D$21=-1), OR(P922&lt;UserData!$D$22, UserData!$D$22=-1))</f>
        <v>1</v>
      </c>
      <c r="AZ922" t="b">
        <f>OR(Q922&lt;&gt;UserData!$D$24,UserData!$D$24=-1,UserData!$D$24=0)</f>
        <v>1</v>
      </c>
      <c r="BA922" s="12" t="b">
        <f>OR(R922=UserData!$D$23,UserData!$D$23=-1)</f>
        <v>1</v>
      </c>
      <c r="BB922" t="b">
        <f>AND(S922=1, UserData!$D$25=1)</f>
        <v>0</v>
      </c>
      <c r="BC922" t="b">
        <f>AND(T922=1, UserData!$D$26=1)</f>
        <v>0</v>
      </c>
      <c r="BD922" t="b">
        <f>AND(U922=1, UserData!$D$27=1)</f>
        <v>0</v>
      </c>
      <c r="BE922" t="b">
        <f>AND(V922=1, UserData!$D$28=1)</f>
        <v>0</v>
      </c>
      <c r="BF922" t="b">
        <f>AND(W922=1, UserData!$D$29=1)</f>
        <v>0</v>
      </c>
      <c r="BG922" t="b">
        <f>AND(X922=1, UserData!$D$30=1)</f>
        <v>0</v>
      </c>
      <c r="BH922" t="b">
        <f>AND(Y922=1, UserData!$D$31=1)</f>
        <v>0</v>
      </c>
      <c r="BI922" t="b">
        <f>AND(Z922=1, UserData!$D$32=1)</f>
        <v>0</v>
      </c>
      <c r="BJ922" t="b">
        <f>AND(AA922=1, UserData!$D$33=1)</f>
        <v>0</v>
      </c>
      <c r="BK922" t="b">
        <f>AND(AB922=1, UserData!$D$34=1)</f>
        <v>0</v>
      </c>
      <c r="BL922" t="b">
        <f>UserData!$C$25=-1</f>
        <v>1</v>
      </c>
      <c r="BN922">
        <f>IF(AK922=TRUE, COUNTIF(AJ922:AK922,TRUE)/2 * UserData!$D$35 + COUNTIF(AL922:AO922,TRUE)/4 * UserData!$D$36 + COUNTIF(AP922:AS922,TRUE)/4 * UserData!$D$37 + COUNTIF(AT922:AW922,TRUE)/4 * UserData!$D$38 + COUNTIF(AX922:BA922,TRUE)/4 * UserData!$D$39 + COUNTIF(BB922:BL922,TRUE) * UserData!$D$40, 0)</f>
        <v>28.75</v>
      </c>
    </row>
    <row r="923" spans="1:66" x14ac:dyDescent="0.2">
      <c r="A923">
        <v>410</v>
      </c>
      <c r="B923" s="3">
        <v>2</v>
      </c>
      <c r="C923" s="28">
        <v>102522.16803299826</v>
      </c>
      <c r="D923">
        <v>55</v>
      </c>
      <c r="E923">
        <v>34</v>
      </c>
      <c r="F923">
        <v>7</v>
      </c>
      <c r="G923">
        <v>17.392340000000001</v>
      </c>
      <c r="H923">
        <v>15</v>
      </c>
      <c r="I923">
        <v>1</v>
      </c>
      <c r="J923">
        <v>0</v>
      </c>
      <c r="K923">
        <v>1</v>
      </c>
      <c r="L923">
        <v>1</v>
      </c>
      <c r="M923">
        <v>0</v>
      </c>
      <c r="N923">
        <v>0</v>
      </c>
      <c r="O923">
        <v>12</v>
      </c>
      <c r="P923">
        <v>12</v>
      </c>
      <c r="Q923">
        <v>0</v>
      </c>
      <c r="R923">
        <v>1</v>
      </c>
      <c r="S923">
        <v>0</v>
      </c>
      <c r="T923">
        <v>0</v>
      </c>
      <c r="U923">
        <v>0</v>
      </c>
      <c r="V923">
        <v>0</v>
      </c>
      <c r="W923">
        <v>1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5</v>
      </c>
      <c r="AD923">
        <v>0</v>
      </c>
      <c r="AE923">
        <v>14</v>
      </c>
      <c r="AF923">
        <v>24</v>
      </c>
      <c r="AG923">
        <v>12</v>
      </c>
      <c r="AH923">
        <v>1.3</v>
      </c>
      <c r="AJ923" t="b">
        <f>OR(AND(B923=1,UserData!$D$4=1), AND(B923=2,UserData!$D$5=1), AND(B923=3,UserData!$D$6=1), UserData!$D$4=-1)</f>
        <v>1</v>
      </c>
      <c r="AK923" t="b">
        <f>OR(AND(C923&lt;=UserData!$D$3,C923&gt;=UserData!$D$2),UserData!$D$2=-1)</f>
        <v>1</v>
      </c>
      <c r="AL923" s="12" t="b">
        <f>AND(OR(D923&gt;=UserData!$D$7, UserData!$D$7=-1), OR(D923&lt;UserData!$D$8, UserData!$D$8=-1))</f>
        <v>1</v>
      </c>
      <c r="AM923" s="12" t="b">
        <f>OR(AND(UserData!$D$9=1,E923&lt;=20),AND(UserData!$D$9=2,E923&gt;=20, E923&lt;=27),AND(UserData!$D$9=3,E923&gt;=28, E923&lt;=34),AND(UserData!$D$9=4,E923&gt;=35, E923&lt;=42),AND(UserData!$D$9=5,E923&gt;42),UserData!$D$9=-1)</f>
        <v>1</v>
      </c>
      <c r="AN923" s="12" t="b">
        <f>OR(AND(UserData!$D$11=1,F923&lt;=5),AND(UserData!$D$11=2,F923&gt;=6, F923&lt;=7),AND(UserData!$D$11=3,F923&gt;=8,F923&lt;=9),AND(UserData!$D$11=4,F923&gt;=10, F923&lt;=11),AND(UserData!$D$11=5,F923&gt;11),UserData!$D$11=-1)</f>
        <v>1</v>
      </c>
      <c r="AO923" t="b">
        <f>OR(AND(UserData!$D$10=1,AE923&lt;=6),AND(UserData!$D$10=2,AE923&gt;=7, AE923&lt;=8),AND(UserData!$D$10=3,AE923&gt;=9,AE923&lt;=14),AND(UserData!$D$10=4,AE923&gt;=15, AE923&lt;=19),AND(UserData!$D$10=5,AE923&gt;19),UserData!$D$10=-1)</f>
        <v>1</v>
      </c>
      <c r="AP923" s="12" t="b">
        <f>OR(G923&lt;=UserData!$D$12, UserData!$D$12=-1)</f>
        <v>0</v>
      </c>
      <c r="AQ923" t="b">
        <f>OR(H923&lt;=UserData!$D$14, UserData!$D$14=-1)</f>
        <v>1</v>
      </c>
      <c r="AR923" t="b">
        <f>OR(AH923&lt;=UserData!$D$13, UserData!$D$13=-1)</f>
        <v>1</v>
      </c>
      <c r="AS923" t="b">
        <f>AND(AQ923=TRUE,OR(I923=UserData!$D$15, UserData!$D$15=-1, UserData!$D$15=1))</f>
        <v>1</v>
      </c>
      <c r="AT923" t="b">
        <f>OR(J923=UserData!$D$19, UserData!$D$19=-1)</f>
        <v>1</v>
      </c>
      <c r="AU923" t="b">
        <f>OR(K923=UserData!$D$17, UserData!$D$17=-1)</f>
        <v>1</v>
      </c>
      <c r="AV923" t="b">
        <f>OR(L923=UserData!$D$18, UserData!$D$18=-1)</f>
        <v>1</v>
      </c>
      <c r="AW923" t="b">
        <f>OR(N923=UserData!$D$16, UserData!$D$16=-1)</f>
        <v>1</v>
      </c>
      <c r="AX923" t="b">
        <f>OR(O923&gt;=UserData!$D$20, UserData!$D$20=-1)</f>
        <v>1</v>
      </c>
      <c r="AY923" t="b">
        <f>AND(OR(P923&gt;=UserData!$D$21, UserData!$D$21=-1), OR(P923&lt;UserData!$D$22, UserData!$D$22=-1))</f>
        <v>1</v>
      </c>
      <c r="AZ923" t="b">
        <f>OR(Q923&lt;&gt;UserData!$D$24,UserData!$D$24=-1,UserData!$D$24=0)</f>
        <v>1</v>
      </c>
      <c r="BA923" s="12" t="b">
        <f>OR(R923=UserData!$D$23,UserData!$D$23=-1)</f>
        <v>1</v>
      </c>
      <c r="BB923" t="b">
        <f>AND(S923=1, UserData!$D$25=1)</f>
        <v>0</v>
      </c>
      <c r="BC923" t="b">
        <f>AND(T923=1, UserData!$D$26=1)</f>
        <v>0</v>
      </c>
      <c r="BD923" t="b">
        <f>AND(U923=1, UserData!$D$27=1)</f>
        <v>0</v>
      </c>
      <c r="BE923" t="b">
        <f>AND(V923=1, UserData!$D$28=1)</f>
        <v>0</v>
      </c>
      <c r="BF923" t="b">
        <f>AND(W923=1, UserData!$D$29=1)</f>
        <v>0</v>
      </c>
      <c r="BG923" t="b">
        <f>AND(X923=1, UserData!$D$30=1)</f>
        <v>0</v>
      </c>
      <c r="BH923" t="b">
        <f>AND(Y923=1, UserData!$D$31=1)</f>
        <v>0</v>
      </c>
      <c r="BI923" t="b">
        <f>AND(Z923=1, UserData!$D$32=1)</f>
        <v>0</v>
      </c>
      <c r="BJ923" t="b">
        <f>AND(AA923=1, UserData!$D$33=1)</f>
        <v>0</v>
      </c>
      <c r="BK923" t="b">
        <f>AND(AB923=1, UserData!$D$34=1)</f>
        <v>0</v>
      </c>
      <c r="BL923" t="b">
        <f>UserData!$C$25=-1</f>
        <v>1</v>
      </c>
      <c r="BN923">
        <f>IF(AK923=TRUE, COUNTIF(AJ923:AK923,TRUE)/2 * UserData!$D$35 + COUNTIF(AL923:AO923,TRUE)/4 * UserData!$D$36 + COUNTIF(AP923:AS923,TRUE)/4 * UserData!$D$37 + COUNTIF(AT923:AW923,TRUE)/4 * UserData!$D$38 + COUNTIF(AX923:BA923,TRUE)/4 * UserData!$D$39 + COUNTIF(BB923:BL923,TRUE) * UserData!$D$40, 0)</f>
        <v>28.75</v>
      </c>
    </row>
    <row r="924" spans="1:66" x14ac:dyDescent="0.2">
      <c r="A924">
        <v>656</v>
      </c>
      <c r="B924" s="3">
        <v>2</v>
      </c>
      <c r="C924" s="28">
        <v>102813.70801470784</v>
      </c>
      <c r="D924">
        <v>58</v>
      </c>
      <c r="E924">
        <v>30</v>
      </c>
      <c r="F924">
        <v>12</v>
      </c>
      <c r="G924">
        <v>2.5330840000000001</v>
      </c>
      <c r="H924">
        <v>15</v>
      </c>
      <c r="I924">
        <v>1</v>
      </c>
      <c r="J924">
        <v>0</v>
      </c>
      <c r="K924">
        <v>1</v>
      </c>
      <c r="L924">
        <v>1</v>
      </c>
      <c r="M924">
        <v>1</v>
      </c>
      <c r="N924">
        <v>0</v>
      </c>
      <c r="O924">
        <v>7</v>
      </c>
      <c r="P924">
        <v>2</v>
      </c>
      <c r="Q924">
        <v>0</v>
      </c>
      <c r="R924">
        <v>0</v>
      </c>
      <c r="S924">
        <v>0</v>
      </c>
      <c r="T924">
        <v>0</v>
      </c>
      <c r="U924">
        <v>1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3</v>
      </c>
      <c r="AD924">
        <v>1</v>
      </c>
      <c r="AE924">
        <v>16</v>
      </c>
      <c r="AF924">
        <v>46</v>
      </c>
      <c r="AG924">
        <v>31</v>
      </c>
      <c r="AH924">
        <v>14</v>
      </c>
      <c r="AJ924" t="b">
        <f>OR(AND(B924=1,UserData!$D$4=1), AND(B924=2,UserData!$D$5=1), AND(B924=3,UserData!$D$6=1), UserData!$D$4=-1)</f>
        <v>1</v>
      </c>
      <c r="AK924" t="b">
        <f>OR(AND(C924&lt;=UserData!$D$3,C924&gt;=UserData!$D$2),UserData!$D$2=-1)</f>
        <v>1</v>
      </c>
      <c r="AL924" s="12" t="b">
        <f>AND(OR(D924&gt;=UserData!$D$7, UserData!$D$7=-1), OR(D924&lt;UserData!$D$8, UserData!$D$8=-1))</f>
        <v>1</v>
      </c>
      <c r="AM924" s="12" t="b">
        <f>OR(AND(UserData!$D$9=1,E924&lt;=20),AND(UserData!$D$9=2,E924&gt;=20, E924&lt;=27),AND(UserData!$D$9=3,E924&gt;=28, E924&lt;=34),AND(UserData!$D$9=4,E924&gt;=35, E924&lt;=42),AND(UserData!$D$9=5,E924&gt;42),UserData!$D$9=-1)</f>
        <v>1</v>
      </c>
      <c r="AN924" s="12" t="b">
        <f>OR(AND(UserData!$D$11=1,F924&lt;=5),AND(UserData!$D$11=2,F924&gt;=6, F924&lt;=7),AND(UserData!$D$11=3,F924&gt;=8,F924&lt;=9),AND(UserData!$D$11=4,F924&gt;=10, F924&lt;=11),AND(UserData!$D$11=5,F924&gt;11),UserData!$D$11=-1)</f>
        <v>1</v>
      </c>
      <c r="AO924" t="b">
        <f>OR(AND(UserData!$D$10=1,AE924&lt;=6),AND(UserData!$D$10=2,AE924&gt;=7, AE924&lt;=8),AND(UserData!$D$10=3,AE924&gt;=9,AE924&lt;=14),AND(UserData!$D$10=4,AE924&gt;=15, AE924&lt;=19),AND(UserData!$D$10=5,AE924&gt;19),UserData!$D$10=-1)</f>
        <v>1</v>
      </c>
      <c r="AP924" s="12" t="b">
        <f>OR(G924&lt;=UserData!$D$12, UserData!$D$12=-1)</f>
        <v>1</v>
      </c>
      <c r="AQ924" t="b">
        <f>OR(H924&lt;=UserData!$D$14, UserData!$D$14=-1)</f>
        <v>1</v>
      </c>
      <c r="AR924" t="b">
        <f>OR(AH924&lt;=UserData!$D$13, UserData!$D$13=-1)</f>
        <v>0</v>
      </c>
      <c r="AS924" t="b">
        <f>AND(AQ924=TRUE,OR(I924=UserData!$D$15, UserData!$D$15=-1, UserData!$D$15=1))</f>
        <v>1</v>
      </c>
      <c r="AT924" t="b">
        <f>OR(J924=UserData!$D$19, UserData!$D$19=-1)</f>
        <v>1</v>
      </c>
      <c r="AU924" t="b">
        <f>OR(K924=UserData!$D$17, UserData!$D$17=-1)</f>
        <v>1</v>
      </c>
      <c r="AV924" t="b">
        <f>OR(L924=UserData!$D$18, UserData!$D$18=-1)</f>
        <v>1</v>
      </c>
      <c r="AW924" t="b">
        <f>OR(N924=UserData!$D$16, UserData!$D$16=-1)</f>
        <v>1</v>
      </c>
      <c r="AX924" t="b">
        <f>OR(O924&gt;=UserData!$D$20, UserData!$D$20=-1)</f>
        <v>1</v>
      </c>
      <c r="AY924" t="b">
        <f>AND(OR(P924&gt;=UserData!$D$21, UserData!$D$21=-1), OR(P924&lt;UserData!$D$22, UserData!$D$22=-1))</f>
        <v>1</v>
      </c>
      <c r="AZ924" t="b">
        <f>OR(Q924&lt;&gt;UserData!$D$24,UserData!$D$24=-1,UserData!$D$24=0)</f>
        <v>1</v>
      </c>
      <c r="BA924" s="12" t="b">
        <f>OR(R924=UserData!$D$23,UserData!$D$23=-1)</f>
        <v>1</v>
      </c>
      <c r="BB924" t="b">
        <f>AND(S924=1, UserData!$D$25=1)</f>
        <v>0</v>
      </c>
      <c r="BC924" t="b">
        <f>AND(T924=1, UserData!$D$26=1)</f>
        <v>0</v>
      </c>
      <c r="BD924" t="b">
        <f>AND(U924=1, UserData!$D$27=1)</f>
        <v>0</v>
      </c>
      <c r="BE924" t="b">
        <f>AND(V924=1, UserData!$D$28=1)</f>
        <v>0</v>
      </c>
      <c r="BF924" t="b">
        <f>AND(W924=1, UserData!$D$29=1)</f>
        <v>0</v>
      </c>
      <c r="BG924" t="b">
        <f>AND(X924=1, UserData!$D$30=1)</f>
        <v>0</v>
      </c>
      <c r="BH924" t="b">
        <f>AND(Y924=1, UserData!$D$31=1)</f>
        <v>0</v>
      </c>
      <c r="BI924" t="b">
        <f>AND(Z924=1, UserData!$D$32=1)</f>
        <v>0</v>
      </c>
      <c r="BJ924" t="b">
        <f>AND(AA924=1, UserData!$D$33=1)</f>
        <v>0</v>
      </c>
      <c r="BK924" t="b">
        <f>AND(AB924=1, UserData!$D$34=1)</f>
        <v>0</v>
      </c>
      <c r="BL924" t="b">
        <f>UserData!$C$25=-1</f>
        <v>1</v>
      </c>
      <c r="BN924">
        <f>IF(AK924=TRUE, COUNTIF(AJ924:AK924,TRUE)/2 * UserData!$D$35 + COUNTIF(AL924:AO924,TRUE)/4 * UserData!$D$36 + COUNTIF(AP924:AS924,TRUE)/4 * UserData!$D$37 + COUNTIF(AT924:AW924,TRUE)/4 * UserData!$D$38 + COUNTIF(AX924:BA924,TRUE)/4 * UserData!$D$39 + COUNTIF(BB924:BL924,TRUE) * UserData!$D$40, 0)</f>
        <v>28.75</v>
      </c>
    </row>
    <row r="925" spans="1:66" x14ac:dyDescent="0.2">
      <c r="A925">
        <v>470</v>
      </c>
      <c r="B925" s="3">
        <v>2</v>
      </c>
      <c r="C925" s="28">
        <v>103151.02440276195</v>
      </c>
      <c r="D925">
        <v>53</v>
      </c>
      <c r="E925">
        <v>30</v>
      </c>
      <c r="F925">
        <v>9</v>
      </c>
      <c r="G925">
        <v>5.3416399999999999</v>
      </c>
      <c r="H925">
        <v>2</v>
      </c>
      <c r="I925">
        <v>1</v>
      </c>
      <c r="J925">
        <v>0</v>
      </c>
      <c r="K925">
        <v>1</v>
      </c>
      <c r="L925">
        <v>0</v>
      </c>
      <c r="M925">
        <v>0</v>
      </c>
      <c r="N925">
        <v>0</v>
      </c>
      <c r="O925">
        <v>5</v>
      </c>
      <c r="P925">
        <v>1</v>
      </c>
      <c r="Q925">
        <v>1</v>
      </c>
      <c r="R925">
        <v>0</v>
      </c>
      <c r="S925">
        <v>0</v>
      </c>
      <c r="T925">
        <v>0</v>
      </c>
      <c r="U925">
        <v>0</v>
      </c>
      <c r="V925">
        <v>1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4</v>
      </c>
      <c r="AD925">
        <v>0</v>
      </c>
      <c r="AE925">
        <v>14</v>
      </c>
      <c r="AF925">
        <v>31</v>
      </c>
      <c r="AG925">
        <v>28</v>
      </c>
      <c r="AH925">
        <v>14</v>
      </c>
      <c r="AJ925" t="b">
        <f>OR(AND(B925=1,UserData!$D$4=1), AND(B925=2,UserData!$D$5=1), AND(B925=3,UserData!$D$6=1), UserData!$D$4=-1)</f>
        <v>1</v>
      </c>
      <c r="AK925" t="b">
        <f>OR(AND(C925&lt;=UserData!$D$3,C925&gt;=UserData!$D$2),UserData!$D$2=-1)</f>
        <v>1</v>
      </c>
      <c r="AL925" s="12" t="b">
        <f>AND(OR(D925&gt;=UserData!$D$7, UserData!$D$7=-1), OR(D925&lt;UserData!$D$8, UserData!$D$8=-1))</f>
        <v>1</v>
      </c>
      <c r="AM925" s="12" t="b">
        <f>OR(AND(UserData!$D$9=1,E925&lt;=20),AND(UserData!$D$9=2,E925&gt;=20, E925&lt;=27),AND(UserData!$D$9=3,E925&gt;=28, E925&lt;=34),AND(UserData!$D$9=4,E925&gt;=35, E925&lt;=42),AND(UserData!$D$9=5,E925&gt;42),UserData!$D$9=-1)</f>
        <v>1</v>
      </c>
      <c r="AN925" s="12" t="b">
        <f>OR(AND(UserData!$D$11=1,F925&lt;=5),AND(UserData!$D$11=2,F925&gt;=6, F925&lt;=7),AND(UserData!$D$11=3,F925&gt;=8,F925&lt;=9),AND(UserData!$D$11=4,F925&gt;=10, F925&lt;=11),AND(UserData!$D$11=5,F925&gt;11),UserData!$D$11=-1)</f>
        <v>1</v>
      </c>
      <c r="AO925" t="b">
        <f>OR(AND(UserData!$D$10=1,AE925&lt;=6),AND(UserData!$D$10=2,AE925&gt;=7, AE925&lt;=8),AND(UserData!$D$10=3,AE925&gt;=9,AE925&lt;=14),AND(UserData!$D$10=4,AE925&gt;=15, AE925&lt;=19),AND(UserData!$D$10=5,AE925&gt;19),UserData!$D$10=-1)</f>
        <v>1</v>
      </c>
      <c r="AP925" s="12" t="b">
        <f>OR(G925&lt;=UserData!$D$12, UserData!$D$12=-1)</f>
        <v>1</v>
      </c>
      <c r="AQ925" t="b">
        <f>OR(H925&lt;=UserData!$D$14, UserData!$D$14=-1)</f>
        <v>1</v>
      </c>
      <c r="AR925" t="b">
        <f>OR(AH925&lt;=UserData!$D$13, UserData!$D$13=-1)</f>
        <v>0</v>
      </c>
      <c r="AS925" t="b">
        <f>AND(AQ925=TRUE,OR(I925=UserData!$D$15, UserData!$D$15=-1, UserData!$D$15=1))</f>
        <v>1</v>
      </c>
      <c r="AT925" t="b">
        <f>OR(J925=UserData!$D$19, UserData!$D$19=-1)</f>
        <v>1</v>
      </c>
      <c r="AU925" t="b">
        <f>OR(K925=UserData!$D$17, UserData!$D$17=-1)</f>
        <v>1</v>
      </c>
      <c r="AV925" t="b">
        <f>OR(L925=UserData!$D$18, UserData!$D$18=-1)</f>
        <v>1</v>
      </c>
      <c r="AW925" t="b">
        <f>OR(N925=UserData!$D$16, UserData!$D$16=-1)</f>
        <v>1</v>
      </c>
      <c r="AX925" t="b">
        <f>OR(O925&gt;=UserData!$D$20, UserData!$D$20=-1)</f>
        <v>1</v>
      </c>
      <c r="AY925" t="b">
        <f>AND(OR(P925&gt;=UserData!$D$21, UserData!$D$21=-1), OR(P925&lt;UserData!$D$22, UserData!$D$22=-1))</f>
        <v>1</v>
      </c>
      <c r="AZ925" t="b">
        <f>OR(Q925&lt;&gt;UserData!$D$24,UserData!$D$24=-1,UserData!$D$24=0)</f>
        <v>1</v>
      </c>
      <c r="BA925" s="12" t="b">
        <f>OR(R925=UserData!$D$23,UserData!$D$23=-1)</f>
        <v>1</v>
      </c>
      <c r="BB925" t="b">
        <f>AND(S925=1, UserData!$D$25=1)</f>
        <v>0</v>
      </c>
      <c r="BC925" t="b">
        <f>AND(T925=1, UserData!$D$26=1)</f>
        <v>0</v>
      </c>
      <c r="BD925" t="b">
        <f>AND(U925=1, UserData!$D$27=1)</f>
        <v>0</v>
      </c>
      <c r="BE925" t="b">
        <f>AND(V925=1, UserData!$D$28=1)</f>
        <v>0</v>
      </c>
      <c r="BF925" t="b">
        <f>AND(W925=1, UserData!$D$29=1)</f>
        <v>0</v>
      </c>
      <c r="BG925" t="b">
        <f>AND(X925=1, UserData!$D$30=1)</f>
        <v>0</v>
      </c>
      <c r="BH925" t="b">
        <f>AND(Y925=1, UserData!$D$31=1)</f>
        <v>0</v>
      </c>
      <c r="BI925" t="b">
        <f>AND(Z925=1, UserData!$D$32=1)</f>
        <v>0</v>
      </c>
      <c r="BJ925" t="b">
        <f>AND(AA925=1, UserData!$D$33=1)</f>
        <v>0</v>
      </c>
      <c r="BK925" t="b">
        <f>AND(AB925=1, UserData!$D$34=1)</f>
        <v>0</v>
      </c>
      <c r="BL925" t="b">
        <f>UserData!$C$25=-1</f>
        <v>1</v>
      </c>
      <c r="BN925">
        <f>IF(AK925=TRUE, COUNTIF(AJ925:AK925,TRUE)/2 * UserData!$D$35 + COUNTIF(AL925:AO925,TRUE)/4 * UserData!$D$36 + COUNTIF(AP925:AS925,TRUE)/4 * UserData!$D$37 + COUNTIF(AT925:AW925,TRUE)/4 * UserData!$D$38 + COUNTIF(AX925:BA925,TRUE)/4 * UserData!$D$39 + COUNTIF(BB925:BL925,TRUE) * UserData!$D$40, 0)</f>
        <v>28.75</v>
      </c>
    </row>
    <row r="926" spans="1:66" x14ac:dyDescent="0.2">
      <c r="A926">
        <v>859</v>
      </c>
      <c r="B926" s="3">
        <v>2</v>
      </c>
      <c r="C926" s="28">
        <v>103151.11245850375</v>
      </c>
      <c r="D926">
        <v>54</v>
      </c>
      <c r="E926">
        <v>31</v>
      </c>
      <c r="F926">
        <v>9</v>
      </c>
      <c r="G926">
        <v>13.19284</v>
      </c>
      <c r="H926">
        <v>10</v>
      </c>
      <c r="I926">
        <v>1</v>
      </c>
      <c r="J926">
        <v>0</v>
      </c>
      <c r="K926">
        <v>1</v>
      </c>
      <c r="L926">
        <v>1</v>
      </c>
      <c r="M926">
        <v>1</v>
      </c>
      <c r="N926">
        <v>0</v>
      </c>
      <c r="O926">
        <v>17</v>
      </c>
      <c r="P926">
        <v>3</v>
      </c>
      <c r="Q926">
        <v>0</v>
      </c>
      <c r="R926">
        <v>0</v>
      </c>
      <c r="S926">
        <v>1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1</v>
      </c>
      <c r="AD926">
        <v>1</v>
      </c>
      <c r="AE926">
        <v>14</v>
      </c>
      <c r="AF926">
        <v>61</v>
      </c>
      <c r="AG926">
        <v>16</v>
      </c>
      <c r="AH926">
        <v>3.8</v>
      </c>
      <c r="AJ926" t="b">
        <f>OR(AND(B926=1,UserData!$D$4=1), AND(B926=2,UserData!$D$5=1), AND(B926=3,UserData!$D$6=1), UserData!$D$4=-1)</f>
        <v>1</v>
      </c>
      <c r="AK926" t="b">
        <f>OR(AND(C926&lt;=UserData!$D$3,C926&gt;=UserData!$D$2),UserData!$D$2=-1)</f>
        <v>1</v>
      </c>
      <c r="AL926" s="12" t="b">
        <f>AND(OR(D926&gt;=UserData!$D$7, UserData!$D$7=-1), OR(D926&lt;UserData!$D$8, UserData!$D$8=-1))</f>
        <v>1</v>
      </c>
      <c r="AM926" s="12" t="b">
        <f>OR(AND(UserData!$D$9=1,E926&lt;=20),AND(UserData!$D$9=2,E926&gt;=20, E926&lt;=27),AND(UserData!$D$9=3,E926&gt;=28, E926&lt;=34),AND(UserData!$D$9=4,E926&gt;=35, E926&lt;=42),AND(UserData!$D$9=5,E926&gt;42),UserData!$D$9=-1)</f>
        <v>1</v>
      </c>
      <c r="AN926" s="12" t="b">
        <f>OR(AND(UserData!$D$11=1,F926&lt;=5),AND(UserData!$D$11=2,F926&gt;=6, F926&lt;=7),AND(UserData!$D$11=3,F926&gt;=8,F926&lt;=9),AND(UserData!$D$11=4,F926&gt;=10, F926&lt;=11),AND(UserData!$D$11=5,F926&gt;11),UserData!$D$11=-1)</f>
        <v>1</v>
      </c>
      <c r="AO926" t="b">
        <f>OR(AND(UserData!$D$10=1,AE926&lt;=6),AND(UserData!$D$10=2,AE926&gt;=7, AE926&lt;=8),AND(UserData!$D$10=3,AE926&gt;=9,AE926&lt;=14),AND(UserData!$D$10=4,AE926&gt;=15, AE926&lt;=19),AND(UserData!$D$10=5,AE926&gt;19),UserData!$D$10=-1)</f>
        <v>1</v>
      </c>
      <c r="AP926" s="12" t="b">
        <f>OR(G926&lt;=UserData!$D$12, UserData!$D$12=-1)</f>
        <v>0</v>
      </c>
      <c r="AQ926" t="b">
        <f>OR(H926&lt;=UserData!$D$14, UserData!$D$14=-1)</f>
        <v>1</v>
      </c>
      <c r="AR926" t="b">
        <f>OR(AH926&lt;=UserData!$D$13, UserData!$D$13=-1)</f>
        <v>1</v>
      </c>
      <c r="AS926" t="b">
        <f>AND(AQ926=TRUE,OR(I926=UserData!$D$15, UserData!$D$15=-1, UserData!$D$15=1))</f>
        <v>1</v>
      </c>
      <c r="AT926" t="b">
        <f>OR(J926=UserData!$D$19, UserData!$D$19=-1)</f>
        <v>1</v>
      </c>
      <c r="AU926" t="b">
        <f>OR(K926=UserData!$D$17, UserData!$D$17=-1)</f>
        <v>1</v>
      </c>
      <c r="AV926" t="b">
        <f>OR(L926=UserData!$D$18, UserData!$D$18=-1)</f>
        <v>1</v>
      </c>
      <c r="AW926" t="b">
        <f>OR(N926=UserData!$D$16, UserData!$D$16=-1)</f>
        <v>1</v>
      </c>
      <c r="AX926" t="b">
        <f>OR(O926&gt;=UserData!$D$20, UserData!$D$20=-1)</f>
        <v>1</v>
      </c>
      <c r="AY926" t="b">
        <f>AND(OR(P926&gt;=UserData!$D$21, UserData!$D$21=-1), OR(P926&lt;UserData!$D$22, UserData!$D$22=-1))</f>
        <v>1</v>
      </c>
      <c r="AZ926" t="b">
        <f>OR(Q926&lt;&gt;UserData!$D$24,UserData!$D$24=-1,UserData!$D$24=0)</f>
        <v>1</v>
      </c>
      <c r="BA926" s="12" t="b">
        <f>OR(R926=UserData!$D$23,UserData!$D$23=-1)</f>
        <v>1</v>
      </c>
      <c r="BB926" t="b">
        <f>AND(S926=1, UserData!$D$25=1)</f>
        <v>0</v>
      </c>
      <c r="BC926" t="b">
        <f>AND(T926=1, UserData!$D$26=1)</f>
        <v>0</v>
      </c>
      <c r="BD926" t="b">
        <f>AND(U926=1, UserData!$D$27=1)</f>
        <v>0</v>
      </c>
      <c r="BE926" t="b">
        <f>AND(V926=1, UserData!$D$28=1)</f>
        <v>0</v>
      </c>
      <c r="BF926" t="b">
        <f>AND(W926=1, UserData!$D$29=1)</f>
        <v>0</v>
      </c>
      <c r="BG926" t="b">
        <f>AND(X926=1, UserData!$D$30=1)</f>
        <v>0</v>
      </c>
      <c r="BH926" t="b">
        <f>AND(Y926=1, UserData!$D$31=1)</f>
        <v>0</v>
      </c>
      <c r="BI926" t="b">
        <f>AND(Z926=1, UserData!$D$32=1)</f>
        <v>0</v>
      </c>
      <c r="BJ926" t="b">
        <f>AND(AA926=1, UserData!$D$33=1)</f>
        <v>0</v>
      </c>
      <c r="BK926" t="b">
        <f>AND(AB926=1, UserData!$D$34=1)</f>
        <v>0</v>
      </c>
      <c r="BL926" t="b">
        <f>UserData!$C$25=-1</f>
        <v>1</v>
      </c>
      <c r="BN926">
        <f>IF(AK926=TRUE, COUNTIF(AJ926:AK926,TRUE)/2 * UserData!$D$35 + COUNTIF(AL926:AO926,TRUE)/4 * UserData!$D$36 + COUNTIF(AP926:AS926,TRUE)/4 * UserData!$D$37 + COUNTIF(AT926:AW926,TRUE)/4 * UserData!$D$38 + COUNTIF(AX926:BA926,TRUE)/4 * UserData!$D$39 + COUNTIF(BB926:BL926,TRUE) * UserData!$D$40, 0)</f>
        <v>28.75</v>
      </c>
    </row>
    <row r="927" spans="1:66" x14ac:dyDescent="0.2">
      <c r="A927">
        <v>169</v>
      </c>
      <c r="B927" s="3">
        <v>2</v>
      </c>
      <c r="C927" s="28">
        <v>103151.11245850375</v>
      </c>
      <c r="D927">
        <v>54</v>
      </c>
      <c r="E927">
        <v>32</v>
      </c>
      <c r="F927">
        <v>9</v>
      </c>
      <c r="G927">
        <v>15.46312</v>
      </c>
      <c r="H927">
        <v>10</v>
      </c>
      <c r="I927">
        <v>1</v>
      </c>
      <c r="J927">
        <v>0</v>
      </c>
      <c r="K927">
        <v>1</v>
      </c>
      <c r="L927">
        <v>1</v>
      </c>
      <c r="M927">
        <v>0</v>
      </c>
      <c r="N927">
        <v>0</v>
      </c>
      <c r="O927">
        <v>12</v>
      </c>
      <c r="P927">
        <v>12</v>
      </c>
      <c r="Q927">
        <v>0</v>
      </c>
      <c r="R927">
        <v>1</v>
      </c>
      <c r="S927">
        <v>0</v>
      </c>
      <c r="T927">
        <v>1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2</v>
      </c>
      <c r="AD927">
        <v>1</v>
      </c>
      <c r="AE927">
        <v>13</v>
      </c>
      <c r="AF927">
        <v>11</v>
      </c>
      <c r="AG927">
        <v>21</v>
      </c>
      <c r="AH927">
        <v>7.5</v>
      </c>
      <c r="AJ927" t="b">
        <f>OR(AND(B927=1,UserData!$D$4=1), AND(B927=2,UserData!$D$5=1), AND(B927=3,UserData!$D$6=1), UserData!$D$4=-1)</f>
        <v>1</v>
      </c>
      <c r="AK927" t="b">
        <f>OR(AND(C927&lt;=UserData!$D$3,C927&gt;=UserData!$D$2),UserData!$D$2=-1)</f>
        <v>1</v>
      </c>
      <c r="AL927" s="12" t="b">
        <f>AND(OR(D927&gt;=UserData!$D$7, UserData!$D$7=-1), OR(D927&lt;UserData!$D$8, UserData!$D$8=-1))</f>
        <v>1</v>
      </c>
      <c r="AM927" s="12" t="b">
        <f>OR(AND(UserData!$D$9=1,E927&lt;=20),AND(UserData!$D$9=2,E927&gt;=20, E927&lt;=27),AND(UserData!$D$9=3,E927&gt;=28, E927&lt;=34),AND(UserData!$D$9=4,E927&gt;=35, E927&lt;=42),AND(UserData!$D$9=5,E927&gt;42),UserData!$D$9=-1)</f>
        <v>1</v>
      </c>
      <c r="AN927" s="12" t="b">
        <f>OR(AND(UserData!$D$11=1,F927&lt;=5),AND(UserData!$D$11=2,F927&gt;=6, F927&lt;=7),AND(UserData!$D$11=3,F927&gt;=8,F927&lt;=9),AND(UserData!$D$11=4,F927&gt;=10, F927&lt;=11),AND(UserData!$D$11=5,F927&gt;11),UserData!$D$11=-1)</f>
        <v>1</v>
      </c>
      <c r="AO927" t="b">
        <f>OR(AND(UserData!$D$10=1,AE927&lt;=6),AND(UserData!$D$10=2,AE927&gt;=7, AE927&lt;=8),AND(UserData!$D$10=3,AE927&gt;=9,AE927&lt;=14),AND(UserData!$D$10=4,AE927&gt;=15, AE927&lt;=19),AND(UserData!$D$10=5,AE927&gt;19),UserData!$D$10=-1)</f>
        <v>1</v>
      </c>
      <c r="AP927" s="12" t="b">
        <f>OR(G927&lt;=UserData!$D$12, UserData!$D$12=-1)</f>
        <v>0</v>
      </c>
      <c r="AQ927" t="b">
        <f>OR(H927&lt;=UserData!$D$14, UserData!$D$14=-1)</f>
        <v>1</v>
      </c>
      <c r="AR927" t="b">
        <f>OR(AH927&lt;=UserData!$D$13, UserData!$D$13=-1)</f>
        <v>1</v>
      </c>
      <c r="AS927" t="b">
        <f>AND(AQ927=TRUE,OR(I927=UserData!$D$15, UserData!$D$15=-1, UserData!$D$15=1))</f>
        <v>1</v>
      </c>
      <c r="AT927" t="b">
        <f>OR(J927=UserData!$D$19, UserData!$D$19=-1)</f>
        <v>1</v>
      </c>
      <c r="AU927" t="b">
        <f>OR(K927=UserData!$D$17, UserData!$D$17=-1)</f>
        <v>1</v>
      </c>
      <c r="AV927" t="b">
        <f>OR(L927=UserData!$D$18, UserData!$D$18=-1)</f>
        <v>1</v>
      </c>
      <c r="AW927" t="b">
        <f>OR(N927=UserData!$D$16, UserData!$D$16=-1)</f>
        <v>1</v>
      </c>
      <c r="AX927" t="b">
        <f>OR(O927&gt;=UserData!$D$20, UserData!$D$20=-1)</f>
        <v>1</v>
      </c>
      <c r="AY927" t="b">
        <f>AND(OR(P927&gt;=UserData!$D$21, UserData!$D$21=-1), OR(P927&lt;UserData!$D$22, UserData!$D$22=-1))</f>
        <v>1</v>
      </c>
      <c r="AZ927" t="b">
        <f>OR(Q927&lt;&gt;UserData!$D$24,UserData!$D$24=-1,UserData!$D$24=0)</f>
        <v>1</v>
      </c>
      <c r="BA927" s="12" t="b">
        <f>OR(R927=UserData!$D$23,UserData!$D$23=-1)</f>
        <v>1</v>
      </c>
      <c r="BB927" t="b">
        <f>AND(S927=1, UserData!$D$25=1)</f>
        <v>0</v>
      </c>
      <c r="BC927" t="b">
        <f>AND(T927=1, UserData!$D$26=1)</f>
        <v>0</v>
      </c>
      <c r="BD927" t="b">
        <f>AND(U927=1, UserData!$D$27=1)</f>
        <v>0</v>
      </c>
      <c r="BE927" t="b">
        <f>AND(V927=1, UserData!$D$28=1)</f>
        <v>0</v>
      </c>
      <c r="BF927" t="b">
        <f>AND(W927=1, UserData!$D$29=1)</f>
        <v>0</v>
      </c>
      <c r="BG927" t="b">
        <f>AND(X927=1, UserData!$D$30=1)</f>
        <v>0</v>
      </c>
      <c r="BH927" t="b">
        <f>AND(Y927=1, UserData!$D$31=1)</f>
        <v>0</v>
      </c>
      <c r="BI927" t="b">
        <f>AND(Z927=1, UserData!$D$32=1)</f>
        <v>0</v>
      </c>
      <c r="BJ927" t="b">
        <f>AND(AA927=1, UserData!$D$33=1)</f>
        <v>0</v>
      </c>
      <c r="BK927" t="b">
        <f>AND(AB927=1, UserData!$D$34=1)</f>
        <v>0</v>
      </c>
      <c r="BL927" t="b">
        <f>UserData!$C$25=-1</f>
        <v>1</v>
      </c>
      <c r="BN927">
        <f>IF(AK927=TRUE, COUNTIF(AJ927:AK927,TRUE)/2 * UserData!$D$35 + COUNTIF(AL927:AO927,TRUE)/4 * UserData!$D$36 + COUNTIF(AP927:AS927,TRUE)/4 * UserData!$D$37 + COUNTIF(AT927:AW927,TRUE)/4 * UserData!$D$38 + COUNTIF(AX927:BA927,TRUE)/4 * UserData!$D$39 + COUNTIF(BB927:BL927,TRUE) * UserData!$D$40, 0)</f>
        <v>28.75</v>
      </c>
    </row>
    <row r="928" spans="1:66" x14ac:dyDescent="0.2">
      <c r="A928">
        <v>418</v>
      </c>
      <c r="B928" s="3">
        <v>2</v>
      </c>
      <c r="C928" s="28">
        <v>103151.11245850375</v>
      </c>
      <c r="D928">
        <v>54</v>
      </c>
      <c r="E928">
        <v>32</v>
      </c>
      <c r="F928">
        <v>9</v>
      </c>
      <c r="G928">
        <v>15.803459999999999</v>
      </c>
      <c r="H928">
        <v>10</v>
      </c>
      <c r="I928">
        <v>1</v>
      </c>
      <c r="J928">
        <v>0</v>
      </c>
      <c r="K928">
        <v>0</v>
      </c>
      <c r="L928">
        <v>1</v>
      </c>
      <c r="M928">
        <v>1</v>
      </c>
      <c r="N928">
        <v>0</v>
      </c>
      <c r="O928">
        <v>16</v>
      </c>
      <c r="P928">
        <v>13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1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5</v>
      </c>
      <c r="AD928">
        <v>1</v>
      </c>
      <c r="AE928">
        <v>13</v>
      </c>
      <c r="AF928">
        <v>24</v>
      </c>
      <c r="AG928">
        <v>12</v>
      </c>
      <c r="AH928">
        <v>1.3</v>
      </c>
      <c r="AJ928" t="b">
        <f>OR(AND(B928=1,UserData!$D$4=1), AND(B928=2,UserData!$D$5=1), AND(B928=3,UserData!$D$6=1), UserData!$D$4=-1)</f>
        <v>1</v>
      </c>
      <c r="AK928" t="b">
        <f>OR(AND(C928&lt;=UserData!$D$3,C928&gt;=UserData!$D$2),UserData!$D$2=-1)</f>
        <v>1</v>
      </c>
      <c r="AL928" s="12" t="b">
        <f>AND(OR(D928&gt;=UserData!$D$7, UserData!$D$7=-1), OR(D928&lt;UserData!$D$8, UserData!$D$8=-1))</f>
        <v>1</v>
      </c>
      <c r="AM928" s="12" t="b">
        <f>OR(AND(UserData!$D$9=1,E928&lt;=20),AND(UserData!$D$9=2,E928&gt;=20, E928&lt;=27),AND(UserData!$D$9=3,E928&gt;=28, E928&lt;=34),AND(UserData!$D$9=4,E928&gt;=35, E928&lt;=42),AND(UserData!$D$9=5,E928&gt;42),UserData!$D$9=-1)</f>
        <v>1</v>
      </c>
      <c r="AN928" s="12" t="b">
        <f>OR(AND(UserData!$D$11=1,F928&lt;=5),AND(UserData!$D$11=2,F928&gt;=6, F928&lt;=7),AND(UserData!$D$11=3,F928&gt;=8,F928&lt;=9),AND(UserData!$D$11=4,F928&gt;=10, F928&lt;=11),AND(UserData!$D$11=5,F928&gt;11),UserData!$D$11=-1)</f>
        <v>1</v>
      </c>
      <c r="AO928" t="b">
        <f>OR(AND(UserData!$D$10=1,AE928&lt;=6),AND(UserData!$D$10=2,AE928&gt;=7, AE928&lt;=8),AND(UserData!$D$10=3,AE928&gt;=9,AE928&lt;=14),AND(UserData!$D$10=4,AE928&gt;=15, AE928&lt;=19),AND(UserData!$D$10=5,AE928&gt;19),UserData!$D$10=-1)</f>
        <v>1</v>
      </c>
      <c r="AP928" s="12" t="b">
        <f>OR(G928&lt;=UserData!$D$12, UserData!$D$12=-1)</f>
        <v>0</v>
      </c>
      <c r="AQ928" t="b">
        <f>OR(H928&lt;=UserData!$D$14, UserData!$D$14=-1)</f>
        <v>1</v>
      </c>
      <c r="AR928" t="b">
        <f>OR(AH928&lt;=UserData!$D$13, UserData!$D$13=-1)</f>
        <v>1</v>
      </c>
      <c r="AS928" t="b">
        <f>AND(AQ928=TRUE,OR(I928=UserData!$D$15, UserData!$D$15=-1, UserData!$D$15=1))</f>
        <v>1</v>
      </c>
      <c r="AT928" t="b">
        <f>OR(J928=UserData!$D$19, UserData!$D$19=-1)</f>
        <v>1</v>
      </c>
      <c r="AU928" t="b">
        <f>OR(K928=UserData!$D$17, UserData!$D$17=-1)</f>
        <v>1</v>
      </c>
      <c r="AV928" t="b">
        <f>OR(L928=UserData!$D$18, UserData!$D$18=-1)</f>
        <v>1</v>
      </c>
      <c r="AW928" t="b">
        <f>OR(N928=UserData!$D$16, UserData!$D$16=-1)</f>
        <v>1</v>
      </c>
      <c r="AX928" t="b">
        <f>OR(O928&gt;=UserData!$D$20, UserData!$D$20=-1)</f>
        <v>1</v>
      </c>
      <c r="AY928" t="b">
        <f>AND(OR(P928&gt;=UserData!$D$21, UserData!$D$21=-1), OR(P928&lt;UserData!$D$22, UserData!$D$22=-1))</f>
        <v>1</v>
      </c>
      <c r="AZ928" t="b">
        <f>OR(Q928&lt;&gt;UserData!$D$24,UserData!$D$24=-1,UserData!$D$24=0)</f>
        <v>1</v>
      </c>
      <c r="BA928" s="12" t="b">
        <f>OR(R928=UserData!$D$23,UserData!$D$23=-1)</f>
        <v>1</v>
      </c>
      <c r="BB928" t="b">
        <f>AND(S928=1, UserData!$D$25=1)</f>
        <v>0</v>
      </c>
      <c r="BC928" t="b">
        <f>AND(T928=1, UserData!$D$26=1)</f>
        <v>0</v>
      </c>
      <c r="BD928" t="b">
        <f>AND(U928=1, UserData!$D$27=1)</f>
        <v>0</v>
      </c>
      <c r="BE928" t="b">
        <f>AND(V928=1, UserData!$D$28=1)</f>
        <v>0</v>
      </c>
      <c r="BF928" t="b">
        <f>AND(W928=1, UserData!$D$29=1)</f>
        <v>0</v>
      </c>
      <c r="BG928" t="b">
        <f>AND(X928=1, UserData!$D$30=1)</f>
        <v>0</v>
      </c>
      <c r="BH928" t="b">
        <f>AND(Y928=1, UserData!$D$31=1)</f>
        <v>0</v>
      </c>
      <c r="BI928" t="b">
        <f>AND(Z928=1, UserData!$D$32=1)</f>
        <v>0</v>
      </c>
      <c r="BJ928" t="b">
        <f>AND(AA928=1, UserData!$D$33=1)</f>
        <v>0</v>
      </c>
      <c r="BK928" t="b">
        <f>AND(AB928=1, UserData!$D$34=1)</f>
        <v>0</v>
      </c>
      <c r="BL928" t="b">
        <f>UserData!$C$25=-1</f>
        <v>1</v>
      </c>
      <c r="BN928">
        <f>IF(AK928=TRUE, COUNTIF(AJ928:AK928,TRUE)/2 * UserData!$D$35 + COUNTIF(AL928:AO928,TRUE)/4 * UserData!$D$36 + COUNTIF(AP928:AS928,TRUE)/4 * UserData!$D$37 + COUNTIF(AT928:AW928,TRUE)/4 * UserData!$D$38 + COUNTIF(AX928:BA928,TRUE)/4 * UserData!$D$39 + COUNTIF(BB928:BL928,TRUE) * UserData!$D$40, 0)</f>
        <v>28.75</v>
      </c>
    </row>
    <row r="929" spans="1:66" x14ac:dyDescent="0.2">
      <c r="A929">
        <v>68</v>
      </c>
      <c r="B929" s="3">
        <v>2</v>
      </c>
      <c r="C929" s="28">
        <v>104408.69940411423</v>
      </c>
      <c r="D929">
        <v>52</v>
      </c>
      <c r="E929">
        <v>30</v>
      </c>
      <c r="F929">
        <v>9</v>
      </c>
      <c r="G929">
        <v>15.546860000000001</v>
      </c>
      <c r="H929">
        <v>15</v>
      </c>
      <c r="I929">
        <v>1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12</v>
      </c>
      <c r="P929">
        <v>4</v>
      </c>
      <c r="Q929">
        <v>0</v>
      </c>
      <c r="R929">
        <v>0</v>
      </c>
      <c r="S929">
        <v>0</v>
      </c>
      <c r="T929">
        <v>1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2</v>
      </c>
      <c r="AD929">
        <v>1</v>
      </c>
      <c r="AE929">
        <v>13</v>
      </c>
      <c r="AF929">
        <v>5</v>
      </c>
      <c r="AG929">
        <v>21</v>
      </c>
      <c r="AH929">
        <v>3</v>
      </c>
      <c r="AJ929" t="b">
        <f>OR(AND(B929=1,UserData!$D$4=1), AND(B929=2,UserData!$D$5=1), AND(B929=3,UserData!$D$6=1), UserData!$D$4=-1)</f>
        <v>1</v>
      </c>
      <c r="AK929" t="b">
        <f>OR(AND(C929&lt;=UserData!$D$3,C929&gt;=UserData!$D$2),UserData!$D$2=-1)</f>
        <v>1</v>
      </c>
      <c r="AL929" s="12" t="b">
        <f>AND(OR(D929&gt;=UserData!$D$7, UserData!$D$7=-1), OR(D929&lt;UserData!$D$8, UserData!$D$8=-1))</f>
        <v>1</v>
      </c>
      <c r="AM929" s="12" t="b">
        <f>OR(AND(UserData!$D$9=1,E929&lt;=20),AND(UserData!$D$9=2,E929&gt;=20, E929&lt;=27),AND(UserData!$D$9=3,E929&gt;=28, E929&lt;=34),AND(UserData!$D$9=4,E929&gt;=35, E929&lt;=42),AND(UserData!$D$9=5,E929&gt;42),UserData!$D$9=-1)</f>
        <v>1</v>
      </c>
      <c r="AN929" s="12" t="b">
        <f>OR(AND(UserData!$D$11=1,F929&lt;=5),AND(UserData!$D$11=2,F929&gt;=6, F929&lt;=7),AND(UserData!$D$11=3,F929&gt;=8,F929&lt;=9),AND(UserData!$D$11=4,F929&gt;=10, F929&lt;=11),AND(UserData!$D$11=5,F929&gt;11),UserData!$D$11=-1)</f>
        <v>1</v>
      </c>
      <c r="AO929" t="b">
        <f>OR(AND(UserData!$D$10=1,AE929&lt;=6),AND(UserData!$D$10=2,AE929&gt;=7, AE929&lt;=8),AND(UserData!$D$10=3,AE929&gt;=9,AE929&lt;=14),AND(UserData!$D$10=4,AE929&gt;=15, AE929&lt;=19),AND(UserData!$D$10=5,AE929&gt;19),UserData!$D$10=-1)</f>
        <v>1</v>
      </c>
      <c r="AP929" s="12" t="b">
        <f>OR(G929&lt;=UserData!$D$12, UserData!$D$12=-1)</f>
        <v>0</v>
      </c>
      <c r="AQ929" t="b">
        <f>OR(H929&lt;=UserData!$D$14, UserData!$D$14=-1)</f>
        <v>1</v>
      </c>
      <c r="AR929" t="b">
        <f>OR(AH929&lt;=UserData!$D$13, UserData!$D$13=-1)</f>
        <v>1</v>
      </c>
      <c r="AS929" t="b">
        <f>AND(AQ929=TRUE,OR(I929=UserData!$D$15, UserData!$D$15=-1, UserData!$D$15=1))</f>
        <v>1</v>
      </c>
      <c r="AT929" t="b">
        <f>OR(J929=UserData!$D$19, UserData!$D$19=-1)</f>
        <v>1</v>
      </c>
      <c r="AU929" t="b">
        <f>OR(K929=UserData!$D$17, UserData!$D$17=-1)</f>
        <v>1</v>
      </c>
      <c r="AV929" t="b">
        <f>OR(L929=UserData!$D$18, UserData!$D$18=-1)</f>
        <v>1</v>
      </c>
      <c r="AW929" t="b">
        <f>OR(N929=UserData!$D$16, UserData!$D$16=-1)</f>
        <v>1</v>
      </c>
      <c r="AX929" t="b">
        <f>OR(O929&gt;=UserData!$D$20, UserData!$D$20=-1)</f>
        <v>1</v>
      </c>
      <c r="AY929" t="b">
        <f>AND(OR(P929&gt;=UserData!$D$21, UserData!$D$21=-1), OR(P929&lt;UserData!$D$22, UserData!$D$22=-1))</f>
        <v>1</v>
      </c>
      <c r="AZ929" t="b">
        <f>OR(Q929&lt;&gt;UserData!$D$24,UserData!$D$24=-1,UserData!$D$24=0)</f>
        <v>1</v>
      </c>
      <c r="BA929" s="12" t="b">
        <f>OR(R929=UserData!$D$23,UserData!$D$23=-1)</f>
        <v>1</v>
      </c>
      <c r="BB929" t="b">
        <f>AND(S929=1, UserData!$D$25=1)</f>
        <v>0</v>
      </c>
      <c r="BC929" t="b">
        <f>AND(T929=1, UserData!$D$26=1)</f>
        <v>0</v>
      </c>
      <c r="BD929" t="b">
        <f>AND(U929=1, UserData!$D$27=1)</f>
        <v>0</v>
      </c>
      <c r="BE929" t="b">
        <f>AND(V929=1, UserData!$D$28=1)</f>
        <v>0</v>
      </c>
      <c r="BF929" t="b">
        <f>AND(W929=1, UserData!$D$29=1)</f>
        <v>0</v>
      </c>
      <c r="BG929" t="b">
        <f>AND(X929=1, UserData!$D$30=1)</f>
        <v>0</v>
      </c>
      <c r="BH929" t="b">
        <f>AND(Y929=1, UserData!$D$31=1)</f>
        <v>0</v>
      </c>
      <c r="BI929" t="b">
        <f>AND(Z929=1, UserData!$D$32=1)</f>
        <v>0</v>
      </c>
      <c r="BJ929" t="b">
        <f>AND(AA929=1, UserData!$D$33=1)</f>
        <v>0</v>
      </c>
      <c r="BK929" t="b">
        <f>AND(AB929=1, UserData!$D$34=1)</f>
        <v>0</v>
      </c>
      <c r="BL929" t="b">
        <f>UserData!$C$25=-1</f>
        <v>1</v>
      </c>
      <c r="BN929">
        <f>IF(AK929=TRUE, COUNTIF(AJ929:AK929,TRUE)/2 * UserData!$D$35 + COUNTIF(AL929:AO929,TRUE)/4 * UserData!$D$36 + COUNTIF(AP929:AS929,TRUE)/4 * UserData!$D$37 + COUNTIF(AT929:AW929,TRUE)/4 * UserData!$D$38 + COUNTIF(AX929:BA929,TRUE)/4 * UserData!$D$39 + COUNTIF(BB929:BL929,TRUE) * UserData!$D$40, 0)</f>
        <v>28.75</v>
      </c>
    </row>
    <row r="930" spans="1:66" x14ac:dyDescent="0.2">
      <c r="A930">
        <v>425</v>
      </c>
      <c r="B930" s="3">
        <v>2</v>
      </c>
      <c r="C930" s="28">
        <v>104409.10194464817</v>
      </c>
      <c r="D930">
        <v>53</v>
      </c>
      <c r="E930">
        <v>30</v>
      </c>
      <c r="F930">
        <v>9</v>
      </c>
      <c r="G930">
        <v>7.6068850000000001</v>
      </c>
      <c r="H930">
        <v>5</v>
      </c>
      <c r="I930">
        <v>1</v>
      </c>
      <c r="J930">
        <v>0</v>
      </c>
      <c r="K930">
        <v>1</v>
      </c>
      <c r="L930">
        <v>1</v>
      </c>
      <c r="M930">
        <v>1</v>
      </c>
      <c r="N930">
        <v>0</v>
      </c>
      <c r="O930">
        <v>14</v>
      </c>
      <c r="P930">
        <v>6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1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4</v>
      </c>
      <c r="AD930">
        <v>1</v>
      </c>
      <c r="AE930">
        <v>14</v>
      </c>
      <c r="AF930">
        <v>26</v>
      </c>
      <c r="AG930">
        <v>29</v>
      </c>
      <c r="AH930">
        <v>13</v>
      </c>
      <c r="AJ930" t="b">
        <f>OR(AND(B930=1,UserData!$D$4=1), AND(B930=2,UserData!$D$5=1), AND(B930=3,UserData!$D$6=1), UserData!$D$4=-1)</f>
        <v>1</v>
      </c>
      <c r="AK930" t="b">
        <f>OR(AND(C930&lt;=UserData!$D$3,C930&gt;=UserData!$D$2),UserData!$D$2=-1)</f>
        <v>1</v>
      </c>
      <c r="AL930" s="12" t="b">
        <f>AND(OR(D930&gt;=UserData!$D$7, UserData!$D$7=-1), OR(D930&lt;UserData!$D$8, UserData!$D$8=-1))</f>
        <v>1</v>
      </c>
      <c r="AM930" s="12" t="b">
        <f>OR(AND(UserData!$D$9=1,E930&lt;=20),AND(UserData!$D$9=2,E930&gt;=20, E930&lt;=27),AND(UserData!$D$9=3,E930&gt;=28, E930&lt;=34),AND(UserData!$D$9=4,E930&gt;=35, E930&lt;=42),AND(UserData!$D$9=5,E930&gt;42),UserData!$D$9=-1)</f>
        <v>1</v>
      </c>
      <c r="AN930" s="12" t="b">
        <f>OR(AND(UserData!$D$11=1,F930&lt;=5),AND(UserData!$D$11=2,F930&gt;=6, F930&lt;=7),AND(UserData!$D$11=3,F930&gt;=8,F930&lt;=9),AND(UserData!$D$11=4,F930&gt;=10, F930&lt;=11),AND(UserData!$D$11=5,F930&gt;11),UserData!$D$11=-1)</f>
        <v>1</v>
      </c>
      <c r="AO930" t="b">
        <f>OR(AND(UserData!$D$10=1,AE930&lt;=6),AND(UserData!$D$10=2,AE930&gt;=7, AE930&lt;=8),AND(UserData!$D$10=3,AE930&gt;=9,AE930&lt;=14),AND(UserData!$D$10=4,AE930&gt;=15, AE930&lt;=19),AND(UserData!$D$10=5,AE930&gt;19),UserData!$D$10=-1)</f>
        <v>1</v>
      </c>
      <c r="AP930" s="12" t="b">
        <f>OR(G930&lt;=UserData!$D$12, UserData!$D$12=-1)</f>
        <v>1</v>
      </c>
      <c r="AQ930" t="b">
        <f>OR(H930&lt;=UserData!$D$14, UserData!$D$14=-1)</f>
        <v>1</v>
      </c>
      <c r="AR930" t="b">
        <f>OR(AH930&lt;=UserData!$D$13, UserData!$D$13=-1)</f>
        <v>0</v>
      </c>
      <c r="AS930" t="b">
        <f>AND(AQ930=TRUE,OR(I930=UserData!$D$15, UserData!$D$15=-1, UserData!$D$15=1))</f>
        <v>1</v>
      </c>
      <c r="AT930" t="b">
        <f>OR(J930=UserData!$D$19, UserData!$D$19=-1)</f>
        <v>1</v>
      </c>
      <c r="AU930" t="b">
        <f>OR(K930=UserData!$D$17, UserData!$D$17=-1)</f>
        <v>1</v>
      </c>
      <c r="AV930" t="b">
        <f>OR(L930=UserData!$D$18, UserData!$D$18=-1)</f>
        <v>1</v>
      </c>
      <c r="AW930" t="b">
        <f>OR(N930=UserData!$D$16, UserData!$D$16=-1)</f>
        <v>1</v>
      </c>
      <c r="AX930" t="b">
        <f>OR(O930&gt;=UserData!$D$20, UserData!$D$20=-1)</f>
        <v>1</v>
      </c>
      <c r="AY930" t="b">
        <f>AND(OR(P930&gt;=UserData!$D$21, UserData!$D$21=-1), OR(P930&lt;UserData!$D$22, UserData!$D$22=-1))</f>
        <v>1</v>
      </c>
      <c r="AZ930" t="b">
        <f>OR(Q930&lt;&gt;UserData!$D$24,UserData!$D$24=-1,UserData!$D$24=0)</f>
        <v>1</v>
      </c>
      <c r="BA930" s="12" t="b">
        <f>OR(R930=UserData!$D$23,UserData!$D$23=-1)</f>
        <v>1</v>
      </c>
      <c r="BB930" t="b">
        <f>AND(S930=1, UserData!$D$25=1)</f>
        <v>0</v>
      </c>
      <c r="BC930" t="b">
        <f>AND(T930=1, UserData!$D$26=1)</f>
        <v>0</v>
      </c>
      <c r="BD930" t="b">
        <f>AND(U930=1, UserData!$D$27=1)</f>
        <v>0</v>
      </c>
      <c r="BE930" t="b">
        <f>AND(V930=1, UserData!$D$28=1)</f>
        <v>0</v>
      </c>
      <c r="BF930" t="b">
        <f>AND(W930=1, UserData!$D$29=1)</f>
        <v>0</v>
      </c>
      <c r="BG930" t="b">
        <f>AND(X930=1, UserData!$D$30=1)</f>
        <v>0</v>
      </c>
      <c r="BH930" t="b">
        <f>AND(Y930=1, UserData!$D$31=1)</f>
        <v>0</v>
      </c>
      <c r="BI930" t="b">
        <f>AND(Z930=1, UserData!$D$32=1)</f>
        <v>0</v>
      </c>
      <c r="BJ930" t="b">
        <f>AND(AA930=1, UserData!$D$33=1)</f>
        <v>0</v>
      </c>
      <c r="BK930" t="b">
        <f>AND(AB930=1, UserData!$D$34=1)</f>
        <v>0</v>
      </c>
      <c r="BL930" t="b">
        <f>UserData!$C$25=-1</f>
        <v>1</v>
      </c>
      <c r="BN930">
        <f>IF(AK930=TRUE, COUNTIF(AJ930:AK930,TRUE)/2 * UserData!$D$35 + COUNTIF(AL930:AO930,TRUE)/4 * UserData!$D$36 + COUNTIF(AP930:AS930,TRUE)/4 * UserData!$D$37 + COUNTIF(AT930:AW930,TRUE)/4 * UserData!$D$38 + COUNTIF(AX930:BA930,TRUE)/4 * UserData!$D$39 + COUNTIF(BB930:BL930,TRUE) * UserData!$D$40, 0)</f>
        <v>28.75</v>
      </c>
    </row>
    <row r="931" spans="1:66" x14ac:dyDescent="0.2">
      <c r="A931">
        <v>444</v>
      </c>
      <c r="B931" s="3">
        <v>2</v>
      </c>
      <c r="C931" s="28">
        <v>104409.15226221491</v>
      </c>
      <c r="D931">
        <v>54</v>
      </c>
      <c r="E931">
        <v>33</v>
      </c>
      <c r="F931">
        <v>9</v>
      </c>
      <c r="G931">
        <v>12.679029999999999</v>
      </c>
      <c r="H931">
        <v>5</v>
      </c>
      <c r="I931">
        <v>1</v>
      </c>
      <c r="J931">
        <v>0</v>
      </c>
      <c r="K931">
        <v>1</v>
      </c>
      <c r="L931">
        <v>1</v>
      </c>
      <c r="M931">
        <v>1</v>
      </c>
      <c r="N931">
        <v>0</v>
      </c>
      <c r="O931">
        <v>17</v>
      </c>
      <c r="P931">
        <v>15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1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5</v>
      </c>
      <c r="AD931">
        <v>1</v>
      </c>
      <c r="AE931">
        <v>12</v>
      </c>
      <c r="AF931">
        <v>29</v>
      </c>
      <c r="AG931">
        <v>25</v>
      </c>
      <c r="AH931">
        <v>7.1</v>
      </c>
      <c r="AJ931" t="b">
        <f>OR(AND(B931=1,UserData!$D$4=1), AND(B931=2,UserData!$D$5=1), AND(B931=3,UserData!$D$6=1), UserData!$D$4=-1)</f>
        <v>1</v>
      </c>
      <c r="AK931" t="b">
        <f>OR(AND(C931&lt;=UserData!$D$3,C931&gt;=UserData!$D$2),UserData!$D$2=-1)</f>
        <v>1</v>
      </c>
      <c r="AL931" s="12" t="b">
        <f>AND(OR(D931&gt;=UserData!$D$7, UserData!$D$7=-1), OR(D931&lt;UserData!$D$8, UserData!$D$8=-1))</f>
        <v>1</v>
      </c>
      <c r="AM931" s="12" t="b">
        <f>OR(AND(UserData!$D$9=1,E931&lt;=20),AND(UserData!$D$9=2,E931&gt;=20, E931&lt;=27),AND(UserData!$D$9=3,E931&gt;=28, E931&lt;=34),AND(UserData!$D$9=4,E931&gt;=35, E931&lt;=42),AND(UserData!$D$9=5,E931&gt;42),UserData!$D$9=-1)</f>
        <v>1</v>
      </c>
      <c r="AN931" s="12" t="b">
        <f>OR(AND(UserData!$D$11=1,F931&lt;=5),AND(UserData!$D$11=2,F931&gt;=6, F931&lt;=7),AND(UserData!$D$11=3,F931&gt;=8,F931&lt;=9),AND(UserData!$D$11=4,F931&gt;=10, F931&lt;=11),AND(UserData!$D$11=5,F931&gt;11),UserData!$D$11=-1)</f>
        <v>1</v>
      </c>
      <c r="AO931" t="b">
        <f>OR(AND(UserData!$D$10=1,AE931&lt;=6),AND(UserData!$D$10=2,AE931&gt;=7, AE931&lt;=8),AND(UserData!$D$10=3,AE931&gt;=9,AE931&lt;=14),AND(UserData!$D$10=4,AE931&gt;=15, AE931&lt;=19),AND(UserData!$D$10=5,AE931&gt;19),UserData!$D$10=-1)</f>
        <v>1</v>
      </c>
      <c r="AP931" s="12" t="b">
        <f>OR(G931&lt;=UserData!$D$12, UserData!$D$12=-1)</f>
        <v>0</v>
      </c>
      <c r="AQ931" t="b">
        <f>OR(H931&lt;=UserData!$D$14, UserData!$D$14=-1)</f>
        <v>1</v>
      </c>
      <c r="AR931" t="b">
        <f>OR(AH931&lt;=UserData!$D$13, UserData!$D$13=-1)</f>
        <v>1</v>
      </c>
      <c r="AS931" t="b">
        <f>AND(AQ931=TRUE,OR(I931=UserData!$D$15, UserData!$D$15=-1, UserData!$D$15=1))</f>
        <v>1</v>
      </c>
      <c r="AT931" t="b">
        <f>OR(J931=UserData!$D$19, UserData!$D$19=-1)</f>
        <v>1</v>
      </c>
      <c r="AU931" t="b">
        <f>OR(K931=UserData!$D$17, UserData!$D$17=-1)</f>
        <v>1</v>
      </c>
      <c r="AV931" t="b">
        <f>OR(L931=UserData!$D$18, UserData!$D$18=-1)</f>
        <v>1</v>
      </c>
      <c r="AW931" t="b">
        <f>OR(N931=UserData!$D$16, UserData!$D$16=-1)</f>
        <v>1</v>
      </c>
      <c r="AX931" t="b">
        <f>OR(O931&gt;=UserData!$D$20, UserData!$D$20=-1)</f>
        <v>1</v>
      </c>
      <c r="AY931" t="b">
        <f>AND(OR(P931&gt;=UserData!$D$21, UserData!$D$21=-1), OR(P931&lt;UserData!$D$22, UserData!$D$22=-1))</f>
        <v>1</v>
      </c>
      <c r="AZ931" t="b">
        <f>OR(Q931&lt;&gt;UserData!$D$24,UserData!$D$24=-1,UserData!$D$24=0)</f>
        <v>1</v>
      </c>
      <c r="BA931" s="12" t="b">
        <f>OR(R931=UserData!$D$23,UserData!$D$23=-1)</f>
        <v>1</v>
      </c>
      <c r="BB931" t="b">
        <f>AND(S931=1, UserData!$D$25=1)</f>
        <v>0</v>
      </c>
      <c r="BC931" t="b">
        <f>AND(T931=1, UserData!$D$26=1)</f>
        <v>0</v>
      </c>
      <c r="BD931" t="b">
        <f>AND(U931=1, UserData!$D$27=1)</f>
        <v>0</v>
      </c>
      <c r="BE931" t="b">
        <f>AND(V931=1, UserData!$D$28=1)</f>
        <v>0</v>
      </c>
      <c r="BF931" t="b">
        <f>AND(W931=1, UserData!$D$29=1)</f>
        <v>0</v>
      </c>
      <c r="BG931" t="b">
        <f>AND(X931=1, UserData!$D$30=1)</f>
        <v>0</v>
      </c>
      <c r="BH931" t="b">
        <f>AND(Y931=1, UserData!$D$31=1)</f>
        <v>0</v>
      </c>
      <c r="BI931" t="b">
        <f>AND(Z931=1, UserData!$D$32=1)</f>
        <v>0</v>
      </c>
      <c r="BJ931" t="b">
        <f>AND(AA931=1, UserData!$D$33=1)</f>
        <v>0</v>
      </c>
      <c r="BK931" t="b">
        <f>AND(AB931=1, UserData!$D$34=1)</f>
        <v>0</v>
      </c>
      <c r="BL931" t="b">
        <f>UserData!$C$25=-1</f>
        <v>1</v>
      </c>
      <c r="BN931">
        <f>IF(AK931=TRUE, COUNTIF(AJ931:AK931,TRUE)/2 * UserData!$D$35 + COUNTIF(AL931:AO931,TRUE)/4 * UserData!$D$36 + COUNTIF(AP931:AS931,TRUE)/4 * UserData!$D$37 + COUNTIF(AT931:AW931,TRUE)/4 * UserData!$D$38 + COUNTIF(AX931:BA931,TRUE)/4 * UserData!$D$39 + COUNTIF(BB931:BL931,TRUE) * UserData!$D$40, 0)</f>
        <v>28.75</v>
      </c>
    </row>
    <row r="932" spans="1:66" x14ac:dyDescent="0.2">
      <c r="A932">
        <v>657</v>
      </c>
      <c r="B932" s="3">
        <v>2</v>
      </c>
      <c r="C932" s="28">
        <v>104409.27805613178</v>
      </c>
      <c r="D932">
        <v>61</v>
      </c>
      <c r="E932">
        <v>33</v>
      </c>
      <c r="F932">
        <v>12</v>
      </c>
      <c r="G932">
        <v>4.8259829999999999</v>
      </c>
      <c r="H932">
        <v>10</v>
      </c>
      <c r="I932">
        <v>0</v>
      </c>
      <c r="J932">
        <v>0</v>
      </c>
      <c r="K932">
        <v>0</v>
      </c>
      <c r="L932">
        <v>1</v>
      </c>
      <c r="M932">
        <v>1</v>
      </c>
      <c r="N932">
        <v>0</v>
      </c>
      <c r="O932">
        <v>12</v>
      </c>
      <c r="P932">
        <v>7</v>
      </c>
      <c r="Q932">
        <v>0</v>
      </c>
      <c r="R932">
        <v>0</v>
      </c>
      <c r="S932">
        <v>0</v>
      </c>
      <c r="T932">
        <v>0</v>
      </c>
      <c r="U932">
        <v>1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3</v>
      </c>
      <c r="AD932">
        <v>1</v>
      </c>
      <c r="AE932">
        <v>16</v>
      </c>
      <c r="AF932">
        <v>46</v>
      </c>
      <c r="AG932">
        <v>31</v>
      </c>
      <c r="AH932">
        <v>14</v>
      </c>
      <c r="AJ932" t="b">
        <f>OR(AND(B932=1,UserData!$D$4=1), AND(B932=2,UserData!$D$5=1), AND(B932=3,UserData!$D$6=1), UserData!$D$4=-1)</f>
        <v>1</v>
      </c>
      <c r="AK932" t="b">
        <f>OR(AND(C932&lt;=UserData!$D$3,C932&gt;=UserData!$D$2),UserData!$D$2=-1)</f>
        <v>1</v>
      </c>
      <c r="AL932" s="12" t="b">
        <f>AND(OR(D932&gt;=UserData!$D$7, UserData!$D$7=-1), OR(D932&lt;UserData!$D$8, UserData!$D$8=-1))</f>
        <v>1</v>
      </c>
      <c r="AM932" s="12" t="b">
        <f>OR(AND(UserData!$D$9=1,E932&lt;=20),AND(UserData!$D$9=2,E932&gt;=20, E932&lt;=27),AND(UserData!$D$9=3,E932&gt;=28, E932&lt;=34),AND(UserData!$D$9=4,E932&gt;=35, E932&lt;=42),AND(UserData!$D$9=5,E932&gt;42),UserData!$D$9=-1)</f>
        <v>1</v>
      </c>
      <c r="AN932" s="12" t="b">
        <f>OR(AND(UserData!$D$11=1,F932&lt;=5),AND(UserData!$D$11=2,F932&gt;=6, F932&lt;=7),AND(UserData!$D$11=3,F932&gt;=8,F932&lt;=9),AND(UserData!$D$11=4,F932&gt;=10, F932&lt;=11),AND(UserData!$D$11=5,F932&gt;11),UserData!$D$11=-1)</f>
        <v>1</v>
      </c>
      <c r="AO932" t="b">
        <f>OR(AND(UserData!$D$10=1,AE932&lt;=6),AND(UserData!$D$10=2,AE932&gt;=7, AE932&lt;=8),AND(UserData!$D$10=3,AE932&gt;=9,AE932&lt;=14),AND(UserData!$D$10=4,AE932&gt;=15, AE932&lt;=19),AND(UserData!$D$10=5,AE932&gt;19),UserData!$D$10=-1)</f>
        <v>1</v>
      </c>
      <c r="AP932" s="12" t="b">
        <f>OR(G932&lt;=UserData!$D$12, UserData!$D$12=-1)</f>
        <v>1</v>
      </c>
      <c r="AQ932" t="b">
        <f>OR(H932&lt;=UserData!$D$14, UserData!$D$14=-1)</f>
        <v>1</v>
      </c>
      <c r="AR932" t="b">
        <f>OR(AH932&lt;=UserData!$D$13, UserData!$D$13=-1)</f>
        <v>0</v>
      </c>
      <c r="AS932" t="b">
        <f>AND(AQ932=TRUE,OR(I932=UserData!$D$15, UserData!$D$15=-1, UserData!$D$15=1))</f>
        <v>1</v>
      </c>
      <c r="AT932" t="b">
        <f>OR(J932=UserData!$D$19, UserData!$D$19=-1)</f>
        <v>1</v>
      </c>
      <c r="AU932" t="b">
        <f>OR(K932=UserData!$D$17, UserData!$D$17=-1)</f>
        <v>1</v>
      </c>
      <c r="AV932" t="b">
        <f>OR(L932=UserData!$D$18, UserData!$D$18=-1)</f>
        <v>1</v>
      </c>
      <c r="AW932" t="b">
        <f>OR(N932=UserData!$D$16, UserData!$D$16=-1)</f>
        <v>1</v>
      </c>
      <c r="AX932" t="b">
        <f>OR(O932&gt;=UserData!$D$20, UserData!$D$20=-1)</f>
        <v>1</v>
      </c>
      <c r="AY932" t="b">
        <f>AND(OR(P932&gt;=UserData!$D$21, UserData!$D$21=-1), OR(P932&lt;UserData!$D$22, UserData!$D$22=-1))</f>
        <v>1</v>
      </c>
      <c r="AZ932" t="b">
        <f>OR(Q932&lt;&gt;UserData!$D$24,UserData!$D$24=-1,UserData!$D$24=0)</f>
        <v>1</v>
      </c>
      <c r="BA932" s="12" t="b">
        <f>OR(R932=UserData!$D$23,UserData!$D$23=-1)</f>
        <v>1</v>
      </c>
      <c r="BB932" t="b">
        <f>AND(S932=1, UserData!$D$25=1)</f>
        <v>0</v>
      </c>
      <c r="BC932" t="b">
        <f>AND(T932=1, UserData!$D$26=1)</f>
        <v>0</v>
      </c>
      <c r="BD932" t="b">
        <f>AND(U932=1, UserData!$D$27=1)</f>
        <v>0</v>
      </c>
      <c r="BE932" t="b">
        <f>AND(V932=1, UserData!$D$28=1)</f>
        <v>0</v>
      </c>
      <c r="BF932" t="b">
        <f>AND(W932=1, UserData!$D$29=1)</f>
        <v>0</v>
      </c>
      <c r="BG932" t="b">
        <f>AND(X932=1, UserData!$D$30=1)</f>
        <v>0</v>
      </c>
      <c r="BH932" t="b">
        <f>AND(Y932=1, UserData!$D$31=1)</f>
        <v>0</v>
      </c>
      <c r="BI932" t="b">
        <f>AND(Z932=1, UserData!$D$32=1)</f>
        <v>0</v>
      </c>
      <c r="BJ932" t="b">
        <f>AND(AA932=1, UserData!$D$33=1)</f>
        <v>0</v>
      </c>
      <c r="BK932" t="b">
        <f>AND(AB932=1, UserData!$D$34=1)</f>
        <v>0</v>
      </c>
      <c r="BL932" t="b">
        <f>UserData!$C$25=-1</f>
        <v>1</v>
      </c>
      <c r="BN932">
        <f>IF(AK932=TRUE, COUNTIF(AJ932:AK932,TRUE)/2 * UserData!$D$35 + COUNTIF(AL932:AO932,TRUE)/4 * UserData!$D$36 + COUNTIF(AP932:AS932,TRUE)/4 * UserData!$D$37 + COUNTIF(AT932:AW932,TRUE)/4 * UserData!$D$38 + COUNTIF(AX932:BA932,TRUE)/4 * UserData!$D$39 + COUNTIF(BB932:BL932,TRUE) * UserData!$D$40, 0)</f>
        <v>28.75</v>
      </c>
    </row>
    <row r="933" spans="1:66" x14ac:dyDescent="0.2">
      <c r="A933">
        <v>1047</v>
      </c>
      <c r="B933" s="3">
        <v>2</v>
      </c>
      <c r="C933" s="28">
        <v>105037.8073617116</v>
      </c>
      <c r="D933">
        <v>53</v>
      </c>
      <c r="E933">
        <v>30</v>
      </c>
      <c r="F933">
        <v>8</v>
      </c>
      <c r="G933">
        <v>14.254339999999999</v>
      </c>
      <c r="H933">
        <v>10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12</v>
      </c>
      <c r="P933">
        <v>10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1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5</v>
      </c>
      <c r="AD933">
        <v>1</v>
      </c>
      <c r="AE933">
        <v>15</v>
      </c>
      <c r="AF933">
        <v>75</v>
      </c>
      <c r="AG933">
        <v>23</v>
      </c>
      <c r="AH933">
        <v>6.3</v>
      </c>
      <c r="AJ933" t="b">
        <f>OR(AND(B933=1,UserData!$D$4=1), AND(B933=2,UserData!$D$5=1), AND(B933=3,UserData!$D$6=1), UserData!$D$4=-1)</f>
        <v>1</v>
      </c>
      <c r="AK933" t="b">
        <f>OR(AND(C933&lt;=UserData!$D$3,C933&gt;=UserData!$D$2),UserData!$D$2=-1)</f>
        <v>1</v>
      </c>
      <c r="AL933" s="12" t="b">
        <f>AND(OR(D933&gt;=UserData!$D$7, UserData!$D$7=-1), OR(D933&lt;UserData!$D$8, UserData!$D$8=-1))</f>
        <v>1</v>
      </c>
      <c r="AM933" s="12" t="b">
        <f>OR(AND(UserData!$D$9=1,E933&lt;=20),AND(UserData!$D$9=2,E933&gt;=20, E933&lt;=27),AND(UserData!$D$9=3,E933&gt;=28, E933&lt;=34),AND(UserData!$D$9=4,E933&gt;=35, E933&lt;=42),AND(UserData!$D$9=5,E933&gt;42),UserData!$D$9=-1)</f>
        <v>1</v>
      </c>
      <c r="AN933" s="12" t="b">
        <f>OR(AND(UserData!$D$11=1,F933&lt;=5),AND(UserData!$D$11=2,F933&gt;=6, F933&lt;=7),AND(UserData!$D$11=3,F933&gt;=8,F933&lt;=9),AND(UserData!$D$11=4,F933&gt;=10, F933&lt;=11),AND(UserData!$D$11=5,F933&gt;11),UserData!$D$11=-1)</f>
        <v>1</v>
      </c>
      <c r="AO933" t="b">
        <f>OR(AND(UserData!$D$10=1,AE933&lt;=6),AND(UserData!$D$10=2,AE933&gt;=7, AE933&lt;=8),AND(UserData!$D$10=3,AE933&gt;=9,AE933&lt;=14),AND(UserData!$D$10=4,AE933&gt;=15, AE933&lt;=19),AND(UserData!$D$10=5,AE933&gt;19),UserData!$D$10=-1)</f>
        <v>1</v>
      </c>
      <c r="AP933" s="12" t="b">
        <f>OR(G933&lt;=UserData!$D$12, UserData!$D$12=-1)</f>
        <v>0</v>
      </c>
      <c r="AQ933" t="b">
        <f>OR(H933&lt;=UserData!$D$14, UserData!$D$14=-1)</f>
        <v>1</v>
      </c>
      <c r="AR933" t="b">
        <f>OR(AH933&lt;=UserData!$D$13, UserData!$D$13=-1)</f>
        <v>1</v>
      </c>
      <c r="AS933" t="b">
        <f>AND(AQ933=TRUE,OR(I933=UserData!$D$15, UserData!$D$15=-1, UserData!$D$15=1))</f>
        <v>1</v>
      </c>
      <c r="AT933" t="b">
        <f>OR(J933=UserData!$D$19, UserData!$D$19=-1)</f>
        <v>1</v>
      </c>
      <c r="AU933" t="b">
        <f>OR(K933=UserData!$D$17, UserData!$D$17=-1)</f>
        <v>1</v>
      </c>
      <c r="AV933" t="b">
        <f>OR(L933=UserData!$D$18, UserData!$D$18=-1)</f>
        <v>1</v>
      </c>
      <c r="AW933" t="b">
        <f>OR(N933=UserData!$D$16, UserData!$D$16=-1)</f>
        <v>1</v>
      </c>
      <c r="AX933" t="b">
        <f>OR(O933&gt;=UserData!$D$20, UserData!$D$20=-1)</f>
        <v>1</v>
      </c>
      <c r="AY933" t="b">
        <f>AND(OR(P933&gt;=UserData!$D$21, UserData!$D$21=-1), OR(P933&lt;UserData!$D$22, UserData!$D$22=-1))</f>
        <v>1</v>
      </c>
      <c r="AZ933" t="b">
        <f>OR(Q933&lt;&gt;UserData!$D$24,UserData!$D$24=-1,UserData!$D$24=0)</f>
        <v>1</v>
      </c>
      <c r="BA933" s="12" t="b">
        <f>OR(R933=UserData!$D$23,UserData!$D$23=-1)</f>
        <v>1</v>
      </c>
      <c r="BB933" t="b">
        <f>AND(S933=1, UserData!$D$25=1)</f>
        <v>0</v>
      </c>
      <c r="BC933" t="b">
        <f>AND(T933=1, UserData!$D$26=1)</f>
        <v>0</v>
      </c>
      <c r="BD933" t="b">
        <f>AND(U933=1, UserData!$D$27=1)</f>
        <v>0</v>
      </c>
      <c r="BE933" t="b">
        <f>AND(V933=1, UserData!$D$28=1)</f>
        <v>0</v>
      </c>
      <c r="BF933" t="b">
        <f>AND(W933=1, UserData!$D$29=1)</f>
        <v>0</v>
      </c>
      <c r="BG933" t="b">
        <f>AND(X933=1, UserData!$D$30=1)</f>
        <v>0</v>
      </c>
      <c r="BH933" t="b">
        <f>AND(Y933=1, UserData!$D$31=1)</f>
        <v>0</v>
      </c>
      <c r="BI933" t="b">
        <f>AND(Z933=1, UserData!$D$32=1)</f>
        <v>0</v>
      </c>
      <c r="BJ933" t="b">
        <f>AND(AA933=1, UserData!$D$33=1)</f>
        <v>0</v>
      </c>
      <c r="BK933" t="b">
        <f>AND(AB933=1, UserData!$D$34=1)</f>
        <v>0</v>
      </c>
      <c r="BL933" t="b">
        <f>UserData!$C$25=-1</f>
        <v>1</v>
      </c>
      <c r="BN933">
        <f>IF(AK933=TRUE, COUNTIF(AJ933:AK933,TRUE)/2 * UserData!$D$35 + COUNTIF(AL933:AO933,TRUE)/4 * UserData!$D$36 + COUNTIF(AP933:AS933,TRUE)/4 * UserData!$D$37 + COUNTIF(AT933:AW933,TRUE)/4 * UserData!$D$38 + COUNTIF(AX933:BA933,TRUE)/4 * UserData!$D$39 + COUNTIF(BB933:BL933,TRUE) * UserData!$D$40, 0)</f>
        <v>28.75</v>
      </c>
    </row>
    <row r="934" spans="1:66" x14ac:dyDescent="0.2">
      <c r="A934">
        <v>682</v>
      </c>
      <c r="B934" s="3">
        <v>2</v>
      </c>
      <c r="C934" s="28">
        <v>105037.97089380352</v>
      </c>
      <c r="D934">
        <v>52</v>
      </c>
      <c r="E934">
        <v>34</v>
      </c>
      <c r="F934">
        <v>9</v>
      </c>
      <c r="G934">
        <v>12.757910000000001</v>
      </c>
      <c r="H934">
        <v>10</v>
      </c>
      <c r="I934">
        <v>1</v>
      </c>
      <c r="J934">
        <v>0</v>
      </c>
      <c r="K934">
        <v>1</v>
      </c>
      <c r="L934">
        <v>1</v>
      </c>
      <c r="M934">
        <v>1</v>
      </c>
      <c r="N934">
        <v>0</v>
      </c>
      <c r="O934">
        <v>12</v>
      </c>
      <c r="P934">
        <v>7</v>
      </c>
      <c r="Q934">
        <v>0</v>
      </c>
      <c r="R934">
        <v>0</v>
      </c>
      <c r="S934">
        <v>0</v>
      </c>
      <c r="T934">
        <v>1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2</v>
      </c>
      <c r="AD934">
        <v>1</v>
      </c>
      <c r="AE934">
        <v>9</v>
      </c>
      <c r="AF934">
        <v>49</v>
      </c>
      <c r="AG934">
        <v>12</v>
      </c>
      <c r="AH934">
        <v>2.4</v>
      </c>
      <c r="AJ934" t="b">
        <f>OR(AND(B934=1,UserData!$D$4=1), AND(B934=2,UserData!$D$5=1), AND(B934=3,UserData!$D$6=1), UserData!$D$4=-1)</f>
        <v>1</v>
      </c>
      <c r="AK934" t="b">
        <f>OR(AND(C934&lt;=UserData!$D$3,C934&gt;=UserData!$D$2),UserData!$D$2=-1)</f>
        <v>1</v>
      </c>
      <c r="AL934" s="12" t="b">
        <f>AND(OR(D934&gt;=UserData!$D$7, UserData!$D$7=-1), OR(D934&lt;UserData!$D$8, UserData!$D$8=-1))</f>
        <v>1</v>
      </c>
      <c r="AM934" s="12" t="b">
        <f>OR(AND(UserData!$D$9=1,E934&lt;=20),AND(UserData!$D$9=2,E934&gt;=20, E934&lt;=27),AND(UserData!$D$9=3,E934&gt;=28, E934&lt;=34),AND(UserData!$D$9=4,E934&gt;=35, E934&lt;=42),AND(UserData!$D$9=5,E934&gt;42),UserData!$D$9=-1)</f>
        <v>1</v>
      </c>
      <c r="AN934" s="12" t="b">
        <f>OR(AND(UserData!$D$11=1,F934&lt;=5),AND(UserData!$D$11=2,F934&gt;=6, F934&lt;=7),AND(UserData!$D$11=3,F934&gt;=8,F934&lt;=9),AND(UserData!$D$11=4,F934&gt;=10, F934&lt;=11),AND(UserData!$D$11=5,F934&gt;11),UserData!$D$11=-1)</f>
        <v>1</v>
      </c>
      <c r="AO934" t="b">
        <f>OR(AND(UserData!$D$10=1,AE934&lt;=6),AND(UserData!$D$10=2,AE934&gt;=7, AE934&lt;=8),AND(UserData!$D$10=3,AE934&gt;=9,AE934&lt;=14),AND(UserData!$D$10=4,AE934&gt;=15, AE934&lt;=19),AND(UserData!$D$10=5,AE934&gt;19),UserData!$D$10=-1)</f>
        <v>1</v>
      </c>
      <c r="AP934" s="12" t="b">
        <f>OR(G934&lt;=UserData!$D$12, UserData!$D$12=-1)</f>
        <v>0</v>
      </c>
      <c r="AQ934" t="b">
        <f>OR(H934&lt;=UserData!$D$14, UserData!$D$14=-1)</f>
        <v>1</v>
      </c>
      <c r="AR934" t="b">
        <f>OR(AH934&lt;=UserData!$D$13, UserData!$D$13=-1)</f>
        <v>1</v>
      </c>
      <c r="AS934" t="b">
        <f>AND(AQ934=TRUE,OR(I934=UserData!$D$15, UserData!$D$15=-1, UserData!$D$15=1))</f>
        <v>1</v>
      </c>
      <c r="AT934" t="b">
        <f>OR(J934=UserData!$D$19, UserData!$D$19=-1)</f>
        <v>1</v>
      </c>
      <c r="AU934" t="b">
        <f>OR(K934=UserData!$D$17, UserData!$D$17=-1)</f>
        <v>1</v>
      </c>
      <c r="AV934" t="b">
        <f>OR(L934=UserData!$D$18, UserData!$D$18=-1)</f>
        <v>1</v>
      </c>
      <c r="AW934" t="b">
        <f>OR(N934=UserData!$D$16, UserData!$D$16=-1)</f>
        <v>1</v>
      </c>
      <c r="AX934" t="b">
        <f>OR(O934&gt;=UserData!$D$20, UserData!$D$20=-1)</f>
        <v>1</v>
      </c>
      <c r="AY934" t="b">
        <f>AND(OR(P934&gt;=UserData!$D$21, UserData!$D$21=-1), OR(P934&lt;UserData!$D$22, UserData!$D$22=-1))</f>
        <v>1</v>
      </c>
      <c r="AZ934" t="b">
        <f>OR(Q934&lt;&gt;UserData!$D$24,UserData!$D$24=-1,UserData!$D$24=0)</f>
        <v>1</v>
      </c>
      <c r="BA934" s="12" t="b">
        <f>OR(R934=UserData!$D$23,UserData!$D$23=-1)</f>
        <v>1</v>
      </c>
      <c r="BB934" t="b">
        <f>AND(S934=1, UserData!$D$25=1)</f>
        <v>0</v>
      </c>
      <c r="BC934" t="b">
        <f>AND(T934=1, UserData!$D$26=1)</f>
        <v>0</v>
      </c>
      <c r="BD934" t="b">
        <f>AND(U934=1, UserData!$D$27=1)</f>
        <v>0</v>
      </c>
      <c r="BE934" t="b">
        <f>AND(V934=1, UserData!$D$28=1)</f>
        <v>0</v>
      </c>
      <c r="BF934" t="b">
        <f>AND(W934=1, UserData!$D$29=1)</f>
        <v>0</v>
      </c>
      <c r="BG934" t="b">
        <f>AND(X934=1, UserData!$D$30=1)</f>
        <v>0</v>
      </c>
      <c r="BH934" t="b">
        <f>AND(Y934=1, UserData!$D$31=1)</f>
        <v>0</v>
      </c>
      <c r="BI934" t="b">
        <f>AND(Z934=1, UserData!$D$32=1)</f>
        <v>0</v>
      </c>
      <c r="BJ934" t="b">
        <f>AND(AA934=1, UserData!$D$33=1)</f>
        <v>0</v>
      </c>
      <c r="BK934" t="b">
        <f>AND(AB934=1, UserData!$D$34=1)</f>
        <v>0</v>
      </c>
      <c r="BL934" t="b">
        <f>UserData!$C$25=-1</f>
        <v>1</v>
      </c>
      <c r="BN934">
        <f>IF(AK934=TRUE, COUNTIF(AJ934:AK934,TRUE)/2 * UserData!$D$35 + COUNTIF(AL934:AO934,TRUE)/4 * UserData!$D$36 + COUNTIF(AP934:AS934,TRUE)/4 * UserData!$D$37 + COUNTIF(AT934:AW934,TRUE)/4 * UserData!$D$38 + COUNTIF(AX934:BA934,TRUE)/4 * UserData!$D$39 + COUNTIF(BB934:BL934,TRUE) * UserData!$D$40, 0)</f>
        <v>28.75</v>
      </c>
    </row>
    <row r="935" spans="1:66" x14ac:dyDescent="0.2">
      <c r="A935">
        <v>1056</v>
      </c>
      <c r="B935" s="3">
        <v>2</v>
      </c>
      <c r="C935" s="28">
        <v>105290.71603155416</v>
      </c>
      <c r="D935">
        <v>58</v>
      </c>
      <c r="E935">
        <v>34</v>
      </c>
      <c r="F935">
        <v>10</v>
      </c>
      <c r="G935">
        <v>19.183900999999999</v>
      </c>
      <c r="H935">
        <v>6</v>
      </c>
      <c r="I935">
        <v>0</v>
      </c>
      <c r="J935">
        <v>0</v>
      </c>
      <c r="K935">
        <v>0</v>
      </c>
      <c r="L935">
        <v>1</v>
      </c>
      <c r="M935">
        <v>1</v>
      </c>
      <c r="N935">
        <v>0</v>
      </c>
      <c r="O935">
        <v>17</v>
      </c>
      <c r="P935">
        <v>7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1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5</v>
      </c>
      <c r="AD935">
        <v>1</v>
      </c>
      <c r="AE935">
        <v>14</v>
      </c>
      <c r="AF935">
        <v>75</v>
      </c>
      <c r="AG935">
        <v>23</v>
      </c>
      <c r="AH935">
        <v>6.3</v>
      </c>
      <c r="AJ935" t="b">
        <f>OR(AND(B935=1,UserData!$D$4=1), AND(B935=2,UserData!$D$5=1), AND(B935=3,UserData!$D$6=1), UserData!$D$4=-1)</f>
        <v>1</v>
      </c>
      <c r="AK935" t="b">
        <f>OR(AND(C935&lt;=UserData!$D$3,C935&gt;=UserData!$D$2),UserData!$D$2=-1)</f>
        <v>1</v>
      </c>
      <c r="AL935" s="12" t="b">
        <f>AND(OR(D935&gt;=UserData!$D$7, UserData!$D$7=-1), OR(D935&lt;UserData!$D$8, UserData!$D$8=-1))</f>
        <v>1</v>
      </c>
      <c r="AM935" s="12" t="b">
        <f>OR(AND(UserData!$D$9=1,E935&lt;=20),AND(UserData!$D$9=2,E935&gt;=20, E935&lt;=27),AND(UserData!$D$9=3,E935&gt;=28, E935&lt;=34),AND(UserData!$D$9=4,E935&gt;=35, E935&lt;=42),AND(UserData!$D$9=5,E935&gt;42),UserData!$D$9=-1)</f>
        <v>1</v>
      </c>
      <c r="AN935" s="12" t="b">
        <f>OR(AND(UserData!$D$11=1,F935&lt;=5),AND(UserData!$D$11=2,F935&gt;=6, F935&lt;=7),AND(UserData!$D$11=3,F935&gt;=8,F935&lt;=9),AND(UserData!$D$11=4,F935&gt;=10, F935&lt;=11),AND(UserData!$D$11=5,F935&gt;11),UserData!$D$11=-1)</f>
        <v>1</v>
      </c>
      <c r="AO935" t="b">
        <f>OR(AND(UserData!$D$10=1,AE935&lt;=6),AND(UserData!$D$10=2,AE935&gt;=7, AE935&lt;=8),AND(UserData!$D$10=3,AE935&gt;=9,AE935&lt;=14),AND(UserData!$D$10=4,AE935&gt;=15, AE935&lt;=19),AND(UserData!$D$10=5,AE935&gt;19),UserData!$D$10=-1)</f>
        <v>1</v>
      </c>
      <c r="AP935" s="12" t="b">
        <f>OR(G935&lt;=UserData!$D$12, UserData!$D$12=-1)</f>
        <v>0</v>
      </c>
      <c r="AQ935" t="b">
        <f>OR(H935&lt;=UserData!$D$14, UserData!$D$14=-1)</f>
        <v>1</v>
      </c>
      <c r="AR935" t="b">
        <f>OR(AH935&lt;=UserData!$D$13, UserData!$D$13=-1)</f>
        <v>1</v>
      </c>
      <c r="AS935" t="b">
        <f>AND(AQ935=TRUE,OR(I935=UserData!$D$15, UserData!$D$15=-1, UserData!$D$15=1))</f>
        <v>1</v>
      </c>
      <c r="AT935" t="b">
        <f>OR(J935=UserData!$D$19, UserData!$D$19=-1)</f>
        <v>1</v>
      </c>
      <c r="AU935" t="b">
        <f>OR(K935=UserData!$D$17, UserData!$D$17=-1)</f>
        <v>1</v>
      </c>
      <c r="AV935" t="b">
        <f>OR(L935=UserData!$D$18, UserData!$D$18=-1)</f>
        <v>1</v>
      </c>
      <c r="AW935" t="b">
        <f>OR(N935=UserData!$D$16, UserData!$D$16=-1)</f>
        <v>1</v>
      </c>
      <c r="AX935" t="b">
        <f>OR(O935&gt;=UserData!$D$20, UserData!$D$20=-1)</f>
        <v>1</v>
      </c>
      <c r="AY935" t="b">
        <f>AND(OR(P935&gt;=UserData!$D$21, UserData!$D$21=-1), OR(P935&lt;UserData!$D$22, UserData!$D$22=-1))</f>
        <v>1</v>
      </c>
      <c r="AZ935" t="b">
        <f>OR(Q935&lt;&gt;UserData!$D$24,UserData!$D$24=-1,UserData!$D$24=0)</f>
        <v>1</v>
      </c>
      <c r="BA935" s="12" t="b">
        <f>OR(R935=UserData!$D$23,UserData!$D$23=-1)</f>
        <v>1</v>
      </c>
      <c r="BB935" t="b">
        <f>AND(S935=1, UserData!$D$25=1)</f>
        <v>0</v>
      </c>
      <c r="BC935" t="b">
        <f>AND(T935=1, UserData!$D$26=1)</f>
        <v>0</v>
      </c>
      <c r="BD935" t="b">
        <f>AND(U935=1, UserData!$D$27=1)</f>
        <v>0</v>
      </c>
      <c r="BE935" t="b">
        <f>AND(V935=1, UserData!$D$28=1)</f>
        <v>0</v>
      </c>
      <c r="BF935" t="b">
        <f>AND(W935=1, UserData!$D$29=1)</f>
        <v>0</v>
      </c>
      <c r="BG935" t="b">
        <f>AND(X935=1, UserData!$D$30=1)</f>
        <v>0</v>
      </c>
      <c r="BH935" t="b">
        <f>AND(Y935=1, UserData!$D$31=1)</f>
        <v>0</v>
      </c>
      <c r="BI935" t="b">
        <f>AND(Z935=1, UserData!$D$32=1)</f>
        <v>0</v>
      </c>
      <c r="BJ935" t="b">
        <f>AND(AA935=1, UserData!$D$33=1)</f>
        <v>0</v>
      </c>
      <c r="BK935" t="b">
        <f>AND(AB935=1, UserData!$D$34=1)</f>
        <v>0</v>
      </c>
      <c r="BL935" t="b">
        <f>UserData!$C$25=-1</f>
        <v>1</v>
      </c>
      <c r="BN935">
        <f>IF(AK935=TRUE, COUNTIF(AJ935:AK935,TRUE)/2 * UserData!$D$35 + COUNTIF(AL935:AO935,TRUE)/4 * UserData!$D$36 + COUNTIF(AP935:AS935,TRUE)/4 * UserData!$D$37 + COUNTIF(AT935:AW935,TRUE)/4 * UserData!$D$38 + COUNTIF(AX935:BA935,TRUE)/4 * UserData!$D$39 + COUNTIF(BB935:BL935,TRUE) * UserData!$D$40, 0)</f>
        <v>28.75</v>
      </c>
    </row>
    <row r="936" spans="1:66" x14ac:dyDescent="0.2">
      <c r="A936">
        <v>62</v>
      </c>
      <c r="B936" s="3">
        <v>2</v>
      </c>
      <c r="C936" s="28">
        <v>105666.58825512517</v>
      </c>
      <c r="D936">
        <v>52</v>
      </c>
      <c r="E936">
        <v>31</v>
      </c>
      <c r="F936">
        <v>9</v>
      </c>
      <c r="G936">
        <v>13.63625</v>
      </c>
      <c r="H936">
        <v>10</v>
      </c>
      <c r="I936">
        <v>1</v>
      </c>
      <c r="J936">
        <v>0</v>
      </c>
      <c r="K936">
        <v>0</v>
      </c>
      <c r="L936">
        <v>1</v>
      </c>
      <c r="M936">
        <v>1</v>
      </c>
      <c r="N936">
        <v>0</v>
      </c>
      <c r="O936">
        <v>17</v>
      </c>
      <c r="P936">
        <v>13</v>
      </c>
      <c r="Q936">
        <v>0</v>
      </c>
      <c r="R936">
        <v>0</v>
      </c>
      <c r="S936">
        <v>1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1</v>
      </c>
      <c r="AD936">
        <v>1</v>
      </c>
      <c r="AE936">
        <v>12</v>
      </c>
      <c r="AF936">
        <v>5</v>
      </c>
      <c r="AG936">
        <v>21</v>
      </c>
      <c r="AH936">
        <v>3</v>
      </c>
      <c r="AJ936" t="b">
        <f>OR(AND(B936=1,UserData!$D$4=1), AND(B936=2,UserData!$D$5=1), AND(B936=3,UserData!$D$6=1), UserData!$D$4=-1)</f>
        <v>1</v>
      </c>
      <c r="AK936" t="b">
        <f>OR(AND(C936&lt;=UserData!$D$3,C936&gt;=UserData!$D$2),UserData!$D$2=-1)</f>
        <v>1</v>
      </c>
      <c r="AL936" s="12" t="b">
        <f>AND(OR(D936&gt;=UserData!$D$7, UserData!$D$7=-1), OR(D936&lt;UserData!$D$8, UserData!$D$8=-1))</f>
        <v>1</v>
      </c>
      <c r="AM936" s="12" t="b">
        <f>OR(AND(UserData!$D$9=1,E936&lt;=20),AND(UserData!$D$9=2,E936&gt;=20, E936&lt;=27),AND(UserData!$D$9=3,E936&gt;=28, E936&lt;=34),AND(UserData!$D$9=4,E936&gt;=35, E936&lt;=42),AND(UserData!$D$9=5,E936&gt;42),UserData!$D$9=-1)</f>
        <v>1</v>
      </c>
      <c r="AN936" s="12" t="b">
        <f>OR(AND(UserData!$D$11=1,F936&lt;=5),AND(UserData!$D$11=2,F936&gt;=6, F936&lt;=7),AND(UserData!$D$11=3,F936&gt;=8,F936&lt;=9),AND(UserData!$D$11=4,F936&gt;=10, F936&lt;=11),AND(UserData!$D$11=5,F936&gt;11),UserData!$D$11=-1)</f>
        <v>1</v>
      </c>
      <c r="AO936" t="b">
        <f>OR(AND(UserData!$D$10=1,AE936&lt;=6),AND(UserData!$D$10=2,AE936&gt;=7, AE936&lt;=8),AND(UserData!$D$10=3,AE936&gt;=9,AE936&lt;=14),AND(UserData!$D$10=4,AE936&gt;=15, AE936&lt;=19),AND(UserData!$D$10=5,AE936&gt;19),UserData!$D$10=-1)</f>
        <v>1</v>
      </c>
      <c r="AP936" s="12" t="b">
        <f>OR(G936&lt;=UserData!$D$12, UserData!$D$12=-1)</f>
        <v>0</v>
      </c>
      <c r="AQ936" t="b">
        <f>OR(H936&lt;=UserData!$D$14, UserData!$D$14=-1)</f>
        <v>1</v>
      </c>
      <c r="AR936" t="b">
        <f>OR(AH936&lt;=UserData!$D$13, UserData!$D$13=-1)</f>
        <v>1</v>
      </c>
      <c r="AS936" t="b">
        <f>AND(AQ936=TRUE,OR(I936=UserData!$D$15, UserData!$D$15=-1, UserData!$D$15=1))</f>
        <v>1</v>
      </c>
      <c r="AT936" t="b">
        <f>OR(J936=UserData!$D$19, UserData!$D$19=-1)</f>
        <v>1</v>
      </c>
      <c r="AU936" t="b">
        <f>OR(K936=UserData!$D$17, UserData!$D$17=-1)</f>
        <v>1</v>
      </c>
      <c r="AV936" t="b">
        <f>OR(L936=UserData!$D$18, UserData!$D$18=-1)</f>
        <v>1</v>
      </c>
      <c r="AW936" t="b">
        <f>OR(N936=UserData!$D$16, UserData!$D$16=-1)</f>
        <v>1</v>
      </c>
      <c r="AX936" t="b">
        <f>OR(O936&gt;=UserData!$D$20, UserData!$D$20=-1)</f>
        <v>1</v>
      </c>
      <c r="AY936" t="b">
        <f>AND(OR(P936&gt;=UserData!$D$21, UserData!$D$21=-1), OR(P936&lt;UserData!$D$22, UserData!$D$22=-1))</f>
        <v>1</v>
      </c>
      <c r="AZ936" t="b">
        <f>OR(Q936&lt;&gt;UserData!$D$24,UserData!$D$24=-1,UserData!$D$24=0)</f>
        <v>1</v>
      </c>
      <c r="BA936" s="12" t="b">
        <f>OR(R936=UserData!$D$23,UserData!$D$23=-1)</f>
        <v>1</v>
      </c>
      <c r="BB936" t="b">
        <f>AND(S936=1, UserData!$D$25=1)</f>
        <v>0</v>
      </c>
      <c r="BC936" t="b">
        <f>AND(T936=1, UserData!$D$26=1)</f>
        <v>0</v>
      </c>
      <c r="BD936" t="b">
        <f>AND(U936=1, UserData!$D$27=1)</f>
        <v>0</v>
      </c>
      <c r="BE936" t="b">
        <f>AND(V936=1, UserData!$D$28=1)</f>
        <v>0</v>
      </c>
      <c r="BF936" t="b">
        <f>AND(W936=1, UserData!$D$29=1)</f>
        <v>0</v>
      </c>
      <c r="BG936" t="b">
        <f>AND(X936=1, UserData!$D$30=1)</f>
        <v>0</v>
      </c>
      <c r="BH936" t="b">
        <f>AND(Y936=1, UserData!$D$31=1)</f>
        <v>0</v>
      </c>
      <c r="BI936" t="b">
        <f>AND(Z936=1, UserData!$D$32=1)</f>
        <v>0</v>
      </c>
      <c r="BJ936" t="b">
        <f>AND(AA936=1, UserData!$D$33=1)</f>
        <v>0</v>
      </c>
      <c r="BK936" t="b">
        <f>AND(AB936=1, UserData!$D$34=1)</f>
        <v>0</v>
      </c>
      <c r="BL936" t="b">
        <f>UserData!$C$25=-1</f>
        <v>1</v>
      </c>
      <c r="BN936">
        <f>IF(AK936=TRUE, COUNTIF(AJ936:AK936,TRUE)/2 * UserData!$D$35 + COUNTIF(AL936:AO936,TRUE)/4 * UserData!$D$36 + COUNTIF(AP936:AS936,TRUE)/4 * UserData!$D$37 + COUNTIF(AT936:AW936,TRUE)/4 * UserData!$D$38 + COUNTIF(AX936:BA936,TRUE)/4 * UserData!$D$39 + COUNTIF(BB936:BL936,TRUE) * UserData!$D$40, 0)</f>
        <v>28.75</v>
      </c>
    </row>
    <row r="937" spans="1:66" x14ac:dyDescent="0.2">
      <c r="A937">
        <v>1067</v>
      </c>
      <c r="B937" s="3">
        <v>2</v>
      </c>
      <c r="C937" s="28">
        <v>105785.63961803936</v>
      </c>
      <c r="D937">
        <v>65</v>
      </c>
      <c r="E937">
        <v>35</v>
      </c>
      <c r="F937">
        <v>12</v>
      </c>
      <c r="G937">
        <v>16.602260999999999</v>
      </c>
      <c r="H937">
        <v>20</v>
      </c>
      <c r="I937">
        <v>1</v>
      </c>
      <c r="J937">
        <v>0</v>
      </c>
      <c r="K937">
        <v>0</v>
      </c>
      <c r="L937">
        <v>1</v>
      </c>
      <c r="M937">
        <v>1</v>
      </c>
      <c r="N937">
        <v>1</v>
      </c>
      <c r="O937">
        <v>11</v>
      </c>
      <c r="P937">
        <v>7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1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5</v>
      </c>
      <c r="AD937">
        <v>1</v>
      </c>
      <c r="AE937">
        <v>18</v>
      </c>
      <c r="AF937">
        <v>75</v>
      </c>
      <c r="AG937">
        <v>23</v>
      </c>
      <c r="AH937">
        <v>6.3</v>
      </c>
      <c r="AJ937" t="b">
        <f>OR(AND(B937=1,UserData!$D$4=1), AND(B937=2,UserData!$D$5=1), AND(B937=3,UserData!$D$6=1), UserData!$D$4=-1)</f>
        <v>1</v>
      </c>
      <c r="AK937" t="b">
        <f>OR(AND(C937&lt;=UserData!$D$3,C937&gt;=UserData!$D$2),UserData!$D$2=-1)</f>
        <v>1</v>
      </c>
      <c r="AL937" s="12" t="b">
        <f>AND(OR(D937&gt;=UserData!$D$7, UserData!$D$7=-1), OR(D937&lt;UserData!$D$8, UserData!$D$8=-1))</f>
        <v>1</v>
      </c>
      <c r="AM937" s="12" t="b">
        <f>OR(AND(UserData!$D$9=1,E937&lt;=20),AND(UserData!$D$9=2,E937&gt;=20, E937&lt;=27),AND(UserData!$D$9=3,E937&gt;=28, E937&lt;=34),AND(UserData!$D$9=4,E937&gt;=35, E937&lt;=42),AND(UserData!$D$9=5,E937&gt;42),UserData!$D$9=-1)</f>
        <v>1</v>
      </c>
      <c r="AN937" s="12" t="b">
        <f>OR(AND(UserData!$D$11=1,F937&lt;=5),AND(UserData!$D$11=2,F937&gt;=6, F937&lt;=7),AND(UserData!$D$11=3,F937&gt;=8,F937&lt;=9),AND(UserData!$D$11=4,F937&gt;=10, F937&lt;=11),AND(UserData!$D$11=5,F937&gt;11),UserData!$D$11=-1)</f>
        <v>1</v>
      </c>
      <c r="AO937" t="b">
        <f>OR(AND(UserData!$D$10=1,AE937&lt;=6),AND(UserData!$D$10=2,AE937&gt;=7, AE937&lt;=8),AND(UserData!$D$10=3,AE937&gt;=9,AE937&lt;=14),AND(UserData!$D$10=4,AE937&gt;=15, AE937&lt;=19),AND(UserData!$D$10=5,AE937&gt;19),UserData!$D$10=-1)</f>
        <v>1</v>
      </c>
      <c r="AP937" s="12" t="b">
        <f>OR(G937&lt;=UserData!$D$12, UserData!$D$12=-1)</f>
        <v>0</v>
      </c>
      <c r="AQ937" t="b">
        <f>OR(H937&lt;=UserData!$D$14, UserData!$D$14=-1)</f>
        <v>1</v>
      </c>
      <c r="AR937" t="b">
        <f>OR(AH937&lt;=UserData!$D$13, UserData!$D$13=-1)</f>
        <v>1</v>
      </c>
      <c r="AS937" t="b">
        <f>AND(AQ937=TRUE,OR(I937=UserData!$D$15, UserData!$D$15=-1, UserData!$D$15=1))</f>
        <v>1</v>
      </c>
      <c r="AT937" t="b">
        <f>OR(J937=UserData!$D$19, UserData!$D$19=-1)</f>
        <v>1</v>
      </c>
      <c r="AU937" t="b">
        <f>OR(K937=UserData!$D$17, UserData!$D$17=-1)</f>
        <v>1</v>
      </c>
      <c r="AV937" t="b">
        <f>OR(L937=UserData!$D$18, UserData!$D$18=-1)</f>
        <v>1</v>
      </c>
      <c r="AW937" t="b">
        <f>OR(N937=UserData!$D$16, UserData!$D$16=-1)</f>
        <v>1</v>
      </c>
      <c r="AX937" t="b">
        <f>OR(O937&gt;=UserData!$D$20, UserData!$D$20=-1)</f>
        <v>1</v>
      </c>
      <c r="AY937" t="b">
        <f>AND(OR(P937&gt;=UserData!$D$21, UserData!$D$21=-1), OR(P937&lt;UserData!$D$22, UserData!$D$22=-1))</f>
        <v>1</v>
      </c>
      <c r="AZ937" t="b">
        <f>OR(Q937&lt;&gt;UserData!$D$24,UserData!$D$24=-1,UserData!$D$24=0)</f>
        <v>1</v>
      </c>
      <c r="BA937" s="12" t="b">
        <f>OR(R937=UserData!$D$23,UserData!$D$23=-1)</f>
        <v>1</v>
      </c>
      <c r="BB937" t="b">
        <f>AND(S937=1, UserData!$D$25=1)</f>
        <v>0</v>
      </c>
      <c r="BC937" t="b">
        <f>AND(T937=1, UserData!$D$26=1)</f>
        <v>0</v>
      </c>
      <c r="BD937" t="b">
        <f>AND(U937=1, UserData!$D$27=1)</f>
        <v>0</v>
      </c>
      <c r="BE937" t="b">
        <f>AND(V937=1, UserData!$D$28=1)</f>
        <v>0</v>
      </c>
      <c r="BF937" t="b">
        <f>AND(W937=1, UserData!$D$29=1)</f>
        <v>0</v>
      </c>
      <c r="BG937" t="b">
        <f>AND(X937=1, UserData!$D$30=1)</f>
        <v>0</v>
      </c>
      <c r="BH937" t="b">
        <f>AND(Y937=1, UserData!$D$31=1)</f>
        <v>0</v>
      </c>
      <c r="BI937" t="b">
        <f>AND(Z937=1, UserData!$D$32=1)</f>
        <v>0</v>
      </c>
      <c r="BJ937" t="b">
        <f>AND(AA937=1, UserData!$D$33=1)</f>
        <v>0</v>
      </c>
      <c r="BK937" t="b">
        <f>AND(AB937=1, UserData!$D$34=1)</f>
        <v>0</v>
      </c>
      <c r="BL937" t="b">
        <f>UserData!$C$25=-1</f>
        <v>1</v>
      </c>
      <c r="BN937">
        <f>IF(AK937=TRUE, COUNTIF(AJ937:AK937,TRUE)/2 * UserData!$D$35 + COUNTIF(AL937:AO937,TRUE)/4 * UserData!$D$36 + COUNTIF(AP937:AS937,TRUE)/4 * UserData!$D$37 + COUNTIF(AT937:AW937,TRUE)/4 * UserData!$D$38 + COUNTIF(AX937:BA937,TRUE)/4 * UserData!$D$39 + COUNTIF(BB937:BL937,TRUE) * UserData!$D$40, 0)</f>
        <v>28.75</v>
      </c>
    </row>
    <row r="938" spans="1:66" x14ac:dyDescent="0.2">
      <c r="A938">
        <v>127</v>
      </c>
      <c r="B938" s="3">
        <v>2</v>
      </c>
      <c r="C938" s="28">
        <v>106296.06101508145</v>
      </c>
      <c r="D938">
        <v>46</v>
      </c>
      <c r="E938">
        <v>30</v>
      </c>
      <c r="F938">
        <v>7</v>
      </c>
      <c r="G938">
        <v>13.549480000000001</v>
      </c>
      <c r="H938">
        <v>15</v>
      </c>
      <c r="I938">
        <v>1</v>
      </c>
      <c r="J938">
        <v>0</v>
      </c>
      <c r="K938">
        <v>1</v>
      </c>
      <c r="L938">
        <v>1</v>
      </c>
      <c r="M938">
        <v>1</v>
      </c>
      <c r="N938">
        <v>0</v>
      </c>
      <c r="O938">
        <v>12</v>
      </c>
      <c r="P938">
        <v>9</v>
      </c>
      <c r="Q938">
        <v>0</v>
      </c>
      <c r="R938">
        <v>0</v>
      </c>
      <c r="S938">
        <v>0</v>
      </c>
      <c r="T938">
        <v>1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2</v>
      </c>
      <c r="AD938">
        <v>1</v>
      </c>
      <c r="AE938">
        <v>9</v>
      </c>
      <c r="AF938">
        <v>8</v>
      </c>
      <c r="AG938">
        <v>27</v>
      </c>
      <c r="AH938">
        <v>6.3</v>
      </c>
      <c r="AJ938" t="b">
        <f>OR(AND(B938=1,UserData!$D$4=1), AND(B938=2,UserData!$D$5=1), AND(B938=3,UserData!$D$6=1), UserData!$D$4=-1)</f>
        <v>1</v>
      </c>
      <c r="AK938" t="b">
        <f>OR(AND(C938&lt;=UserData!$D$3,C938&gt;=UserData!$D$2),UserData!$D$2=-1)</f>
        <v>1</v>
      </c>
      <c r="AL938" s="12" t="b">
        <f>AND(OR(D938&gt;=UserData!$D$7, UserData!$D$7=-1), OR(D938&lt;UserData!$D$8, UserData!$D$8=-1))</f>
        <v>1</v>
      </c>
      <c r="AM938" s="12" t="b">
        <f>OR(AND(UserData!$D$9=1,E938&lt;=20),AND(UserData!$D$9=2,E938&gt;=20, E938&lt;=27),AND(UserData!$D$9=3,E938&gt;=28, E938&lt;=34),AND(UserData!$D$9=4,E938&gt;=35, E938&lt;=42),AND(UserData!$D$9=5,E938&gt;42),UserData!$D$9=-1)</f>
        <v>1</v>
      </c>
      <c r="AN938" s="12" t="b">
        <f>OR(AND(UserData!$D$11=1,F938&lt;=5),AND(UserData!$D$11=2,F938&gt;=6, F938&lt;=7),AND(UserData!$D$11=3,F938&gt;=8,F938&lt;=9),AND(UserData!$D$11=4,F938&gt;=10, F938&lt;=11),AND(UserData!$D$11=5,F938&gt;11),UserData!$D$11=-1)</f>
        <v>1</v>
      </c>
      <c r="AO938" t="b">
        <f>OR(AND(UserData!$D$10=1,AE938&lt;=6),AND(UserData!$D$10=2,AE938&gt;=7, AE938&lt;=8),AND(UserData!$D$10=3,AE938&gt;=9,AE938&lt;=14),AND(UserData!$D$10=4,AE938&gt;=15, AE938&lt;=19),AND(UserData!$D$10=5,AE938&gt;19),UserData!$D$10=-1)</f>
        <v>1</v>
      </c>
      <c r="AP938" s="12" t="b">
        <f>OR(G938&lt;=UserData!$D$12, UserData!$D$12=-1)</f>
        <v>0</v>
      </c>
      <c r="AQ938" t="b">
        <f>OR(H938&lt;=UserData!$D$14, UserData!$D$14=-1)</f>
        <v>1</v>
      </c>
      <c r="AR938" t="b">
        <f>OR(AH938&lt;=UserData!$D$13, UserData!$D$13=-1)</f>
        <v>1</v>
      </c>
      <c r="AS938" t="b">
        <f>AND(AQ938=TRUE,OR(I938=UserData!$D$15, UserData!$D$15=-1, UserData!$D$15=1))</f>
        <v>1</v>
      </c>
      <c r="AT938" t="b">
        <f>OR(J938=UserData!$D$19, UserData!$D$19=-1)</f>
        <v>1</v>
      </c>
      <c r="AU938" t="b">
        <f>OR(K938=UserData!$D$17, UserData!$D$17=-1)</f>
        <v>1</v>
      </c>
      <c r="AV938" t="b">
        <f>OR(L938=UserData!$D$18, UserData!$D$18=-1)</f>
        <v>1</v>
      </c>
      <c r="AW938" t="b">
        <f>OR(N938=UserData!$D$16, UserData!$D$16=-1)</f>
        <v>1</v>
      </c>
      <c r="AX938" t="b">
        <f>OR(O938&gt;=UserData!$D$20, UserData!$D$20=-1)</f>
        <v>1</v>
      </c>
      <c r="AY938" t="b">
        <f>AND(OR(P938&gt;=UserData!$D$21, UserData!$D$21=-1), OR(P938&lt;UserData!$D$22, UserData!$D$22=-1))</f>
        <v>1</v>
      </c>
      <c r="AZ938" t="b">
        <f>OR(Q938&lt;&gt;UserData!$D$24,UserData!$D$24=-1,UserData!$D$24=0)</f>
        <v>1</v>
      </c>
      <c r="BA938" s="12" t="b">
        <f>OR(R938=UserData!$D$23,UserData!$D$23=-1)</f>
        <v>1</v>
      </c>
      <c r="BB938" t="b">
        <f>AND(S938=1, UserData!$D$25=1)</f>
        <v>0</v>
      </c>
      <c r="BC938" t="b">
        <f>AND(T938=1, UserData!$D$26=1)</f>
        <v>0</v>
      </c>
      <c r="BD938" t="b">
        <f>AND(U938=1, UserData!$D$27=1)</f>
        <v>0</v>
      </c>
      <c r="BE938" t="b">
        <f>AND(V938=1, UserData!$D$28=1)</f>
        <v>0</v>
      </c>
      <c r="BF938" t="b">
        <f>AND(W938=1, UserData!$D$29=1)</f>
        <v>0</v>
      </c>
      <c r="BG938" t="b">
        <f>AND(X938=1, UserData!$D$30=1)</f>
        <v>0</v>
      </c>
      <c r="BH938" t="b">
        <f>AND(Y938=1, UserData!$D$31=1)</f>
        <v>0</v>
      </c>
      <c r="BI938" t="b">
        <f>AND(Z938=1, UserData!$D$32=1)</f>
        <v>0</v>
      </c>
      <c r="BJ938" t="b">
        <f>AND(AA938=1, UserData!$D$33=1)</f>
        <v>0</v>
      </c>
      <c r="BK938" t="b">
        <f>AND(AB938=1, UserData!$D$34=1)</f>
        <v>0</v>
      </c>
      <c r="BL938" t="b">
        <f>UserData!$C$25=-1</f>
        <v>1</v>
      </c>
      <c r="BN938">
        <f>IF(AK938=TRUE, COUNTIF(AJ938:AK938,TRUE)/2 * UserData!$D$35 + COUNTIF(AL938:AO938,TRUE)/4 * UserData!$D$36 + COUNTIF(AP938:AS938,TRUE)/4 * UserData!$D$37 + COUNTIF(AT938:AW938,TRUE)/4 * UserData!$D$38 + COUNTIF(AX938:BA938,TRUE)/4 * UserData!$D$39 + COUNTIF(BB938:BL938,TRUE) * UserData!$D$40, 0)</f>
        <v>28.75</v>
      </c>
    </row>
    <row r="939" spans="1:66" x14ac:dyDescent="0.2">
      <c r="A939">
        <v>70</v>
      </c>
      <c r="B939" s="3">
        <v>2</v>
      </c>
      <c r="C939" s="28">
        <v>106296.17422960662</v>
      </c>
      <c r="D939">
        <v>61</v>
      </c>
      <c r="E939">
        <v>34</v>
      </c>
      <c r="F939">
        <v>10</v>
      </c>
      <c r="G939">
        <v>18.894079000000001</v>
      </c>
      <c r="H939">
        <v>10</v>
      </c>
      <c r="I939">
        <v>0</v>
      </c>
      <c r="J939">
        <v>1</v>
      </c>
      <c r="K939">
        <v>1</v>
      </c>
      <c r="L939">
        <v>1</v>
      </c>
      <c r="M939">
        <v>1</v>
      </c>
      <c r="N939">
        <v>0</v>
      </c>
      <c r="O939">
        <v>17</v>
      </c>
      <c r="P939">
        <v>4</v>
      </c>
      <c r="Q939">
        <v>0</v>
      </c>
      <c r="R939">
        <v>0</v>
      </c>
      <c r="S939">
        <v>0</v>
      </c>
      <c r="T939">
        <v>1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2</v>
      </c>
      <c r="AD939">
        <v>1</v>
      </c>
      <c r="AE939">
        <v>17</v>
      </c>
      <c r="AF939">
        <v>5</v>
      </c>
      <c r="AG939">
        <v>21</v>
      </c>
      <c r="AH939">
        <v>3</v>
      </c>
      <c r="AJ939" t="b">
        <f>OR(AND(B939=1,UserData!$D$4=1), AND(B939=2,UserData!$D$5=1), AND(B939=3,UserData!$D$6=1), UserData!$D$4=-1)</f>
        <v>1</v>
      </c>
      <c r="AK939" t="b">
        <f>OR(AND(C939&lt;=UserData!$D$3,C939&gt;=UserData!$D$2),UserData!$D$2=-1)</f>
        <v>1</v>
      </c>
      <c r="AL939" s="12" t="b">
        <f>AND(OR(D939&gt;=UserData!$D$7, UserData!$D$7=-1), OR(D939&lt;UserData!$D$8, UserData!$D$8=-1))</f>
        <v>1</v>
      </c>
      <c r="AM939" s="12" t="b">
        <f>OR(AND(UserData!$D$9=1,E939&lt;=20),AND(UserData!$D$9=2,E939&gt;=20, E939&lt;=27),AND(UserData!$D$9=3,E939&gt;=28, E939&lt;=34),AND(UserData!$D$9=4,E939&gt;=35, E939&lt;=42),AND(UserData!$D$9=5,E939&gt;42),UserData!$D$9=-1)</f>
        <v>1</v>
      </c>
      <c r="AN939" s="12" t="b">
        <f>OR(AND(UserData!$D$11=1,F939&lt;=5),AND(UserData!$D$11=2,F939&gt;=6, F939&lt;=7),AND(UserData!$D$11=3,F939&gt;=8,F939&lt;=9),AND(UserData!$D$11=4,F939&gt;=10, F939&lt;=11),AND(UserData!$D$11=5,F939&gt;11),UserData!$D$11=-1)</f>
        <v>1</v>
      </c>
      <c r="AO939" t="b">
        <f>OR(AND(UserData!$D$10=1,AE939&lt;=6),AND(UserData!$D$10=2,AE939&gt;=7, AE939&lt;=8),AND(UserData!$D$10=3,AE939&gt;=9,AE939&lt;=14),AND(UserData!$D$10=4,AE939&gt;=15, AE939&lt;=19),AND(UserData!$D$10=5,AE939&gt;19),UserData!$D$10=-1)</f>
        <v>1</v>
      </c>
      <c r="AP939" s="12" t="b">
        <f>OR(G939&lt;=UserData!$D$12, UserData!$D$12=-1)</f>
        <v>0</v>
      </c>
      <c r="AQ939" t="b">
        <f>OR(H939&lt;=UserData!$D$14, UserData!$D$14=-1)</f>
        <v>1</v>
      </c>
      <c r="AR939" t="b">
        <f>OR(AH939&lt;=UserData!$D$13, UserData!$D$13=-1)</f>
        <v>1</v>
      </c>
      <c r="AS939" t="b">
        <f>AND(AQ939=TRUE,OR(I939=UserData!$D$15, UserData!$D$15=-1, UserData!$D$15=1))</f>
        <v>1</v>
      </c>
      <c r="AT939" t="b">
        <f>OR(J939=UserData!$D$19, UserData!$D$19=-1)</f>
        <v>1</v>
      </c>
      <c r="AU939" t="b">
        <f>OR(K939=UserData!$D$17, UserData!$D$17=-1)</f>
        <v>1</v>
      </c>
      <c r="AV939" t="b">
        <f>OR(L939=UserData!$D$18, UserData!$D$18=-1)</f>
        <v>1</v>
      </c>
      <c r="AW939" t="b">
        <f>OR(N939=UserData!$D$16, UserData!$D$16=-1)</f>
        <v>1</v>
      </c>
      <c r="AX939" t="b">
        <f>OR(O939&gt;=UserData!$D$20, UserData!$D$20=-1)</f>
        <v>1</v>
      </c>
      <c r="AY939" t="b">
        <f>AND(OR(P939&gt;=UserData!$D$21, UserData!$D$21=-1), OR(P939&lt;UserData!$D$22, UserData!$D$22=-1))</f>
        <v>1</v>
      </c>
      <c r="AZ939" t="b">
        <f>OR(Q939&lt;&gt;UserData!$D$24,UserData!$D$24=-1,UserData!$D$24=0)</f>
        <v>1</v>
      </c>
      <c r="BA939" s="12" t="b">
        <f>OR(R939=UserData!$D$23,UserData!$D$23=-1)</f>
        <v>1</v>
      </c>
      <c r="BB939" t="b">
        <f>AND(S939=1, UserData!$D$25=1)</f>
        <v>0</v>
      </c>
      <c r="BC939" t="b">
        <f>AND(T939=1, UserData!$D$26=1)</f>
        <v>0</v>
      </c>
      <c r="BD939" t="b">
        <f>AND(U939=1, UserData!$D$27=1)</f>
        <v>0</v>
      </c>
      <c r="BE939" t="b">
        <f>AND(V939=1, UserData!$D$28=1)</f>
        <v>0</v>
      </c>
      <c r="BF939" t="b">
        <f>AND(W939=1, UserData!$D$29=1)</f>
        <v>0</v>
      </c>
      <c r="BG939" t="b">
        <f>AND(X939=1, UserData!$D$30=1)</f>
        <v>0</v>
      </c>
      <c r="BH939" t="b">
        <f>AND(Y939=1, UserData!$D$31=1)</f>
        <v>0</v>
      </c>
      <c r="BI939" t="b">
        <f>AND(Z939=1, UserData!$D$32=1)</f>
        <v>0</v>
      </c>
      <c r="BJ939" t="b">
        <f>AND(AA939=1, UserData!$D$33=1)</f>
        <v>0</v>
      </c>
      <c r="BK939" t="b">
        <f>AND(AB939=1, UserData!$D$34=1)</f>
        <v>0</v>
      </c>
      <c r="BL939" t="b">
        <f>UserData!$C$25=-1</f>
        <v>1</v>
      </c>
      <c r="BN939">
        <f>IF(AK939=TRUE, COUNTIF(AJ939:AK939,TRUE)/2 * UserData!$D$35 + COUNTIF(AL939:AO939,TRUE)/4 * UserData!$D$36 + COUNTIF(AP939:AS939,TRUE)/4 * UserData!$D$37 + COUNTIF(AT939:AW939,TRUE)/4 * UserData!$D$38 + COUNTIF(AX939:BA939,TRUE)/4 * UserData!$D$39 + COUNTIF(BB939:BL939,TRUE) * UserData!$D$40, 0)</f>
        <v>28.75</v>
      </c>
    </row>
    <row r="940" spans="1:66" x14ac:dyDescent="0.2">
      <c r="A940">
        <v>1092</v>
      </c>
      <c r="B940" s="3">
        <v>2</v>
      </c>
      <c r="C940" s="28">
        <v>106299.53292718672</v>
      </c>
      <c r="D940">
        <v>51</v>
      </c>
      <c r="E940">
        <v>30</v>
      </c>
      <c r="F940">
        <v>8</v>
      </c>
      <c r="G940">
        <v>15.02125</v>
      </c>
      <c r="H940">
        <v>15</v>
      </c>
      <c r="I940">
        <v>1</v>
      </c>
      <c r="J940">
        <v>0</v>
      </c>
      <c r="K940">
        <v>1</v>
      </c>
      <c r="L940">
        <v>1</v>
      </c>
      <c r="M940">
        <v>1</v>
      </c>
      <c r="N940">
        <v>0</v>
      </c>
      <c r="O940">
        <v>17</v>
      </c>
      <c r="P940">
        <v>11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1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5</v>
      </c>
      <c r="AD940">
        <v>1</v>
      </c>
      <c r="AE940">
        <v>13</v>
      </c>
      <c r="AF940">
        <v>79</v>
      </c>
      <c r="AG940">
        <v>16</v>
      </c>
      <c r="AH940">
        <v>2.4</v>
      </c>
      <c r="AJ940" t="b">
        <f>OR(AND(B940=1,UserData!$D$4=1), AND(B940=2,UserData!$D$5=1), AND(B940=3,UserData!$D$6=1), UserData!$D$4=-1)</f>
        <v>1</v>
      </c>
      <c r="AK940" t="b">
        <f>OR(AND(C940&lt;=UserData!$D$3,C940&gt;=UserData!$D$2),UserData!$D$2=-1)</f>
        <v>1</v>
      </c>
      <c r="AL940" s="12" t="b">
        <f>AND(OR(D940&gt;=UserData!$D$7, UserData!$D$7=-1), OR(D940&lt;UserData!$D$8, UserData!$D$8=-1))</f>
        <v>1</v>
      </c>
      <c r="AM940" s="12" t="b">
        <f>OR(AND(UserData!$D$9=1,E940&lt;=20),AND(UserData!$D$9=2,E940&gt;=20, E940&lt;=27),AND(UserData!$D$9=3,E940&gt;=28, E940&lt;=34),AND(UserData!$D$9=4,E940&gt;=35, E940&lt;=42),AND(UserData!$D$9=5,E940&gt;42),UserData!$D$9=-1)</f>
        <v>1</v>
      </c>
      <c r="AN940" s="12" t="b">
        <f>OR(AND(UserData!$D$11=1,F940&lt;=5),AND(UserData!$D$11=2,F940&gt;=6, F940&lt;=7),AND(UserData!$D$11=3,F940&gt;=8,F940&lt;=9),AND(UserData!$D$11=4,F940&gt;=10, F940&lt;=11),AND(UserData!$D$11=5,F940&gt;11),UserData!$D$11=-1)</f>
        <v>1</v>
      </c>
      <c r="AO940" t="b">
        <f>OR(AND(UserData!$D$10=1,AE940&lt;=6),AND(UserData!$D$10=2,AE940&gt;=7, AE940&lt;=8),AND(UserData!$D$10=3,AE940&gt;=9,AE940&lt;=14),AND(UserData!$D$10=4,AE940&gt;=15, AE940&lt;=19),AND(UserData!$D$10=5,AE940&gt;19),UserData!$D$10=-1)</f>
        <v>1</v>
      </c>
      <c r="AP940" s="12" t="b">
        <f>OR(G940&lt;=UserData!$D$12, UserData!$D$12=-1)</f>
        <v>0</v>
      </c>
      <c r="AQ940" t="b">
        <f>OR(H940&lt;=UserData!$D$14, UserData!$D$14=-1)</f>
        <v>1</v>
      </c>
      <c r="AR940" t="b">
        <f>OR(AH940&lt;=UserData!$D$13, UserData!$D$13=-1)</f>
        <v>1</v>
      </c>
      <c r="AS940" t="b">
        <f>AND(AQ940=TRUE,OR(I940=UserData!$D$15, UserData!$D$15=-1, UserData!$D$15=1))</f>
        <v>1</v>
      </c>
      <c r="AT940" t="b">
        <f>OR(J940=UserData!$D$19, UserData!$D$19=-1)</f>
        <v>1</v>
      </c>
      <c r="AU940" t="b">
        <f>OR(K940=UserData!$D$17, UserData!$D$17=-1)</f>
        <v>1</v>
      </c>
      <c r="AV940" t="b">
        <f>OR(L940=UserData!$D$18, UserData!$D$18=-1)</f>
        <v>1</v>
      </c>
      <c r="AW940" t="b">
        <f>OR(N940=UserData!$D$16, UserData!$D$16=-1)</f>
        <v>1</v>
      </c>
      <c r="AX940" t="b">
        <f>OR(O940&gt;=UserData!$D$20, UserData!$D$20=-1)</f>
        <v>1</v>
      </c>
      <c r="AY940" t="b">
        <f>AND(OR(P940&gt;=UserData!$D$21, UserData!$D$21=-1), OR(P940&lt;UserData!$D$22, UserData!$D$22=-1))</f>
        <v>1</v>
      </c>
      <c r="AZ940" t="b">
        <f>OR(Q940&lt;&gt;UserData!$D$24,UserData!$D$24=-1,UserData!$D$24=0)</f>
        <v>1</v>
      </c>
      <c r="BA940" s="12" t="b">
        <f>OR(R940=UserData!$D$23,UserData!$D$23=-1)</f>
        <v>1</v>
      </c>
      <c r="BB940" t="b">
        <f>AND(S940=1, UserData!$D$25=1)</f>
        <v>0</v>
      </c>
      <c r="BC940" t="b">
        <f>AND(T940=1, UserData!$D$26=1)</f>
        <v>0</v>
      </c>
      <c r="BD940" t="b">
        <f>AND(U940=1, UserData!$D$27=1)</f>
        <v>0</v>
      </c>
      <c r="BE940" t="b">
        <f>AND(V940=1, UserData!$D$28=1)</f>
        <v>0</v>
      </c>
      <c r="BF940" t="b">
        <f>AND(W940=1, UserData!$D$29=1)</f>
        <v>0</v>
      </c>
      <c r="BG940" t="b">
        <f>AND(X940=1, UserData!$D$30=1)</f>
        <v>0</v>
      </c>
      <c r="BH940" t="b">
        <f>AND(Y940=1, UserData!$D$31=1)</f>
        <v>0</v>
      </c>
      <c r="BI940" t="b">
        <f>AND(Z940=1, UserData!$D$32=1)</f>
        <v>0</v>
      </c>
      <c r="BJ940" t="b">
        <f>AND(AA940=1, UserData!$D$33=1)</f>
        <v>0</v>
      </c>
      <c r="BK940" t="b">
        <f>AND(AB940=1, UserData!$D$34=1)</f>
        <v>0</v>
      </c>
      <c r="BL940" t="b">
        <f>UserData!$C$25=-1</f>
        <v>1</v>
      </c>
      <c r="BN940">
        <f>IF(AK940=TRUE, COUNTIF(AJ940:AK940,TRUE)/2 * UserData!$D$35 + COUNTIF(AL940:AO940,TRUE)/4 * UserData!$D$36 + COUNTIF(AP940:AS940,TRUE)/4 * UserData!$D$37 + COUNTIF(AT940:AW940,TRUE)/4 * UserData!$D$38 + COUNTIF(AX940:BA940,TRUE)/4 * UserData!$D$39 + COUNTIF(BB940:BL940,TRUE) * UserData!$D$40, 0)</f>
        <v>28.75</v>
      </c>
    </row>
    <row r="941" spans="1:66" x14ac:dyDescent="0.2">
      <c r="A941">
        <v>256</v>
      </c>
      <c r="B941" s="3">
        <v>2</v>
      </c>
      <c r="C941" s="28">
        <v>106550.68048219325</v>
      </c>
      <c r="D941">
        <v>57</v>
      </c>
      <c r="E941">
        <v>30</v>
      </c>
      <c r="F941">
        <v>9</v>
      </c>
      <c r="G941">
        <v>10.901350000000001</v>
      </c>
      <c r="H941">
        <v>5</v>
      </c>
      <c r="I941">
        <v>1</v>
      </c>
      <c r="J941">
        <v>1</v>
      </c>
      <c r="K941">
        <v>1</v>
      </c>
      <c r="L941">
        <v>1</v>
      </c>
      <c r="M941">
        <v>1</v>
      </c>
      <c r="N941">
        <v>0</v>
      </c>
      <c r="O941">
        <v>5</v>
      </c>
      <c r="P941">
        <v>4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1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5</v>
      </c>
      <c r="AD941">
        <v>0</v>
      </c>
      <c r="AE941">
        <v>18</v>
      </c>
      <c r="AF941">
        <v>16</v>
      </c>
      <c r="AG941">
        <v>37</v>
      </c>
      <c r="AH941">
        <v>10</v>
      </c>
      <c r="AJ941" t="b">
        <f>OR(AND(B941=1,UserData!$D$4=1), AND(B941=2,UserData!$D$5=1), AND(B941=3,UserData!$D$6=1), UserData!$D$4=-1)</f>
        <v>1</v>
      </c>
      <c r="AK941" t="b">
        <f>OR(AND(C941&lt;=UserData!$D$3,C941&gt;=UserData!$D$2),UserData!$D$2=-1)</f>
        <v>1</v>
      </c>
      <c r="AL941" s="12" t="b">
        <f>AND(OR(D941&gt;=UserData!$D$7, UserData!$D$7=-1), OR(D941&lt;UserData!$D$8, UserData!$D$8=-1))</f>
        <v>1</v>
      </c>
      <c r="AM941" s="12" t="b">
        <f>OR(AND(UserData!$D$9=1,E941&lt;=20),AND(UserData!$D$9=2,E941&gt;=20, E941&lt;=27),AND(UserData!$D$9=3,E941&gt;=28, E941&lt;=34),AND(UserData!$D$9=4,E941&gt;=35, E941&lt;=42),AND(UserData!$D$9=5,E941&gt;42),UserData!$D$9=-1)</f>
        <v>1</v>
      </c>
      <c r="AN941" s="12" t="b">
        <f>OR(AND(UserData!$D$11=1,F941&lt;=5),AND(UserData!$D$11=2,F941&gt;=6, F941&lt;=7),AND(UserData!$D$11=3,F941&gt;=8,F941&lt;=9),AND(UserData!$D$11=4,F941&gt;=10, F941&lt;=11),AND(UserData!$D$11=5,F941&gt;11),UserData!$D$11=-1)</f>
        <v>1</v>
      </c>
      <c r="AO941" t="b">
        <f>OR(AND(UserData!$D$10=1,AE941&lt;=6),AND(UserData!$D$10=2,AE941&gt;=7, AE941&lt;=8),AND(UserData!$D$10=3,AE941&gt;=9,AE941&lt;=14),AND(UserData!$D$10=4,AE941&gt;=15, AE941&lt;=19),AND(UserData!$D$10=5,AE941&gt;19),UserData!$D$10=-1)</f>
        <v>1</v>
      </c>
      <c r="AP941" s="12" t="b">
        <f>OR(G941&lt;=UserData!$D$12, UserData!$D$12=-1)</f>
        <v>0</v>
      </c>
      <c r="AQ941" t="b">
        <f>OR(H941&lt;=UserData!$D$14, UserData!$D$14=-1)</f>
        <v>1</v>
      </c>
      <c r="AR941" t="b">
        <f>OR(AH941&lt;=UserData!$D$13, UserData!$D$13=-1)</f>
        <v>1</v>
      </c>
      <c r="AS941" t="b">
        <f>AND(AQ941=TRUE,OR(I941=UserData!$D$15, UserData!$D$15=-1, UserData!$D$15=1))</f>
        <v>1</v>
      </c>
      <c r="AT941" t="b">
        <f>OR(J941=UserData!$D$19, UserData!$D$19=-1)</f>
        <v>1</v>
      </c>
      <c r="AU941" t="b">
        <f>OR(K941=UserData!$D$17, UserData!$D$17=-1)</f>
        <v>1</v>
      </c>
      <c r="AV941" t="b">
        <f>OR(L941=UserData!$D$18, UserData!$D$18=-1)</f>
        <v>1</v>
      </c>
      <c r="AW941" t="b">
        <f>OR(N941=UserData!$D$16, UserData!$D$16=-1)</f>
        <v>1</v>
      </c>
      <c r="AX941" t="b">
        <f>OR(O941&gt;=UserData!$D$20, UserData!$D$20=-1)</f>
        <v>1</v>
      </c>
      <c r="AY941" t="b">
        <f>AND(OR(P941&gt;=UserData!$D$21, UserData!$D$21=-1), OR(P941&lt;UserData!$D$22, UserData!$D$22=-1))</f>
        <v>1</v>
      </c>
      <c r="AZ941" t="b">
        <f>OR(Q941&lt;&gt;UserData!$D$24,UserData!$D$24=-1,UserData!$D$24=0)</f>
        <v>1</v>
      </c>
      <c r="BA941" s="12" t="b">
        <f>OR(R941=UserData!$D$23,UserData!$D$23=-1)</f>
        <v>1</v>
      </c>
      <c r="BB941" t="b">
        <f>AND(S941=1, UserData!$D$25=1)</f>
        <v>0</v>
      </c>
      <c r="BC941" t="b">
        <f>AND(T941=1, UserData!$D$26=1)</f>
        <v>0</v>
      </c>
      <c r="BD941" t="b">
        <f>AND(U941=1, UserData!$D$27=1)</f>
        <v>0</v>
      </c>
      <c r="BE941" t="b">
        <f>AND(V941=1, UserData!$D$28=1)</f>
        <v>0</v>
      </c>
      <c r="BF941" t="b">
        <f>AND(W941=1, UserData!$D$29=1)</f>
        <v>0</v>
      </c>
      <c r="BG941" t="b">
        <f>AND(X941=1, UserData!$D$30=1)</f>
        <v>0</v>
      </c>
      <c r="BH941" t="b">
        <f>AND(Y941=1, UserData!$D$31=1)</f>
        <v>0</v>
      </c>
      <c r="BI941" t="b">
        <f>AND(Z941=1, UserData!$D$32=1)</f>
        <v>0</v>
      </c>
      <c r="BJ941" t="b">
        <f>AND(AA941=1, UserData!$D$33=1)</f>
        <v>0</v>
      </c>
      <c r="BK941" t="b">
        <f>AND(AB941=1, UserData!$D$34=1)</f>
        <v>0</v>
      </c>
      <c r="BL941" t="b">
        <f>UserData!$C$25=-1</f>
        <v>1</v>
      </c>
      <c r="BN941">
        <f>IF(AK941=TRUE, COUNTIF(AJ941:AK941,TRUE)/2 * UserData!$D$35 + COUNTIF(AL941:AO941,TRUE)/4 * UserData!$D$36 + COUNTIF(AP941:AS941,TRUE)/4 * UserData!$D$37 + COUNTIF(AT941:AW941,TRUE)/4 * UserData!$D$38 + COUNTIF(AX941:BA941,TRUE)/4 * UserData!$D$39 + COUNTIF(BB941:BL941,TRUE) * UserData!$D$40, 0)</f>
        <v>28.75</v>
      </c>
    </row>
    <row r="942" spans="1:66" x14ac:dyDescent="0.2">
      <c r="A942">
        <v>433</v>
      </c>
      <c r="B942" s="3">
        <v>2</v>
      </c>
      <c r="C942" s="28">
        <v>106685.48124349804</v>
      </c>
      <c r="D942">
        <v>57</v>
      </c>
      <c r="E942">
        <v>31</v>
      </c>
      <c r="F942">
        <v>10</v>
      </c>
      <c r="G942">
        <v>7.6831199999999997</v>
      </c>
      <c r="H942">
        <v>5</v>
      </c>
      <c r="I942">
        <v>1</v>
      </c>
      <c r="J942">
        <v>0</v>
      </c>
      <c r="K942">
        <v>1</v>
      </c>
      <c r="L942">
        <v>1</v>
      </c>
      <c r="M942">
        <v>1</v>
      </c>
      <c r="N942">
        <v>0</v>
      </c>
      <c r="O942">
        <v>10</v>
      </c>
      <c r="P942">
        <v>2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1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4</v>
      </c>
      <c r="AD942">
        <v>1</v>
      </c>
      <c r="AE942">
        <v>16</v>
      </c>
      <c r="AF942">
        <v>26</v>
      </c>
      <c r="AG942">
        <v>29</v>
      </c>
      <c r="AH942">
        <v>13</v>
      </c>
      <c r="AJ942" t="b">
        <f>OR(AND(B942=1,UserData!$D$4=1), AND(B942=2,UserData!$D$5=1), AND(B942=3,UserData!$D$6=1), UserData!$D$4=-1)</f>
        <v>1</v>
      </c>
      <c r="AK942" t="b">
        <f>OR(AND(C942&lt;=UserData!$D$3,C942&gt;=UserData!$D$2),UserData!$D$2=-1)</f>
        <v>1</v>
      </c>
      <c r="AL942" s="12" t="b">
        <f>AND(OR(D942&gt;=UserData!$D$7, UserData!$D$7=-1), OR(D942&lt;UserData!$D$8, UserData!$D$8=-1))</f>
        <v>1</v>
      </c>
      <c r="AM942" s="12" t="b">
        <f>OR(AND(UserData!$D$9=1,E942&lt;=20),AND(UserData!$D$9=2,E942&gt;=20, E942&lt;=27),AND(UserData!$D$9=3,E942&gt;=28, E942&lt;=34),AND(UserData!$D$9=4,E942&gt;=35, E942&lt;=42),AND(UserData!$D$9=5,E942&gt;42),UserData!$D$9=-1)</f>
        <v>1</v>
      </c>
      <c r="AN942" s="12" t="b">
        <f>OR(AND(UserData!$D$11=1,F942&lt;=5),AND(UserData!$D$11=2,F942&gt;=6, F942&lt;=7),AND(UserData!$D$11=3,F942&gt;=8,F942&lt;=9),AND(UserData!$D$11=4,F942&gt;=10, F942&lt;=11),AND(UserData!$D$11=5,F942&gt;11),UserData!$D$11=-1)</f>
        <v>1</v>
      </c>
      <c r="AO942" t="b">
        <f>OR(AND(UserData!$D$10=1,AE942&lt;=6),AND(UserData!$D$10=2,AE942&gt;=7, AE942&lt;=8),AND(UserData!$D$10=3,AE942&gt;=9,AE942&lt;=14),AND(UserData!$D$10=4,AE942&gt;=15, AE942&lt;=19),AND(UserData!$D$10=5,AE942&gt;19),UserData!$D$10=-1)</f>
        <v>1</v>
      </c>
      <c r="AP942" s="12" t="b">
        <f>OR(G942&lt;=UserData!$D$12, UserData!$D$12=-1)</f>
        <v>1</v>
      </c>
      <c r="AQ942" t="b">
        <f>OR(H942&lt;=UserData!$D$14, UserData!$D$14=-1)</f>
        <v>1</v>
      </c>
      <c r="AR942" t="b">
        <f>OR(AH942&lt;=UserData!$D$13, UserData!$D$13=-1)</f>
        <v>0</v>
      </c>
      <c r="AS942" t="b">
        <f>AND(AQ942=TRUE,OR(I942=UserData!$D$15, UserData!$D$15=-1, UserData!$D$15=1))</f>
        <v>1</v>
      </c>
      <c r="AT942" t="b">
        <f>OR(J942=UserData!$D$19, UserData!$D$19=-1)</f>
        <v>1</v>
      </c>
      <c r="AU942" t="b">
        <f>OR(K942=UserData!$D$17, UserData!$D$17=-1)</f>
        <v>1</v>
      </c>
      <c r="AV942" t="b">
        <f>OR(L942=UserData!$D$18, UserData!$D$18=-1)</f>
        <v>1</v>
      </c>
      <c r="AW942" t="b">
        <f>OR(N942=UserData!$D$16, UserData!$D$16=-1)</f>
        <v>1</v>
      </c>
      <c r="AX942" t="b">
        <f>OR(O942&gt;=UserData!$D$20, UserData!$D$20=-1)</f>
        <v>1</v>
      </c>
      <c r="AY942" t="b">
        <f>AND(OR(P942&gt;=UserData!$D$21, UserData!$D$21=-1), OR(P942&lt;UserData!$D$22, UserData!$D$22=-1))</f>
        <v>1</v>
      </c>
      <c r="AZ942" t="b">
        <f>OR(Q942&lt;&gt;UserData!$D$24,UserData!$D$24=-1,UserData!$D$24=0)</f>
        <v>1</v>
      </c>
      <c r="BA942" s="12" t="b">
        <f>OR(R942=UserData!$D$23,UserData!$D$23=-1)</f>
        <v>1</v>
      </c>
      <c r="BB942" t="b">
        <f>AND(S942=1, UserData!$D$25=1)</f>
        <v>0</v>
      </c>
      <c r="BC942" t="b">
        <f>AND(T942=1, UserData!$D$26=1)</f>
        <v>0</v>
      </c>
      <c r="BD942" t="b">
        <f>AND(U942=1, UserData!$D$27=1)</f>
        <v>0</v>
      </c>
      <c r="BE942" t="b">
        <f>AND(V942=1, UserData!$D$28=1)</f>
        <v>0</v>
      </c>
      <c r="BF942" t="b">
        <f>AND(W942=1, UserData!$D$29=1)</f>
        <v>0</v>
      </c>
      <c r="BG942" t="b">
        <f>AND(X942=1, UserData!$D$30=1)</f>
        <v>0</v>
      </c>
      <c r="BH942" t="b">
        <f>AND(Y942=1, UserData!$D$31=1)</f>
        <v>0</v>
      </c>
      <c r="BI942" t="b">
        <f>AND(Z942=1, UserData!$D$32=1)</f>
        <v>0</v>
      </c>
      <c r="BJ942" t="b">
        <f>AND(AA942=1, UserData!$D$33=1)</f>
        <v>0</v>
      </c>
      <c r="BK942" t="b">
        <f>AND(AB942=1, UserData!$D$34=1)</f>
        <v>0</v>
      </c>
      <c r="BL942" t="b">
        <f>UserData!$C$25=-1</f>
        <v>1</v>
      </c>
      <c r="BN942">
        <f>IF(AK942=TRUE, COUNTIF(AJ942:AK942,TRUE)/2 * UserData!$D$35 + COUNTIF(AL942:AO942,TRUE)/4 * UserData!$D$36 + COUNTIF(AP942:AS942,TRUE)/4 * UserData!$D$37 + COUNTIF(AT942:AW942,TRUE)/4 * UserData!$D$38 + COUNTIF(AX942:BA942,TRUE)/4 * UserData!$D$39 + COUNTIF(BB942:BL942,TRUE) * UserData!$D$40, 0)</f>
        <v>28.75</v>
      </c>
    </row>
    <row r="943" spans="1:66" x14ac:dyDescent="0.2">
      <c r="A943">
        <v>861</v>
      </c>
      <c r="B943" s="3">
        <v>2</v>
      </c>
      <c r="C943" s="28">
        <v>106705.19315026965</v>
      </c>
      <c r="D943">
        <v>44</v>
      </c>
      <c r="E943">
        <v>21</v>
      </c>
      <c r="F943">
        <v>9</v>
      </c>
      <c r="G943">
        <v>12.174530000000001</v>
      </c>
      <c r="H943">
        <v>10</v>
      </c>
      <c r="I943">
        <v>1</v>
      </c>
      <c r="J943">
        <v>0</v>
      </c>
      <c r="K943">
        <v>1</v>
      </c>
      <c r="L943">
        <v>1</v>
      </c>
      <c r="M943">
        <v>1</v>
      </c>
      <c r="N943">
        <v>1</v>
      </c>
      <c r="O943">
        <v>23</v>
      </c>
      <c r="P943">
        <v>4</v>
      </c>
      <c r="Q943">
        <v>0</v>
      </c>
      <c r="R943">
        <v>0</v>
      </c>
      <c r="S943">
        <v>1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1</v>
      </c>
      <c r="AD943">
        <v>1</v>
      </c>
      <c r="AE943">
        <v>14</v>
      </c>
      <c r="AF943">
        <v>61</v>
      </c>
      <c r="AG943">
        <v>16</v>
      </c>
      <c r="AH943">
        <v>3.8</v>
      </c>
      <c r="AJ943" t="b">
        <f>OR(AND(B943=1,UserData!$D$4=1), AND(B943=2,UserData!$D$5=1), AND(B943=3,UserData!$D$6=1), UserData!$D$4=-1)</f>
        <v>1</v>
      </c>
      <c r="AK943" t="b">
        <f>OR(AND(C943&lt;=UserData!$D$3,C943&gt;=UserData!$D$2),UserData!$D$2=-1)</f>
        <v>1</v>
      </c>
      <c r="AL943" s="12" t="b">
        <f>AND(OR(D943&gt;=UserData!$D$7, UserData!$D$7=-1), OR(D943&lt;UserData!$D$8, UserData!$D$8=-1))</f>
        <v>1</v>
      </c>
      <c r="AM943" s="12" t="b">
        <f>OR(AND(UserData!$D$9=1,E943&lt;=20),AND(UserData!$D$9=2,E943&gt;=20, E943&lt;=27),AND(UserData!$D$9=3,E943&gt;=28, E943&lt;=34),AND(UserData!$D$9=4,E943&gt;=35, E943&lt;=42),AND(UserData!$D$9=5,E943&gt;42),UserData!$D$9=-1)</f>
        <v>1</v>
      </c>
      <c r="AN943" s="12" t="b">
        <f>OR(AND(UserData!$D$11=1,F943&lt;=5),AND(UserData!$D$11=2,F943&gt;=6, F943&lt;=7),AND(UserData!$D$11=3,F943&gt;=8,F943&lt;=9),AND(UserData!$D$11=4,F943&gt;=10, F943&lt;=11),AND(UserData!$D$11=5,F943&gt;11),UserData!$D$11=-1)</f>
        <v>1</v>
      </c>
      <c r="AO943" t="b">
        <f>OR(AND(UserData!$D$10=1,AE943&lt;=6),AND(UserData!$D$10=2,AE943&gt;=7, AE943&lt;=8),AND(UserData!$D$10=3,AE943&gt;=9,AE943&lt;=14),AND(UserData!$D$10=4,AE943&gt;=15, AE943&lt;=19),AND(UserData!$D$10=5,AE943&gt;19),UserData!$D$10=-1)</f>
        <v>1</v>
      </c>
      <c r="AP943" s="12" t="b">
        <f>OR(G943&lt;=UserData!$D$12, UserData!$D$12=-1)</f>
        <v>0</v>
      </c>
      <c r="AQ943" t="b">
        <f>OR(H943&lt;=UserData!$D$14, UserData!$D$14=-1)</f>
        <v>1</v>
      </c>
      <c r="AR943" t="b">
        <f>OR(AH943&lt;=UserData!$D$13, UserData!$D$13=-1)</f>
        <v>1</v>
      </c>
      <c r="AS943" t="b">
        <f>AND(AQ943=TRUE,OR(I943=UserData!$D$15, UserData!$D$15=-1, UserData!$D$15=1))</f>
        <v>1</v>
      </c>
      <c r="AT943" t="b">
        <f>OR(J943=UserData!$D$19, UserData!$D$19=-1)</f>
        <v>1</v>
      </c>
      <c r="AU943" t="b">
        <f>OR(K943=UserData!$D$17, UserData!$D$17=-1)</f>
        <v>1</v>
      </c>
      <c r="AV943" t="b">
        <f>OR(L943=UserData!$D$18, UserData!$D$18=-1)</f>
        <v>1</v>
      </c>
      <c r="AW943" t="b">
        <f>OR(N943=UserData!$D$16, UserData!$D$16=-1)</f>
        <v>1</v>
      </c>
      <c r="AX943" t="b">
        <f>OR(O943&gt;=UserData!$D$20, UserData!$D$20=-1)</f>
        <v>1</v>
      </c>
      <c r="AY943" t="b">
        <f>AND(OR(P943&gt;=UserData!$D$21, UserData!$D$21=-1), OR(P943&lt;UserData!$D$22, UserData!$D$22=-1))</f>
        <v>1</v>
      </c>
      <c r="AZ943" t="b">
        <f>OR(Q943&lt;&gt;UserData!$D$24,UserData!$D$24=-1,UserData!$D$24=0)</f>
        <v>1</v>
      </c>
      <c r="BA943" s="12" t="b">
        <f>OR(R943=UserData!$D$23,UserData!$D$23=-1)</f>
        <v>1</v>
      </c>
      <c r="BB943" t="b">
        <f>AND(S943=1, UserData!$D$25=1)</f>
        <v>0</v>
      </c>
      <c r="BC943" t="b">
        <f>AND(T943=1, UserData!$D$26=1)</f>
        <v>0</v>
      </c>
      <c r="BD943" t="b">
        <f>AND(U943=1, UserData!$D$27=1)</f>
        <v>0</v>
      </c>
      <c r="BE943" t="b">
        <f>AND(V943=1, UserData!$D$28=1)</f>
        <v>0</v>
      </c>
      <c r="BF943" t="b">
        <f>AND(W943=1, UserData!$D$29=1)</f>
        <v>0</v>
      </c>
      <c r="BG943" t="b">
        <f>AND(X943=1, UserData!$D$30=1)</f>
        <v>0</v>
      </c>
      <c r="BH943" t="b">
        <f>AND(Y943=1, UserData!$D$31=1)</f>
        <v>0</v>
      </c>
      <c r="BI943" t="b">
        <f>AND(Z943=1, UserData!$D$32=1)</f>
        <v>0</v>
      </c>
      <c r="BJ943" t="b">
        <f>AND(AA943=1, UserData!$D$33=1)</f>
        <v>0</v>
      </c>
      <c r="BK943" t="b">
        <f>AND(AB943=1, UserData!$D$34=1)</f>
        <v>0</v>
      </c>
      <c r="BL943" t="b">
        <f>UserData!$C$25=-1</f>
        <v>1</v>
      </c>
      <c r="BN943">
        <f>IF(AK943=TRUE, COUNTIF(AJ943:AK943,TRUE)/2 * UserData!$D$35 + COUNTIF(AL943:AO943,TRUE)/4 * UserData!$D$36 + COUNTIF(AP943:AS943,TRUE)/4 * UserData!$D$37 + COUNTIF(AT943:AW943,TRUE)/4 * UserData!$D$38 + COUNTIF(AX943:BA943,TRUE)/4 * UserData!$D$39 + COUNTIF(BB943:BL943,TRUE) * UserData!$D$40, 0)</f>
        <v>28.75</v>
      </c>
    </row>
    <row r="944" spans="1:66" x14ac:dyDescent="0.2">
      <c r="A944">
        <v>572</v>
      </c>
      <c r="B944" s="3">
        <v>2</v>
      </c>
      <c r="C944" s="28">
        <v>106924.51484431117</v>
      </c>
      <c r="D944">
        <v>55</v>
      </c>
      <c r="E944">
        <v>31</v>
      </c>
      <c r="F944">
        <v>9</v>
      </c>
      <c r="G944">
        <v>11.89302</v>
      </c>
      <c r="H944">
        <v>5</v>
      </c>
      <c r="I944">
        <v>0</v>
      </c>
      <c r="J944">
        <v>0</v>
      </c>
      <c r="K944">
        <v>1</v>
      </c>
      <c r="L944">
        <v>1</v>
      </c>
      <c r="M944">
        <v>1</v>
      </c>
      <c r="N944">
        <v>0</v>
      </c>
      <c r="O944">
        <v>16</v>
      </c>
      <c r="P944">
        <v>12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1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4</v>
      </c>
      <c r="AD944">
        <v>1</v>
      </c>
      <c r="AE944">
        <v>15</v>
      </c>
      <c r="AF944">
        <v>40</v>
      </c>
      <c r="AG944">
        <v>12</v>
      </c>
      <c r="AH944">
        <v>1.7</v>
      </c>
      <c r="AJ944" t="b">
        <f>OR(AND(B944=1,UserData!$D$4=1), AND(B944=2,UserData!$D$5=1), AND(B944=3,UserData!$D$6=1), UserData!$D$4=-1)</f>
        <v>1</v>
      </c>
      <c r="AK944" t="b">
        <f>OR(AND(C944&lt;=UserData!$D$3,C944&gt;=UserData!$D$2),UserData!$D$2=-1)</f>
        <v>1</v>
      </c>
      <c r="AL944" s="12" t="b">
        <f>AND(OR(D944&gt;=UserData!$D$7, UserData!$D$7=-1), OR(D944&lt;UserData!$D$8, UserData!$D$8=-1))</f>
        <v>1</v>
      </c>
      <c r="AM944" s="12" t="b">
        <f>OR(AND(UserData!$D$9=1,E944&lt;=20),AND(UserData!$D$9=2,E944&gt;=20, E944&lt;=27),AND(UserData!$D$9=3,E944&gt;=28, E944&lt;=34),AND(UserData!$D$9=4,E944&gt;=35, E944&lt;=42),AND(UserData!$D$9=5,E944&gt;42),UserData!$D$9=-1)</f>
        <v>1</v>
      </c>
      <c r="AN944" s="12" t="b">
        <f>OR(AND(UserData!$D$11=1,F944&lt;=5),AND(UserData!$D$11=2,F944&gt;=6, F944&lt;=7),AND(UserData!$D$11=3,F944&gt;=8,F944&lt;=9),AND(UserData!$D$11=4,F944&gt;=10, F944&lt;=11),AND(UserData!$D$11=5,F944&gt;11),UserData!$D$11=-1)</f>
        <v>1</v>
      </c>
      <c r="AO944" t="b">
        <f>OR(AND(UserData!$D$10=1,AE944&lt;=6),AND(UserData!$D$10=2,AE944&gt;=7, AE944&lt;=8),AND(UserData!$D$10=3,AE944&gt;=9,AE944&lt;=14),AND(UserData!$D$10=4,AE944&gt;=15, AE944&lt;=19),AND(UserData!$D$10=5,AE944&gt;19),UserData!$D$10=-1)</f>
        <v>1</v>
      </c>
      <c r="AP944" s="12" t="b">
        <f>OR(G944&lt;=UserData!$D$12, UserData!$D$12=-1)</f>
        <v>0</v>
      </c>
      <c r="AQ944" t="b">
        <f>OR(H944&lt;=UserData!$D$14, UserData!$D$14=-1)</f>
        <v>1</v>
      </c>
      <c r="AR944" t="b">
        <f>OR(AH944&lt;=UserData!$D$13, UserData!$D$13=-1)</f>
        <v>1</v>
      </c>
      <c r="AS944" t="b">
        <f>AND(AQ944=TRUE,OR(I944=UserData!$D$15, UserData!$D$15=-1, UserData!$D$15=1))</f>
        <v>1</v>
      </c>
      <c r="AT944" t="b">
        <f>OR(J944=UserData!$D$19, UserData!$D$19=-1)</f>
        <v>1</v>
      </c>
      <c r="AU944" t="b">
        <f>OR(K944=UserData!$D$17, UserData!$D$17=-1)</f>
        <v>1</v>
      </c>
      <c r="AV944" t="b">
        <f>OR(L944=UserData!$D$18, UserData!$D$18=-1)</f>
        <v>1</v>
      </c>
      <c r="AW944" t="b">
        <f>OR(N944=UserData!$D$16, UserData!$D$16=-1)</f>
        <v>1</v>
      </c>
      <c r="AX944" t="b">
        <f>OR(O944&gt;=UserData!$D$20, UserData!$D$20=-1)</f>
        <v>1</v>
      </c>
      <c r="AY944" t="b">
        <f>AND(OR(P944&gt;=UserData!$D$21, UserData!$D$21=-1), OR(P944&lt;UserData!$D$22, UserData!$D$22=-1))</f>
        <v>1</v>
      </c>
      <c r="AZ944" t="b">
        <f>OR(Q944&lt;&gt;UserData!$D$24,UserData!$D$24=-1,UserData!$D$24=0)</f>
        <v>1</v>
      </c>
      <c r="BA944" s="12" t="b">
        <f>OR(R944=UserData!$D$23,UserData!$D$23=-1)</f>
        <v>1</v>
      </c>
      <c r="BB944" t="b">
        <f>AND(S944=1, UserData!$D$25=1)</f>
        <v>0</v>
      </c>
      <c r="BC944" t="b">
        <f>AND(T944=1, UserData!$D$26=1)</f>
        <v>0</v>
      </c>
      <c r="BD944" t="b">
        <f>AND(U944=1, UserData!$D$27=1)</f>
        <v>0</v>
      </c>
      <c r="BE944" t="b">
        <f>AND(V944=1, UserData!$D$28=1)</f>
        <v>0</v>
      </c>
      <c r="BF944" t="b">
        <f>AND(W944=1, UserData!$D$29=1)</f>
        <v>0</v>
      </c>
      <c r="BG944" t="b">
        <f>AND(X944=1, UserData!$D$30=1)</f>
        <v>0</v>
      </c>
      <c r="BH944" t="b">
        <f>AND(Y944=1, UserData!$D$31=1)</f>
        <v>0</v>
      </c>
      <c r="BI944" t="b">
        <f>AND(Z944=1, UserData!$D$32=1)</f>
        <v>0</v>
      </c>
      <c r="BJ944" t="b">
        <f>AND(AA944=1, UserData!$D$33=1)</f>
        <v>0</v>
      </c>
      <c r="BK944" t="b">
        <f>AND(AB944=1, UserData!$D$34=1)</f>
        <v>0</v>
      </c>
      <c r="BL944" t="b">
        <f>UserData!$C$25=-1</f>
        <v>1</v>
      </c>
      <c r="BN944">
        <f>IF(AK944=TRUE, COUNTIF(AJ944:AK944,TRUE)/2 * UserData!$D$35 + COUNTIF(AL944:AO944,TRUE)/4 * UserData!$D$36 + COUNTIF(AP944:AS944,TRUE)/4 * UserData!$D$37 + COUNTIF(AT944:AW944,TRUE)/4 * UserData!$D$38 + COUNTIF(AX944:BA944,TRUE)/4 * UserData!$D$39 + COUNTIF(BB944:BL944,TRUE) * UserData!$D$40, 0)</f>
        <v>28.75</v>
      </c>
    </row>
    <row r="945" spans="1:66" x14ac:dyDescent="0.2">
      <c r="A945">
        <v>758</v>
      </c>
      <c r="B945" s="3">
        <v>2</v>
      </c>
      <c r="C945" s="28">
        <v>106924.51484431117</v>
      </c>
      <c r="D945">
        <v>55</v>
      </c>
      <c r="E945">
        <v>31</v>
      </c>
      <c r="F945">
        <v>9</v>
      </c>
      <c r="G945">
        <v>11.87846</v>
      </c>
      <c r="H945">
        <v>6</v>
      </c>
      <c r="I945">
        <v>0</v>
      </c>
      <c r="J945">
        <v>1</v>
      </c>
      <c r="K945">
        <v>0</v>
      </c>
      <c r="L945">
        <v>1</v>
      </c>
      <c r="M945">
        <v>1</v>
      </c>
      <c r="N945">
        <v>0</v>
      </c>
      <c r="O945">
        <v>17</v>
      </c>
      <c r="P945">
        <v>4</v>
      </c>
      <c r="Q945">
        <v>0</v>
      </c>
      <c r="R945">
        <v>0</v>
      </c>
      <c r="S945">
        <v>1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1</v>
      </c>
      <c r="AD945">
        <v>1</v>
      </c>
      <c r="AE945">
        <v>15</v>
      </c>
      <c r="AF945">
        <v>54</v>
      </c>
      <c r="AG945">
        <v>23</v>
      </c>
      <c r="AH945">
        <v>4.4000000000000004</v>
      </c>
      <c r="AJ945" t="b">
        <f>OR(AND(B945=1,UserData!$D$4=1), AND(B945=2,UserData!$D$5=1), AND(B945=3,UserData!$D$6=1), UserData!$D$4=-1)</f>
        <v>1</v>
      </c>
      <c r="AK945" t="b">
        <f>OR(AND(C945&lt;=UserData!$D$3,C945&gt;=UserData!$D$2),UserData!$D$2=-1)</f>
        <v>1</v>
      </c>
      <c r="AL945" s="12" t="b">
        <f>AND(OR(D945&gt;=UserData!$D$7, UserData!$D$7=-1), OR(D945&lt;UserData!$D$8, UserData!$D$8=-1))</f>
        <v>1</v>
      </c>
      <c r="AM945" s="12" t="b">
        <f>OR(AND(UserData!$D$9=1,E945&lt;=20),AND(UserData!$D$9=2,E945&gt;=20, E945&lt;=27),AND(UserData!$D$9=3,E945&gt;=28, E945&lt;=34),AND(UserData!$D$9=4,E945&gt;=35, E945&lt;=42),AND(UserData!$D$9=5,E945&gt;42),UserData!$D$9=-1)</f>
        <v>1</v>
      </c>
      <c r="AN945" s="12" t="b">
        <f>OR(AND(UserData!$D$11=1,F945&lt;=5),AND(UserData!$D$11=2,F945&gt;=6, F945&lt;=7),AND(UserData!$D$11=3,F945&gt;=8,F945&lt;=9),AND(UserData!$D$11=4,F945&gt;=10, F945&lt;=11),AND(UserData!$D$11=5,F945&gt;11),UserData!$D$11=-1)</f>
        <v>1</v>
      </c>
      <c r="AO945" t="b">
        <f>OR(AND(UserData!$D$10=1,AE945&lt;=6),AND(UserData!$D$10=2,AE945&gt;=7, AE945&lt;=8),AND(UserData!$D$10=3,AE945&gt;=9,AE945&lt;=14),AND(UserData!$D$10=4,AE945&gt;=15, AE945&lt;=19),AND(UserData!$D$10=5,AE945&gt;19),UserData!$D$10=-1)</f>
        <v>1</v>
      </c>
      <c r="AP945" s="12" t="b">
        <f>OR(G945&lt;=UserData!$D$12, UserData!$D$12=-1)</f>
        <v>0</v>
      </c>
      <c r="AQ945" t="b">
        <f>OR(H945&lt;=UserData!$D$14, UserData!$D$14=-1)</f>
        <v>1</v>
      </c>
      <c r="AR945" t="b">
        <f>OR(AH945&lt;=UserData!$D$13, UserData!$D$13=-1)</f>
        <v>1</v>
      </c>
      <c r="AS945" t="b">
        <f>AND(AQ945=TRUE,OR(I945=UserData!$D$15, UserData!$D$15=-1, UserData!$D$15=1))</f>
        <v>1</v>
      </c>
      <c r="AT945" t="b">
        <f>OR(J945=UserData!$D$19, UserData!$D$19=-1)</f>
        <v>1</v>
      </c>
      <c r="AU945" t="b">
        <f>OR(K945=UserData!$D$17, UserData!$D$17=-1)</f>
        <v>1</v>
      </c>
      <c r="AV945" t="b">
        <f>OR(L945=UserData!$D$18, UserData!$D$18=-1)</f>
        <v>1</v>
      </c>
      <c r="AW945" t="b">
        <f>OR(N945=UserData!$D$16, UserData!$D$16=-1)</f>
        <v>1</v>
      </c>
      <c r="AX945" t="b">
        <f>OR(O945&gt;=UserData!$D$20, UserData!$D$20=-1)</f>
        <v>1</v>
      </c>
      <c r="AY945" t="b">
        <f>AND(OR(P945&gt;=UserData!$D$21, UserData!$D$21=-1), OR(P945&lt;UserData!$D$22, UserData!$D$22=-1))</f>
        <v>1</v>
      </c>
      <c r="AZ945" t="b">
        <f>OR(Q945&lt;&gt;UserData!$D$24,UserData!$D$24=-1,UserData!$D$24=0)</f>
        <v>1</v>
      </c>
      <c r="BA945" s="12" t="b">
        <f>OR(R945=UserData!$D$23,UserData!$D$23=-1)</f>
        <v>1</v>
      </c>
      <c r="BB945" t="b">
        <f>AND(S945=1, UserData!$D$25=1)</f>
        <v>0</v>
      </c>
      <c r="BC945" t="b">
        <f>AND(T945=1, UserData!$D$26=1)</f>
        <v>0</v>
      </c>
      <c r="BD945" t="b">
        <f>AND(U945=1, UserData!$D$27=1)</f>
        <v>0</v>
      </c>
      <c r="BE945" t="b">
        <f>AND(V945=1, UserData!$D$28=1)</f>
        <v>0</v>
      </c>
      <c r="BF945" t="b">
        <f>AND(W945=1, UserData!$D$29=1)</f>
        <v>0</v>
      </c>
      <c r="BG945" t="b">
        <f>AND(X945=1, UserData!$D$30=1)</f>
        <v>0</v>
      </c>
      <c r="BH945" t="b">
        <f>AND(Y945=1, UserData!$D$31=1)</f>
        <v>0</v>
      </c>
      <c r="BI945" t="b">
        <f>AND(Z945=1, UserData!$D$32=1)</f>
        <v>0</v>
      </c>
      <c r="BJ945" t="b">
        <f>AND(AA945=1, UserData!$D$33=1)</f>
        <v>0</v>
      </c>
      <c r="BK945" t="b">
        <f>AND(AB945=1, UserData!$D$34=1)</f>
        <v>0</v>
      </c>
      <c r="BL945" t="b">
        <f>UserData!$C$25=-1</f>
        <v>1</v>
      </c>
      <c r="BN945">
        <f>IF(AK945=TRUE, COUNTIF(AJ945:AK945,TRUE)/2 * UserData!$D$35 + COUNTIF(AL945:AO945,TRUE)/4 * UserData!$D$36 + COUNTIF(AP945:AS945,TRUE)/4 * UserData!$D$37 + COUNTIF(AT945:AW945,TRUE)/4 * UserData!$D$38 + COUNTIF(AX945:BA945,TRUE)/4 * UserData!$D$39 + COUNTIF(BB945:BL945,TRUE) * UserData!$D$40, 0)</f>
        <v>28.75</v>
      </c>
    </row>
    <row r="946" spans="1:66" x14ac:dyDescent="0.2">
      <c r="A946">
        <v>693</v>
      </c>
      <c r="B946" s="3">
        <v>2</v>
      </c>
      <c r="C946" s="28">
        <v>106924.51484431117</v>
      </c>
      <c r="D946">
        <v>55</v>
      </c>
      <c r="E946">
        <v>30</v>
      </c>
      <c r="F946">
        <v>8</v>
      </c>
      <c r="G946">
        <v>10.89536</v>
      </c>
      <c r="H946">
        <v>14</v>
      </c>
      <c r="I946">
        <v>1</v>
      </c>
      <c r="J946">
        <v>0</v>
      </c>
      <c r="K946">
        <v>1</v>
      </c>
      <c r="L946">
        <v>1</v>
      </c>
      <c r="M946">
        <v>1</v>
      </c>
      <c r="N946">
        <v>0</v>
      </c>
      <c r="O946">
        <v>12</v>
      </c>
      <c r="P946">
        <v>5</v>
      </c>
      <c r="Q946">
        <v>0</v>
      </c>
      <c r="R946">
        <v>0</v>
      </c>
      <c r="S946">
        <v>0</v>
      </c>
      <c r="T946">
        <v>1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2</v>
      </c>
      <c r="AD946">
        <v>1</v>
      </c>
      <c r="AE946">
        <v>17</v>
      </c>
      <c r="AF946">
        <v>49</v>
      </c>
      <c r="AG946">
        <v>12</v>
      </c>
      <c r="AH946">
        <v>2.4</v>
      </c>
      <c r="AJ946" t="b">
        <f>OR(AND(B946=1,UserData!$D$4=1), AND(B946=2,UserData!$D$5=1), AND(B946=3,UserData!$D$6=1), UserData!$D$4=-1)</f>
        <v>1</v>
      </c>
      <c r="AK946" t="b">
        <f>OR(AND(C946&lt;=UserData!$D$3,C946&gt;=UserData!$D$2),UserData!$D$2=-1)</f>
        <v>1</v>
      </c>
      <c r="AL946" s="12" t="b">
        <f>AND(OR(D946&gt;=UserData!$D$7, UserData!$D$7=-1), OR(D946&lt;UserData!$D$8, UserData!$D$8=-1))</f>
        <v>1</v>
      </c>
      <c r="AM946" s="12" t="b">
        <f>OR(AND(UserData!$D$9=1,E946&lt;=20),AND(UserData!$D$9=2,E946&gt;=20, E946&lt;=27),AND(UserData!$D$9=3,E946&gt;=28, E946&lt;=34),AND(UserData!$D$9=4,E946&gt;=35, E946&lt;=42),AND(UserData!$D$9=5,E946&gt;42),UserData!$D$9=-1)</f>
        <v>1</v>
      </c>
      <c r="AN946" s="12" t="b">
        <f>OR(AND(UserData!$D$11=1,F946&lt;=5),AND(UserData!$D$11=2,F946&gt;=6, F946&lt;=7),AND(UserData!$D$11=3,F946&gt;=8,F946&lt;=9),AND(UserData!$D$11=4,F946&gt;=10, F946&lt;=11),AND(UserData!$D$11=5,F946&gt;11),UserData!$D$11=-1)</f>
        <v>1</v>
      </c>
      <c r="AO946" t="b">
        <f>OR(AND(UserData!$D$10=1,AE946&lt;=6),AND(UserData!$D$10=2,AE946&gt;=7, AE946&lt;=8),AND(UserData!$D$10=3,AE946&gt;=9,AE946&lt;=14),AND(UserData!$D$10=4,AE946&gt;=15, AE946&lt;=19),AND(UserData!$D$10=5,AE946&gt;19),UserData!$D$10=-1)</f>
        <v>1</v>
      </c>
      <c r="AP946" s="12" t="b">
        <f>OR(G946&lt;=UserData!$D$12, UserData!$D$12=-1)</f>
        <v>0</v>
      </c>
      <c r="AQ946" t="b">
        <f>OR(H946&lt;=UserData!$D$14, UserData!$D$14=-1)</f>
        <v>1</v>
      </c>
      <c r="AR946" t="b">
        <f>OR(AH946&lt;=UserData!$D$13, UserData!$D$13=-1)</f>
        <v>1</v>
      </c>
      <c r="AS946" t="b">
        <f>AND(AQ946=TRUE,OR(I946=UserData!$D$15, UserData!$D$15=-1, UserData!$D$15=1))</f>
        <v>1</v>
      </c>
      <c r="AT946" t="b">
        <f>OR(J946=UserData!$D$19, UserData!$D$19=-1)</f>
        <v>1</v>
      </c>
      <c r="AU946" t="b">
        <f>OR(K946=UserData!$D$17, UserData!$D$17=-1)</f>
        <v>1</v>
      </c>
      <c r="AV946" t="b">
        <f>OR(L946=UserData!$D$18, UserData!$D$18=-1)</f>
        <v>1</v>
      </c>
      <c r="AW946" t="b">
        <f>OR(N946=UserData!$D$16, UserData!$D$16=-1)</f>
        <v>1</v>
      </c>
      <c r="AX946" t="b">
        <f>OR(O946&gt;=UserData!$D$20, UserData!$D$20=-1)</f>
        <v>1</v>
      </c>
      <c r="AY946" t="b">
        <f>AND(OR(P946&gt;=UserData!$D$21, UserData!$D$21=-1), OR(P946&lt;UserData!$D$22, UserData!$D$22=-1))</f>
        <v>1</v>
      </c>
      <c r="AZ946" t="b">
        <f>OR(Q946&lt;&gt;UserData!$D$24,UserData!$D$24=-1,UserData!$D$24=0)</f>
        <v>1</v>
      </c>
      <c r="BA946" s="12" t="b">
        <f>OR(R946=UserData!$D$23,UserData!$D$23=-1)</f>
        <v>1</v>
      </c>
      <c r="BB946" t="b">
        <f>AND(S946=1, UserData!$D$25=1)</f>
        <v>0</v>
      </c>
      <c r="BC946" t="b">
        <f>AND(T946=1, UserData!$D$26=1)</f>
        <v>0</v>
      </c>
      <c r="BD946" t="b">
        <f>AND(U946=1, UserData!$D$27=1)</f>
        <v>0</v>
      </c>
      <c r="BE946" t="b">
        <f>AND(V946=1, UserData!$D$28=1)</f>
        <v>0</v>
      </c>
      <c r="BF946" t="b">
        <f>AND(W946=1, UserData!$D$29=1)</f>
        <v>0</v>
      </c>
      <c r="BG946" t="b">
        <f>AND(X946=1, UserData!$D$30=1)</f>
        <v>0</v>
      </c>
      <c r="BH946" t="b">
        <f>AND(Y946=1, UserData!$D$31=1)</f>
        <v>0</v>
      </c>
      <c r="BI946" t="b">
        <f>AND(Z946=1, UserData!$D$32=1)</f>
        <v>0</v>
      </c>
      <c r="BJ946" t="b">
        <f>AND(AA946=1, UserData!$D$33=1)</f>
        <v>0</v>
      </c>
      <c r="BK946" t="b">
        <f>AND(AB946=1, UserData!$D$34=1)</f>
        <v>0</v>
      </c>
      <c r="BL946" t="b">
        <f>UserData!$C$25=-1</f>
        <v>1</v>
      </c>
      <c r="BN946">
        <f>IF(AK946=TRUE, COUNTIF(AJ946:AK946,TRUE)/2 * UserData!$D$35 + COUNTIF(AL946:AO946,TRUE)/4 * UserData!$D$36 + COUNTIF(AP946:AS946,TRUE)/4 * UserData!$D$37 + COUNTIF(AT946:AW946,TRUE)/4 * UserData!$D$38 + COUNTIF(AX946:BA946,TRUE)/4 * UserData!$D$39 + COUNTIF(BB946:BL946,TRUE) * UserData!$D$40, 0)</f>
        <v>28.75</v>
      </c>
    </row>
    <row r="947" spans="1:66" x14ac:dyDescent="0.2">
      <c r="A947">
        <v>53</v>
      </c>
      <c r="B947" s="3">
        <v>2</v>
      </c>
      <c r="C947" s="28">
        <v>106924.55258248623</v>
      </c>
      <c r="D947">
        <v>54</v>
      </c>
      <c r="E947">
        <v>32</v>
      </c>
      <c r="F947">
        <v>9</v>
      </c>
      <c r="G947">
        <v>13.19576</v>
      </c>
      <c r="H947">
        <v>7</v>
      </c>
      <c r="I947">
        <v>1</v>
      </c>
      <c r="J947">
        <v>0</v>
      </c>
      <c r="K947">
        <v>1</v>
      </c>
      <c r="L947">
        <v>1</v>
      </c>
      <c r="M947">
        <v>1</v>
      </c>
      <c r="N947">
        <v>0</v>
      </c>
      <c r="O947">
        <v>14</v>
      </c>
      <c r="P947">
        <v>4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1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5</v>
      </c>
      <c r="AD947">
        <v>1</v>
      </c>
      <c r="AE947">
        <v>13</v>
      </c>
      <c r="AF947">
        <v>4</v>
      </c>
      <c r="AG947">
        <v>22</v>
      </c>
      <c r="AH947">
        <v>4.9000000000000004</v>
      </c>
      <c r="AJ947" t="b">
        <f>OR(AND(B947=1,UserData!$D$4=1), AND(B947=2,UserData!$D$5=1), AND(B947=3,UserData!$D$6=1), UserData!$D$4=-1)</f>
        <v>1</v>
      </c>
      <c r="AK947" t="b">
        <f>OR(AND(C947&lt;=UserData!$D$3,C947&gt;=UserData!$D$2),UserData!$D$2=-1)</f>
        <v>1</v>
      </c>
      <c r="AL947" s="12" t="b">
        <f>AND(OR(D947&gt;=UserData!$D$7, UserData!$D$7=-1), OR(D947&lt;UserData!$D$8, UserData!$D$8=-1))</f>
        <v>1</v>
      </c>
      <c r="AM947" s="12" t="b">
        <f>OR(AND(UserData!$D$9=1,E947&lt;=20),AND(UserData!$D$9=2,E947&gt;=20, E947&lt;=27),AND(UserData!$D$9=3,E947&gt;=28, E947&lt;=34),AND(UserData!$D$9=4,E947&gt;=35, E947&lt;=42),AND(UserData!$D$9=5,E947&gt;42),UserData!$D$9=-1)</f>
        <v>1</v>
      </c>
      <c r="AN947" s="12" t="b">
        <f>OR(AND(UserData!$D$11=1,F947&lt;=5),AND(UserData!$D$11=2,F947&gt;=6, F947&lt;=7),AND(UserData!$D$11=3,F947&gt;=8,F947&lt;=9),AND(UserData!$D$11=4,F947&gt;=10, F947&lt;=11),AND(UserData!$D$11=5,F947&gt;11),UserData!$D$11=-1)</f>
        <v>1</v>
      </c>
      <c r="AO947" t="b">
        <f>OR(AND(UserData!$D$10=1,AE947&lt;=6),AND(UserData!$D$10=2,AE947&gt;=7, AE947&lt;=8),AND(UserData!$D$10=3,AE947&gt;=9,AE947&lt;=14),AND(UserData!$D$10=4,AE947&gt;=15, AE947&lt;=19),AND(UserData!$D$10=5,AE947&gt;19),UserData!$D$10=-1)</f>
        <v>1</v>
      </c>
      <c r="AP947" s="12" t="b">
        <f>OR(G947&lt;=UserData!$D$12, UserData!$D$12=-1)</f>
        <v>0</v>
      </c>
      <c r="AQ947" t="b">
        <f>OR(H947&lt;=UserData!$D$14, UserData!$D$14=-1)</f>
        <v>1</v>
      </c>
      <c r="AR947" t="b">
        <f>OR(AH947&lt;=UserData!$D$13, UserData!$D$13=-1)</f>
        <v>1</v>
      </c>
      <c r="AS947" t="b">
        <f>AND(AQ947=TRUE,OR(I947=UserData!$D$15, UserData!$D$15=-1, UserData!$D$15=1))</f>
        <v>1</v>
      </c>
      <c r="AT947" t="b">
        <f>OR(J947=UserData!$D$19, UserData!$D$19=-1)</f>
        <v>1</v>
      </c>
      <c r="AU947" t="b">
        <f>OR(K947=UserData!$D$17, UserData!$D$17=-1)</f>
        <v>1</v>
      </c>
      <c r="AV947" t="b">
        <f>OR(L947=UserData!$D$18, UserData!$D$18=-1)</f>
        <v>1</v>
      </c>
      <c r="AW947" t="b">
        <f>OR(N947=UserData!$D$16, UserData!$D$16=-1)</f>
        <v>1</v>
      </c>
      <c r="AX947" t="b">
        <f>OR(O947&gt;=UserData!$D$20, UserData!$D$20=-1)</f>
        <v>1</v>
      </c>
      <c r="AY947" t="b">
        <f>AND(OR(P947&gt;=UserData!$D$21, UserData!$D$21=-1), OR(P947&lt;UserData!$D$22, UserData!$D$22=-1))</f>
        <v>1</v>
      </c>
      <c r="AZ947" t="b">
        <f>OR(Q947&lt;&gt;UserData!$D$24,UserData!$D$24=-1,UserData!$D$24=0)</f>
        <v>1</v>
      </c>
      <c r="BA947" s="12" t="b">
        <f>OR(R947=UserData!$D$23,UserData!$D$23=-1)</f>
        <v>1</v>
      </c>
      <c r="BB947" t="b">
        <f>AND(S947=1, UserData!$D$25=1)</f>
        <v>0</v>
      </c>
      <c r="BC947" t="b">
        <f>AND(T947=1, UserData!$D$26=1)</f>
        <v>0</v>
      </c>
      <c r="BD947" t="b">
        <f>AND(U947=1, UserData!$D$27=1)</f>
        <v>0</v>
      </c>
      <c r="BE947" t="b">
        <f>AND(V947=1, UserData!$D$28=1)</f>
        <v>0</v>
      </c>
      <c r="BF947" t="b">
        <f>AND(W947=1, UserData!$D$29=1)</f>
        <v>0</v>
      </c>
      <c r="BG947" t="b">
        <f>AND(X947=1, UserData!$D$30=1)</f>
        <v>0</v>
      </c>
      <c r="BH947" t="b">
        <f>AND(Y947=1, UserData!$D$31=1)</f>
        <v>0</v>
      </c>
      <c r="BI947" t="b">
        <f>AND(Z947=1, UserData!$D$32=1)</f>
        <v>0</v>
      </c>
      <c r="BJ947" t="b">
        <f>AND(AA947=1, UserData!$D$33=1)</f>
        <v>0</v>
      </c>
      <c r="BK947" t="b">
        <f>AND(AB947=1, UserData!$D$34=1)</f>
        <v>0</v>
      </c>
      <c r="BL947" t="b">
        <f>UserData!$C$25=-1</f>
        <v>1</v>
      </c>
      <c r="BN947">
        <f>IF(AK947=TRUE, COUNTIF(AJ947:AK947,TRUE)/2 * UserData!$D$35 + COUNTIF(AL947:AO947,TRUE)/4 * UserData!$D$36 + COUNTIF(AP947:AS947,TRUE)/4 * UserData!$D$37 + COUNTIF(AT947:AW947,TRUE)/4 * UserData!$D$38 + COUNTIF(AX947:BA947,TRUE)/4 * UserData!$D$39 + COUNTIF(BB947:BL947,TRUE) * UserData!$D$40, 0)</f>
        <v>28.75</v>
      </c>
    </row>
    <row r="948" spans="1:66" x14ac:dyDescent="0.2">
      <c r="A948">
        <v>439</v>
      </c>
      <c r="B948" s="3">
        <v>2</v>
      </c>
      <c r="C948" s="28">
        <v>106924.55258248623</v>
      </c>
      <c r="D948">
        <v>54</v>
      </c>
      <c r="E948">
        <v>28</v>
      </c>
      <c r="F948">
        <v>11</v>
      </c>
      <c r="G948">
        <v>17.218188999999999</v>
      </c>
      <c r="H948">
        <v>17</v>
      </c>
      <c r="I948">
        <v>1</v>
      </c>
      <c r="J948">
        <v>0</v>
      </c>
      <c r="K948">
        <v>1</v>
      </c>
      <c r="L948">
        <v>1</v>
      </c>
      <c r="M948">
        <v>1</v>
      </c>
      <c r="N948">
        <v>0</v>
      </c>
      <c r="O948">
        <v>16</v>
      </c>
      <c r="P948">
        <v>13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1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5</v>
      </c>
      <c r="AD948">
        <v>1</v>
      </c>
      <c r="AE948">
        <v>15</v>
      </c>
      <c r="AF948">
        <v>27</v>
      </c>
      <c r="AG948">
        <v>22</v>
      </c>
      <c r="AH948">
        <v>3.3</v>
      </c>
      <c r="AJ948" t="b">
        <f>OR(AND(B948=1,UserData!$D$4=1), AND(B948=2,UserData!$D$5=1), AND(B948=3,UserData!$D$6=1), UserData!$D$4=-1)</f>
        <v>1</v>
      </c>
      <c r="AK948" t="b">
        <f>OR(AND(C948&lt;=UserData!$D$3,C948&gt;=UserData!$D$2),UserData!$D$2=-1)</f>
        <v>1</v>
      </c>
      <c r="AL948" s="12" t="b">
        <f>AND(OR(D948&gt;=UserData!$D$7, UserData!$D$7=-1), OR(D948&lt;UserData!$D$8, UserData!$D$8=-1))</f>
        <v>1</v>
      </c>
      <c r="AM948" s="12" t="b">
        <f>OR(AND(UserData!$D$9=1,E948&lt;=20),AND(UserData!$D$9=2,E948&gt;=20, E948&lt;=27),AND(UserData!$D$9=3,E948&gt;=28, E948&lt;=34),AND(UserData!$D$9=4,E948&gt;=35, E948&lt;=42),AND(UserData!$D$9=5,E948&gt;42),UserData!$D$9=-1)</f>
        <v>1</v>
      </c>
      <c r="AN948" s="12" t="b">
        <f>OR(AND(UserData!$D$11=1,F948&lt;=5),AND(UserData!$D$11=2,F948&gt;=6, F948&lt;=7),AND(UserData!$D$11=3,F948&gt;=8,F948&lt;=9),AND(UserData!$D$11=4,F948&gt;=10, F948&lt;=11),AND(UserData!$D$11=5,F948&gt;11),UserData!$D$11=-1)</f>
        <v>1</v>
      </c>
      <c r="AO948" t="b">
        <f>OR(AND(UserData!$D$10=1,AE948&lt;=6),AND(UserData!$D$10=2,AE948&gt;=7, AE948&lt;=8),AND(UserData!$D$10=3,AE948&gt;=9,AE948&lt;=14),AND(UserData!$D$10=4,AE948&gt;=15, AE948&lt;=19),AND(UserData!$D$10=5,AE948&gt;19),UserData!$D$10=-1)</f>
        <v>1</v>
      </c>
      <c r="AP948" s="12" t="b">
        <f>OR(G948&lt;=UserData!$D$12, UserData!$D$12=-1)</f>
        <v>0</v>
      </c>
      <c r="AQ948" t="b">
        <f>OR(H948&lt;=UserData!$D$14, UserData!$D$14=-1)</f>
        <v>1</v>
      </c>
      <c r="AR948" t="b">
        <f>OR(AH948&lt;=UserData!$D$13, UserData!$D$13=-1)</f>
        <v>1</v>
      </c>
      <c r="AS948" t="b">
        <f>AND(AQ948=TRUE,OR(I948=UserData!$D$15, UserData!$D$15=-1, UserData!$D$15=1))</f>
        <v>1</v>
      </c>
      <c r="AT948" t="b">
        <f>OR(J948=UserData!$D$19, UserData!$D$19=-1)</f>
        <v>1</v>
      </c>
      <c r="AU948" t="b">
        <f>OR(K948=UserData!$D$17, UserData!$D$17=-1)</f>
        <v>1</v>
      </c>
      <c r="AV948" t="b">
        <f>OR(L948=UserData!$D$18, UserData!$D$18=-1)</f>
        <v>1</v>
      </c>
      <c r="AW948" t="b">
        <f>OR(N948=UserData!$D$16, UserData!$D$16=-1)</f>
        <v>1</v>
      </c>
      <c r="AX948" t="b">
        <f>OR(O948&gt;=UserData!$D$20, UserData!$D$20=-1)</f>
        <v>1</v>
      </c>
      <c r="AY948" t="b">
        <f>AND(OR(P948&gt;=UserData!$D$21, UserData!$D$21=-1), OR(P948&lt;UserData!$D$22, UserData!$D$22=-1))</f>
        <v>1</v>
      </c>
      <c r="AZ948" t="b">
        <f>OR(Q948&lt;&gt;UserData!$D$24,UserData!$D$24=-1,UserData!$D$24=0)</f>
        <v>1</v>
      </c>
      <c r="BA948" s="12" t="b">
        <f>OR(R948=UserData!$D$23,UserData!$D$23=-1)</f>
        <v>1</v>
      </c>
      <c r="BB948" t="b">
        <f>AND(S948=1, UserData!$D$25=1)</f>
        <v>0</v>
      </c>
      <c r="BC948" t="b">
        <f>AND(T948=1, UserData!$D$26=1)</f>
        <v>0</v>
      </c>
      <c r="BD948" t="b">
        <f>AND(U948=1, UserData!$D$27=1)</f>
        <v>0</v>
      </c>
      <c r="BE948" t="b">
        <f>AND(V948=1, UserData!$D$28=1)</f>
        <v>0</v>
      </c>
      <c r="BF948" t="b">
        <f>AND(W948=1, UserData!$D$29=1)</f>
        <v>0</v>
      </c>
      <c r="BG948" t="b">
        <f>AND(X948=1, UserData!$D$30=1)</f>
        <v>0</v>
      </c>
      <c r="BH948" t="b">
        <f>AND(Y948=1, UserData!$D$31=1)</f>
        <v>0</v>
      </c>
      <c r="BI948" t="b">
        <f>AND(Z948=1, UserData!$D$32=1)</f>
        <v>0</v>
      </c>
      <c r="BJ948" t="b">
        <f>AND(AA948=1, UserData!$D$33=1)</f>
        <v>0</v>
      </c>
      <c r="BK948" t="b">
        <f>AND(AB948=1, UserData!$D$34=1)</f>
        <v>0</v>
      </c>
      <c r="BL948" t="b">
        <f>UserData!$C$25=-1</f>
        <v>1</v>
      </c>
      <c r="BN948">
        <f>IF(AK948=TRUE, COUNTIF(AJ948:AK948,TRUE)/2 * UserData!$D$35 + COUNTIF(AL948:AO948,TRUE)/4 * UserData!$D$36 + COUNTIF(AP948:AS948,TRUE)/4 * UserData!$D$37 + COUNTIF(AT948:AW948,TRUE)/4 * UserData!$D$38 + COUNTIF(AX948:BA948,TRUE)/4 * UserData!$D$39 + COUNTIF(BB948:BL948,TRUE) * UserData!$D$40, 0)</f>
        <v>28.75</v>
      </c>
    </row>
    <row r="949" spans="1:66" x14ac:dyDescent="0.2">
      <c r="A949">
        <v>441</v>
      </c>
      <c r="B949" s="3">
        <v>2</v>
      </c>
      <c r="C949" s="28">
        <v>106924.55258248623</v>
      </c>
      <c r="D949">
        <v>54</v>
      </c>
      <c r="E949">
        <v>28</v>
      </c>
      <c r="F949">
        <v>11</v>
      </c>
      <c r="G949">
        <v>17.218188999999999</v>
      </c>
      <c r="H949">
        <v>17</v>
      </c>
      <c r="I949">
        <v>1</v>
      </c>
      <c r="J949">
        <v>0</v>
      </c>
      <c r="K949">
        <v>1</v>
      </c>
      <c r="L949">
        <v>1</v>
      </c>
      <c r="M949">
        <v>1</v>
      </c>
      <c r="N949">
        <v>0</v>
      </c>
      <c r="O949">
        <v>16</v>
      </c>
      <c r="P949">
        <v>13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1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5</v>
      </c>
      <c r="AD949">
        <v>1</v>
      </c>
      <c r="AE949">
        <v>15</v>
      </c>
      <c r="AF949">
        <v>27</v>
      </c>
      <c r="AG949">
        <v>22</v>
      </c>
      <c r="AH949">
        <v>3.3</v>
      </c>
      <c r="AJ949" t="b">
        <f>OR(AND(B949=1,UserData!$D$4=1), AND(B949=2,UserData!$D$5=1), AND(B949=3,UserData!$D$6=1), UserData!$D$4=-1)</f>
        <v>1</v>
      </c>
      <c r="AK949" t="b">
        <f>OR(AND(C949&lt;=UserData!$D$3,C949&gt;=UserData!$D$2),UserData!$D$2=-1)</f>
        <v>1</v>
      </c>
      <c r="AL949" s="12" t="b">
        <f>AND(OR(D949&gt;=UserData!$D$7, UserData!$D$7=-1), OR(D949&lt;UserData!$D$8, UserData!$D$8=-1))</f>
        <v>1</v>
      </c>
      <c r="AM949" s="12" t="b">
        <f>OR(AND(UserData!$D$9=1,E949&lt;=20),AND(UserData!$D$9=2,E949&gt;=20, E949&lt;=27),AND(UserData!$D$9=3,E949&gt;=28, E949&lt;=34),AND(UserData!$D$9=4,E949&gt;=35, E949&lt;=42),AND(UserData!$D$9=5,E949&gt;42),UserData!$D$9=-1)</f>
        <v>1</v>
      </c>
      <c r="AN949" s="12" t="b">
        <f>OR(AND(UserData!$D$11=1,F949&lt;=5),AND(UserData!$D$11=2,F949&gt;=6, F949&lt;=7),AND(UserData!$D$11=3,F949&gt;=8,F949&lt;=9),AND(UserData!$D$11=4,F949&gt;=10, F949&lt;=11),AND(UserData!$D$11=5,F949&gt;11),UserData!$D$11=-1)</f>
        <v>1</v>
      </c>
      <c r="AO949" t="b">
        <f>OR(AND(UserData!$D$10=1,AE949&lt;=6),AND(UserData!$D$10=2,AE949&gt;=7, AE949&lt;=8),AND(UserData!$D$10=3,AE949&gt;=9,AE949&lt;=14),AND(UserData!$D$10=4,AE949&gt;=15, AE949&lt;=19),AND(UserData!$D$10=5,AE949&gt;19),UserData!$D$10=-1)</f>
        <v>1</v>
      </c>
      <c r="AP949" s="12" t="b">
        <f>OR(G949&lt;=UserData!$D$12, UserData!$D$12=-1)</f>
        <v>0</v>
      </c>
      <c r="AQ949" t="b">
        <f>OR(H949&lt;=UserData!$D$14, UserData!$D$14=-1)</f>
        <v>1</v>
      </c>
      <c r="AR949" t="b">
        <f>OR(AH949&lt;=UserData!$D$13, UserData!$D$13=-1)</f>
        <v>1</v>
      </c>
      <c r="AS949" t="b">
        <f>AND(AQ949=TRUE,OR(I949=UserData!$D$15, UserData!$D$15=-1, UserData!$D$15=1))</f>
        <v>1</v>
      </c>
      <c r="AT949" t="b">
        <f>OR(J949=UserData!$D$19, UserData!$D$19=-1)</f>
        <v>1</v>
      </c>
      <c r="AU949" t="b">
        <f>OR(K949=UserData!$D$17, UserData!$D$17=-1)</f>
        <v>1</v>
      </c>
      <c r="AV949" t="b">
        <f>OR(L949=UserData!$D$18, UserData!$D$18=-1)</f>
        <v>1</v>
      </c>
      <c r="AW949" t="b">
        <f>OR(N949=UserData!$D$16, UserData!$D$16=-1)</f>
        <v>1</v>
      </c>
      <c r="AX949" t="b">
        <f>OR(O949&gt;=UserData!$D$20, UserData!$D$20=-1)</f>
        <v>1</v>
      </c>
      <c r="AY949" t="b">
        <f>AND(OR(P949&gt;=UserData!$D$21, UserData!$D$21=-1), OR(P949&lt;UserData!$D$22, UserData!$D$22=-1))</f>
        <v>1</v>
      </c>
      <c r="AZ949" t="b">
        <f>OR(Q949&lt;&gt;UserData!$D$24,UserData!$D$24=-1,UserData!$D$24=0)</f>
        <v>1</v>
      </c>
      <c r="BA949" s="12" t="b">
        <f>OR(R949=UserData!$D$23,UserData!$D$23=-1)</f>
        <v>1</v>
      </c>
      <c r="BB949" t="b">
        <f>AND(S949=1, UserData!$D$25=1)</f>
        <v>0</v>
      </c>
      <c r="BC949" t="b">
        <f>AND(T949=1, UserData!$D$26=1)</f>
        <v>0</v>
      </c>
      <c r="BD949" t="b">
        <f>AND(U949=1, UserData!$D$27=1)</f>
        <v>0</v>
      </c>
      <c r="BE949" t="b">
        <f>AND(V949=1, UserData!$D$28=1)</f>
        <v>0</v>
      </c>
      <c r="BF949" t="b">
        <f>AND(W949=1, UserData!$D$29=1)</f>
        <v>0</v>
      </c>
      <c r="BG949" t="b">
        <f>AND(X949=1, UserData!$D$30=1)</f>
        <v>0</v>
      </c>
      <c r="BH949" t="b">
        <f>AND(Y949=1, UserData!$D$31=1)</f>
        <v>0</v>
      </c>
      <c r="BI949" t="b">
        <f>AND(Z949=1, UserData!$D$32=1)</f>
        <v>0</v>
      </c>
      <c r="BJ949" t="b">
        <f>AND(AA949=1, UserData!$D$33=1)</f>
        <v>0</v>
      </c>
      <c r="BK949" t="b">
        <f>AND(AB949=1, UserData!$D$34=1)</f>
        <v>0</v>
      </c>
      <c r="BL949" t="b">
        <f>UserData!$C$25=-1</f>
        <v>1</v>
      </c>
      <c r="BN949">
        <f>IF(AK949=TRUE, COUNTIF(AJ949:AK949,TRUE)/2 * UserData!$D$35 + COUNTIF(AL949:AO949,TRUE)/4 * UserData!$D$36 + COUNTIF(AP949:AS949,TRUE)/4 * UserData!$D$37 + COUNTIF(AT949:AW949,TRUE)/4 * UserData!$D$38 + COUNTIF(AX949:BA949,TRUE)/4 * UserData!$D$39 + COUNTIF(BB949:BL949,TRUE) * UserData!$D$40, 0)</f>
        <v>28.75</v>
      </c>
    </row>
    <row r="950" spans="1:66" x14ac:dyDescent="0.2">
      <c r="A950">
        <v>564</v>
      </c>
      <c r="B950" s="3">
        <v>2</v>
      </c>
      <c r="C950" s="28">
        <v>106924.59032066129</v>
      </c>
      <c r="D950">
        <v>53</v>
      </c>
      <c r="E950">
        <v>36</v>
      </c>
      <c r="F950">
        <v>9</v>
      </c>
      <c r="G950">
        <v>11.64775</v>
      </c>
      <c r="H950">
        <v>6</v>
      </c>
      <c r="I950">
        <v>1</v>
      </c>
      <c r="J950">
        <v>0</v>
      </c>
      <c r="K950">
        <v>1</v>
      </c>
      <c r="L950">
        <v>1</v>
      </c>
      <c r="M950">
        <v>0</v>
      </c>
      <c r="N950">
        <v>0</v>
      </c>
      <c r="O950">
        <v>12</v>
      </c>
      <c r="P950">
        <v>12</v>
      </c>
      <c r="Q950">
        <v>0</v>
      </c>
      <c r="R950">
        <v>1</v>
      </c>
      <c r="S950">
        <v>0</v>
      </c>
      <c r="T950">
        <v>0</v>
      </c>
      <c r="U950">
        <v>0</v>
      </c>
      <c r="V950">
        <v>1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4</v>
      </c>
      <c r="AD950">
        <v>1</v>
      </c>
      <c r="AE950">
        <v>8</v>
      </c>
      <c r="AF950">
        <v>40</v>
      </c>
      <c r="AG950">
        <v>12</v>
      </c>
      <c r="AH950">
        <v>1.7</v>
      </c>
      <c r="AJ950" t="b">
        <f>OR(AND(B950=1,UserData!$D$4=1), AND(B950=2,UserData!$D$5=1), AND(B950=3,UserData!$D$6=1), UserData!$D$4=-1)</f>
        <v>1</v>
      </c>
      <c r="AK950" t="b">
        <f>OR(AND(C950&lt;=UserData!$D$3,C950&gt;=UserData!$D$2),UserData!$D$2=-1)</f>
        <v>1</v>
      </c>
      <c r="AL950" s="12" t="b">
        <f>AND(OR(D950&gt;=UserData!$D$7, UserData!$D$7=-1), OR(D950&lt;UserData!$D$8, UserData!$D$8=-1))</f>
        <v>1</v>
      </c>
      <c r="AM950" s="12" t="b">
        <f>OR(AND(UserData!$D$9=1,E950&lt;=20),AND(UserData!$D$9=2,E950&gt;=20, E950&lt;=27),AND(UserData!$D$9=3,E950&gt;=28, E950&lt;=34),AND(UserData!$D$9=4,E950&gt;=35, E950&lt;=42),AND(UserData!$D$9=5,E950&gt;42),UserData!$D$9=-1)</f>
        <v>1</v>
      </c>
      <c r="AN950" s="12" t="b">
        <f>OR(AND(UserData!$D$11=1,F950&lt;=5),AND(UserData!$D$11=2,F950&gt;=6, F950&lt;=7),AND(UserData!$D$11=3,F950&gt;=8,F950&lt;=9),AND(UserData!$D$11=4,F950&gt;=10, F950&lt;=11),AND(UserData!$D$11=5,F950&gt;11),UserData!$D$11=-1)</f>
        <v>1</v>
      </c>
      <c r="AO950" t="b">
        <f>OR(AND(UserData!$D$10=1,AE950&lt;=6),AND(UserData!$D$10=2,AE950&gt;=7, AE950&lt;=8),AND(UserData!$D$10=3,AE950&gt;=9,AE950&lt;=14),AND(UserData!$D$10=4,AE950&gt;=15, AE950&lt;=19),AND(UserData!$D$10=5,AE950&gt;19),UserData!$D$10=-1)</f>
        <v>1</v>
      </c>
      <c r="AP950" s="12" t="b">
        <f>OR(G950&lt;=UserData!$D$12, UserData!$D$12=-1)</f>
        <v>0</v>
      </c>
      <c r="AQ950" t="b">
        <f>OR(H950&lt;=UserData!$D$14, UserData!$D$14=-1)</f>
        <v>1</v>
      </c>
      <c r="AR950" t="b">
        <f>OR(AH950&lt;=UserData!$D$13, UserData!$D$13=-1)</f>
        <v>1</v>
      </c>
      <c r="AS950" t="b">
        <f>AND(AQ950=TRUE,OR(I950=UserData!$D$15, UserData!$D$15=-1, UserData!$D$15=1))</f>
        <v>1</v>
      </c>
      <c r="AT950" t="b">
        <f>OR(J950=UserData!$D$19, UserData!$D$19=-1)</f>
        <v>1</v>
      </c>
      <c r="AU950" t="b">
        <f>OR(K950=UserData!$D$17, UserData!$D$17=-1)</f>
        <v>1</v>
      </c>
      <c r="AV950" t="b">
        <f>OR(L950=UserData!$D$18, UserData!$D$18=-1)</f>
        <v>1</v>
      </c>
      <c r="AW950" t="b">
        <f>OR(N950=UserData!$D$16, UserData!$D$16=-1)</f>
        <v>1</v>
      </c>
      <c r="AX950" t="b">
        <f>OR(O950&gt;=UserData!$D$20, UserData!$D$20=-1)</f>
        <v>1</v>
      </c>
      <c r="AY950" t="b">
        <f>AND(OR(P950&gt;=UserData!$D$21, UserData!$D$21=-1), OR(P950&lt;UserData!$D$22, UserData!$D$22=-1))</f>
        <v>1</v>
      </c>
      <c r="AZ950" t="b">
        <f>OR(Q950&lt;&gt;UserData!$D$24,UserData!$D$24=-1,UserData!$D$24=0)</f>
        <v>1</v>
      </c>
      <c r="BA950" s="12" t="b">
        <f>OR(R950=UserData!$D$23,UserData!$D$23=-1)</f>
        <v>1</v>
      </c>
      <c r="BB950" t="b">
        <f>AND(S950=1, UserData!$D$25=1)</f>
        <v>0</v>
      </c>
      <c r="BC950" t="b">
        <f>AND(T950=1, UserData!$D$26=1)</f>
        <v>0</v>
      </c>
      <c r="BD950" t="b">
        <f>AND(U950=1, UserData!$D$27=1)</f>
        <v>0</v>
      </c>
      <c r="BE950" t="b">
        <f>AND(V950=1, UserData!$D$28=1)</f>
        <v>0</v>
      </c>
      <c r="BF950" t="b">
        <f>AND(W950=1, UserData!$D$29=1)</f>
        <v>0</v>
      </c>
      <c r="BG950" t="b">
        <f>AND(X950=1, UserData!$D$30=1)</f>
        <v>0</v>
      </c>
      <c r="BH950" t="b">
        <f>AND(Y950=1, UserData!$D$31=1)</f>
        <v>0</v>
      </c>
      <c r="BI950" t="b">
        <f>AND(Z950=1, UserData!$D$32=1)</f>
        <v>0</v>
      </c>
      <c r="BJ950" t="b">
        <f>AND(AA950=1, UserData!$D$33=1)</f>
        <v>0</v>
      </c>
      <c r="BK950" t="b">
        <f>AND(AB950=1, UserData!$D$34=1)</f>
        <v>0</v>
      </c>
      <c r="BL950" t="b">
        <f>UserData!$C$25=-1</f>
        <v>1</v>
      </c>
      <c r="BN950">
        <f>IF(AK950=TRUE, COUNTIF(AJ950:AK950,TRUE)/2 * UserData!$D$35 + COUNTIF(AL950:AO950,TRUE)/4 * UserData!$D$36 + COUNTIF(AP950:AS950,TRUE)/4 * UserData!$D$37 + COUNTIF(AT950:AW950,TRUE)/4 * UserData!$D$38 + COUNTIF(AX950:BA950,TRUE)/4 * UserData!$D$39 + COUNTIF(BB950:BL950,TRUE) * UserData!$D$40, 0)</f>
        <v>28.75</v>
      </c>
    </row>
    <row r="951" spans="1:66" x14ac:dyDescent="0.2">
      <c r="A951">
        <v>568</v>
      </c>
      <c r="B951" s="3">
        <v>2</v>
      </c>
      <c r="C951" s="28">
        <v>106924.59032066129</v>
      </c>
      <c r="D951">
        <v>53</v>
      </c>
      <c r="E951">
        <v>36</v>
      </c>
      <c r="F951">
        <v>9</v>
      </c>
      <c r="G951">
        <v>11.64775</v>
      </c>
      <c r="H951">
        <v>6</v>
      </c>
      <c r="I951">
        <v>1</v>
      </c>
      <c r="J951">
        <v>0</v>
      </c>
      <c r="K951">
        <v>1</v>
      </c>
      <c r="L951">
        <v>1</v>
      </c>
      <c r="M951">
        <v>0</v>
      </c>
      <c r="N951">
        <v>0</v>
      </c>
      <c r="O951">
        <v>12</v>
      </c>
      <c r="P951">
        <v>12</v>
      </c>
      <c r="Q951">
        <v>0</v>
      </c>
      <c r="R951">
        <v>1</v>
      </c>
      <c r="S951">
        <v>0</v>
      </c>
      <c r="T951">
        <v>0</v>
      </c>
      <c r="U951">
        <v>0</v>
      </c>
      <c r="V951">
        <v>1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4</v>
      </c>
      <c r="AD951">
        <v>1</v>
      </c>
      <c r="AE951">
        <v>8</v>
      </c>
      <c r="AF951">
        <v>40</v>
      </c>
      <c r="AG951">
        <v>12</v>
      </c>
      <c r="AH951">
        <v>1.7</v>
      </c>
      <c r="AJ951" t="b">
        <f>OR(AND(B951=1,UserData!$D$4=1), AND(B951=2,UserData!$D$5=1), AND(B951=3,UserData!$D$6=1), UserData!$D$4=-1)</f>
        <v>1</v>
      </c>
      <c r="AK951" t="b">
        <f>OR(AND(C951&lt;=UserData!$D$3,C951&gt;=UserData!$D$2),UserData!$D$2=-1)</f>
        <v>1</v>
      </c>
      <c r="AL951" s="12" t="b">
        <f>AND(OR(D951&gt;=UserData!$D$7, UserData!$D$7=-1), OR(D951&lt;UserData!$D$8, UserData!$D$8=-1))</f>
        <v>1</v>
      </c>
      <c r="AM951" s="12" t="b">
        <f>OR(AND(UserData!$D$9=1,E951&lt;=20),AND(UserData!$D$9=2,E951&gt;=20, E951&lt;=27),AND(UserData!$D$9=3,E951&gt;=28, E951&lt;=34),AND(UserData!$D$9=4,E951&gt;=35, E951&lt;=42),AND(UserData!$D$9=5,E951&gt;42),UserData!$D$9=-1)</f>
        <v>1</v>
      </c>
      <c r="AN951" s="12" t="b">
        <f>OR(AND(UserData!$D$11=1,F951&lt;=5),AND(UserData!$D$11=2,F951&gt;=6, F951&lt;=7),AND(UserData!$D$11=3,F951&gt;=8,F951&lt;=9),AND(UserData!$D$11=4,F951&gt;=10, F951&lt;=11),AND(UserData!$D$11=5,F951&gt;11),UserData!$D$11=-1)</f>
        <v>1</v>
      </c>
      <c r="AO951" t="b">
        <f>OR(AND(UserData!$D$10=1,AE951&lt;=6),AND(UserData!$D$10=2,AE951&gt;=7, AE951&lt;=8),AND(UserData!$D$10=3,AE951&gt;=9,AE951&lt;=14),AND(UserData!$D$10=4,AE951&gt;=15, AE951&lt;=19),AND(UserData!$D$10=5,AE951&gt;19),UserData!$D$10=-1)</f>
        <v>1</v>
      </c>
      <c r="AP951" s="12" t="b">
        <f>OR(G951&lt;=UserData!$D$12, UserData!$D$12=-1)</f>
        <v>0</v>
      </c>
      <c r="AQ951" t="b">
        <f>OR(H951&lt;=UserData!$D$14, UserData!$D$14=-1)</f>
        <v>1</v>
      </c>
      <c r="AR951" t="b">
        <f>OR(AH951&lt;=UserData!$D$13, UserData!$D$13=-1)</f>
        <v>1</v>
      </c>
      <c r="AS951" t="b">
        <f>AND(AQ951=TRUE,OR(I951=UserData!$D$15, UserData!$D$15=-1, UserData!$D$15=1))</f>
        <v>1</v>
      </c>
      <c r="AT951" t="b">
        <f>OR(J951=UserData!$D$19, UserData!$D$19=-1)</f>
        <v>1</v>
      </c>
      <c r="AU951" t="b">
        <f>OR(K951=UserData!$D$17, UserData!$D$17=-1)</f>
        <v>1</v>
      </c>
      <c r="AV951" t="b">
        <f>OR(L951=UserData!$D$18, UserData!$D$18=-1)</f>
        <v>1</v>
      </c>
      <c r="AW951" t="b">
        <f>OR(N951=UserData!$D$16, UserData!$D$16=-1)</f>
        <v>1</v>
      </c>
      <c r="AX951" t="b">
        <f>OR(O951&gt;=UserData!$D$20, UserData!$D$20=-1)</f>
        <v>1</v>
      </c>
      <c r="AY951" t="b">
        <f>AND(OR(P951&gt;=UserData!$D$21, UserData!$D$21=-1), OR(P951&lt;UserData!$D$22, UserData!$D$22=-1))</f>
        <v>1</v>
      </c>
      <c r="AZ951" t="b">
        <f>OR(Q951&lt;&gt;UserData!$D$24,UserData!$D$24=-1,UserData!$D$24=0)</f>
        <v>1</v>
      </c>
      <c r="BA951" s="12" t="b">
        <f>OR(R951=UserData!$D$23,UserData!$D$23=-1)</f>
        <v>1</v>
      </c>
      <c r="BB951" t="b">
        <f>AND(S951=1, UserData!$D$25=1)</f>
        <v>0</v>
      </c>
      <c r="BC951" t="b">
        <f>AND(T951=1, UserData!$D$26=1)</f>
        <v>0</v>
      </c>
      <c r="BD951" t="b">
        <f>AND(U951=1, UserData!$D$27=1)</f>
        <v>0</v>
      </c>
      <c r="BE951" t="b">
        <f>AND(V951=1, UserData!$D$28=1)</f>
        <v>0</v>
      </c>
      <c r="BF951" t="b">
        <f>AND(W951=1, UserData!$D$29=1)</f>
        <v>0</v>
      </c>
      <c r="BG951" t="b">
        <f>AND(X951=1, UserData!$D$30=1)</f>
        <v>0</v>
      </c>
      <c r="BH951" t="b">
        <f>AND(Y951=1, UserData!$D$31=1)</f>
        <v>0</v>
      </c>
      <c r="BI951" t="b">
        <f>AND(Z951=1, UserData!$D$32=1)</f>
        <v>0</v>
      </c>
      <c r="BJ951" t="b">
        <f>AND(AA951=1, UserData!$D$33=1)</f>
        <v>0</v>
      </c>
      <c r="BK951" t="b">
        <f>AND(AB951=1, UserData!$D$34=1)</f>
        <v>0</v>
      </c>
      <c r="BL951" t="b">
        <f>UserData!$C$25=-1</f>
        <v>1</v>
      </c>
      <c r="BN951">
        <f>IF(AK951=TRUE, COUNTIF(AJ951:AK951,TRUE)/2 * UserData!$D$35 + COUNTIF(AL951:AO951,TRUE)/4 * UserData!$D$36 + COUNTIF(AP951:AS951,TRUE)/4 * UserData!$D$37 + COUNTIF(AT951:AW951,TRUE)/4 * UserData!$D$38 + COUNTIF(AX951:BA951,TRUE)/4 * UserData!$D$39 + COUNTIF(BB951:BL951,TRUE) * UserData!$D$40, 0)</f>
        <v>28.75</v>
      </c>
    </row>
    <row r="952" spans="1:66" x14ac:dyDescent="0.2">
      <c r="A952">
        <v>569</v>
      </c>
      <c r="B952" s="3">
        <v>2</v>
      </c>
      <c r="C952" s="28">
        <v>106924.59032066129</v>
      </c>
      <c r="D952">
        <v>53</v>
      </c>
      <c r="E952">
        <v>36</v>
      </c>
      <c r="F952">
        <v>9</v>
      </c>
      <c r="G952">
        <v>11.64775</v>
      </c>
      <c r="H952">
        <v>6</v>
      </c>
      <c r="I952">
        <v>1</v>
      </c>
      <c r="J952">
        <v>0</v>
      </c>
      <c r="K952">
        <v>1</v>
      </c>
      <c r="L952">
        <v>1</v>
      </c>
      <c r="M952">
        <v>0</v>
      </c>
      <c r="N952">
        <v>0</v>
      </c>
      <c r="O952">
        <v>12</v>
      </c>
      <c r="P952">
        <v>12</v>
      </c>
      <c r="Q952">
        <v>0</v>
      </c>
      <c r="R952">
        <v>1</v>
      </c>
      <c r="S952">
        <v>0</v>
      </c>
      <c r="T952">
        <v>0</v>
      </c>
      <c r="U952">
        <v>0</v>
      </c>
      <c r="V952">
        <v>1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4</v>
      </c>
      <c r="AD952">
        <v>1</v>
      </c>
      <c r="AE952">
        <v>8</v>
      </c>
      <c r="AF952">
        <v>40</v>
      </c>
      <c r="AG952">
        <v>12</v>
      </c>
      <c r="AH952">
        <v>1.7</v>
      </c>
      <c r="AJ952" t="b">
        <f>OR(AND(B952=1,UserData!$D$4=1), AND(B952=2,UserData!$D$5=1), AND(B952=3,UserData!$D$6=1), UserData!$D$4=-1)</f>
        <v>1</v>
      </c>
      <c r="AK952" t="b">
        <f>OR(AND(C952&lt;=UserData!$D$3,C952&gt;=UserData!$D$2),UserData!$D$2=-1)</f>
        <v>1</v>
      </c>
      <c r="AL952" s="12" t="b">
        <f>AND(OR(D952&gt;=UserData!$D$7, UserData!$D$7=-1), OR(D952&lt;UserData!$D$8, UserData!$D$8=-1))</f>
        <v>1</v>
      </c>
      <c r="AM952" s="12" t="b">
        <f>OR(AND(UserData!$D$9=1,E952&lt;=20),AND(UserData!$D$9=2,E952&gt;=20, E952&lt;=27),AND(UserData!$D$9=3,E952&gt;=28, E952&lt;=34),AND(UserData!$D$9=4,E952&gt;=35, E952&lt;=42),AND(UserData!$D$9=5,E952&gt;42),UserData!$D$9=-1)</f>
        <v>1</v>
      </c>
      <c r="AN952" s="12" t="b">
        <f>OR(AND(UserData!$D$11=1,F952&lt;=5),AND(UserData!$D$11=2,F952&gt;=6, F952&lt;=7),AND(UserData!$D$11=3,F952&gt;=8,F952&lt;=9),AND(UserData!$D$11=4,F952&gt;=10, F952&lt;=11),AND(UserData!$D$11=5,F952&gt;11),UserData!$D$11=-1)</f>
        <v>1</v>
      </c>
      <c r="AO952" t="b">
        <f>OR(AND(UserData!$D$10=1,AE952&lt;=6),AND(UserData!$D$10=2,AE952&gt;=7, AE952&lt;=8),AND(UserData!$D$10=3,AE952&gt;=9,AE952&lt;=14),AND(UserData!$D$10=4,AE952&gt;=15, AE952&lt;=19),AND(UserData!$D$10=5,AE952&gt;19),UserData!$D$10=-1)</f>
        <v>1</v>
      </c>
      <c r="AP952" s="12" t="b">
        <f>OR(G952&lt;=UserData!$D$12, UserData!$D$12=-1)</f>
        <v>0</v>
      </c>
      <c r="AQ952" t="b">
        <f>OR(H952&lt;=UserData!$D$14, UserData!$D$14=-1)</f>
        <v>1</v>
      </c>
      <c r="AR952" t="b">
        <f>OR(AH952&lt;=UserData!$D$13, UserData!$D$13=-1)</f>
        <v>1</v>
      </c>
      <c r="AS952" t="b">
        <f>AND(AQ952=TRUE,OR(I952=UserData!$D$15, UserData!$D$15=-1, UserData!$D$15=1))</f>
        <v>1</v>
      </c>
      <c r="AT952" t="b">
        <f>OR(J952=UserData!$D$19, UserData!$D$19=-1)</f>
        <v>1</v>
      </c>
      <c r="AU952" t="b">
        <f>OR(K952=UserData!$D$17, UserData!$D$17=-1)</f>
        <v>1</v>
      </c>
      <c r="AV952" t="b">
        <f>OR(L952=UserData!$D$18, UserData!$D$18=-1)</f>
        <v>1</v>
      </c>
      <c r="AW952" t="b">
        <f>OR(N952=UserData!$D$16, UserData!$D$16=-1)</f>
        <v>1</v>
      </c>
      <c r="AX952" t="b">
        <f>OR(O952&gt;=UserData!$D$20, UserData!$D$20=-1)</f>
        <v>1</v>
      </c>
      <c r="AY952" t="b">
        <f>AND(OR(P952&gt;=UserData!$D$21, UserData!$D$21=-1), OR(P952&lt;UserData!$D$22, UserData!$D$22=-1))</f>
        <v>1</v>
      </c>
      <c r="AZ952" t="b">
        <f>OR(Q952&lt;&gt;UserData!$D$24,UserData!$D$24=-1,UserData!$D$24=0)</f>
        <v>1</v>
      </c>
      <c r="BA952" s="12" t="b">
        <f>OR(R952=UserData!$D$23,UserData!$D$23=-1)</f>
        <v>1</v>
      </c>
      <c r="BB952" t="b">
        <f>AND(S952=1, UserData!$D$25=1)</f>
        <v>0</v>
      </c>
      <c r="BC952" t="b">
        <f>AND(T952=1, UserData!$D$26=1)</f>
        <v>0</v>
      </c>
      <c r="BD952" t="b">
        <f>AND(U952=1, UserData!$D$27=1)</f>
        <v>0</v>
      </c>
      <c r="BE952" t="b">
        <f>AND(V952=1, UserData!$D$28=1)</f>
        <v>0</v>
      </c>
      <c r="BF952" t="b">
        <f>AND(W952=1, UserData!$D$29=1)</f>
        <v>0</v>
      </c>
      <c r="BG952" t="b">
        <f>AND(X952=1, UserData!$D$30=1)</f>
        <v>0</v>
      </c>
      <c r="BH952" t="b">
        <f>AND(Y952=1, UserData!$D$31=1)</f>
        <v>0</v>
      </c>
      <c r="BI952" t="b">
        <f>AND(Z952=1, UserData!$D$32=1)</f>
        <v>0</v>
      </c>
      <c r="BJ952" t="b">
        <f>AND(AA952=1, UserData!$D$33=1)</f>
        <v>0</v>
      </c>
      <c r="BK952" t="b">
        <f>AND(AB952=1, UserData!$D$34=1)</f>
        <v>0</v>
      </c>
      <c r="BL952" t="b">
        <f>UserData!$C$25=-1</f>
        <v>1</v>
      </c>
      <c r="BN952">
        <f>IF(AK952=TRUE, COUNTIF(AJ952:AK952,TRUE)/2 * UserData!$D$35 + COUNTIF(AL952:AO952,TRUE)/4 * UserData!$D$36 + COUNTIF(AP952:AS952,TRUE)/4 * UserData!$D$37 + COUNTIF(AT952:AW952,TRUE)/4 * UserData!$D$38 + COUNTIF(AX952:BA952,TRUE)/4 * UserData!$D$39 + COUNTIF(BB952:BL952,TRUE) * UserData!$D$40, 0)</f>
        <v>28.75</v>
      </c>
    </row>
    <row r="953" spans="1:66" x14ac:dyDescent="0.2">
      <c r="A953">
        <v>434</v>
      </c>
      <c r="B953" s="3">
        <v>2</v>
      </c>
      <c r="C953" s="28">
        <v>106924.59032066129</v>
      </c>
      <c r="D953">
        <v>53</v>
      </c>
      <c r="E953">
        <v>31</v>
      </c>
      <c r="F953">
        <v>12</v>
      </c>
      <c r="G953">
        <v>7.5227050000000002</v>
      </c>
      <c r="H953">
        <v>7</v>
      </c>
      <c r="I953">
        <v>1</v>
      </c>
      <c r="J953">
        <v>0</v>
      </c>
      <c r="K953">
        <v>1</v>
      </c>
      <c r="L953">
        <v>1</v>
      </c>
      <c r="M953">
        <v>1</v>
      </c>
      <c r="N953">
        <v>0</v>
      </c>
      <c r="O953">
        <v>12</v>
      </c>
      <c r="P953">
        <v>8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1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4</v>
      </c>
      <c r="AD953">
        <v>1</v>
      </c>
      <c r="AE953">
        <v>10</v>
      </c>
      <c r="AF953">
        <v>26</v>
      </c>
      <c r="AG953">
        <v>29</v>
      </c>
      <c r="AH953">
        <v>13</v>
      </c>
      <c r="AJ953" t="b">
        <f>OR(AND(B953=1,UserData!$D$4=1), AND(B953=2,UserData!$D$5=1), AND(B953=3,UserData!$D$6=1), UserData!$D$4=-1)</f>
        <v>1</v>
      </c>
      <c r="AK953" t="b">
        <f>OR(AND(C953&lt;=UserData!$D$3,C953&gt;=UserData!$D$2),UserData!$D$2=-1)</f>
        <v>1</v>
      </c>
      <c r="AL953" s="12" t="b">
        <f>AND(OR(D953&gt;=UserData!$D$7, UserData!$D$7=-1), OR(D953&lt;UserData!$D$8, UserData!$D$8=-1))</f>
        <v>1</v>
      </c>
      <c r="AM953" s="12" t="b">
        <f>OR(AND(UserData!$D$9=1,E953&lt;=20),AND(UserData!$D$9=2,E953&gt;=20, E953&lt;=27),AND(UserData!$D$9=3,E953&gt;=28, E953&lt;=34),AND(UserData!$D$9=4,E953&gt;=35, E953&lt;=42),AND(UserData!$D$9=5,E953&gt;42),UserData!$D$9=-1)</f>
        <v>1</v>
      </c>
      <c r="AN953" s="12" t="b">
        <f>OR(AND(UserData!$D$11=1,F953&lt;=5),AND(UserData!$D$11=2,F953&gt;=6, F953&lt;=7),AND(UserData!$D$11=3,F953&gt;=8,F953&lt;=9),AND(UserData!$D$11=4,F953&gt;=10, F953&lt;=11),AND(UserData!$D$11=5,F953&gt;11),UserData!$D$11=-1)</f>
        <v>1</v>
      </c>
      <c r="AO953" t="b">
        <f>OR(AND(UserData!$D$10=1,AE953&lt;=6),AND(UserData!$D$10=2,AE953&gt;=7, AE953&lt;=8),AND(UserData!$D$10=3,AE953&gt;=9,AE953&lt;=14),AND(UserData!$D$10=4,AE953&gt;=15, AE953&lt;=19),AND(UserData!$D$10=5,AE953&gt;19),UserData!$D$10=-1)</f>
        <v>1</v>
      </c>
      <c r="AP953" s="12" t="b">
        <f>OR(G953&lt;=UserData!$D$12, UserData!$D$12=-1)</f>
        <v>1</v>
      </c>
      <c r="AQ953" t="b">
        <f>OR(H953&lt;=UserData!$D$14, UserData!$D$14=-1)</f>
        <v>1</v>
      </c>
      <c r="AR953" t="b">
        <f>OR(AH953&lt;=UserData!$D$13, UserData!$D$13=-1)</f>
        <v>0</v>
      </c>
      <c r="AS953" t="b">
        <f>AND(AQ953=TRUE,OR(I953=UserData!$D$15, UserData!$D$15=-1, UserData!$D$15=1))</f>
        <v>1</v>
      </c>
      <c r="AT953" t="b">
        <f>OR(J953=UserData!$D$19, UserData!$D$19=-1)</f>
        <v>1</v>
      </c>
      <c r="AU953" t="b">
        <f>OR(K953=UserData!$D$17, UserData!$D$17=-1)</f>
        <v>1</v>
      </c>
      <c r="AV953" t="b">
        <f>OR(L953=UserData!$D$18, UserData!$D$18=-1)</f>
        <v>1</v>
      </c>
      <c r="AW953" t="b">
        <f>OR(N953=UserData!$D$16, UserData!$D$16=-1)</f>
        <v>1</v>
      </c>
      <c r="AX953" t="b">
        <f>OR(O953&gt;=UserData!$D$20, UserData!$D$20=-1)</f>
        <v>1</v>
      </c>
      <c r="AY953" t="b">
        <f>AND(OR(P953&gt;=UserData!$D$21, UserData!$D$21=-1), OR(P953&lt;UserData!$D$22, UserData!$D$22=-1))</f>
        <v>1</v>
      </c>
      <c r="AZ953" t="b">
        <f>OR(Q953&lt;&gt;UserData!$D$24,UserData!$D$24=-1,UserData!$D$24=0)</f>
        <v>1</v>
      </c>
      <c r="BA953" s="12" t="b">
        <f>OR(R953=UserData!$D$23,UserData!$D$23=-1)</f>
        <v>1</v>
      </c>
      <c r="BB953" t="b">
        <f>AND(S953=1, UserData!$D$25=1)</f>
        <v>0</v>
      </c>
      <c r="BC953" t="b">
        <f>AND(T953=1, UserData!$D$26=1)</f>
        <v>0</v>
      </c>
      <c r="BD953" t="b">
        <f>AND(U953=1, UserData!$D$27=1)</f>
        <v>0</v>
      </c>
      <c r="BE953" t="b">
        <f>AND(V953=1, UserData!$D$28=1)</f>
        <v>0</v>
      </c>
      <c r="BF953" t="b">
        <f>AND(W953=1, UserData!$D$29=1)</f>
        <v>0</v>
      </c>
      <c r="BG953" t="b">
        <f>AND(X953=1, UserData!$D$30=1)</f>
        <v>0</v>
      </c>
      <c r="BH953" t="b">
        <f>AND(Y953=1, UserData!$D$31=1)</f>
        <v>0</v>
      </c>
      <c r="BI953" t="b">
        <f>AND(Z953=1, UserData!$D$32=1)</f>
        <v>0</v>
      </c>
      <c r="BJ953" t="b">
        <f>AND(AA953=1, UserData!$D$33=1)</f>
        <v>0</v>
      </c>
      <c r="BK953" t="b">
        <f>AND(AB953=1, UserData!$D$34=1)</f>
        <v>0</v>
      </c>
      <c r="BL953" t="b">
        <f>UserData!$C$25=-1</f>
        <v>1</v>
      </c>
      <c r="BN953">
        <f>IF(AK953=TRUE, COUNTIF(AJ953:AK953,TRUE)/2 * UserData!$D$35 + COUNTIF(AL953:AO953,TRUE)/4 * UserData!$D$36 + COUNTIF(AP953:AS953,TRUE)/4 * UserData!$D$37 + COUNTIF(AT953:AW953,TRUE)/4 * UserData!$D$38 + COUNTIF(AX953:BA953,TRUE)/4 * UserData!$D$39 + COUNTIF(BB953:BL953,TRUE) * UserData!$D$40, 0)</f>
        <v>28.75</v>
      </c>
    </row>
    <row r="954" spans="1:66" x14ac:dyDescent="0.2">
      <c r="A954">
        <v>940</v>
      </c>
      <c r="B954" s="3">
        <v>2</v>
      </c>
      <c r="C954" s="28">
        <v>106924.8293291033</v>
      </c>
      <c r="D954">
        <v>40</v>
      </c>
      <c r="E954">
        <v>28</v>
      </c>
      <c r="F954">
        <v>8</v>
      </c>
      <c r="G954">
        <v>10.862719999999999</v>
      </c>
      <c r="H954">
        <v>7</v>
      </c>
      <c r="I954">
        <v>1</v>
      </c>
      <c r="J954">
        <v>0</v>
      </c>
      <c r="K954">
        <v>1</v>
      </c>
      <c r="L954">
        <v>1</v>
      </c>
      <c r="M954">
        <v>0</v>
      </c>
      <c r="N954">
        <v>0</v>
      </c>
      <c r="O954">
        <v>14</v>
      </c>
      <c r="P954">
        <v>14</v>
      </c>
      <c r="Q954">
        <v>0</v>
      </c>
      <c r="R954">
        <v>1</v>
      </c>
      <c r="S954">
        <v>0</v>
      </c>
      <c r="T954">
        <v>1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2</v>
      </c>
      <c r="AD954">
        <v>1</v>
      </c>
      <c r="AE954">
        <v>4</v>
      </c>
      <c r="AF954">
        <v>64</v>
      </c>
      <c r="AG954">
        <v>26</v>
      </c>
      <c r="AH954">
        <v>4.4000000000000004</v>
      </c>
      <c r="AJ954" t="b">
        <f>OR(AND(B954=1,UserData!$D$4=1), AND(B954=2,UserData!$D$5=1), AND(B954=3,UserData!$D$6=1), UserData!$D$4=-1)</f>
        <v>1</v>
      </c>
      <c r="AK954" t="b">
        <f>OR(AND(C954&lt;=UserData!$D$3,C954&gt;=UserData!$D$2),UserData!$D$2=-1)</f>
        <v>1</v>
      </c>
      <c r="AL954" s="12" t="b">
        <f>AND(OR(D954&gt;=UserData!$D$7, UserData!$D$7=-1), OR(D954&lt;UserData!$D$8, UserData!$D$8=-1))</f>
        <v>1</v>
      </c>
      <c r="AM954" s="12" t="b">
        <f>OR(AND(UserData!$D$9=1,E954&lt;=20),AND(UserData!$D$9=2,E954&gt;=20, E954&lt;=27),AND(UserData!$D$9=3,E954&gt;=28, E954&lt;=34),AND(UserData!$D$9=4,E954&gt;=35, E954&lt;=42),AND(UserData!$D$9=5,E954&gt;42),UserData!$D$9=-1)</f>
        <v>1</v>
      </c>
      <c r="AN954" s="12" t="b">
        <f>OR(AND(UserData!$D$11=1,F954&lt;=5),AND(UserData!$D$11=2,F954&gt;=6, F954&lt;=7),AND(UserData!$D$11=3,F954&gt;=8,F954&lt;=9),AND(UserData!$D$11=4,F954&gt;=10, F954&lt;=11),AND(UserData!$D$11=5,F954&gt;11),UserData!$D$11=-1)</f>
        <v>1</v>
      </c>
      <c r="AO954" t="b">
        <f>OR(AND(UserData!$D$10=1,AE954&lt;=6),AND(UserData!$D$10=2,AE954&gt;=7, AE954&lt;=8),AND(UserData!$D$10=3,AE954&gt;=9,AE954&lt;=14),AND(UserData!$D$10=4,AE954&gt;=15, AE954&lt;=19),AND(UserData!$D$10=5,AE954&gt;19),UserData!$D$10=-1)</f>
        <v>1</v>
      </c>
      <c r="AP954" s="12" t="b">
        <f>OR(G954&lt;=UserData!$D$12, UserData!$D$12=-1)</f>
        <v>0</v>
      </c>
      <c r="AQ954" t="b">
        <f>OR(H954&lt;=UserData!$D$14, UserData!$D$14=-1)</f>
        <v>1</v>
      </c>
      <c r="AR954" t="b">
        <f>OR(AH954&lt;=UserData!$D$13, UserData!$D$13=-1)</f>
        <v>1</v>
      </c>
      <c r="AS954" t="b">
        <f>AND(AQ954=TRUE,OR(I954=UserData!$D$15, UserData!$D$15=-1, UserData!$D$15=1))</f>
        <v>1</v>
      </c>
      <c r="AT954" t="b">
        <f>OR(J954=UserData!$D$19, UserData!$D$19=-1)</f>
        <v>1</v>
      </c>
      <c r="AU954" t="b">
        <f>OR(K954=UserData!$D$17, UserData!$D$17=-1)</f>
        <v>1</v>
      </c>
      <c r="AV954" t="b">
        <f>OR(L954=UserData!$D$18, UserData!$D$18=-1)</f>
        <v>1</v>
      </c>
      <c r="AW954" t="b">
        <f>OR(N954=UserData!$D$16, UserData!$D$16=-1)</f>
        <v>1</v>
      </c>
      <c r="AX954" t="b">
        <f>OR(O954&gt;=UserData!$D$20, UserData!$D$20=-1)</f>
        <v>1</v>
      </c>
      <c r="AY954" t="b">
        <f>AND(OR(P954&gt;=UserData!$D$21, UserData!$D$21=-1), OR(P954&lt;UserData!$D$22, UserData!$D$22=-1))</f>
        <v>1</v>
      </c>
      <c r="AZ954" t="b">
        <f>OR(Q954&lt;&gt;UserData!$D$24,UserData!$D$24=-1,UserData!$D$24=0)</f>
        <v>1</v>
      </c>
      <c r="BA954" s="12" t="b">
        <f>OR(R954=UserData!$D$23,UserData!$D$23=-1)</f>
        <v>1</v>
      </c>
      <c r="BB954" t="b">
        <f>AND(S954=1, UserData!$D$25=1)</f>
        <v>0</v>
      </c>
      <c r="BC954" t="b">
        <f>AND(T954=1, UserData!$D$26=1)</f>
        <v>0</v>
      </c>
      <c r="BD954" t="b">
        <f>AND(U954=1, UserData!$D$27=1)</f>
        <v>0</v>
      </c>
      <c r="BE954" t="b">
        <f>AND(V954=1, UserData!$D$28=1)</f>
        <v>0</v>
      </c>
      <c r="BF954" t="b">
        <f>AND(W954=1, UserData!$D$29=1)</f>
        <v>0</v>
      </c>
      <c r="BG954" t="b">
        <f>AND(X954=1, UserData!$D$30=1)</f>
        <v>0</v>
      </c>
      <c r="BH954" t="b">
        <f>AND(Y954=1, UserData!$D$31=1)</f>
        <v>0</v>
      </c>
      <c r="BI954" t="b">
        <f>AND(Z954=1, UserData!$D$32=1)</f>
        <v>0</v>
      </c>
      <c r="BJ954" t="b">
        <f>AND(AA954=1, UserData!$D$33=1)</f>
        <v>0</v>
      </c>
      <c r="BK954" t="b">
        <f>AND(AB954=1, UserData!$D$34=1)</f>
        <v>0</v>
      </c>
      <c r="BL954" t="b">
        <f>UserData!$C$25=-1</f>
        <v>1</v>
      </c>
      <c r="BN954">
        <f>IF(AK954=TRUE, COUNTIF(AJ954:AK954,TRUE)/2 * UserData!$D$35 + COUNTIF(AL954:AO954,TRUE)/4 * UserData!$D$36 + COUNTIF(AP954:AS954,TRUE)/4 * UserData!$D$37 + COUNTIF(AT954:AW954,TRUE)/4 * UserData!$D$38 + COUNTIF(AX954:BA954,TRUE)/4 * UserData!$D$39 + COUNTIF(BB954:BL954,TRUE) * UserData!$D$40, 0)</f>
        <v>28.75</v>
      </c>
    </row>
    <row r="955" spans="1:66" x14ac:dyDescent="0.2">
      <c r="A955">
        <v>59</v>
      </c>
      <c r="B955" s="3">
        <v>2</v>
      </c>
      <c r="C955" s="28">
        <v>106925.03059937028</v>
      </c>
      <c r="D955">
        <v>56</v>
      </c>
      <c r="E955">
        <v>36</v>
      </c>
      <c r="F955">
        <v>9</v>
      </c>
      <c r="G955">
        <v>16.370740999999999</v>
      </c>
      <c r="H955">
        <v>10</v>
      </c>
      <c r="I955">
        <v>1</v>
      </c>
      <c r="J955">
        <v>0</v>
      </c>
      <c r="K955">
        <v>0</v>
      </c>
      <c r="L955">
        <v>1</v>
      </c>
      <c r="M955">
        <v>1</v>
      </c>
      <c r="N955">
        <v>0</v>
      </c>
      <c r="O955">
        <v>16</v>
      </c>
      <c r="P955">
        <v>14</v>
      </c>
      <c r="Q955">
        <v>0</v>
      </c>
      <c r="R955">
        <v>0</v>
      </c>
      <c r="S955">
        <v>0</v>
      </c>
      <c r="T955">
        <v>1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2</v>
      </c>
      <c r="AD955">
        <v>1</v>
      </c>
      <c r="AE955">
        <v>11</v>
      </c>
      <c r="AF955">
        <v>5</v>
      </c>
      <c r="AG955">
        <v>21</v>
      </c>
      <c r="AH955">
        <v>3</v>
      </c>
      <c r="AJ955" t="b">
        <f>OR(AND(B955=1,UserData!$D$4=1), AND(B955=2,UserData!$D$5=1), AND(B955=3,UserData!$D$6=1), UserData!$D$4=-1)</f>
        <v>1</v>
      </c>
      <c r="AK955" t="b">
        <f>OR(AND(C955&lt;=UserData!$D$3,C955&gt;=UserData!$D$2),UserData!$D$2=-1)</f>
        <v>1</v>
      </c>
      <c r="AL955" s="12" t="b">
        <f>AND(OR(D955&gt;=UserData!$D$7, UserData!$D$7=-1), OR(D955&lt;UserData!$D$8, UserData!$D$8=-1))</f>
        <v>1</v>
      </c>
      <c r="AM955" s="12" t="b">
        <f>OR(AND(UserData!$D$9=1,E955&lt;=20),AND(UserData!$D$9=2,E955&gt;=20, E955&lt;=27),AND(UserData!$D$9=3,E955&gt;=28, E955&lt;=34),AND(UserData!$D$9=4,E955&gt;=35, E955&lt;=42),AND(UserData!$D$9=5,E955&gt;42),UserData!$D$9=-1)</f>
        <v>1</v>
      </c>
      <c r="AN955" s="12" t="b">
        <f>OR(AND(UserData!$D$11=1,F955&lt;=5),AND(UserData!$D$11=2,F955&gt;=6, F955&lt;=7),AND(UserData!$D$11=3,F955&gt;=8,F955&lt;=9),AND(UserData!$D$11=4,F955&gt;=10, F955&lt;=11),AND(UserData!$D$11=5,F955&gt;11),UserData!$D$11=-1)</f>
        <v>1</v>
      </c>
      <c r="AO955" t="b">
        <f>OR(AND(UserData!$D$10=1,AE955&lt;=6),AND(UserData!$D$10=2,AE955&gt;=7, AE955&lt;=8),AND(UserData!$D$10=3,AE955&gt;=9,AE955&lt;=14),AND(UserData!$D$10=4,AE955&gt;=15, AE955&lt;=19),AND(UserData!$D$10=5,AE955&gt;19),UserData!$D$10=-1)</f>
        <v>1</v>
      </c>
      <c r="AP955" s="12" t="b">
        <f>OR(G955&lt;=UserData!$D$12, UserData!$D$12=-1)</f>
        <v>0</v>
      </c>
      <c r="AQ955" t="b">
        <f>OR(H955&lt;=UserData!$D$14, UserData!$D$14=-1)</f>
        <v>1</v>
      </c>
      <c r="AR955" t="b">
        <f>OR(AH955&lt;=UserData!$D$13, UserData!$D$13=-1)</f>
        <v>1</v>
      </c>
      <c r="AS955" t="b">
        <f>AND(AQ955=TRUE,OR(I955=UserData!$D$15, UserData!$D$15=-1, UserData!$D$15=1))</f>
        <v>1</v>
      </c>
      <c r="AT955" t="b">
        <f>OR(J955=UserData!$D$19, UserData!$D$19=-1)</f>
        <v>1</v>
      </c>
      <c r="AU955" t="b">
        <f>OR(K955=UserData!$D$17, UserData!$D$17=-1)</f>
        <v>1</v>
      </c>
      <c r="AV955" t="b">
        <f>OR(L955=UserData!$D$18, UserData!$D$18=-1)</f>
        <v>1</v>
      </c>
      <c r="AW955" t="b">
        <f>OR(N955=UserData!$D$16, UserData!$D$16=-1)</f>
        <v>1</v>
      </c>
      <c r="AX955" t="b">
        <f>OR(O955&gt;=UserData!$D$20, UserData!$D$20=-1)</f>
        <v>1</v>
      </c>
      <c r="AY955" t="b">
        <f>AND(OR(P955&gt;=UserData!$D$21, UserData!$D$21=-1), OR(P955&lt;UserData!$D$22, UserData!$D$22=-1))</f>
        <v>1</v>
      </c>
      <c r="AZ955" t="b">
        <f>OR(Q955&lt;&gt;UserData!$D$24,UserData!$D$24=-1,UserData!$D$24=0)</f>
        <v>1</v>
      </c>
      <c r="BA955" s="12" t="b">
        <f>OR(R955=UserData!$D$23,UserData!$D$23=-1)</f>
        <v>1</v>
      </c>
      <c r="BB955" t="b">
        <f>AND(S955=1, UserData!$D$25=1)</f>
        <v>0</v>
      </c>
      <c r="BC955" t="b">
        <f>AND(T955=1, UserData!$D$26=1)</f>
        <v>0</v>
      </c>
      <c r="BD955" t="b">
        <f>AND(U955=1, UserData!$D$27=1)</f>
        <v>0</v>
      </c>
      <c r="BE955" t="b">
        <f>AND(V955=1, UserData!$D$28=1)</f>
        <v>0</v>
      </c>
      <c r="BF955" t="b">
        <f>AND(W955=1, UserData!$D$29=1)</f>
        <v>0</v>
      </c>
      <c r="BG955" t="b">
        <f>AND(X955=1, UserData!$D$30=1)</f>
        <v>0</v>
      </c>
      <c r="BH955" t="b">
        <f>AND(Y955=1, UserData!$D$31=1)</f>
        <v>0</v>
      </c>
      <c r="BI955" t="b">
        <f>AND(Z955=1, UserData!$D$32=1)</f>
        <v>0</v>
      </c>
      <c r="BJ955" t="b">
        <f>AND(AA955=1, UserData!$D$33=1)</f>
        <v>0</v>
      </c>
      <c r="BK955" t="b">
        <f>AND(AB955=1, UserData!$D$34=1)</f>
        <v>0</v>
      </c>
      <c r="BL955" t="b">
        <f>UserData!$C$25=-1</f>
        <v>1</v>
      </c>
      <c r="BN955">
        <f>IF(AK955=TRUE, COUNTIF(AJ955:AK955,TRUE)/2 * UserData!$D$35 + COUNTIF(AL955:AO955,TRUE)/4 * UserData!$D$36 + COUNTIF(AP955:AS955,TRUE)/4 * UserData!$D$37 + COUNTIF(AT955:AW955,TRUE)/4 * UserData!$D$38 + COUNTIF(AX955:BA955,TRUE)/4 * UserData!$D$39 + COUNTIF(BB955:BL955,TRUE) * UserData!$D$40, 0)</f>
        <v>28.75</v>
      </c>
    </row>
    <row r="956" spans="1:66" x14ac:dyDescent="0.2">
      <c r="A956">
        <v>164</v>
      </c>
      <c r="B956" s="3">
        <v>2</v>
      </c>
      <c r="C956" s="28">
        <v>106925.13123450376</v>
      </c>
      <c r="D956">
        <v>52</v>
      </c>
      <c r="E956">
        <v>28</v>
      </c>
      <c r="F956">
        <v>11</v>
      </c>
      <c r="G956">
        <v>13.88064</v>
      </c>
      <c r="H956">
        <v>5</v>
      </c>
      <c r="I956">
        <v>1</v>
      </c>
      <c r="J956">
        <v>0</v>
      </c>
      <c r="K956">
        <v>1</v>
      </c>
      <c r="L956">
        <v>1</v>
      </c>
      <c r="M956">
        <v>1</v>
      </c>
      <c r="N956">
        <v>0</v>
      </c>
      <c r="O956">
        <v>16</v>
      </c>
      <c r="P956">
        <v>8</v>
      </c>
      <c r="Q956">
        <v>0</v>
      </c>
      <c r="R956">
        <v>0</v>
      </c>
      <c r="S956">
        <v>0</v>
      </c>
      <c r="T956">
        <v>1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2</v>
      </c>
      <c r="AD956">
        <v>1</v>
      </c>
      <c r="AE956">
        <v>13</v>
      </c>
      <c r="AF956">
        <v>11</v>
      </c>
      <c r="AG956">
        <v>21</v>
      </c>
      <c r="AH956">
        <v>7.5</v>
      </c>
      <c r="AJ956" t="b">
        <f>OR(AND(B956=1,UserData!$D$4=1), AND(B956=2,UserData!$D$5=1), AND(B956=3,UserData!$D$6=1), UserData!$D$4=-1)</f>
        <v>1</v>
      </c>
      <c r="AK956" t="b">
        <f>OR(AND(C956&lt;=UserData!$D$3,C956&gt;=UserData!$D$2),UserData!$D$2=-1)</f>
        <v>1</v>
      </c>
      <c r="AL956" s="12" t="b">
        <f>AND(OR(D956&gt;=UserData!$D$7, UserData!$D$7=-1), OR(D956&lt;UserData!$D$8, UserData!$D$8=-1))</f>
        <v>1</v>
      </c>
      <c r="AM956" s="12" t="b">
        <f>OR(AND(UserData!$D$9=1,E956&lt;=20),AND(UserData!$D$9=2,E956&gt;=20, E956&lt;=27),AND(UserData!$D$9=3,E956&gt;=28, E956&lt;=34),AND(UserData!$D$9=4,E956&gt;=35, E956&lt;=42),AND(UserData!$D$9=5,E956&gt;42),UserData!$D$9=-1)</f>
        <v>1</v>
      </c>
      <c r="AN956" s="12" t="b">
        <f>OR(AND(UserData!$D$11=1,F956&lt;=5),AND(UserData!$D$11=2,F956&gt;=6, F956&lt;=7),AND(UserData!$D$11=3,F956&gt;=8,F956&lt;=9),AND(UserData!$D$11=4,F956&gt;=10, F956&lt;=11),AND(UserData!$D$11=5,F956&gt;11),UserData!$D$11=-1)</f>
        <v>1</v>
      </c>
      <c r="AO956" t="b">
        <f>OR(AND(UserData!$D$10=1,AE956&lt;=6),AND(UserData!$D$10=2,AE956&gt;=7, AE956&lt;=8),AND(UserData!$D$10=3,AE956&gt;=9,AE956&lt;=14),AND(UserData!$D$10=4,AE956&gt;=15, AE956&lt;=19),AND(UserData!$D$10=5,AE956&gt;19),UserData!$D$10=-1)</f>
        <v>1</v>
      </c>
      <c r="AP956" s="12" t="b">
        <f>OR(G956&lt;=UserData!$D$12, UserData!$D$12=-1)</f>
        <v>0</v>
      </c>
      <c r="AQ956" t="b">
        <f>OR(H956&lt;=UserData!$D$14, UserData!$D$14=-1)</f>
        <v>1</v>
      </c>
      <c r="AR956" t="b">
        <f>OR(AH956&lt;=UserData!$D$13, UserData!$D$13=-1)</f>
        <v>1</v>
      </c>
      <c r="AS956" t="b">
        <f>AND(AQ956=TRUE,OR(I956=UserData!$D$15, UserData!$D$15=-1, UserData!$D$15=1))</f>
        <v>1</v>
      </c>
      <c r="AT956" t="b">
        <f>OR(J956=UserData!$D$19, UserData!$D$19=-1)</f>
        <v>1</v>
      </c>
      <c r="AU956" t="b">
        <f>OR(K956=UserData!$D$17, UserData!$D$17=-1)</f>
        <v>1</v>
      </c>
      <c r="AV956" t="b">
        <f>OR(L956=UserData!$D$18, UserData!$D$18=-1)</f>
        <v>1</v>
      </c>
      <c r="AW956" t="b">
        <f>OR(N956=UserData!$D$16, UserData!$D$16=-1)</f>
        <v>1</v>
      </c>
      <c r="AX956" t="b">
        <f>OR(O956&gt;=UserData!$D$20, UserData!$D$20=-1)</f>
        <v>1</v>
      </c>
      <c r="AY956" t="b">
        <f>AND(OR(P956&gt;=UserData!$D$21, UserData!$D$21=-1), OR(P956&lt;UserData!$D$22, UserData!$D$22=-1))</f>
        <v>1</v>
      </c>
      <c r="AZ956" t="b">
        <f>OR(Q956&lt;&gt;UserData!$D$24,UserData!$D$24=-1,UserData!$D$24=0)</f>
        <v>1</v>
      </c>
      <c r="BA956" s="12" t="b">
        <f>OR(R956=UserData!$D$23,UserData!$D$23=-1)</f>
        <v>1</v>
      </c>
      <c r="BB956" t="b">
        <f>AND(S956=1, UserData!$D$25=1)</f>
        <v>0</v>
      </c>
      <c r="BC956" t="b">
        <f>AND(T956=1, UserData!$D$26=1)</f>
        <v>0</v>
      </c>
      <c r="BD956" t="b">
        <f>AND(U956=1, UserData!$D$27=1)</f>
        <v>0</v>
      </c>
      <c r="BE956" t="b">
        <f>AND(V956=1, UserData!$D$28=1)</f>
        <v>0</v>
      </c>
      <c r="BF956" t="b">
        <f>AND(W956=1, UserData!$D$29=1)</f>
        <v>0</v>
      </c>
      <c r="BG956" t="b">
        <f>AND(X956=1, UserData!$D$30=1)</f>
        <v>0</v>
      </c>
      <c r="BH956" t="b">
        <f>AND(Y956=1, UserData!$D$31=1)</f>
        <v>0</v>
      </c>
      <c r="BI956" t="b">
        <f>AND(Z956=1, UserData!$D$32=1)</f>
        <v>0</v>
      </c>
      <c r="BJ956" t="b">
        <f>AND(AA956=1, UserData!$D$33=1)</f>
        <v>0</v>
      </c>
      <c r="BK956" t="b">
        <f>AND(AB956=1, UserData!$D$34=1)</f>
        <v>0</v>
      </c>
      <c r="BL956" t="b">
        <f>UserData!$C$25=-1</f>
        <v>1</v>
      </c>
      <c r="BN956">
        <f>IF(AK956=TRUE, COUNTIF(AJ956:AK956,TRUE)/2 * UserData!$D$35 + COUNTIF(AL956:AO956,TRUE)/4 * UserData!$D$36 + COUNTIF(AP956:AS956,TRUE)/4 * UserData!$D$37 + COUNTIF(AT956:AW956,TRUE)/4 * UserData!$D$38 + COUNTIF(AX956:BA956,TRUE)/4 * UserData!$D$39 + COUNTIF(BB956:BL956,TRUE) * UserData!$D$40, 0)</f>
        <v>28.75</v>
      </c>
    </row>
    <row r="957" spans="1:66" x14ac:dyDescent="0.2">
      <c r="A957">
        <v>862</v>
      </c>
      <c r="B957" s="3">
        <v>2</v>
      </c>
      <c r="C957" s="28">
        <v>106925.13123450376</v>
      </c>
      <c r="D957">
        <v>52</v>
      </c>
      <c r="E957">
        <v>30</v>
      </c>
      <c r="F957">
        <v>8</v>
      </c>
      <c r="G957">
        <v>13.8558</v>
      </c>
      <c r="H957">
        <v>10</v>
      </c>
      <c r="I957">
        <v>0</v>
      </c>
      <c r="J957">
        <v>0</v>
      </c>
      <c r="K957">
        <v>1</v>
      </c>
      <c r="L957">
        <v>1</v>
      </c>
      <c r="M957">
        <v>0</v>
      </c>
      <c r="N957">
        <v>0</v>
      </c>
      <c r="O957">
        <v>16</v>
      </c>
      <c r="P957">
        <v>16</v>
      </c>
      <c r="Q957">
        <v>0</v>
      </c>
      <c r="R957">
        <v>1</v>
      </c>
      <c r="S957">
        <v>1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1</v>
      </c>
      <c r="AD957">
        <v>1</v>
      </c>
      <c r="AE957">
        <v>14</v>
      </c>
      <c r="AF957">
        <v>61</v>
      </c>
      <c r="AG957">
        <v>16</v>
      </c>
      <c r="AH957">
        <v>3.8</v>
      </c>
      <c r="AJ957" t="b">
        <f>OR(AND(B957=1,UserData!$D$4=1), AND(B957=2,UserData!$D$5=1), AND(B957=3,UserData!$D$6=1), UserData!$D$4=-1)</f>
        <v>1</v>
      </c>
      <c r="AK957" t="b">
        <f>OR(AND(C957&lt;=UserData!$D$3,C957&gt;=UserData!$D$2),UserData!$D$2=-1)</f>
        <v>1</v>
      </c>
      <c r="AL957" s="12" t="b">
        <f>AND(OR(D957&gt;=UserData!$D$7, UserData!$D$7=-1), OR(D957&lt;UserData!$D$8, UserData!$D$8=-1))</f>
        <v>1</v>
      </c>
      <c r="AM957" s="12" t="b">
        <f>OR(AND(UserData!$D$9=1,E957&lt;=20),AND(UserData!$D$9=2,E957&gt;=20, E957&lt;=27),AND(UserData!$D$9=3,E957&gt;=28, E957&lt;=34),AND(UserData!$D$9=4,E957&gt;=35, E957&lt;=42),AND(UserData!$D$9=5,E957&gt;42),UserData!$D$9=-1)</f>
        <v>1</v>
      </c>
      <c r="AN957" s="12" t="b">
        <f>OR(AND(UserData!$D$11=1,F957&lt;=5),AND(UserData!$D$11=2,F957&gt;=6, F957&lt;=7),AND(UserData!$D$11=3,F957&gt;=8,F957&lt;=9),AND(UserData!$D$11=4,F957&gt;=10, F957&lt;=11),AND(UserData!$D$11=5,F957&gt;11),UserData!$D$11=-1)</f>
        <v>1</v>
      </c>
      <c r="AO957" t="b">
        <f>OR(AND(UserData!$D$10=1,AE957&lt;=6),AND(UserData!$D$10=2,AE957&gt;=7, AE957&lt;=8),AND(UserData!$D$10=3,AE957&gt;=9,AE957&lt;=14),AND(UserData!$D$10=4,AE957&gt;=15, AE957&lt;=19),AND(UserData!$D$10=5,AE957&gt;19),UserData!$D$10=-1)</f>
        <v>1</v>
      </c>
      <c r="AP957" s="12" t="b">
        <f>OR(G957&lt;=UserData!$D$12, UserData!$D$12=-1)</f>
        <v>0</v>
      </c>
      <c r="AQ957" t="b">
        <f>OR(H957&lt;=UserData!$D$14, UserData!$D$14=-1)</f>
        <v>1</v>
      </c>
      <c r="AR957" t="b">
        <f>OR(AH957&lt;=UserData!$D$13, UserData!$D$13=-1)</f>
        <v>1</v>
      </c>
      <c r="AS957" t="b">
        <f>AND(AQ957=TRUE,OR(I957=UserData!$D$15, UserData!$D$15=-1, UserData!$D$15=1))</f>
        <v>1</v>
      </c>
      <c r="AT957" t="b">
        <f>OR(J957=UserData!$D$19, UserData!$D$19=-1)</f>
        <v>1</v>
      </c>
      <c r="AU957" t="b">
        <f>OR(K957=UserData!$D$17, UserData!$D$17=-1)</f>
        <v>1</v>
      </c>
      <c r="AV957" t="b">
        <f>OR(L957=UserData!$D$18, UserData!$D$18=-1)</f>
        <v>1</v>
      </c>
      <c r="AW957" t="b">
        <f>OR(N957=UserData!$D$16, UserData!$D$16=-1)</f>
        <v>1</v>
      </c>
      <c r="AX957" t="b">
        <f>OR(O957&gt;=UserData!$D$20, UserData!$D$20=-1)</f>
        <v>1</v>
      </c>
      <c r="AY957" t="b">
        <f>AND(OR(P957&gt;=UserData!$D$21, UserData!$D$21=-1), OR(P957&lt;UserData!$D$22, UserData!$D$22=-1))</f>
        <v>1</v>
      </c>
      <c r="AZ957" t="b">
        <f>OR(Q957&lt;&gt;UserData!$D$24,UserData!$D$24=-1,UserData!$D$24=0)</f>
        <v>1</v>
      </c>
      <c r="BA957" s="12" t="b">
        <f>OR(R957=UserData!$D$23,UserData!$D$23=-1)</f>
        <v>1</v>
      </c>
      <c r="BB957" t="b">
        <f>AND(S957=1, UserData!$D$25=1)</f>
        <v>0</v>
      </c>
      <c r="BC957" t="b">
        <f>AND(T957=1, UserData!$D$26=1)</f>
        <v>0</v>
      </c>
      <c r="BD957" t="b">
        <f>AND(U957=1, UserData!$D$27=1)</f>
        <v>0</v>
      </c>
      <c r="BE957" t="b">
        <f>AND(V957=1, UserData!$D$28=1)</f>
        <v>0</v>
      </c>
      <c r="BF957" t="b">
        <f>AND(W957=1, UserData!$D$29=1)</f>
        <v>0</v>
      </c>
      <c r="BG957" t="b">
        <f>AND(X957=1, UserData!$D$30=1)</f>
        <v>0</v>
      </c>
      <c r="BH957" t="b">
        <f>AND(Y957=1, UserData!$D$31=1)</f>
        <v>0</v>
      </c>
      <c r="BI957" t="b">
        <f>AND(Z957=1, UserData!$D$32=1)</f>
        <v>0</v>
      </c>
      <c r="BJ957" t="b">
        <f>AND(AA957=1, UserData!$D$33=1)</f>
        <v>0</v>
      </c>
      <c r="BK957" t="b">
        <f>AND(AB957=1, UserData!$D$34=1)</f>
        <v>0</v>
      </c>
      <c r="BL957" t="b">
        <f>UserData!$C$25=-1</f>
        <v>1</v>
      </c>
      <c r="BN957">
        <f>IF(AK957=TRUE, COUNTIF(AJ957:AK957,TRUE)/2 * UserData!$D$35 + COUNTIF(AL957:AO957,TRUE)/4 * UserData!$D$36 + COUNTIF(AP957:AS957,TRUE)/4 * UserData!$D$37 + COUNTIF(AT957:AW957,TRUE)/4 * UserData!$D$38 + COUNTIF(AX957:BA957,TRUE)/4 * UserData!$D$39 + COUNTIF(BB957:BL957,TRUE) * UserData!$D$40, 0)</f>
        <v>28.75</v>
      </c>
    </row>
    <row r="958" spans="1:66" x14ac:dyDescent="0.2">
      <c r="A958">
        <v>61</v>
      </c>
      <c r="B958" s="3">
        <v>2</v>
      </c>
      <c r="C958" s="28">
        <v>106925.13123450376</v>
      </c>
      <c r="D958">
        <v>52</v>
      </c>
      <c r="E958">
        <v>30</v>
      </c>
      <c r="F958">
        <v>8</v>
      </c>
      <c r="G958">
        <v>16.221630000000001</v>
      </c>
      <c r="H958">
        <v>18</v>
      </c>
      <c r="I958">
        <v>1</v>
      </c>
      <c r="J958">
        <v>0</v>
      </c>
      <c r="K958">
        <v>1</v>
      </c>
      <c r="L958">
        <v>1</v>
      </c>
      <c r="M958">
        <v>1</v>
      </c>
      <c r="N958">
        <v>0</v>
      </c>
      <c r="O958">
        <v>12</v>
      </c>
      <c r="P958">
        <v>6</v>
      </c>
      <c r="Q958">
        <v>0</v>
      </c>
      <c r="R958">
        <v>0</v>
      </c>
      <c r="S958">
        <v>0</v>
      </c>
      <c r="T958">
        <v>1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2</v>
      </c>
      <c r="AD958">
        <v>1</v>
      </c>
      <c r="AE958">
        <v>14</v>
      </c>
      <c r="AF958">
        <v>5</v>
      </c>
      <c r="AG958">
        <v>21</v>
      </c>
      <c r="AH958">
        <v>3</v>
      </c>
      <c r="AJ958" t="b">
        <f>OR(AND(B958=1,UserData!$D$4=1), AND(B958=2,UserData!$D$5=1), AND(B958=3,UserData!$D$6=1), UserData!$D$4=-1)</f>
        <v>1</v>
      </c>
      <c r="AK958" t="b">
        <f>OR(AND(C958&lt;=UserData!$D$3,C958&gt;=UserData!$D$2),UserData!$D$2=-1)</f>
        <v>1</v>
      </c>
      <c r="AL958" s="12" t="b">
        <f>AND(OR(D958&gt;=UserData!$D$7, UserData!$D$7=-1), OR(D958&lt;UserData!$D$8, UserData!$D$8=-1))</f>
        <v>1</v>
      </c>
      <c r="AM958" s="12" t="b">
        <f>OR(AND(UserData!$D$9=1,E958&lt;=20),AND(UserData!$D$9=2,E958&gt;=20, E958&lt;=27),AND(UserData!$D$9=3,E958&gt;=28, E958&lt;=34),AND(UserData!$D$9=4,E958&gt;=35, E958&lt;=42),AND(UserData!$D$9=5,E958&gt;42),UserData!$D$9=-1)</f>
        <v>1</v>
      </c>
      <c r="AN958" s="12" t="b">
        <f>OR(AND(UserData!$D$11=1,F958&lt;=5),AND(UserData!$D$11=2,F958&gt;=6, F958&lt;=7),AND(UserData!$D$11=3,F958&gt;=8,F958&lt;=9),AND(UserData!$D$11=4,F958&gt;=10, F958&lt;=11),AND(UserData!$D$11=5,F958&gt;11),UserData!$D$11=-1)</f>
        <v>1</v>
      </c>
      <c r="AO958" t="b">
        <f>OR(AND(UserData!$D$10=1,AE958&lt;=6),AND(UserData!$D$10=2,AE958&gt;=7, AE958&lt;=8),AND(UserData!$D$10=3,AE958&gt;=9,AE958&lt;=14),AND(UserData!$D$10=4,AE958&gt;=15, AE958&lt;=19),AND(UserData!$D$10=5,AE958&gt;19),UserData!$D$10=-1)</f>
        <v>1</v>
      </c>
      <c r="AP958" s="12" t="b">
        <f>OR(G958&lt;=UserData!$D$12, UserData!$D$12=-1)</f>
        <v>0</v>
      </c>
      <c r="AQ958" t="b">
        <f>OR(H958&lt;=UserData!$D$14, UserData!$D$14=-1)</f>
        <v>1</v>
      </c>
      <c r="AR958" t="b">
        <f>OR(AH958&lt;=UserData!$D$13, UserData!$D$13=-1)</f>
        <v>1</v>
      </c>
      <c r="AS958" t="b">
        <f>AND(AQ958=TRUE,OR(I958=UserData!$D$15, UserData!$D$15=-1, UserData!$D$15=1))</f>
        <v>1</v>
      </c>
      <c r="AT958" t="b">
        <f>OR(J958=UserData!$D$19, UserData!$D$19=-1)</f>
        <v>1</v>
      </c>
      <c r="AU958" t="b">
        <f>OR(K958=UserData!$D$17, UserData!$D$17=-1)</f>
        <v>1</v>
      </c>
      <c r="AV958" t="b">
        <f>OR(L958=UserData!$D$18, UserData!$D$18=-1)</f>
        <v>1</v>
      </c>
      <c r="AW958" t="b">
        <f>OR(N958=UserData!$D$16, UserData!$D$16=-1)</f>
        <v>1</v>
      </c>
      <c r="AX958" t="b">
        <f>OR(O958&gt;=UserData!$D$20, UserData!$D$20=-1)</f>
        <v>1</v>
      </c>
      <c r="AY958" t="b">
        <f>AND(OR(P958&gt;=UserData!$D$21, UserData!$D$21=-1), OR(P958&lt;UserData!$D$22, UserData!$D$22=-1))</f>
        <v>1</v>
      </c>
      <c r="AZ958" t="b">
        <f>OR(Q958&lt;&gt;UserData!$D$24,UserData!$D$24=-1,UserData!$D$24=0)</f>
        <v>1</v>
      </c>
      <c r="BA958" s="12" t="b">
        <f>OR(R958=UserData!$D$23,UserData!$D$23=-1)</f>
        <v>1</v>
      </c>
      <c r="BB958" t="b">
        <f>AND(S958=1, UserData!$D$25=1)</f>
        <v>0</v>
      </c>
      <c r="BC958" t="b">
        <f>AND(T958=1, UserData!$D$26=1)</f>
        <v>0</v>
      </c>
      <c r="BD958" t="b">
        <f>AND(U958=1, UserData!$D$27=1)</f>
        <v>0</v>
      </c>
      <c r="BE958" t="b">
        <f>AND(V958=1, UserData!$D$28=1)</f>
        <v>0</v>
      </c>
      <c r="BF958" t="b">
        <f>AND(W958=1, UserData!$D$29=1)</f>
        <v>0</v>
      </c>
      <c r="BG958" t="b">
        <f>AND(X958=1, UserData!$D$30=1)</f>
        <v>0</v>
      </c>
      <c r="BH958" t="b">
        <f>AND(Y958=1, UserData!$D$31=1)</f>
        <v>0</v>
      </c>
      <c r="BI958" t="b">
        <f>AND(Z958=1, UserData!$D$32=1)</f>
        <v>0</v>
      </c>
      <c r="BJ958" t="b">
        <f>AND(AA958=1, UserData!$D$33=1)</f>
        <v>0</v>
      </c>
      <c r="BK958" t="b">
        <f>AND(AB958=1, UserData!$D$34=1)</f>
        <v>0</v>
      </c>
      <c r="BL958" t="b">
        <f>UserData!$C$25=-1</f>
        <v>1</v>
      </c>
      <c r="BN958">
        <f>IF(AK958=TRUE, COUNTIF(AJ958:AK958,TRUE)/2 * UserData!$D$35 + COUNTIF(AL958:AO958,TRUE)/4 * UserData!$D$36 + COUNTIF(AP958:AS958,TRUE)/4 * UserData!$D$37 + COUNTIF(AT958:AW958,TRUE)/4 * UserData!$D$38 + COUNTIF(AX958:BA958,TRUE)/4 * UserData!$D$39 + COUNTIF(BB958:BL958,TRUE) * UserData!$D$40, 0)</f>
        <v>28.75</v>
      </c>
    </row>
    <row r="959" spans="1:66" x14ac:dyDescent="0.2">
      <c r="A959">
        <v>118</v>
      </c>
      <c r="B959" s="3">
        <v>2</v>
      </c>
      <c r="C959" s="28">
        <v>108182.59238619739</v>
      </c>
      <c r="D959">
        <v>54</v>
      </c>
      <c r="E959">
        <v>30</v>
      </c>
      <c r="F959">
        <v>8</v>
      </c>
      <c r="G959">
        <v>13.49798</v>
      </c>
      <c r="H959">
        <v>20</v>
      </c>
      <c r="I959">
        <v>1</v>
      </c>
      <c r="J959">
        <v>0</v>
      </c>
      <c r="K959">
        <v>0</v>
      </c>
      <c r="L959">
        <v>1</v>
      </c>
      <c r="M959">
        <v>1</v>
      </c>
      <c r="N959">
        <v>0</v>
      </c>
      <c r="O959">
        <v>14</v>
      </c>
      <c r="P959">
        <v>7</v>
      </c>
      <c r="Q959">
        <v>0</v>
      </c>
      <c r="R959">
        <v>0</v>
      </c>
      <c r="S959">
        <v>0</v>
      </c>
      <c r="T959">
        <v>1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2</v>
      </c>
      <c r="AD959">
        <v>1</v>
      </c>
      <c r="AE959">
        <v>16</v>
      </c>
      <c r="AF959">
        <v>8</v>
      </c>
      <c r="AG959">
        <v>27</v>
      </c>
      <c r="AH959">
        <v>6.3</v>
      </c>
      <c r="AJ959" t="b">
        <f>OR(AND(B959=1,UserData!$D$4=1), AND(B959=2,UserData!$D$5=1), AND(B959=3,UserData!$D$6=1), UserData!$D$4=-1)</f>
        <v>1</v>
      </c>
      <c r="AK959" t="b">
        <f>OR(AND(C959&lt;=UserData!$D$3,C959&gt;=UserData!$D$2),UserData!$D$2=-1)</f>
        <v>1</v>
      </c>
      <c r="AL959" s="12" t="b">
        <f>AND(OR(D959&gt;=UserData!$D$7, UserData!$D$7=-1), OR(D959&lt;UserData!$D$8, UserData!$D$8=-1))</f>
        <v>1</v>
      </c>
      <c r="AM959" s="12" t="b">
        <f>OR(AND(UserData!$D$9=1,E959&lt;=20),AND(UserData!$D$9=2,E959&gt;=20, E959&lt;=27),AND(UserData!$D$9=3,E959&gt;=28, E959&lt;=34),AND(UserData!$D$9=4,E959&gt;=35, E959&lt;=42),AND(UserData!$D$9=5,E959&gt;42),UserData!$D$9=-1)</f>
        <v>1</v>
      </c>
      <c r="AN959" s="12" t="b">
        <f>OR(AND(UserData!$D$11=1,F959&lt;=5),AND(UserData!$D$11=2,F959&gt;=6, F959&lt;=7),AND(UserData!$D$11=3,F959&gt;=8,F959&lt;=9),AND(UserData!$D$11=4,F959&gt;=10, F959&lt;=11),AND(UserData!$D$11=5,F959&gt;11),UserData!$D$11=-1)</f>
        <v>1</v>
      </c>
      <c r="AO959" t="b">
        <f>OR(AND(UserData!$D$10=1,AE959&lt;=6),AND(UserData!$D$10=2,AE959&gt;=7, AE959&lt;=8),AND(UserData!$D$10=3,AE959&gt;=9,AE959&lt;=14),AND(UserData!$D$10=4,AE959&gt;=15, AE959&lt;=19),AND(UserData!$D$10=5,AE959&gt;19),UserData!$D$10=-1)</f>
        <v>1</v>
      </c>
      <c r="AP959" s="12" t="b">
        <f>OR(G959&lt;=UserData!$D$12, UserData!$D$12=-1)</f>
        <v>0</v>
      </c>
      <c r="AQ959" t="b">
        <f>OR(H959&lt;=UserData!$D$14, UserData!$D$14=-1)</f>
        <v>1</v>
      </c>
      <c r="AR959" t="b">
        <f>OR(AH959&lt;=UserData!$D$13, UserData!$D$13=-1)</f>
        <v>1</v>
      </c>
      <c r="AS959" t="b">
        <f>AND(AQ959=TRUE,OR(I959=UserData!$D$15, UserData!$D$15=-1, UserData!$D$15=1))</f>
        <v>1</v>
      </c>
      <c r="AT959" t="b">
        <f>OR(J959=UserData!$D$19, UserData!$D$19=-1)</f>
        <v>1</v>
      </c>
      <c r="AU959" t="b">
        <f>OR(K959=UserData!$D$17, UserData!$D$17=-1)</f>
        <v>1</v>
      </c>
      <c r="AV959" t="b">
        <f>OR(L959=UserData!$D$18, UserData!$D$18=-1)</f>
        <v>1</v>
      </c>
      <c r="AW959" t="b">
        <f>OR(N959=UserData!$D$16, UserData!$D$16=-1)</f>
        <v>1</v>
      </c>
      <c r="AX959" t="b">
        <f>OR(O959&gt;=UserData!$D$20, UserData!$D$20=-1)</f>
        <v>1</v>
      </c>
      <c r="AY959" t="b">
        <f>AND(OR(P959&gt;=UserData!$D$21, UserData!$D$21=-1), OR(P959&lt;UserData!$D$22, UserData!$D$22=-1))</f>
        <v>1</v>
      </c>
      <c r="AZ959" t="b">
        <f>OR(Q959&lt;&gt;UserData!$D$24,UserData!$D$24=-1,UserData!$D$24=0)</f>
        <v>1</v>
      </c>
      <c r="BA959" s="12" t="b">
        <f>OR(R959=UserData!$D$23,UserData!$D$23=-1)</f>
        <v>1</v>
      </c>
      <c r="BB959" t="b">
        <f>AND(S959=1, UserData!$D$25=1)</f>
        <v>0</v>
      </c>
      <c r="BC959" t="b">
        <f>AND(T959=1, UserData!$D$26=1)</f>
        <v>0</v>
      </c>
      <c r="BD959" t="b">
        <f>AND(U959=1, UserData!$D$27=1)</f>
        <v>0</v>
      </c>
      <c r="BE959" t="b">
        <f>AND(V959=1, UserData!$D$28=1)</f>
        <v>0</v>
      </c>
      <c r="BF959" t="b">
        <f>AND(W959=1, UserData!$D$29=1)</f>
        <v>0</v>
      </c>
      <c r="BG959" t="b">
        <f>AND(X959=1, UserData!$D$30=1)</f>
        <v>0</v>
      </c>
      <c r="BH959" t="b">
        <f>AND(Y959=1, UserData!$D$31=1)</f>
        <v>0</v>
      </c>
      <c r="BI959" t="b">
        <f>AND(Z959=1, UserData!$D$32=1)</f>
        <v>0</v>
      </c>
      <c r="BJ959" t="b">
        <f>AND(AA959=1, UserData!$D$33=1)</f>
        <v>0</v>
      </c>
      <c r="BK959" t="b">
        <f>AND(AB959=1, UserData!$D$34=1)</f>
        <v>0</v>
      </c>
      <c r="BL959" t="b">
        <f>UserData!$C$25=-1</f>
        <v>1</v>
      </c>
      <c r="BN959">
        <f>IF(AK959=TRUE, COUNTIF(AJ959:AK959,TRUE)/2 * UserData!$D$35 + COUNTIF(AL959:AO959,TRUE)/4 * UserData!$D$36 + COUNTIF(AP959:AS959,TRUE)/4 * UserData!$D$37 + COUNTIF(AT959:AW959,TRUE)/4 * UserData!$D$38 + COUNTIF(AX959:BA959,TRUE)/4 * UserData!$D$39 + COUNTIF(BB959:BL959,TRUE) * UserData!$D$40, 0)</f>
        <v>28.75</v>
      </c>
    </row>
    <row r="960" spans="1:66" x14ac:dyDescent="0.2">
      <c r="A960">
        <v>889</v>
      </c>
      <c r="B960" s="3">
        <v>2</v>
      </c>
      <c r="C960" s="28">
        <v>108519.19174892541</v>
      </c>
      <c r="D960">
        <v>49</v>
      </c>
      <c r="E960">
        <v>28</v>
      </c>
      <c r="F960">
        <v>10</v>
      </c>
      <c r="G960">
        <v>11.997719999999999</v>
      </c>
      <c r="H960">
        <v>15</v>
      </c>
      <c r="I960">
        <v>0</v>
      </c>
      <c r="J960">
        <v>0</v>
      </c>
      <c r="K960">
        <v>1</v>
      </c>
      <c r="L960">
        <v>1</v>
      </c>
      <c r="M960">
        <v>1</v>
      </c>
      <c r="N960">
        <v>0</v>
      </c>
      <c r="O960">
        <v>16</v>
      </c>
      <c r="P960">
        <v>12</v>
      </c>
      <c r="Q960">
        <v>0</v>
      </c>
      <c r="R960">
        <v>0</v>
      </c>
      <c r="S960">
        <v>1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1</v>
      </c>
      <c r="AD960">
        <v>1</v>
      </c>
      <c r="AE960">
        <v>11</v>
      </c>
      <c r="AF960">
        <v>61</v>
      </c>
      <c r="AG960">
        <v>16</v>
      </c>
      <c r="AH960">
        <v>3.8</v>
      </c>
      <c r="AJ960" t="b">
        <f>OR(AND(B960=1,UserData!$D$4=1), AND(B960=2,UserData!$D$5=1), AND(B960=3,UserData!$D$6=1), UserData!$D$4=-1)</f>
        <v>1</v>
      </c>
      <c r="AK960" t="b">
        <f>OR(AND(C960&lt;=UserData!$D$3,C960&gt;=UserData!$D$2),UserData!$D$2=-1)</f>
        <v>1</v>
      </c>
      <c r="AL960" s="12" t="b">
        <f>AND(OR(D960&gt;=UserData!$D$7, UserData!$D$7=-1), OR(D960&lt;UserData!$D$8, UserData!$D$8=-1))</f>
        <v>1</v>
      </c>
      <c r="AM960" s="12" t="b">
        <f>OR(AND(UserData!$D$9=1,E960&lt;=20),AND(UserData!$D$9=2,E960&gt;=20, E960&lt;=27),AND(UserData!$D$9=3,E960&gt;=28, E960&lt;=34),AND(UserData!$D$9=4,E960&gt;=35, E960&lt;=42),AND(UserData!$D$9=5,E960&gt;42),UserData!$D$9=-1)</f>
        <v>1</v>
      </c>
      <c r="AN960" s="12" t="b">
        <f>OR(AND(UserData!$D$11=1,F960&lt;=5),AND(UserData!$D$11=2,F960&gt;=6, F960&lt;=7),AND(UserData!$D$11=3,F960&gt;=8,F960&lt;=9),AND(UserData!$D$11=4,F960&gt;=10, F960&lt;=11),AND(UserData!$D$11=5,F960&gt;11),UserData!$D$11=-1)</f>
        <v>1</v>
      </c>
      <c r="AO960" t="b">
        <f>OR(AND(UserData!$D$10=1,AE960&lt;=6),AND(UserData!$D$10=2,AE960&gt;=7, AE960&lt;=8),AND(UserData!$D$10=3,AE960&gt;=9,AE960&lt;=14),AND(UserData!$D$10=4,AE960&gt;=15, AE960&lt;=19),AND(UserData!$D$10=5,AE960&gt;19),UserData!$D$10=-1)</f>
        <v>1</v>
      </c>
      <c r="AP960" s="12" t="b">
        <f>OR(G960&lt;=UserData!$D$12, UserData!$D$12=-1)</f>
        <v>0</v>
      </c>
      <c r="AQ960" t="b">
        <f>OR(H960&lt;=UserData!$D$14, UserData!$D$14=-1)</f>
        <v>1</v>
      </c>
      <c r="AR960" t="b">
        <f>OR(AH960&lt;=UserData!$D$13, UserData!$D$13=-1)</f>
        <v>1</v>
      </c>
      <c r="AS960" t="b">
        <f>AND(AQ960=TRUE,OR(I960=UserData!$D$15, UserData!$D$15=-1, UserData!$D$15=1))</f>
        <v>1</v>
      </c>
      <c r="AT960" t="b">
        <f>OR(J960=UserData!$D$19, UserData!$D$19=-1)</f>
        <v>1</v>
      </c>
      <c r="AU960" t="b">
        <f>OR(K960=UserData!$D$17, UserData!$D$17=-1)</f>
        <v>1</v>
      </c>
      <c r="AV960" t="b">
        <f>OR(L960=UserData!$D$18, UserData!$D$18=-1)</f>
        <v>1</v>
      </c>
      <c r="AW960" t="b">
        <f>OR(N960=UserData!$D$16, UserData!$D$16=-1)</f>
        <v>1</v>
      </c>
      <c r="AX960" t="b">
        <f>OR(O960&gt;=UserData!$D$20, UserData!$D$20=-1)</f>
        <v>1</v>
      </c>
      <c r="AY960" t="b">
        <f>AND(OR(P960&gt;=UserData!$D$21, UserData!$D$21=-1), OR(P960&lt;UserData!$D$22, UserData!$D$22=-1))</f>
        <v>1</v>
      </c>
      <c r="AZ960" t="b">
        <f>OR(Q960&lt;&gt;UserData!$D$24,UserData!$D$24=-1,UserData!$D$24=0)</f>
        <v>1</v>
      </c>
      <c r="BA960" s="12" t="b">
        <f>OR(R960=UserData!$D$23,UserData!$D$23=-1)</f>
        <v>1</v>
      </c>
      <c r="BB960" t="b">
        <f>AND(S960=1, UserData!$D$25=1)</f>
        <v>0</v>
      </c>
      <c r="BC960" t="b">
        <f>AND(T960=1, UserData!$D$26=1)</f>
        <v>0</v>
      </c>
      <c r="BD960" t="b">
        <f>AND(U960=1, UserData!$D$27=1)</f>
        <v>0</v>
      </c>
      <c r="BE960" t="b">
        <f>AND(V960=1, UserData!$D$28=1)</f>
        <v>0</v>
      </c>
      <c r="BF960" t="b">
        <f>AND(W960=1, UserData!$D$29=1)</f>
        <v>0</v>
      </c>
      <c r="BG960" t="b">
        <f>AND(X960=1, UserData!$D$30=1)</f>
        <v>0</v>
      </c>
      <c r="BH960" t="b">
        <f>AND(Y960=1, UserData!$D$31=1)</f>
        <v>0</v>
      </c>
      <c r="BI960" t="b">
        <f>AND(Z960=1, UserData!$D$32=1)</f>
        <v>0</v>
      </c>
      <c r="BJ960" t="b">
        <f>AND(AA960=1, UserData!$D$33=1)</f>
        <v>0</v>
      </c>
      <c r="BK960" t="b">
        <f>AND(AB960=1, UserData!$D$34=1)</f>
        <v>0</v>
      </c>
      <c r="BL960" t="b">
        <f>UserData!$C$25=-1</f>
        <v>1</v>
      </c>
      <c r="BN960">
        <f>IF(AK960=TRUE, COUNTIF(AJ960:AK960,TRUE)/2 * UserData!$D$35 + COUNTIF(AL960:AO960,TRUE)/4 * UserData!$D$36 + COUNTIF(AP960:AS960,TRUE)/4 * UserData!$D$37 + COUNTIF(AT960:AW960,TRUE)/4 * UserData!$D$38 + COUNTIF(AX960:BA960,TRUE)/4 * UserData!$D$39 + COUNTIF(BB960:BL960,TRUE) * UserData!$D$40, 0)</f>
        <v>28.75</v>
      </c>
    </row>
    <row r="961" spans="1:66" x14ac:dyDescent="0.2">
      <c r="A961">
        <v>46</v>
      </c>
      <c r="B961" s="3">
        <v>2</v>
      </c>
      <c r="C961" s="28">
        <v>108811.61228805297</v>
      </c>
      <c r="D961">
        <v>54</v>
      </c>
      <c r="E961">
        <v>31</v>
      </c>
      <c r="F961">
        <v>8</v>
      </c>
      <c r="G961">
        <v>13.110860000000001</v>
      </c>
      <c r="H961">
        <v>7</v>
      </c>
      <c r="I961">
        <v>1</v>
      </c>
      <c r="J961">
        <v>0</v>
      </c>
      <c r="K961">
        <v>1</v>
      </c>
      <c r="L961">
        <v>1</v>
      </c>
      <c r="M961">
        <v>1</v>
      </c>
      <c r="N961">
        <v>0</v>
      </c>
      <c r="O961">
        <v>14</v>
      </c>
      <c r="P961">
        <v>12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1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5</v>
      </c>
      <c r="AD961">
        <v>1</v>
      </c>
      <c r="AE961">
        <v>15</v>
      </c>
      <c r="AF961">
        <v>4</v>
      </c>
      <c r="AG961">
        <v>22</v>
      </c>
      <c r="AH961">
        <v>4.9000000000000004</v>
      </c>
      <c r="AJ961" t="b">
        <f>OR(AND(B961=1,UserData!$D$4=1), AND(B961=2,UserData!$D$5=1), AND(B961=3,UserData!$D$6=1), UserData!$D$4=-1)</f>
        <v>1</v>
      </c>
      <c r="AK961" t="b">
        <f>OR(AND(C961&lt;=UserData!$D$3,C961&gt;=UserData!$D$2),UserData!$D$2=-1)</f>
        <v>1</v>
      </c>
      <c r="AL961" s="12" t="b">
        <f>AND(OR(D961&gt;=UserData!$D$7, UserData!$D$7=-1), OR(D961&lt;UserData!$D$8, UserData!$D$8=-1))</f>
        <v>1</v>
      </c>
      <c r="AM961" s="12" t="b">
        <f>OR(AND(UserData!$D$9=1,E961&lt;=20),AND(UserData!$D$9=2,E961&gt;=20, E961&lt;=27),AND(UserData!$D$9=3,E961&gt;=28, E961&lt;=34),AND(UserData!$D$9=4,E961&gt;=35, E961&lt;=42),AND(UserData!$D$9=5,E961&gt;42),UserData!$D$9=-1)</f>
        <v>1</v>
      </c>
      <c r="AN961" s="12" t="b">
        <f>OR(AND(UserData!$D$11=1,F961&lt;=5),AND(UserData!$D$11=2,F961&gt;=6, F961&lt;=7),AND(UserData!$D$11=3,F961&gt;=8,F961&lt;=9),AND(UserData!$D$11=4,F961&gt;=10, F961&lt;=11),AND(UserData!$D$11=5,F961&gt;11),UserData!$D$11=-1)</f>
        <v>1</v>
      </c>
      <c r="AO961" t="b">
        <f>OR(AND(UserData!$D$10=1,AE961&lt;=6),AND(UserData!$D$10=2,AE961&gt;=7, AE961&lt;=8),AND(UserData!$D$10=3,AE961&gt;=9,AE961&lt;=14),AND(UserData!$D$10=4,AE961&gt;=15, AE961&lt;=19),AND(UserData!$D$10=5,AE961&gt;19),UserData!$D$10=-1)</f>
        <v>1</v>
      </c>
      <c r="AP961" s="12" t="b">
        <f>OR(G961&lt;=UserData!$D$12, UserData!$D$12=-1)</f>
        <v>0</v>
      </c>
      <c r="AQ961" t="b">
        <f>OR(H961&lt;=UserData!$D$14, UserData!$D$14=-1)</f>
        <v>1</v>
      </c>
      <c r="AR961" t="b">
        <f>OR(AH961&lt;=UserData!$D$13, UserData!$D$13=-1)</f>
        <v>1</v>
      </c>
      <c r="AS961" t="b">
        <f>AND(AQ961=TRUE,OR(I961=UserData!$D$15, UserData!$D$15=-1, UserData!$D$15=1))</f>
        <v>1</v>
      </c>
      <c r="AT961" t="b">
        <f>OR(J961=UserData!$D$19, UserData!$D$19=-1)</f>
        <v>1</v>
      </c>
      <c r="AU961" t="b">
        <f>OR(K961=UserData!$D$17, UserData!$D$17=-1)</f>
        <v>1</v>
      </c>
      <c r="AV961" t="b">
        <f>OR(L961=UserData!$D$18, UserData!$D$18=-1)</f>
        <v>1</v>
      </c>
      <c r="AW961" t="b">
        <f>OR(N961=UserData!$D$16, UserData!$D$16=-1)</f>
        <v>1</v>
      </c>
      <c r="AX961" t="b">
        <f>OR(O961&gt;=UserData!$D$20, UserData!$D$20=-1)</f>
        <v>1</v>
      </c>
      <c r="AY961" t="b">
        <f>AND(OR(P961&gt;=UserData!$D$21, UserData!$D$21=-1), OR(P961&lt;UserData!$D$22, UserData!$D$22=-1))</f>
        <v>1</v>
      </c>
      <c r="AZ961" t="b">
        <f>OR(Q961&lt;&gt;UserData!$D$24,UserData!$D$24=-1,UserData!$D$24=0)</f>
        <v>1</v>
      </c>
      <c r="BA961" s="12" t="b">
        <f>OR(R961=UserData!$D$23,UserData!$D$23=-1)</f>
        <v>1</v>
      </c>
      <c r="BB961" t="b">
        <f>AND(S961=1, UserData!$D$25=1)</f>
        <v>0</v>
      </c>
      <c r="BC961" t="b">
        <f>AND(T961=1, UserData!$D$26=1)</f>
        <v>0</v>
      </c>
      <c r="BD961" t="b">
        <f>AND(U961=1, UserData!$D$27=1)</f>
        <v>0</v>
      </c>
      <c r="BE961" t="b">
        <f>AND(V961=1, UserData!$D$28=1)</f>
        <v>0</v>
      </c>
      <c r="BF961" t="b">
        <f>AND(W961=1, UserData!$D$29=1)</f>
        <v>0</v>
      </c>
      <c r="BG961" t="b">
        <f>AND(X961=1, UserData!$D$30=1)</f>
        <v>0</v>
      </c>
      <c r="BH961" t="b">
        <f>AND(Y961=1, UserData!$D$31=1)</f>
        <v>0</v>
      </c>
      <c r="BI961" t="b">
        <f>AND(Z961=1, UserData!$D$32=1)</f>
        <v>0</v>
      </c>
      <c r="BJ961" t="b">
        <f>AND(AA961=1, UserData!$D$33=1)</f>
        <v>0</v>
      </c>
      <c r="BK961" t="b">
        <f>AND(AB961=1, UserData!$D$34=1)</f>
        <v>0</v>
      </c>
      <c r="BL961" t="b">
        <f>UserData!$C$25=-1</f>
        <v>1</v>
      </c>
      <c r="BN961">
        <f>IF(AK961=TRUE, COUNTIF(AJ961:AK961,TRUE)/2 * UserData!$D$35 + COUNTIF(AL961:AO961,TRUE)/4 * UserData!$D$36 + COUNTIF(AP961:AS961,TRUE)/4 * UserData!$D$37 + COUNTIF(AT961:AW961,TRUE)/4 * UserData!$D$38 + COUNTIF(AX961:BA961,TRUE)/4 * UserData!$D$39 + COUNTIF(BB961:BL961,TRUE) * UserData!$D$40, 0)</f>
        <v>28.75</v>
      </c>
    </row>
    <row r="962" spans="1:66" x14ac:dyDescent="0.2">
      <c r="A962">
        <v>187</v>
      </c>
      <c r="B962" s="3">
        <v>2</v>
      </c>
      <c r="C962" s="28">
        <v>108814.88292989129</v>
      </c>
      <c r="D962">
        <v>50</v>
      </c>
      <c r="E962">
        <v>29</v>
      </c>
      <c r="F962">
        <v>9</v>
      </c>
      <c r="G962">
        <v>10.268750000000001</v>
      </c>
      <c r="H962">
        <v>7</v>
      </c>
      <c r="I962">
        <v>1</v>
      </c>
      <c r="J962">
        <v>1</v>
      </c>
      <c r="K962">
        <v>0</v>
      </c>
      <c r="L962">
        <v>1</v>
      </c>
      <c r="M962">
        <v>0</v>
      </c>
      <c r="N962">
        <v>1</v>
      </c>
      <c r="O962">
        <v>18</v>
      </c>
      <c r="P962">
        <v>18</v>
      </c>
      <c r="Q962">
        <v>0</v>
      </c>
      <c r="R962">
        <v>1</v>
      </c>
      <c r="S962">
        <v>0</v>
      </c>
      <c r="T962">
        <v>1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2</v>
      </c>
      <c r="AD962">
        <v>1</v>
      </c>
      <c r="AE962">
        <v>12</v>
      </c>
      <c r="AF962">
        <v>12</v>
      </c>
      <c r="AG962">
        <v>16</v>
      </c>
      <c r="AH962">
        <v>3.1</v>
      </c>
      <c r="AJ962" t="b">
        <f>OR(AND(B962=1,UserData!$D$4=1), AND(B962=2,UserData!$D$5=1), AND(B962=3,UserData!$D$6=1), UserData!$D$4=-1)</f>
        <v>1</v>
      </c>
      <c r="AK962" t="b">
        <f>OR(AND(C962&lt;=UserData!$D$3,C962&gt;=UserData!$D$2),UserData!$D$2=-1)</f>
        <v>1</v>
      </c>
      <c r="AL962" s="12" t="b">
        <f>AND(OR(D962&gt;=UserData!$D$7, UserData!$D$7=-1), OR(D962&lt;UserData!$D$8, UserData!$D$8=-1))</f>
        <v>1</v>
      </c>
      <c r="AM962" s="12" t="b">
        <f>OR(AND(UserData!$D$9=1,E962&lt;=20),AND(UserData!$D$9=2,E962&gt;=20, E962&lt;=27),AND(UserData!$D$9=3,E962&gt;=28, E962&lt;=34),AND(UserData!$D$9=4,E962&gt;=35, E962&lt;=42),AND(UserData!$D$9=5,E962&gt;42),UserData!$D$9=-1)</f>
        <v>1</v>
      </c>
      <c r="AN962" s="12" t="b">
        <f>OR(AND(UserData!$D$11=1,F962&lt;=5),AND(UserData!$D$11=2,F962&gt;=6, F962&lt;=7),AND(UserData!$D$11=3,F962&gt;=8,F962&lt;=9),AND(UserData!$D$11=4,F962&gt;=10, F962&lt;=11),AND(UserData!$D$11=5,F962&gt;11),UserData!$D$11=-1)</f>
        <v>1</v>
      </c>
      <c r="AO962" t="b">
        <f>OR(AND(UserData!$D$10=1,AE962&lt;=6),AND(UserData!$D$10=2,AE962&gt;=7, AE962&lt;=8),AND(UserData!$D$10=3,AE962&gt;=9,AE962&lt;=14),AND(UserData!$D$10=4,AE962&gt;=15, AE962&lt;=19),AND(UserData!$D$10=5,AE962&gt;19),UserData!$D$10=-1)</f>
        <v>1</v>
      </c>
      <c r="AP962" s="12" t="b">
        <f>OR(G962&lt;=UserData!$D$12, UserData!$D$12=-1)</f>
        <v>0</v>
      </c>
      <c r="AQ962" t="b">
        <f>OR(H962&lt;=UserData!$D$14, UserData!$D$14=-1)</f>
        <v>1</v>
      </c>
      <c r="AR962" t="b">
        <f>OR(AH962&lt;=UserData!$D$13, UserData!$D$13=-1)</f>
        <v>1</v>
      </c>
      <c r="AS962" t="b">
        <f>AND(AQ962=TRUE,OR(I962=UserData!$D$15, UserData!$D$15=-1, UserData!$D$15=1))</f>
        <v>1</v>
      </c>
      <c r="AT962" t="b">
        <f>OR(J962=UserData!$D$19, UserData!$D$19=-1)</f>
        <v>1</v>
      </c>
      <c r="AU962" t="b">
        <f>OR(K962=UserData!$D$17, UserData!$D$17=-1)</f>
        <v>1</v>
      </c>
      <c r="AV962" t="b">
        <f>OR(L962=UserData!$D$18, UserData!$D$18=-1)</f>
        <v>1</v>
      </c>
      <c r="AW962" t="b">
        <f>OR(N962=UserData!$D$16, UserData!$D$16=-1)</f>
        <v>1</v>
      </c>
      <c r="AX962" t="b">
        <f>OR(O962&gt;=UserData!$D$20, UserData!$D$20=-1)</f>
        <v>1</v>
      </c>
      <c r="AY962" t="b">
        <f>AND(OR(P962&gt;=UserData!$D$21, UserData!$D$21=-1), OR(P962&lt;UserData!$D$22, UserData!$D$22=-1))</f>
        <v>1</v>
      </c>
      <c r="AZ962" t="b">
        <f>OR(Q962&lt;&gt;UserData!$D$24,UserData!$D$24=-1,UserData!$D$24=0)</f>
        <v>1</v>
      </c>
      <c r="BA962" s="12" t="b">
        <f>OR(R962=UserData!$D$23,UserData!$D$23=-1)</f>
        <v>1</v>
      </c>
      <c r="BB962" t="b">
        <f>AND(S962=1, UserData!$D$25=1)</f>
        <v>0</v>
      </c>
      <c r="BC962" t="b">
        <f>AND(T962=1, UserData!$D$26=1)</f>
        <v>0</v>
      </c>
      <c r="BD962" t="b">
        <f>AND(U962=1, UserData!$D$27=1)</f>
        <v>0</v>
      </c>
      <c r="BE962" t="b">
        <f>AND(V962=1, UserData!$D$28=1)</f>
        <v>0</v>
      </c>
      <c r="BF962" t="b">
        <f>AND(W962=1, UserData!$D$29=1)</f>
        <v>0</v>
      </c>
      <c r="BG962" t="b">
        <f>AND(X962=1, UserData!$D$30=1)</f>
        <v>0</v>
      </c>
      <c r="BH962" t="b">
        <f>AND(Y962=1, UserData!$D$31=1)</f>
        <v>0</v>
      </c>
      <c r="BI962" t="b">
        <f>AND(Z962=1, UserData!$D$32=1)</f>
        <v>0</v>
      </c>
      <c r="BJ962" t="b">
        <f>AND(AA962=1, UserData!$D$33=1)</f>
        <v>0</v>
      </c>
      <c r="BK962" t="b">
        <f>AND(AB962=1, UserData!$D$34=1)</f>
        <v>0</v>
      </c>
      <c r="BL962" t="b">
        <f>UserData!$C$25=-1</f>
        <v>1</v>
      </c>
      <c r="BN962">
        <f>IF(AK962=TRUE, COUNTIF(AJ962:AK962,TRUE)/2 * UserData!$D$35 + COUNTIF(AL962:AO962,TRUE)/4 * UserData!$D$36 + COUNTIF(AP962:AS962,TRUE)/4 * UserData!$D$37 + COUNTIF(AT962:AW962,TRUE)/4 * UserData!$D$38 + COUNTIF(AX962:BA962,TRUE)/4 * UserData!$D$39 + COUNTIF(BB962:BL962,TRUE) * UserData!$D$40, 0)</f>
        <v>28.75</v>
      </c>
    </row>
    <row r="963" spans="1:66" x14ac:dyDescent="0.2">
      <c r="A963">
        <v>678</v>
      </c>
      <c r="B963" s="3">
        <v>2</v>
      </c>
      <c r="C963" s="28">
        <v>109189.11983254315</v>
      </c>
      <c r="D963">
        <v>56</v>
      </c>
      <c r="E963">
        <v>30</v>
      </c>
      <c r="F963">
        <v>10</v>
      </c>
      <c r="G963">
        <v>13.20955</v>
      </c>
      <c r="H963">
        <v>15</v>
      </c>
      <c r="I963">
        <v>1</v>
      </c>
      <c r="J963">
        <v>0</v>
      </c>
      <c r="K963">
        <v>0</v>
      </c>
      <c r="L963">
        <v>1</v>
      </c>
      <c r="M963">
        <v>1</v>
      </c>
      <c r="N963">
        <v>0</v>
      </c>
      <c r="O963">
        <v>22</v>
      </c>
      <c r="P963">
        <v>3</v>
      </c>
      <c r="Q963">
        <v>0</v>
      </c>
      <c r="R963">
        <v>0</v>
      </c>
      <c r="S963">
        <v>0</v>
      </c>
      <c r="T963">
        <v>1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2</v>
      </c>
      <c r="AD963">
        <v>1</v>
      </c>
      <c r="AE963">
        <v>16</v>
      </c>
      <c r="AF963">
        <v>49</v>
      </c>
      <c r="AG963">
        <v>12</v>
      </c>
      <c r="AH963">
        <v>2.4</v>
      </c>
      <c r="AJ963" t="b">
        <f>OR(AND(B963=1,UserData!$D$4=1), AND(B963=2,UserData!$D$5=1), AND(B963=3,UserData!$D$6=1), UserData!$D$4=-1)</f>
        <v>1</v>
      </c>
      <c r="AK963" t="b">
        <f>OR(AND(C963&lt;=UserData!$D$3,C963&gt;=UserData!$D$2),UserData!$D$2=-1)</f>
        <v>1</v>
      </c>
      <c r="AL963" s="12" t="b">
        <f>AND(OR(D963&gt;=UserData!$D$7, UserData!$D$7=-1), OR(D963&lt;UserData!$D$8, UserData!$D$8=-1))</f>
        <v>1</v>
      </c>
      <c r="AM963" s="12" t="b">
        <f>OR(AND(UserData!$D$9=1,E963&lt;=20),AND(UserData!$D$9=2,E963&gt;=20, E963&lt;=27),AND(UserData!$D$9=3,E963&gt;=28, E963&lt;=34),AND(UserData!$D$9=4,E963&gt;=35, E963&lt;=42),AND(UserData!$D$9=5,E963&gt;42),UserData!$D$9=-1)</f>
        <v>1</v>
      </c>
      <c r="AN963" s="12" t="b">
        <f>OR(AND(UserData!$D$11=1,F963&lt;=5),AND(UserData!$D$11=2,F963&gt;=6, F963&lt;=7),AND(UserData!$D$11=3,F963&gt;=8,F963&lt;=9),AND(UserData!$D$11=4,F963&gt;=10, F963&lt;=11),AND(UserData!$D$11=5,F963&gt;11),UserData!$D$11=-1)</f>
        <v>1</v>
      </c>
      <c r="AO963" t="b">
        <f>OR(AND(UserData!$D$10=1,AE963&lt;=6),AND(UserData!$D$10=2,AE963&gt;=7, AE963&lt;=8),AND(UserData!$D$10=3,AE963&gt;=9,AE963&lt;=14),AND(UserData!$D$10=4,AE963&gt;=15, AE963&lt;=19),AND(UserData!$D$10=5,AE963&gt;19),UserData!$D$10=-1)</f>
        <v>1</v>
      </c>
      <c r="AP963" s="12" t="b">
        <f>OR(G963&lt;=UserData!$D$12, UserData!$D$12=-1)</f>
        <v>0</v>
      </c>
      <c r="AQ963" t="b">
        <f>OR(H963&lt;=UserData!$D$14, UserData!$D$14=-1)</f>
        <v>1</v>
      </c>
      <c r="AR963" t="b">
        <f>OR(AH963&lt;=UserData!$D$13, UserData!$D$13=-1)</f>
        <v>1</v>
      </c>
      <c r="AS963" t="b">
        <f>AND(AQ963=TRUE,OR(I963=UserData!$D$15, UserData!$D$15=-1, UserData!$D$15=1))</f>
        <v>1</v>
      </c>
      <c r="AT963" t="b">
        <f>OR(J963=UserData!$D$19, UserData!$D$19=-1)</f>
        <v>1</v>
      </c>
      <c r="AU963" t="b">
        <f>OR(K963=UserData!$D$17, UserData!$D$17=-1)</f>
        <v>1</v>
      </c>
      <c r="AV963" t="b">
        <f>OR(L963=UserData!$D$18, UserData!$D$18=-1)</f>
        <v>1</v>
      </c>
      <c r="AW963" t="b">
        <f>OR(N963=UserData!$D$16, UserData!$D$16=-1)</f>
        <v>1</v>
      </c>
      <c r="AX963" t="b">
        <f>OR(O963&gt;=UserData!$D$20, UserData!$D$20=-1)</f>
        <v>1</v>
      </c>
      <c r="AY963" t="b">
        <f>AND(OR(P963&gt;=UserData!$D$21, UserData!$D$21=-1), OR(P963&lt;UserData!$D$22, UserData!$D$22=-1))</f>
        <v>1</v>
      </c>
      <c r="AZ963" t="b">
        <f>OR(Q963&lt;&gt;UserData!$D$24,UserData!$D$24=-1,UserData!$D$24=0)</f>
        <v>1</v>
      </c>
      <c r="BA963" s="12" t="b">
        <f>OR(R963=UserData!$D$23,UserData!$D$23=-1)</f>
        <v>1</v>
      </c>
      <c r="BB963" t="b">
        <f>AND(S963=1, UserData!$D$25=1)</f>
        <v>0</v>
      </c>
      <c r="BC963" t="b">
        <f>AND(T963=1, UserData!$D$26=1)</f>
        <v>0</v>
      </c>
      <c r="BD963" t="b">
        <f>AND(U963=1, UserData!$D$27=1)</f>
        <v>0</v>
      </c>
      <c r="BE963" t="b">
        <f>AND(V963=1, UserData!$D$28=1)</f>
        <v>0</v>
      </c>
      <c r="BF963" t="b">
        <f>AND(W963=1, UserData!$D$29=1)</f>
        <v>0</v>
      </c>
      <c r="BG963" t="b">
        <f>AND(X963=1, UserData!$D$30=1)</f>
        <v>0</v>
      </c>
      <c r="BH963" t="b">
        <f>AND(Y963=1, UserData!$D$31=1)</f>
        <v>0</v>
      </c>
      <c r="BI963" t="b">
        <f>AND(Z963=1, UserData!$D$32=1)</f>
        <v>0</v>
      </c>
      <c r="BJ963" t="b">
        <f>AND(AA963=1, UserData!$D$33=1)</f>
        <v>0</v>
      </c>
      <c r="BK963" t="b">
        <f>AND(AB963=1, UserData!$D$34=1)</f>
        <v>0</v>
      </c>
      <c r="BL963" t="b">
        <f>UserData!$C$25=-1</f>
        <v>1</v>
      </c>
      <c r="BN963">
        <f>IF(AK963=TRUE, COUNTIF(AJ963:AK963,TRUE)/2 * UserData!$D$35 + COUNTIF(AL963:AO963,TRUE)/4 * UserData!$D$36 + COUNTIF(AP963:AS963,TRUE)/4 * UserData!$D$37 + COUNTIF(AT963:AW963,TRUE)/4 * UserData!$D$38 + COUNTIF(AX963:BA963,TRUE)/4 * UserData!$D$39 + COUNTIF(BB963:BL963,TRUE) * UserData!$D$40, 0)</f>
        <v>28.75</v>
      </c>
    </row>
    <row r="964" spans="1:66" x14ac:dyDescent="0.2">
      <c r="A964">
        <v>467</v>
      </c>
      <c r="B964" s="3">
        <v>2</v>
      </c>
      <c r="C964" s="28">
        <v>109212.80682708748</v>
      </c>
      <c r="D964">
        <v>51</v>
      </c>
      <c r="E964">
        <v>30</v>
      </c>
      <c r="F964">
        <v>8</v>
      </c>
      <c r="G964">
        <v>13.139810000000001</v>
      </c>
      <c r="H964">
        <v>10</v>
      </c>
      <c r="I964">
        <v>0</v>
      </c>
      <c r="J964">
        <v>0</v>
      </c>
      <c r="K964">
        <v>1</v>
      </c>
      <c r="L964">
        <v>1</v>
      </c>
      <c r="M964">
        <v>1</v>
      </c>
      <c r="N964">
        <v>0</v>
      </c>
      <c r="O964">
        <v>17</v>
      </c>
      <c r="P964">
        <v>4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1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5</v>
      </c>
      <c r="AD964">
        <v>1</v>
      </c>
      <c r="AE964">
        <v>13</v>
      </c>
      <c r="AF964">
        <v>30</v>
      </c>
      <c r="AG964">
        <v>23</v>
      </c>
      <c r="AH964">
        <v>7.1</v>
      </c>
      <c r="AJ964" t="b">
        <f>OR(AND(B964=1,UserData!$D$4=1), AND(B964=2,UserData!$D$5=1), AND(B964=3,UserData!$D$6=1), UserData!$D$4=-1)</f>
        <v>1</v>
      </c>
      <c r="AK964" t="b">
        <f>OR(AND(C964&lt;=UserData!$D$3,C964&gt;=UserData!$D$2),UserData!$D$2=-1)</f>
        <v>1</v>
      </c>
      <c r="AL964" s="12" t="b">
        <f>AND(OR(D964&gt;=UserData!$D$7, UserData!$D$7=-1), OR(D964&lt;UserData!$D$8, UserData!$D$8=-1))</f>
        <v>1</v>
      </c>
      <c r="AM964" s="12" t="b">
        <f>OR(AND(UserData!$D$9=1,E964&lt;=20),AND(UserData!$D$9=2,E964&gt;=20, E964&lt;=27),AND(UserData!$D$9=3,E964&gt;=28, E964&lt;=34),AND(UserData!$D$9=4,E964&gt;=35, E964&lt;=42),AND(UserData!$D$9=5,E964&gt;42),UserData!$D$9=-1)</f>
        <v>1</v>
      </c>
      <c r="AN964" s="12" t="b">
        <f>OR(AND(UserData!$D$11=1,F964&lt;=5),AND(UserData!$D$11=2,F964&gt;=6, F964&lt;=7),AND(UserData!$D$11=3,F964&gt;=8,F964&lt;=9),AND(UserData!$D$11=4,F964&gt;=10, F964&lt;=11),AND(UserData!$D$11=5,F964&gt;11),UserData!$D$11=-1)</f>
        <v>1</v>
      </c>
      <c r="AO964" t="b">
        <f>OR(AND(UserData!$D$10=1,AE964&lt;=6),AND(UserData!$D$10=2,AE964&gt;=7, AE964&lt;=8),AND(UserData!$D$10=3,AE964&gt;=9,AE964&lt;=14),AND(UserData!$D$10=4,AE964&gt;=15, AE964&lt;=19),AND(UserData!$D$10=5,AE964&gt;19),UserData!$D$10=-1)</f>
        <v>1</v>
      </c>
      <c r="AP964" s="12" t="b">
        <f>OR(G964&lt;=UserData!$D$12, UserData!$D$12=-1)</f>
        <v>0</v>
      </c>
      <c r="AQ964" t="b">
        <f>OR(H964&lt;=UserData!$D$14, UserData!$D$14=-1)</f>
        <v>1</v>
      </c>
      <c r="AR964" t="b">
        <f>OR(AH964&lt;=UserData!$D$13, UserData!$D$13=-1)</f>
        <v>1</v>
      </c>
      <c r="AS964" t="b">
        <f>AND(AQ964=TRUE,OR(I964=UserData!$D$15, UserData!$D$15=-1, UserData!$D$15=1))</f>
        <v>1</v>
      </c>
      <c r="AT964" t="b">
        <f>OR(J964=UserData!$D$19, UserData!$D$19=-1)</f>
        <v>1</v>
      </c>
      <c r="AU964" t="b">
        <f>OR(K964=UserData!$D$17, UserData!$D$17=-1)</f>
        <v>1</v>
      </c>
      <c r="AV964" t="b">
        <f>OR(L964=UserData!$D$18, UserData!$D$18=-1)</f>
        <v>1</v>
      </c>
      <c r="AW964" t="b">
        <f>OR(N964=UserData!$D$16, UserData!$D$16=-1)</f>
        <v>1</v>
      </c>
      <c r="AX964" t="b">
        <f>OR(O964&gt;=UserData!$D$20, UserData!$D$20=-1)</f>
        <v>1</v>
      </c>
      <c r="AY964" t="b">
        <f>AND(OR(P964&gt;=UserData!$D$21, UserData!$D$21=-1), OR(P964&lt;UserData!$D$22, UserData!$D$22=-1))</f>
        <v>1</v>
      </c>
      <c r="AZ964" t="b">
        <f>OR(Q964&lt;&gt;UserData!$D$24,UserData!$D$24=-1,UserData!$D$24=0)</f>
        <v>1</v>
      </c>
      <c r="BA964" s="12" t="b">
        <f>OR(R964=UserData!$D$23,UserData!$D$23=-1)</f>
        <v>1</v>
      </c>
      <c r="BB964" t="b">
        <f>AND(S964=1, UserData!$D$25=1)</f>
        <v>0</v>
      </c>
      <c r="BC964" t="b">
        <f>AND(T964=1, UserData!$D$26=1)</f>
        <v>0</v>
      </c>
      <c r="BD964" t="b">
        <f>AND(U964=1, UserData!$D$27=1)</f>
        <v>0</v>
      </c>
      <c r="BE964" t="b">
        <f>AND(V964=1, UserData!$D$28=1)</f>
        <v>0</v>
      </c>
      <c r="BF964" t="b">
        <f>AND(W964=1, UserData!$D$29=1)</f>
        <v>0</v>
      </c>
      <c r="BG964" t="b">
        <f>AND(X964=1, UserData!$D$30=1)</f>
        <v>0</v>
      </c>
      <c r="BH964" t="b">
        <f>AND(Y964=1, UserData!$D$31=1)</f>
        <v>0</v>
      </c>
      <c r="BI964" t="b">
        <f>AND(Z964=1, UserData!$D$32=1)</f>
        <v>0</v>
      </c>
      <c r="BJ964" t="b">
        <f>AND(AA964=1, UserData!$D$33=1)</f>
        <v>0</v>
      </c>
      <c r="BK964" t="b">
        <f>AND(AB964=1, UserData!$D$34=1)</f>
        <v>0</v>
      </c>
      <c r="BL964" t="b">
        <f>UserData!$C$25=-1</f>
        <v>1</v>
      </c>
      <c r="BN964">
        <f>IF(AK964=TRUE, COUNTIF(AJ964:AK964,TRUE)/2 * UserData!$D$35 + COUNTIF(AL964:AO964,TRUE)/4 * UserData!$D$36 + COUNTIF(AP964:AS964,TRUE)/4 * UserData!$D$37 + COUNTIF(AT964:AW964,TRUE)/4 * UserData!$D$38 + COUNTIF(AX964:BA964,TRUE)/4 * UserData!$D$39 + COUNTIF(BB964:BL964,TRUE) * UserData!$D$40, 0)</f>
        <v>28.75</v>
      </c>
    </row>
    <row r="965" spans="1:66" x14ac:dyDescent="0.2">
      <c r="A965">
        <v>578</v>
      </c>
      <c r="B965" s="3">
        <v>2</v>
      </c>
      <c r="C965" s="28">
        <v>109238.20461890106</v>
      </c>
      <c r="D965">
        <v>54</v>
      </c>
      <c r="E965">
        <v>32</v>
      </c>
      <c r="F965">
        <v>9</v>
      </c>
      <c r="G965">
        <v>12.395</v>
      </c>
      <c r="H965">
        <v>8</v>
      </c>
      <c r="I965">
        <v>1</v>
      </c>
      <c r="J965">
        <v>0</v>
      </c>
      <c r="K965">
        <v>1</v>
      </c>
      <c r="L965">
        <v>1</v>
      </c>
      <c r="M965">
        <v>1</v>
      </c>
      <c r="N965">
        <v>0</v>
      </c>
      <c r="O965">
        <v>14</v>
      </c>
      <c r="P965">
        <v>7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1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4</v>
      </c>
      <c r="AD965">
        <v>1</v>
      </c>
      <c r="AE965">
        <v>13</v>
      </c>
      <c r="AF965">
        <v>40</v>
      </c>
      <c r="AG965">
        <v>12</v>
      </c>
      <c r="AH965">
        <v>1.7</v>
      </c>
      <c r="AJ965" t="b">
        <f>OR(AND(B965=1,UserData!$D$4=1), AND(B965=2,UserData!$D$5=1), AND(B965=3,UserData!$D$6=1), UserData!$D$4=-1)</f>
        <v>1</v>
      </c>
      <c r="AK965" t="b">
        <f>OR(AND(C965&lt;=UserData!$D$3,C965&gt;=UserData!$D$2),UserData!$D$2=-1)</f>
        <v>1</v>
      </c>
      <c r="AL965" s="12" t="b">
        <f>AND(OR(D965&gt;=UserData!$D$7, UserData!$D$7=-1), OR(D965&lt;UserData!$D$8, UserData!$D$8=-1))</f>
        <v>1</v>
      </c>
      <c r="AM965" s="12" t="b">
        <f>OR(AND(UserData!$D$9=1,E965&lt;=20),AND(UserData!$D$9=2,E965&gt;=20, E965&lt;=27),AND(UserData!$D$9=3,E965&gt;=28, E965&lt;=34),AND(UserData!$D$9=4,E965&gt;=35, E965&lt;=42),AND(UserData!$D$9=5,E965&gt;42),UserData!$D$9=-1)</f>
        <v>1</v>
      </c>
      <c r="AN965" s="12" t="b">
        <f>OR(AND(UserData!$D$11=1,F965&lt;=5),AND(UserData!$D$11=2,F965&gt;=6, F965&lt;=7),AND(UserData!$D$11=3,F965&gt;=8,F965&lt;=9),AND(UserData!$D$11=4,F965&gt;=10, F965&lt;=11),AND(UserData!$D$11=5,F965&gt;11),UserData!$D$11=-1)</f>
        <v>1</v>
      </c>
      <c r="AO965" t="b">
        <f>OR(AND(UserData!$D$10=1,AE965&lt;=6),AND(UserData!$D$10=2,AE965&gt;=7, AE965&lt;=8),AND(UserData!$D$10=3,AE965&gt;=9,AE965&lt;=14),AND(UserData!$D$10=4,AE965&gt;=15, AE965&lt;=19),AND(UserData!$D$10=5,AE965&gt;19),UserData!$D$10=-1)</f>
        <v>1</v>
      </c>
      <c r="AP965" s="12" t="b">
        <f>OR(G965&lt;=UserData!$D$12, UserData!$D$12=-1)</f>
        <v>0</v>
      </c>
      <c r="AQ965" t="b">
        <f>OR(H965&lt;=UserData!$D$14, UserData!$D$14=-1)</f>
        <v>1</v>
      </c>
      <c r="AR965" t="b">
        <f>OR(AH965&lt;=UserData!$D$13, UserData!$D$13=-1)</f>
        <v>1</v>
      </c>
      <c r="AS965" t="b">
        <f>AND(AQ965=TRUE,OR(I965=UserData!$D$15, UserData!$D$15=-1, UserData!$D$15=1))</f>
        <v>1</v>
      </c>
      <c r="AT965" t="b">
        <f>OR(J965=UserData!$D$19, UserData!$D$19=-1)</f>
        <v>1</v>
      </c>
      <c r="AU965" t="b">
        <f>OR(K965=UserData!$D$17, UserData!$D$17=-1)</f>
        <v>1</v>
      </c>
      <c r="AV965" t="b">
        <f>OR(L965=UserData!$D$18, UserData!$D$18=-1)</f>
        <v>1</v>
      </c>
      <c r="AW965" t="b">
        <f>OR(N965=UserData!$D$16, UserData!$D$16=-1)</f>
        <v>1</v>
      </c>
      <c r="AX965" t="b">
        <f>OR(O965&gt;=UserData!$D$20, UserData!$D$20=-1)</f>
        <v>1</v>
      </c>
      <c r="AY965" t="b">
        <f>AND(OR(P965&gt;=UserData!$D$21, UserData!$D$21=-1), OR(P965&lt;UserData!$D$22, UserData!$D$22=-1))</f>
        <v>1</v>
      </c>
      <c r="AZ965" t="b">
        <f>OR(Q965&lt;&gt;UserData!$D$24,UserData!$D$24=-1,UserData!$D$24=0)</f>
        <v>1</v>
      </c>
      <c r="BA965" s="12" t="b">
        <f>OR(R965=UserData!$D$23,UserData!$D$23=-1)</f>
        <v>1</v>
      </c>
      <c r="BB965" t="b">
        <f>AND(S965=1, UserData!$D$25=1)</f>
        <v>0</v>
      </c>
      <c r="BC965" t="b">
        <f>AND(T965=1, UserData!$D$26=1)</f>
        <v>0</v>
      </c>
      <c r="BD965" t="b">
        <f>AND(U965=1, UserData!$D$27=1)</f>
        <v>0</v>
      </c>
      <c r="BE965" t="b">
        <f>AND(V965=1, UserData!$D$28=1)</f>
        <v>0</v>
      </c>
      <c r="BF965" t="b">
        <f>AND(W965=1, UserData!$D$29=1)</f>
        <v>0</v>
      </c>
      <c r="BG965" t="b">
        <f>AND(X965=1, UserData!$D$30=1)</f>
        <v>0</v>
      </c>
      <c r="BH965" t="b">
        <f>AND(Y965=1, UserData!$D$31=1)</f>
        <v>0</v>
      </c>
      <c r="BI965" t="b">
        <f>AND(Z965=1, UserData!$D$32=1)</f>
        <v>0</v>
      </c>
      <c r="BJ965" t="b">
        <f>AND(AA965=1, UserData!$D$33=1)</f>
        <v>0</v>
      </c>
      <c r="BK965" t="b">
        <f>AND(AB965=1, UserData!$D$34=1)</f>
        <v>0</v>
      </c>
      <c r="BL965" t="b">
        <f>UserData!$C$25=-1</f>
        <v>1</v>
      </c>
      <c r="BN965">
        <f>IF(AK965=TRUE, COUNTIF(AJ965:AK965,TRUE)/2 * UserData!$D$35 + COUNTIF(AL965:AO965,TRUE)/4 * UserData!$D$36 + COUNTIF(AP965:AS965,TRUE)/4 * UserData!$D$37 + COUNTIF(AT965:AW965,TRUE)/4 * UserData!$D$38 + COUNTIF(AX965:BA965,TRUE)/4 * UserData!$D$39 + COUNTIF(BB965:BL965,TRUE) * UserData!$D$40, 0)</f>
        <v>28.75</v>
      </c>
    </row>
    <row r="966" spans="1:66" x14ac:dyDescent="0.2">
      <c r="A966">
        <v>672</v>
      </c>
      <c r="B966" s="3">
        <v>2</v>
      </c>
      <c r="C966" s="28">
        <v>109440.6070311252</v>
      </c>
      <c r="D966">
        <v>56</v>
      </c>
      <c r="E966">
        <v>33</v>
      </c>
      <c r="F966">
        <v>10</v>
      </c>
      <c r="G966">
        <v>14.735340000000001</v>
      </c>
      <c r="H966">
        <v>18</v>
      </c>
      <c r="I966">
        <v>1</v>
      </c>
      <c r="J966">
        <v>0</v>
      </c>
      <c r="K966">
        <v>1</v>
      </c>
      <c r="L966">
        <v>1</v>
      </c>
      <c r="M966">
        <v>0</v>
      </c>
      <c r="N966">
        <v>0</v>
      </c>
      <c r="O966">
        <v>17</v>
      </c>
      <c r="P966">
        <v>17</v>
      </c>
      <c r="Q966">
        <v>0</v>
      </c>
      <c r="R966">
        <v>1</v>
      </c>
      <c r="S966">
        <v>0</v>
      </c>
      <c r="T966">
        <v>0</v>
      </c>
      <c r="U966">
        <v>0</v>
      </c>
      <c r="V966">
        <v>0</v>
      </c>
      <c r="W966">
        <v>1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5</v>
      </c>
      <c r="AD966">
        <v>1</v>
      </c>
      <c r="AE966">
        <v>13</v>
      </c>
      <c r="AF966">
        <v>48</v>
      </c>
      <c r="AG966">
        <v>19</v>
      </c>
      <c r="AH966">
        <v>2.2000000000000002</v>
      </c>
      <c r="AJ966" t="b">
        <f>OR(AND(B966=1,UserData!$D$4=1), AND(B966=2,UserData!$D$5=1), AND(B966=3,UserData!$D$6=1), UserData!$D$4=-1)</f>
        <v>1</v>
      </c>
      <c r="AK966" t="b">
        <f>OR(AND(C966&lt;=UserData!$D$3,C966&gt;=UserData!$D$2),UserData!$D$2=-1)</f>
        <v>1</v>
      </c>
      <c r="AL966" s="12" t="b">
        <f>AND(OR(D966&gt;=UserData!$D$7, UserData!$D$7=-1), OR(D966&lt;UserData!$D$8, UserData!$D$8=-1))</f>
        <v>1</v>
      </c>
      <c r="AM966" s="12" t="b">
        <f>OR(AND(UserData!$D$9=1,E966&lt;=20),AND(UserData!$D$9=2,E966&gt;=20, E966&lt;=27),AND(UserData!$D$9=3,E966&gt;=28, E966&lt;=34),AND(UserData!$D$9=4,E966&gt;=35, E966&lt;=42),AND(UserData!$D$9=5,E966&gt;42),UserData!$D$9=-1)</f>
        <v>1</v>
      </c>
      <c r="AN966" s="12" t="b">
        <f>OR(AND(UserData!$D$11=1,F966&lt;=5),AND(UserData!$D$11=2,F966&gt;=6, F966&lt;=7),AND(UserData!$D$11=3,F966&gt;=8,F966&lt;=9),AND(UserData!$D$11=4,F966&gt;=10, F966&lt;=11),AND(UserData!$D$11=5,F966&gt;11),UserData!$D$11=-1)</f>
        <v>1</v>
      </c>
      <c r="AO966" t="b">
        <f>OR(AND(UserData!$D$10=1,AE966&lt;=6),AND(UserData!$D$10=2,AE966&gt;=7, AE966&lt;=8),AND(UserData!$D$10=3,AE966&gt;=9,AE966&lt;=14),AND(UserData!$D$10=4,AE966&gt;=15, AE966&lt;=19),AND(UserData!$D$10=5,AE966&gt;19),UserData!$D$10=-1)</f>
        <v>1</v>
      </c>
      <c r="AP966" s="12" t="b">
        <f>OR(G966&lt;=UserData!$D$12, UserData!$D$12=-1)</f>
        <v>0</v>
      </c>
      <c r="AQ966" t="b">
        <f>OR(H966&lt;=UserData!$D$14, UserData!$D$14=-1)</f>
        <v>1</v>
      </c>
      <c r="AR966" t="b">
        <f>OR(AH966&lt;=UserData!$D$13, UserData!$D$13=-1)</f>
        <v>1</v>
      </c>
      <c r="AS966" t="b">
        <f>AND(AQ966=TRUE,OR(I966=UserData!$D$15, UserData!$D$15=-1, UserData!$D$15=1))</f>
        <v>1</v>
      </c>
      <c r="AT966" t="b">
        <f>OR(J966=UserData!$D$19, UserData!$D$19=-1)</f>
        <v>1</v>
      </c>
      <c r="AU966" t="b">
        <f>OR(K966=UserData!$D$17, UserData!$D$17=-1)</f>
        <v>1</v>
      </c>
      <c r="AV966" t="b">
        <f>OR(L966=UserData!$D$18, UserData!$D$18=-1)</f>
        <v>1</v>
      </c>
      <c r="AW966" t="b">
        <f>OR(N966=UserData!$D$16, UserData!$D$16=-1)</f>
        <v>1</v>
      </c>
      <c r="AX966" t="b">
        <f>OR(O966&gt;=UserData!$D$20, UserData!$D$20=-1)</f>
        <v>1</v>
      </c>
      <c r="AY966" t="b">
        <f>AND(OR(P966&gt;=UserData!$D$21, UserData!$D$21=-1), OR(P966&lt;UserData!$D$22, UserData!$D$22=-1))</f>
        <v>1</v>
      </c>
      <c r="AZ966" t="b">
        <f>OR(Q966&lt;&gt;UserData!$D$24,UserData!$D$24=-1,UserData!$D$24=0)</f>
        <v>1</v>
      </c>
      <c r="BA966" s="12" t="b">
        <f>OR(R966=UserData!$D$23,UserData!$D$23=-1)</f>
        <v>1</v>
      </c>
      <c r="BB966" t="b">
        <f>AND(S966=1, UserData!$D$25=1)</f>
        <v>0</v>
      </c>
      <c r="BC966" t="b">
        <f>AND(T966=1, UserData!$D$26=1)</f>
        <v>0</v>
      </c>
      <c r="BD966" t="b">
        <f>AND(U966=1, UserData!$D$27=1)</f>
        <v>0</v>
      </c>
      <c r="BE966" t="b">
        <f>AND(V966=1, UserData!$D$28=1)</f>
        <v>0</v>
      </c>
      <c r="BF966" t="b">
        <f>AND(W966=1, UserData!$D$29=1)</f>
        <v>0</v>
      </c>
      <c r="BG966" t="b">
        <f>AND(X966=1, UserData!$D$30=1)</f>
        <v>0</v>
      </c>
      <c r="BH966" t="b">
        <f>AND(Y966=1, UserData!$D$31=1)</f>
        <v>0</v>
      </c>
      <c r="BI966" t="b">
        <f>AND(Z966=1, UserData!$D$32=1)</f>
        <v>0</v>
      </c>
      <c r="BJ966" t="b">
        <f>AND(AA966=1, UserData!$D$33=1)</f>
        <v>0</v>
      </c>
      <c r="BK966" t="b">
        <f>AND(AB966=1, UserData!$D$34=1)</f>
        <v>0</v>
      </c>
      <c r="BL966" t="b">
        <f>UserData!$C$25=-1</f>
        <v>1</v>
      </c>
      <c r="BN966">
        <f>IF(AK966=TRUE, COUNTIF(AJ966:AK966,TRUE)/2 * UserData!$D$35 + COUNTIF(AL966:AO966,TRUE)/4 * UserData!$D$36 + COUNTIF(AP966:AS966,TRUE)/4 * UserData!$D$37 + COUNTIF(AT966:AW966,TRUE)/4 * UserData!$D$38 + COUNTIF(AX966:BA966,TRUE)/4 * UserData!$D$39 + COUNTIF(BB966:BL966,TRUE) * UserData!$D$40, 0)</f>
        <v>28.75</v>
      </c>
    </row>
    <row r="967" spans="1:66" x14ac:dyDescent="0.2">
      <c r="A967">
        <v>574</v>
      </c>
      <c r="B967" s="3">
        <v>2</v>
      </c>
      <c r="C967" s="28">
        <v>109440.63218990856</v>
      </c>
      <c r="D967">
        <v>54</v>
      </c>
      <c r="E967">
        <v>35</v>
      </c>
      <c r="F967">
        <v>9</v>
      </c>
      <c r="G967">
        <v>11.89302</v>
      </c>
      <c r="H967">
        <v>5</v>
      </c>
      <c r="I967">
        <v>0</v>
      </c>
      <c r="J967">
        <v>0</v>
      </c>
      <c r="K967">
        <v>1</v>
      </c>
      <c r="L967">
        <v>1</v>
      </c>
      <c r="M967">
        <v>1</v>
      </c>
      <c r="N967">
        <v>0</v>
      </c>
      <c r="O967">
        <v>16</v>
      </c>
      <c r="P967">
        <v>10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1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4</v>
      </c>
      <c r="AD967">
        <v>1</v>
      </c>
      <c r="AE967">
        <v>10</v>
      </c>
      <c r="AF967">
        <v>40</v>
      </c>
      <c r="AG967">
        <v>12</v>
      </c>
      <c r="AH967">
        <v>1.7</v>
      </c>
      <c r="AJ967" t="b">
        <f>OR(AND(B967=1,UserData!$D$4=1), AND(B967=2,UserData!$D$5=1), AND(B967=3,UserData!$D$6=1), UserData!$D$4=-1)</f>
        <v>1</v>
      </c>
      <c r="AK967" t="b">
        <f>OR(AND(C967&lt;=UserData!$D$3,C967&gt;=UserData!$D$2),UserData!$D$2=-1)</f>
        <v>1</v>
      </c>
      <c r="AL967" s="12" t="b">
        <f>AND(OR(D967&gt;=UserData!$D$7, UserData!$D$7=-1), OR(D967&lt;UserData!$D$8, UserData!$D$8=-1))</f>
        <v>1</v>
      </c>
      <c r="AM967" s="12" t="b">
        <f>OR(AND(UserData!$D$9=1,E967&lt;=20),AND(UserData!$D$9=2,E967&gt;=20, E967&lt;=27),AND(UserData!$D$9=3,E967&gt;=28, E967&lt;=34),AND(UserData!$D$9=4,E967&gt;=35, E967&lt;=42),AND(UserData!$D$9=5,E967&gt;42),UserData!$D$9=-1)</f>
        <v>1</v>
      </c>
      <c r="AN967" s="12" t="b">
        <f>OR(AND(UserData!$D$11=1,F967&lt;=5),AND(UserData!$D$11=2,F967&gt;=6, F967&lt;=7),AND(UserData!$D$11=3,F967&gt;=8,F967&lt;=9),AND(UserData!$D$11=4,F967&gt;=10, F967&lt;=11),AND(UserData!$D$11=5,F967&gt;11),UserData!$D$11=-1)</f>
        <v>1</v>
      </c>
      <c r="AO967" t="b">
        <f>OR(AND(UserData!$D$10=1,AE967&lt;=6),AND(UserData!$D$10=2,AE967&gt;=7, AE967&lt;=8),AND(UserData!$D$10=3,AE967&gt;=9,AE967&lt;=14),AND(UserData!$D$10=4,AE967&gt;=15, AE967&lt;=19),AND(UserData!$D$10=5,AE967&gt;19),UserData!$D$10=-1)</f>
        <v>1</v>
      </c>
      <c r="AP967" s="12" t="b">
        <f>OR(G967&lt;=UserData!$D$12, UserData!$D$12=-1)</f>
        <v>0</v>
      </c>
      <c r="AQ967" t="b">
        <f>OR(H967&lt;=UserData!$D$14, UserData!$D$14=-1)</f>
        <v>1</v>
      </c>
      <c r="AR967" t="b">
        <f>OR(AH967&lt;=UserData!$D$13, UserData!$D$13=-1)</f>
        <v>1</v>
      </c>
      <c r="AS967" t="b">
        <f>AND(AQ967=TRUE,OR(I967=UserData!$D$15, UserData!$D$15=-1, UserData!$D$15=1))</f>
        <v>1</v>
      </c>
      <c r="AT967" t="b">
        <f>OR(J967=UserData!$D$19, UserData!$D$19=-1)</f>
        <v>1</v>
      </c>
      <c r="AU967" t="b">
        <f>OR(K967=UserData!$D$17, UserData!$D$17=-1)</f>
        <v>1</v>
      </c>
      <c r="AV967" t="b">
        <f>OR(L967=UserData!$D$18, UserData!$D$18=-1)</f>
        <v>1</v>
      </c>
      <c r="AW967" t="b">
        <f>OR(N967=UserData!$D$16, UserData!$D$16=-1)</f>
        <v>1</v>
      </c>
      <c r="AX967" t="b">
        <f>OR(O967&gt;=UserData!$D$20, UserData!$D$20=-1)</f>
        <v>1</v>
      </c>
      <c r="AY967" t="b">
        <f>AND(OR(P967&gt;=UserData!$D$21, UserData!$D$21=-1), OR(P967&lt;UserData!$D$22, UserData!$D$22=-1))</f>
        <v>1</v>
      </c>
      <c r="AZ967" t="b">
        <f>OR(Q967&lt;&gt;UserData!$D$24,UserData!$D$24=-1,UserData!$D$24=0)</f>
        <v>1</v>
      </c>
      <c r="BA967" s="12" t="b">
        <f>OR(R967=UserData!$D$23,UserData!$D$23=-1)</f>
        <v>1</v>
      </c>
      <c r="BB967" t="b">
        <f>AND(S967=1, UserData!$D$25=1)</f>
        <v>0</v>
      </c>
      <c r="BC967" t="b">
        <f>AND(T967=1, UserData!$D$26=1)</f>
        <v>0</v>
      </c>
      <c r="BD967" t="b">
        <f>AND(U967=1, UserData!$D$27=1)</f>
        <v>0</v>
      </c>
      <c r="BE967" t="b">
        <f>AND(V967=1, UserData!$D$28=1)</f>
        <v>0</v>
      </c>
      <c r="BF967" t="b">
        <f>AND(W967=1, UserData!$D$29=1)</f>
        <v>0</v>
      </c>
      <c r="BG967" t="b">
        <f>AND(X967=1, UserData!$D$30=1)</f>
        <v>0</v>
      </c>
      <c r="BH967" t="b">
        <f>AND(Y967=1, UserData!$D$31=1)</f>
        <v>0</v>
      </c>
      <c r="BI967" t="b">
        <f>AND(Z967=1, UserData!$D$32=1)</f>
        <v>0</v>
      </c>
      <c r="BJ967" t="b">
        <f>AND(AA967=1, UserData!$D$33=1)</f>
        <v>0</v>
      </c>
      <c r="BK967" t="b">
        <f>AND(AB967=1, UserData!$D$34=1)</f>
        <v>0</v>
      </c>
      <c r="BL967" t="b">
        <f>UserData!$C$25=-1</f>
        <v>1</v>
      </c>
      <c r="BN967">
        <f>IF(AK967=TRUE, COUNTIF(AJ967:AK967,TRUE)/2 * UserData!$D$35 + COUNTIF(AL967:AO967,TRUE)/4 * UserData!$D$36 + COUNTIF(AP967:AS967,TRUE)/4 * UserData!$D$37 + COUNTIF(AT967:AW967,TRUE)/4 * UserData!$D$38 + COUNTIF(AX967:BA967,TRUE)/4 * UserData!$D$39 + COUNTIF(BB967:BL967,TRUE) * UserData!$D$40, 0)</f>
        <v>28.75</v>
      </c>
    </row>
    <row r="968" spans="1:66" x14ac:dyDescent="0.2">
      <c r="A968">
        <v>64</v>
      </c>
      <c r="B968" s="3">
        <v>2</v>
      </c>
      <c r="C968" s="28">
        <v>109440.63218990856</v>
      </c>
      <c r="D968">
        <v>54</v>
      </c>
      <c r="E968">
        <v>32</v>
      </c>
      <c r="F968">
        <v>9</v>
      </c>
      <c r="G968">
        <v>15.677199999999999</v>
      </c>
      <c r="H968">
        <v>14</v>
      </c>
      <c r="I968">
        <v>1</v>
      </c>
      <c r="J968">
        <v>0</v>
      </c>
      <c r="K968">
        <v>0</v>
      </c>
      <c r="L968">
        <v>1</v>
      </c>
      <c r="M968">
        <v>1</v>
      </c>
      <c r="N968">
        <v>0</v>
      </c>
      <c r="O968">
        <v>12</v>
      </c>
      <c r="P968">
        <v>9</v>
      </c>
      <c r="Q968">
        <v>0</v>
      </c>
      <c r="R968">
        <v>0</v>
      </c>
      <c r="S968">
        <v>0</v>
      </c>
      <c r="T968">
        <v>1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2</v>
      </c>
      <c r="AD968">
        <v>0</v>
      </c>
      <c r="AE968">
        <v>13</v>
      </c>
      <c r="AF968">
        <v>5</v>
      </c>
      <c r="AG968">
        <v>21</v>
      </c>
      <c r="AH968">
        <v>3</v>
      </c>
      <c r="AJ968" t="b">
        <f>OR(AND(B968=1,UserData!$D$4=1), AND(B968=2,UserData!$D$5=1), AND(B968=3,UserData!$D$6=1), UserData!$D$4=-1)</f>
        <v>1</v>
      </c>
      <c r="AK968" t="b">
        <f>OR(AND(C968&lt;=UserData!$D$3,C968&gt;=UserData!$D$2),UserData!$D$2=-1)</f>
        <v>1</v>
      </c>
      <c r="AL968" s="12" t="b">
        <f>AND(OR(D968&gt;=UserData!$D$7, UserData!$D$7=-1), OR(D968&lt;UserData!$D$8, UserData!$D$8=-1))</f>
        <v>1</v>
      </c>
      <c r="AM968" s="12" t="b">
        <f>OR(AND(UserData!$D$9=1,E968&lt;=20),AND(UserData!$D$9=2,E968&gt;=20, E968&lt;=27),AND(UserData!$D$9=3,E968&gt;=28, E968&lt;=34),AND(UserData!$D$9=4,E968&gt;=35, E968&lt;=42),AND(UserData!$D$9=5,E968&gt;42),UserData!$D$9=-1)</f>
        <v>1</v>
      </c>
      <c r="AN968" s="12" t="b">
        <f>OR(AND(UserData!$D$11=1,F968&lt;=5),AND(UserData!$D$11=2,F968&gt;=6, F968&lt;=7),AND(UserData!$D$11=3,F968&gt;=8,F968&lt;=9),AND(UserData!$D$11=4,F968&gt;=10, F968&lt;=11),AND(UserData!$D$11=5,F968&gt;11),UserData!$D$11=-1)</f>
        <v>1</v>
      </c>
      <c r="AO968" t="b">
        <f>OR(AND(UserData!$D$10=1,AE968&lt;=6),AND(UserData!$D$10=2,AE968&gt;=7, AE968&lt;=8),AND(UserData!$D$10=3,AE968&gt;=9,AE968&lt;=14),AND(UserData!$D$10=4,AE968&gt;=15, AE968&lt;=19),AND(UserData!$D$10=5,AE968&gt;19),UserData!$D$10=-1)</f>
        <v>1</v>
      </c>
      <c r="AP968" s="12" t="b">
        <f>OR(G968&lt;=UserData!$D$12, UserData!$D$12=-1)</f>
        <v>0</v>
      </c>
      <c r="AQ968" t="b">
        <f>OR(H968&lt;=UserData!$D$14, UserData!$D$14=-1)</f>
        <v>1</v>
      </c>
      <c r="AR968" t="b">
        <f>OR(AH968&lt;=UserData!$D$13, UserData!$D$13=-1)</f>
        <v>1</v>
      </c>
      <c r="AS968" t="b">
        <f>AND(AQ968=TRUE,OR(I968=UserData!$D$15, UserData!$D$15=-1, UserData!$D$15=1))</f>
        <v>1</v>
      </c>
      <c r="AT968" t="b">
        <f>OR(J968=UserData!$D$19, UserData!$D$19=-1)</f>
        <v>1</v>
      </c>
      <c r="AU968" t="b">
        <f>OR(K968=UserData!$D$17, UserData!$D$17=-1)</f>
        <v>1</v>
      </c>
      <c r="AV968" t="b">
        <f>OR(L968=UserData!$D$18, UserData!$D$18=-1)</f>
        <v>1</v>
      </c>
      <c r="AW968" t="b">
        <f>OR(N968=UserData!$D$16, UserData!$D$16=-1)</f>
        <v>1</v>
      </c>
      <c r="AX968" t="b">
        <f>OR(O968&gt;=UserData!$D$20, UserData!$D$20=-1)</f>
        <v>1</v>
      </c>
      <c r="AY968" t="b">
        <f>AND(OR(P968&gt;=UserData!$D$21, UserData!$D$21=-1), OR(P968&lt;UserData!$D$22, UserData!$D$22=-1))</f>
        <v>1</v>
      </c>
      <c r="AZ968" t="b">
        <f>OR(Q968&lt;&gt;UserData!$D$24,UserData!$D$24=-1,UserData!$D$24=0)</f>
        <v>1</v>
      </c>
      <c r="BA968" s="12" t="b">
        <f>OR(R968=UserData!$D$23,UserData!$D$23=-1)</f>
        <v>1</v>
      </c>
      <c r="BB968" t="b">
        <f>AND(S968=1, UserData!$D$25=1)</f>
        <v>0</v>
      </c>
      <c r="BC968" t="b">
        <f>AND(T968=1, UserData!$D$26=1)</f>
        <v>0</v>
      </c>
      <c r="BD968" t="b">
        <f>AND(U968=1, UserData!$D$27=1)</f>
        <v>0</v>
      </c>
      <c r="BE968" t="b">
        <f>AND(V968=1, UserData!$D$28=1)</f>
        <v>0</v>
      </c>
      <c r="BF968" t="b">
        <f>AND(W968=1, UserData!$D$29=1)</f>
        <v>0</v>
      </c>
      <c r="BG968" t="b">
        <f>AND(X968=1, UserData!$D$30=1)</f>
        <v>0</v>
      </c>
      <c r="BH968" t="b">
        <f>AND(Y968=1, UserData!$D$31=1)</f>
        <v>0</v>
      </c>
      <c r="BI968" t="b">
        <f>AND(Z968=1, UserData!$D$32=1)</f>
        <v>0</v>
      </c>
      <c r="BJ968" t="b">
        <f>AND(AA968=1, UserData!$D$33=1)</f>
        <v>0</v>
      </c>
      <c r="BK968" t="b">
        <f>AND(AB968=1, UserData!$D$34=1)</f>
        <v>0</v>
      </c>
      <c r="BL968" t="b">
        <f>UserData!$C$25=-1</f>
        <v>1</v>
      </c>
      <c r="BN968">
        <f>IF(AK968=TRUE, COUNTIF(AJ968:AK968,TRUE)/2 * UserData!$D$35 + COUNTIF(AL968:AO968,TRUE)/4 * UserData!$D$36 + COUNTIF(AP968:AS968,TRUE)/4 * UserData!$D$37 + COUNTIF(AT968:AW968,TRUE)/4 * UserData!$D$38 + COUNTIF(AX968:BA968,TRUE)/4 * UserData!$D$39 + COUNTIF(BB968:BL968,TRUE) * UserData!$D$40, 0)</f>
        <v>28.75</v>
      </c>
    </row>
    <row r="969" spans="1:66" x14ac:dyDescent="0.2">
      <c r="A969">
        <v>420</v>
      </c>
      <c r="B969" s="3">
        <v>2</v>
      </c>
      <c r="C969" s="28">
        <v>109440.63218990856</v>
      </c>
      <c r="D969">
        <v>54</v>
      </c>
      <c r="E969">
        <v>32</v>
      </c>
      <c r="F969">
        <v>9</v>
      </c>
      <c r="G969">
        <v>14.66778</v>
      </c>
      <c r="H969">
        <v>18</v>
      </c>
      <c r="I969">
        <v>1</v>
      </c>
      <c r="J969">
        <v>0</v>
      </c>
      <c r="K969">
        <v>0</v>
      </c>
      <c r="L969">
        <v>1</v>
      </c>
      <c r="M969">
        <v>1</v>
      </c>
      <c r="N969">
        <v>0</v>
      </c>
      <c r="O969">
        <v>17</v>
      </c>
      <c r="P969">
        <v>9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1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5</v>
      </c>
      <c r="AD969">
        <v>1</v>
      </c>
      <c r="AE969">
        <v>13</v>
      </c>
      <c r="AF969">
        <v>24</v>
      </c>
      <c r="AG969">
        <v>12</v>
      </c>
      <c r="AH969">
        <v>1.3</v>
      </c>
      <c r="AJ969" t="b">
        <f>OR(AND(B969=1,UserData!$D$4=1), AND(B969=2,UserData!$D$5=1), AND(B969=3,UserData!$D$6=1), UserData!$D$4=-1)</f>
        <v>1</v>
      </c>
      <c r="AK969" t="b">
        <f>OR(AND(C969&lt;=UserData!$D$3,C969&gt;=UserData!$D$2),UserData!$D$2=-1)</f>
        <v>1</v>
      </c>
      <c r="AL969" s="12" t="b">
        <f>AND(OR(D969&gt;=UserData!$D$7, UserData!$D$7=-1), OR(D969&lt;UserData!$D$8, UserData!$D$8=-1))</f>
        <v>1</v>
      </c>
      <c r="AM969" s="12" t="b">
        <f>OR(AND(UserData!$D$9=1,E969&lt;=20),AND(UserData!$D$9=2,E969&gt;=20, E969&lt;=27),AND(UserData!$D$9=3,E969&gt;=28, E969&lt;=34),AND(UserData!$D$9=4,E969&gt;=35, E969&lt;=42),AND(UserData!$D$9=5,E969&gt;42),UserData!$D$9=-1)</f>
        <v>1</v>
      </c>
      <c r="AN969" s="12" t="b">
        <f>OR(AND(UserData!$D$11=1,F969&lt;=5),AND(UserData!$D$11=2,F969&gt;=6, F969&lt;=7),AND(UserData!$D$11=3,F969&gt;=8,F969&lt;=9),AND(UserData!$D$11=4,F969&gt;=10, F969&lt;=11),AND(UserData!$D$11=5,F969&gt;11),UserData!$D$11=-1)</f>
        <v>1</v>
      </c>
      <c r="AO969" t="b">
        <f>OR(AND(UserData!$D$10=1,AE969&lt;=6),AND(UserData!$D$10=2,AE969&gt;=7, AE969&lt;=8),AND(UserData!$D$10=3,AE969&gt;=9,AE969&lt;=14),AND(UserData!$D$10=4,AE969&gt;=15, AE969&lt;=19),AND(UserData!$D$10=5,AE969&gt;19),UserData!$D$10=-1)</f>
        <v>1</v>
      </c>
      <c r="AP969" s="12" t="b">
        <f>OR(G969&lt;=UserData!$D$12, UserData!$D$12=-1)</f>
        <v>0</v>
      </c>
      <c r="AQ969" t="b">
        <f>OR(H969&lt;=UserData!$D$14, UserData!$D$14=-1)</f>
        <v>1</v>
      </c>
      <c r="AR969" t="b">
        <f>OR(AH969&lt;=UserData!$D$13, UserData!$D$13=-1)</f>
        <v>1</v>
      </c>
      <c r="AS969" t="b">
        <f>AND(AQ969=TRUE,OR(I969=UserData!$D$15, UserData!$D$15=-1, UserData!$D$15=1))</f>
        <v>1</v>
      </c>
      <c r="AT969" t="b">
        <f>OR(J969=UserData!$D$19, UserData!$D$19=-1)</f>
        <v>1</v>
      </c>
      <c r="AU969" t="b">
        <f>OR(K969=UserData!$D$17, UserData!$D$17=-1)</f>
        <v>1</v>
      </c>
      <c r="AV969" t="b">
        <f>OR(L969=UserData!$D$18, UserData!$D$18=-1)</f>
        <v>1</v>
      </c>
      <c r="AW969" t="b">
        <f>OR(N969=UserData!$D$16, UserData!$D$16=-1)</f>
        <v>1</v>
      </c>
      <c r="AX969" t="b">
        <f>OR(O969&gt;=UserData!$D$20, UserData!$D$20=-1)</f>
        <v>1</v>
      </c>
      <c r="AY969" t="b">
        <f>AND(OR(P969&gt;=UserData!$D$21, UserData!$D$21=-1), OR(P969&lt;UserData!$D$22, UserData!$D$22=-1))</f>
        <v>1</v>
      </c>
      <c r="AZ969" t="b">
        <f>OR(Q969&lt;&gt;UserData!$D$24,UserData!$D$24=-1,UserData!$D$24=0)</f>
        <v>1</v>
      </c>
      <c r="BA969" s="12" t="b">
        <f>OR(R969=UserData!$D$23,UserData!$D$23=-1)</f>
        <v>1</v>
      </c>
      <c r="BB969" t="b">
        <f>AND(S969=1, UserData!$D$25=1)</f>
        <v>0</v>
      </c>
      <c r="BC969" t="b">
        <f>AND(T969=1, UserData!$D$26=1)</f>
        <v>0</v>
      </c>
      <c r="BD969" t="b">
        <f>AND(U969=1, UserData!$D$27=1)</f>
        <v>0</v>
      </c>
      <c r="BE969" t="b">
        <f>AND(V969=1, UserData!$D$28=1)</f>
        <v>0</v>
      </c>
      <c r="BF969" t="b">
        <f>AND(W969=1, UserData!$D$29=1)</f>
        <v>0</v>
      </c>
      <c r="BG969" t="b">
        <f>AND(X969=1, UserData!$D$30=1)</f>
        <v>0</v>
      </c>
      <c r="BH969" t="b">
        <f>AND(Y969=1, UserData!$D$31=1)</f>
        <v>0</v>
      </c>
      <c r="BI969" t="b">
        <f>AND(Z969=1, UserData!$D$32=1)</f>
        <v>0</v>
      </c>
      <c r="BJ969" t="b">
        <f>AND(AA969=1, UserData!$D$33=1)</f>
        <v>0</v>
      </c>
      <c r="BK969" t="b">
        <f>AND(AB969=1, UserData!$D$34=1)</f>
        <v>0</v>
      </c>
      <c r="BL969" t="b">
        <f>UserData!$C$25=-1</f>
        <v>1</v>
      </c>
      <c r="BN969">
        <f>IF(AK969=TRUE, COUNTIF(AJ969:AK969,TRUE)/2 * UserData!$D$35 + COUNTIF(AL969:AO969,TRUE)/4 * UserData!$D$36 + COUNTIF(AP969:AS969,TRUE)/4 * UserData!$D$37 + COUNTIF(AT969:AW969,TRUE)/4 * UserData!$D$38 + COUNTIF(AX969:BA969,TRUE)/4 * UserData!$D$39 + COUNTIF(BB969:BL969,TRUE) * UserData!$D$40, 0)</f>
        <v>28.75</v>
      </c>
    </row>
    <row r="970" spans="1:66" x14ac:dyDescent="0.2">
      <c r="A970">
        <v>280</v>
      </c>
      <c r="B970" s="3">
        <v>2</v>
      </c>
      <c r="C970" s="28">
        <v>109440.74540443374</v>
      </c>
      <c r="D970">
        <v>61</v>
      </c>
      <c r="E970">
        <v>34</v>
      </c>
      <c r="F970">
        <v>8</v>
      </c>
      <c r="G970">
        <v>11.53514</v>
      </c>
      <c r="H970">
        <v>15</v>
      </c>
      <c r="I970">
        <v>0</v>
      </c>
      <c r="J970">
        <v>1</v>
      </c>
      <c r="K970">
        <v>0</v>
      </c>
      <c r="L970">
        <v>1</v>
      </c>
      <c r="M970">
        <v>1</v>
      </c>
      <c r="N970">
        <v>0</v>
      </c>
      <c r="O970">
        <v>5</v>
      </c>
      <c r="P970">
        <v>4</v>
      </c>
      <c r="Q970">
        <v>0</v>
      </c>
      <c r="R970">
        <v>0</v>
      </c>
      <c r="S970">
        <v>1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1</v>
      </c>
      <c r="AD970">
        <v>0</v>
      </c>
      <c r="AE970">
        <v>19</v>
      </c>
      <c r="AF970">
        <v>18</v>
      </c>
      <c r="AG970">
        <v>28</v>
      </c>
      <c r="AH970">
        <v>5.5</v>
      </c>
      <c r="AJ970" t="b">
        <f>OR(AND(B970=1,UserData!$D$4=1), AND(B970=2,UserData!$D$5=1), AND(B970=3,UserData!$D$6=1), UserData!$D$4=-1)</f>
        <v>1</v>
      </c>
      <c r="AK970" t="b">
        <f>OR(AND(C970&lt;=UserData!$D$3,C970&gt;=UserData!$D$2),UserData!$D$2=-1)</f>
        <v>1</v>
      </c>
      <c r="AL970" s="12" t="b">
        <f>AND(OR(D970&gt;=UserData!$D$7, UserData!$D$7=-1), OR(D970&lt;UserData!$D$8, UserData!$D$8=-1))</f>
        <v>1</v>
      </c>
      <c r="AM970" s="12" t="b">
        <f>OR(AND(UserData!$D$9=1,E970&lt;=20),AND(UserData!$D$9=2,E970&gt;=20, E970&lt;=27),AND(UserData!$D$9=3,E970&gt;=28, E970&lt;=34),AND(UserData!$D$9=4,E970&gt;=35, E970&lt;=42),AND(UserData!$D$9=5,E970&gt;42),UserData!$D$9=-1)</f>
        <v>1</v>
      </c>
      <c r="AN970" s="12" t="b">
        <f>OR(AND(UserData!$D$11=1,F970&lt;=5),AND(UserData!$D$11=2,F970&gt;=6, F970&lt;=7),AND(UserData!$D$11=3,F970&gt;=8,F970&lt;=9),AND(UserData!$D$11=4,F970&gt;=10, F970&lt;=11),AND(UserData!$D$11=5,F970&gt;11),UserData!$D$11=-1)</f>
        <v>1</v>
      </c>
      <c r="AO970" t="b">
        <f>OR(AND(UserData!$D$10=1,AE970&lt;=6),AND(UserData!$D$10=2,AE970&gt;=7, AE970&lt;=8),AND(UserData!$D$10=3,AE970&gt;=9,AE970&lt;=14),AND(UserData!$D$10=4,AE970&gt;=15, AE970&lt;=19),AND(UserData!$D$10=5,AE970&gt;19),UserData!$D$10=-1)</f>
        <v>1</v>
      </c>
      <c r="AP970" s="12" t="b">
        <f>OR(G970&lt;=UserData!$D$12, UserData!$D$12=-1)</f>
        <v>0</v>
      </c>
      <c r="AQ970" t="b">
        <f>OR(H970&lt;=UserData!$D$14, UserData!$D$14=-1)</f>
        <v>1</v>
      </c>
      <c r="AR970" t="b">
        <f>OR(AH970&lt;=UserData!$D$13, UserData!$D$13=-1)</f>
        <v>1</v>
      </c>
      <c r="AS970" t="b">
        <f>AND(AQ970=TRUE,OR(I970=UserData!$D$15, UserData!$D$15=-1, UserData!$D$15=1))</f>
        <v>1</v>
      </c>
      <c r="AT970" t="b">
        <f>OR(J970=UserData!$D$19, UserData!$D$19=-1)</f>
        <v>1</v>
      </c>
      <c r="AU970" t="b">
        <f>OR(K970=UserData!$D$17, UserData!$D$17=-1)</f>
        <v>1</v>
      </c>
      <c r="AV970" t="b">
        <f>OR(L970=UserData!$D$18, UserData!$D$18=-1)</f>
        <v>1</v>
      </c>
      <c r="AW970" t="b">
        <f>OR(N970=UserData!$D$16, UserData!$D$16=-1)</f>
        <v>1</v>
      </c>
      <c r="AX970" t="b">
        <f>OR(O970&gt;=UserData!$D$20, UserData!$D$20=-1)</f>
        <v>1</v>
      </c>
      <c r="AY970" t="b">
        <f>AND(OR(P970&gt;=UserData!$D$21, UserData!$D$21=-1), OR(P970&lt;UserData!$D$22, UserData!$D$22=-1))</f>
        <v>1</v>
      </c>
      <c r="AZ970" t="b">
        <f>OR(Q970&lt;&gt;UserData!$D$24,UserData!$D$24=-1,UserData!$D$24=0)</f>
        <v>1</v>
      </c>
      <c r="BA970" s="12" t="b">
        <f>OR(R970=UserData!$D$23,UserData!$D$23=-1)</f>
        <v>1</v>
      </c>
      <c r="BB970" t="b">
        <f>AND(S970=1, UserData!$D$25=1)</f>
        <v>0</v>
      </c>
      <c r="BC970" t="b">
        <f>AND(T970=1, UserData!$D$26=1)</f>
        <v>0</v>
      </c>
      <c r="BD970" t="b">
        <f>AND(U970=1, UserData!$D$27=1)</f>
        <v>0</v>
      </c>
      <c r="BE970" t="b">
        <f>AND(V970=1, UserData!$D$28=1)</f>
        <v>0</v>
      </c>
      <c r="BF970" t="b">
        <f>AND(W970=1, UserData!$D$29=1)</f>
        <v>0</v>
      </c>
      <c r="BG970" t="b">
        <f>AND(X970=1, UserData!$D$30=1)</f>
        <v>0</v>
      </c>
      <c r="BH970" t="b">
        <f>AND(Y970=1, UserData!$D$31=1)</f>
        <v>0</v>
      </c>
      <c r="BI970" t="b">
        <f>AND(Z970=1, UserData!$D$32=1)</f>
        <v>0</v>
      </c>
      <c r="BJ970" t="b">
        <f>AND(AA970=1, UserData!$D$33=1)</f>
        <v>0</v>
      </c>
      <c r="BK970" t="b">
        <f>AND(AB970=1, UserData!$D$34=1)</f>
        <v>0</v>
      </c>
      <c r="BL970" t="b">
        <f>UserData!$C$25=-1</f>
        <v>1</v>
      </c>
      <c r="BN970">
        <f>IF(AK970=TRUE, COUNTIF(AJ970:AK970,TRUE)/2 * UserData!$D$35 + COUNTIF(AL970:AO970,TRUE)/4 * UserData!$D$36 + COUNTIF(AP970:AS970,TRUE)/4 * UserData!$D$37 + COUNTIF(AT970:AW970,TRUE)/4 * UserData!$D$38 + COUNTIF(AX970:BA970,TRUE)/4 * UserData!$D$39 + COUNTIF(BB970:BL970,TRUE) * UserData!$D$40, 0)</f>
        <v>28.75</v>
      </c>
    </row>
    <row r="971" spans="1:66" x14ac:dyDescent="0.2">
      <c r="A971">
        <v>690</v>
      </c>
      <c r="B971" s="3">
        <v>2</v>
      </c>
      <c r="C971" s="28">
        <v>109440.90893652565</v>
      </c>
      <c r="D971">
        <v>52</v>
      </c>
      <c r="E971">
        <v>30</v>
      </c>
      <c r="F971">
        <v>8</v>
      </c>
      <c r="G971">
        <v>11.83578</v>
      </c>
      <c r="H971">
        <v>4</v>
      </c>
      <c r="I971">
        <v>1</v>
      </c>
      <c r="J971">
        <v>0</v>
      </c>
      <c r="K971">
        <v>1</v>
      </c>
      <c r="L971">
        <v>1</v>
      </c>
      <c r="M971">
        <v>1</v>
      </c>
      <c r="N971">
        <v>0</v>
      </c>
      <c r="O971">
        <v>12</v>
      </c>
      <c r="P971">
        <v>11</v>
      </c>
      <c r="Q971">
        <v>0</v>
      </c>
      <c r="R971">
        <v>0</v>
      </c>
      <c r="S971">
        <v>0</v>
      </c>
      <c r="T971">
        <v>1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2</v>
      </c>
      <c r="AD971">
        <v>1</v>
      </c>
      <c r="AE971">
        <v>14</v>
      </c>
      <c r="AF971">
        <v>49</v>
      </c>
      <c r="AG971">
        <v>12</v>
      </c>
      <c r="AH971">
        <v>2.4</v>
      </c>
      <c r="AJ971" t="b">
        <f>OR(AND(B971=1,UserData!$D$4=1), AND(B971=2,UserData!$D$5=1), AND(B971=3,UserData!$D$6=1), UserData!$D$4=-1)</f>
        <v>1</v>
      </c>
      <c r="AK971" t="b">
        <f>OR(AND(C971&lt;=UserData!$D$3,C971&gt;=UserData!$D$2),UserData!$D$2=-1)</f>
        <v>1</v>
      </c>
      <c r="AL971" s="12" t="b">
        <f>AND(OR(D971&gt;=UserData!$D$7, UserData!$D$7=-1), OR(D971&lt;UserData!$D$8, UserData!$D$8=-1))</f>
        <v>1</v>
      </c>
      <c r="AM971" s="12" t="b">
        <f>OR(AND(UserData!$D$9=1,E971&lt;=20),AND(UserData!$D$9=2,E971&gt;=20, E971&lt;=27),AND(UserData!$D$9=3,E971&gt;=28, E971&lt;=34),AND(UserData!$D$9=4,E971&gt;=35, E971&lt;=42),AND(UserData!$D$9=5,E971&gt;42),UserData!$D$9=-1)</f>
        <v>1</v>
      </c>
      <c r="AN971" s="12" t="b">
        <f>OR(AND(UserData!$D$11=1,F971&lt;=5),AND(UserData!$D$11=2,F971&gt;=6, F971&lt;=7),AND(UserData!$D$11=3,F971&gt;=8,F971&lt;=9),AND(UserData!$D$11=4,F971&gt;=10, F971&lt;=11),AND(UserData!$D$11=5,F971&gt;11),UserData!$D$11=-1)</f>
        <v>1</v>
      </c>
      <c r="AO971" t="b">
        <f>OR(AND(UserData!$D$10=1,AE971&lt;=6),AND(UserData!$D$10=2,AE971&gt;=7, AE971&lt;=8),AND(UserData!$D$10=3,AE971&gt;=9,AE971&lt;=14),AND(UserData!$D$10=4,AE971&gt;=15, AE971&lt;=19),AND(UserData!$D$10=5,AE971&gt;19),UserData!$D$10=-1)</f>
        <v>1</v>
      </c>
      <c r="AP971" s="12" t="b">
        <f>OR(G971&lt;=UserData!$D$12, UserData!$D$12=-1)</f>
        <v>0</v>
      </c>
      <c r="AQ971" t="b">
        <f>OR(H971&lt;=UserData!$D$14, UserData!$D$14=-1)</f>
        <v>1</v>
      </c>
      <c r="AR971" t="b">
        <f>OR(AH971&lt;=UserData!$D$13, UserData!$D$13=-1)</f>
        <v>1</v>
      </c>
      <c r="AS971" t="b">
        <f>AND(AQ971=TRUE,OR(I971=UserData!$D$15, UserData!$D$15=-1, UserData!$D$15=1))</f>
        <v>1</v>
      </c>
      <c r="AT971" t="b">
        <f>OR(J971=UserData!$D$19, UserData!$D$19=-1)</f>
        <v>1</v>
      </c>
      <c r="AU971" t="b">
        <f>OR(K971=UserData!$D$17, UserData!$D$17=-1)</f>
        <v>1</v>
      </c>
      <c r="AV971" t="b">
        <f>OR(L971=UserData!$D$18, UserData!$D$18=-1)</f>
        <v>1</v>
      </c>
      <c r="AW971" t="b">
        <f>OR(N971=UserData!$D$16, UserData!$D$16=-1)</f>
        <v>1</v>
      </c>
      <c r="AX971" t="b">
        <f>OR(O971&gt;=UserData!$D$20, UserData!$D$20=-1)</f>
        <v>1</v>
      </c>
      <c r="AY971" t="b">
        <f>AND(OR(P971&gt;=UserData!$D$21, UserData!$D$21=-1), OR(P971&lt;UserData!$D$22, UserData!$D$22=-1))</f>
        <v>1</v>
      </c>
      <c r="AZ971" t="b">
        <f>OR(Q971&lt;&gt;UserData!$D$24,UserData!$D$24=-1,UserData!$D$24=0)</f>
        <v>1</v>
      </c>
      <c r="BA971" s="12" t="b">
        <f>OR(R971=UserData!$D$23,UserData!$D$23=-1)</f>
        <v>1</v>
      </c>
      <c r="BB971" t="b">
        <f>AND(S971=1, UserData!$D$25=1)</f>
        <v>0</v>
      </c>
      <c r="BC971" t="b">
        <f>AND(T971=1, UserData!$D$26=1)</f>
        <v>0</v>
      </c>
      <c r="BD971" t="b">
        <f>AND(U971=1, UserData!$D$27=1)</f>
        <v>0</v>
      </c>
      <c r="BE971" t="b">
        <f>AND(V971=1, UserData!$D$28=1)</f>
        <v>0</v>
      </c>
      <c r="BF971" t="b">
        <f>AND(W971=1, UserData!$D$29=1)</f>
        <v>0</v>
      </c>
      <c r="BG971" t="b">
        <f>AND(X971=1, UserData!$D$30=1)</f>
        <v>0</v>
      </c>
      <c r="BH971" t="b">
        <f>AND(Y971=1, UserData!$D$31=1)</f>
        <v>0</v>
      </c>
      <c r="BI971" t="b">
        <f>AND(Z971=1, UserData!$D$32=1)</f>
        <v>0</v>
      </c>
      <c r="BJ971" t="b">
        <f>AND(AA971=1, UserData!$D$33=1)</f>
        <v>0</v>
      </c>
      <c r="BK971" t="b">
        <f>AND(AB971=1, UserData!$D$34=1)</f>
        <v>0</v>
      </c>
      <c r="BL971" t="b">
        <f>UserData!$C$25=-1</f>
        <v>1</v>
      </c>
      <c r="BN971">
        <f>IF(AK971=TRUE, COUNTIF(AJ971:AK971,TRUE)/2 * UserData!$D$35 + COUNTIF(AL971:AO971,TRUE)/4 * UserData!$D$36 + COUNTIF(AP971:AS971,TRUE)/4 * UserData!$D$37 + COUNTIF(AT971:AW971,TRUE)/4 * UserData!$D$38 + COUNTIF(AX971:BA971,TRUE)/4 * UserData!$D$39 + COUNTIF(BB971:BL971,TRUE) * UserData!$D$40, 0)</f>
        <v>28.75</v>
      </c>
    </row>
    <row r="972" spans="1:66" x14ac:dyDescent="0.2">
      <c r="A972">
        <v>791</v>
      </c>
      <c r="B972" s="3">
        <v>2</v>
      </c>
      <c r="C972" s="28">
        <v>109441.00957165915</v>
      </c>
      <c r="D972">
        <v>57</v>
      </c>
      <c r="E972">
        <v>35</v>
      </c>
      <c r="F972">
        <v>10</v>
      </c>
      <c r="G972">
        <v>13.70045</v>
      </c>
      <c r="H972">
        <v>10</v>
      </c>
      <c r="I972">
        <v>1</v>
      </c>
      <c r="J972">
        <v>0</v>
      </c>
      <c r="K972">
        <v>1</v>
      </c>
      <c r="L972">
        <v>1</v>
      </c>
      <c r="M972">
        <v>1</v>
      </c>
      <c r="N972">
        <v>0</v>
      </c>
      <c r="O972">
        <v>16</v>
      </c>
      <c r="P972">
        <v>9</v>
      </c>
      <c r="Q972">
        <v>0</v>
      </c>
      <c r="R972">
        <v>0</v>
      </c>
      <c r="S972">
        <v>1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1</v>
      </c>
      <c r="AD972">
        <v>1</v>
      </c>
      <c r="AE972">
        <v>12</v>
      </c>
      <c r="AF972">
        <v>54</v>
      </c>
      <c r="AG972">
        <v>23</v>
      </c>
      <c r="AH972">
        <v>4.4000000000000004</v>
      </c>
      <c r="AJ972" t="b">
        <f>OR(AND(B972=1,UserData!$D$4=1), AND(B972=2,UserData!$D$5=1), AND(B972=3,UserData!$D$6=1), UserData!$D$4=-1)</f>
        <v>1</v>
      </c>
      <c r="AK972" t="b">
        <f>OR(AND(C972&lt;=UserData!$D$3,C972&gt;=UserData!$D$2),UserData!$D$2=-1)</f>
        <v>1</v>
      </c>
      <c r="AL972" s="12" t="b">
        <f>AND(OR(D972&gt;=UserData!$D$7, UserData!$D$7=-1), OR(D972&lt;UserData!$D$8, UserData!$D$8=-1))</f>
        <v>1</v>
      </c>
      <c r="AM972" s="12" t="b">
        <f>OR(AND(UserData!$D$9=1,E972&lt;=20),AND(UserData!$D$9=2,E972&gt;=20, E972&lt;=27),AND(UserData!$D$9=3,E972&gt;=28, E972&lt;=34),AND(UserData!$D$9=4,E972&gt;=35, E972&lt;=42),AND(UserData!$D$9=5,E972&gt;42),UserData!$D$9=-1)</f>
        <v>1</v>
      </c>
      <c r="AN972" s="12" t="b">
        <f>OR(AND(UserData!$D$11=1,F972&lt;=5),AND(UserData!$D$11=2,F972&gt;=6, F972&lt;=7),AND(UserData!$D$11=3,F972&gt;=8,F972&lt;=9),AND(UserData!$D$11=4,F972&gt;=10, F972&lt;=11),AND(UserData!$D$11=5,F972&gt;11),UserData!$D$11=-1)</f>
        <v>1</v>
      </c>
      <c r="AO972" t="b">
        <f>OR(AND(UserData!$D$10=1,AE972&lt;=6),AND(UserData!$D$10=2,AE972&gt;=7, AE972&lt;=8),AND(UserData!$D$10=3,AE972&gt;=9,AE972&lt;=14),AND(UserData!$D$10=4,AE972&gt;=15, AE972&lt;=19),AND(UserData!$D$10=5,AE972&gt;19),UserData!$D$10=-1)</f>
        <v>1</v>
      </c>
      <c r="AP972" s="12" t="b">
        <f>OR(G972&lt;=UserData!$D$12, UserData!$D$12=-1)</f>
        <v>0</v>
      </c>
      <c r="AQ972" t="b">
        <f>OR(H972&lt;=UserData!$D$14, UserData!$D$14=-1)</f>
        <v>1</v>
      </c>
      <c r="AR972" t="b">
        <f>OR(AH972&lt;=UserData!$D$13, UserData!$D$13=-1)</f>
        <v>1</v>
      </c>
      <c r="AS972" t="b">
        <f>AND(AQ972=TRUE,OR(I972=UserData!$D$15, UserData!$D$15=-1, UserData!$D$15=1))</f>
        <v>1</v>
      </c>
      <c r="AT972" t="b">
        <f>OR(J972=UserData!$D$19, UserData!$D$19=-1)</f>
        <v>1</v>
      </c>
      <c r="AU972" t="b">
        <f>OR(K972=UserData!$D$17, UserData!$D$17=-1)</f>
        <v>1</v>
      </c>
      <c r="AV972" t="b">
        <f>OR(L972=UserData!$D$18, UserData!$D$18=-1)</f>
        <v>1</v>
      </c>
      <c r="AW972" t="b">
        <f>OR(N972=UserData!$D$16, UserData!$D$16=-1)</f>
        <v>1</v>
      </c>
      <c r="AX972" t="b">
        <f>OR(O972&gt;=UserData!$D$20, UserData!$D$20=-1)</f>
        <v>1</v>
      </c>
      <c r="AY972" t="b">
        <f>AND(OR(P972&gt;=UserData!$D$21, UserData!$D$21=-1), OR(P972&lt;UserData!$D$22, UserData!$D$22=-1))</f>
        <v>1</v>
      </c>
      <c r="AZ972" t="b">
        <f>OR(Q972&lt;&gt;UserData!$D$24,UserData!$D$24=-1,UserData!$D$24=0)</f>
        <v>1</v>
      </c>
      <c r="BA972" s="12" t="b">
        <f>OR(R972=UserData!$D$23,UserData!$D$23=-1)</f>
        <v>1</v>
      </c>
      <c r="BB972" t="b">
        <f>AND(S972=1, UserData!$D$25=1)</f>
        <v>0</v>
      </c>
      <c r="BC972" t="b">
        <f>AND(T972=1, UserData!$D$26=1)</f>
        <v>0</v>
      </c>
      <c r="BD972" t="b">
        <f>AND(U972=1, UserData!$D$27=1)</f>
        <v>0</v>
      </c>
      <c r="BE972" t="b">
        <f>AND(V972=1, UserData!$D$28=1)</f>
        <v>0</v>
      </c>
      <c r="BF972" t="b">
        <f>AND(W972=1, UserData!$D$29=1)</f>
        <v>0</v>
      </c>
      <c r="BG972" t="b">
        <f>AND(X972=1, UserData!$D$30=1)</f>
        <v>0</v>
      </c>
      <c r="BH972" t="b">
        <f>AND(Y972=1, UserData!$D$31=1)</f>
        <v>0</v>
      </c>
      <c r="BI972" t="b">
        <f>AND(Z972=1, UserData!$D$32=1)</f>
        <v>0</v>
      </c>
      <c r="BJ972" t="b">
        <f>AND(AA972=1, UserData!$D$33=1)</f>
        <v>0</v>
      </c>
      <c r="BK972" t="b">
        <f>AND(AB972=1, UserData!$D$34=1)</f>
        <v>0</v>
      </c>
      <c r="BL972" t="b">
        <f>UserData!$C$25=-1</f>
        <v>1</v>
      </c>
      <c r="BN972">
        <f>IF(AK972=TRUE, COUNTIF(AJ972:AK972,TRUE)/2 * UserData!$D$35 + COUNTIF(AL972:AO972,TRUE)/4 * UserData!$D$36 + COUNTIF(AP972:AS972,TRUE)/4 * UserData!$D$37 + COUNTIF(AT972:AW972,TRUE)/4 * UserData!$D$38 + COUNTIF(AX972:BA972,TRUE)/4 * UserData!$D$39 + COUNTIF(BB972:BL972,TRUE) * UserData!$D$40, 0)</f>
        <v>28.75</v>
      </c>
    </row>
    <row r="973" spans="1:66" x14ac:dyDescent="0.2">
      <c r="A973">
        <v>902</v>
      </c>
      <c r="B973" s="3">
        <v>2</v>
      </c>
      <c r="C973" s="28">
        <v>110572.81517980355</v>
      </c>
      <c r="D973">
        <v>53</v>
      </c>
      <c r="E973">
        <v>30</v>
      </c>
      <c r="F973">
        <v>8</v>
      </c>
      <c r="G973">
        <v>12.455360000000001</v>
      </c>
      <c r="H973">
        <v>10</v>
      </c>
      <c r="I973">
        <v>0</v>
      </c>
      <c r="J973">
        <v>1</v>
      </c>
      <c r="K973">
        <v>1</v>
      </c>
      <c r="L973">
        <v>1</v>
      </c>
      <c r="M973">
        <v>1</v>
      </c>
      <c r="N973">
        <v>0</v>
      </c>
      <c r="O973">
        <v>22</v>
      </c>
      <c r="P973">
        <v>2</v>
      </c>
      <c r="Q973">
        <v>0</v>
      </c>
      <c r="R973">
        <v>0</v>
      </c>
      <c r="S973">
        <v>1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1</v>
      </c>
      <c r="AD973">
        <v>1</v>
      </c>
      <c r="AE973">
        <v>15</v>
      </c>
      <c r="AF973">
        <v>61</v>
      </c>
      <c r="AG973">
        <v>16</v>
      </c>
      <c r="AH973">
        <v>3.8</v>
      </c>
      <c r="AJ973" t="b">
        <f>OR(AND(B973=1,UserData!$D$4=1), AND(B973=2,UserData!$D$5=1), AND(B973=3,UserData!$D$6=1), UserData!$D$4=-1)</f>
        <v>1</v>
      </c>
      <c r="AK973" t="b">
        <f>OR(AND(C973&lt;=UserData!$D$3,C973&gt;=UserData!$D$2),UserData!$D$2=-1)</f>
        <v>1</v>
      </c>
      <c r="AL973" s="12" t="b">
        <f>AND(OR(D973&gt;=UserData!$D$7, UserData!$D$7=-1), OR(D973&lt;UserData!$D$8, UserData!$D$8=-1))</f>
        <v>1</v>
      </c>
      <c r="AM973" s="12" t="b">
        <f>OR(AND(UserData!$D$9=1,E973&lt;=20),AND(UserData!$D$9=2,E973&gt;=20, E973&lt;=27),AND(UserData!$D$9=3,E973&gt;=28, E973&lt;=34),AND(UserData!$D$9=4,E973&gt;=35, E973&lt;=42),AND(UserData!$D$9=5,E973&gt;42),UserData!$D$9=-1)</f>
        <v>1</v>
      </c>
      <c r="AN973" s="12" t="b">
        <f>OR(AND(UserData!$D$11=1,F973&lt;=5),AND(UserData!$D$11=2,F973&gt;=6, F973&lt;=7),AND(UserData!$D$11=3,F973&gt;=8,F973&lt;=9),AND(UserData!$D$11=4,F973&gt;=10, F973&lt;=11),AND(UserData!$D$11=5,F973&gt;11),UserData!$D$11=-1)</f>
        <v>1</v>
      </c>
      <c r="AO973" t="b">
        <f>OR(AND(UserData!$D$10=1,AE973&lt;=6),AND(UserData!$D$10=2,AE973&gt;=7, AE973&lt;=8),AND(UserData!$D$10=3,AE973&gt;=9,AE973&lt;=14),AND(UserData!$D$10=4,AE973&gt;=15, AE973&lt;=19),AND(UserData!$D$10=5,AE973&gt;19),UserData!$D$10=-1)</f>
        <v>1</v>
      </c>
      <c r="AP973" s="12" t="b">
        <f>OR(G973&lt;=UserData!$D$12, UserData!$D$12=-1)</f>
        <v>0</v>
      </c>
      <c r="AQ973" t="b">
        <f>OR(H973&lt;=UserData!$D$14, UserData!$D$14=-1)</f>
        <v>1</v>
      </c>
      <c r="AR973" t="b">
        <f>OR(AH973&lt;=UserData!$D$13, UserData!$D$13=-1)</f>
        <v>1</v>
      </c>
      <c r="AS973" t="b">
        <f>AND(AQ973=TRUE,OR(I973=UserData!$D$15, UserData!$D$15=-1, UserData!$D$15=1))</f>
        <v>1</v>
      </c>
      <c r="AT973" t="b">
        <f>OR(J973=UserData!$D$19, UserData!$D$19=-1)</f>
        <v>1</v>
      </c>
      <c r="AU973" t="b">
        <f>OR(K973=UserData!$D$17, UserData!$D$17=-1)</f>
        <v>1</v>
      </c>
      <c r="AV973" t="b">
        <f>OR(L973=UserData!$D$18, UserData!$D$18=-1)</f>
        <v>1</v>
      </c>
      <c r="AW973" t="b">
        <f>OR(N973=UserData!$D$16, UserData!$D$16=-1)</f>
        <v>1</v>
      </c>
      <c r="AX973" t="b">
        <f>OR(O973&gt;=UserData!$D$20, UserData!$D$20=-1)</f>
        <v>1</v>
      </c>
      <c r="AY973" t="b">
        <f>AND(OR(P973&gt;=UserData!$D$21, UserData!$D$21=-1), OR(P973&lt;UserData!$D$22, UserData!$D$22=-1))</f>
        <v>1</v>
      </c>
      <c r="AZ973" t="b">
        <f>OR(Q973&lt;&gt;UserData!$D$24,UserData!$D$24=-1,UserData!$D$24=0)</f>
        <v>1</v>
      </c>
      <c r="BA973" s="12" t="b">
        <f>OR(R973=UserData!$D$23,UserData!$D$23=-1)</f>
        <v>1</v>
      </c>
      <c r="BB973" t="b">
        <f>AND(S973=1, UserData!$D$25=1)</f>
        <v>0</v>
      </c>
      <c r="BC973" t="b">
        <f>AND(T973=1, UserData!$D$26=1)</f>
        <v>0</v>
      </c>
      <c r="BD973" t="b">
        <f>AND(U973=1, UserData!$D$27=1)</f>
        <v>0</v>
      </c>
      <c r="BE973" t="b">
        <f>AND(V973=1, UserData!$D$28=1)</f>
        <v>0</v>
      </c>
      <c r="BF973" t="b">
        <f>AND(W973=1, UserData!$D$29=1)</f>
        <v>0</v>
      </c>
      <c r="BG973" t="b">
        <f>AND(X973=1, UserData!$D$30=1)</f>
        <v>0</v>
      </c>
      <c r="BH973" t="b">
        <f>AND(Y973=1, UserData!$D$31=1)</f>
        <v>0</v>
      </c>
      <c r="BI973" t="b">
        <f>AND(Z973=1, UserData!$D$32=1)</f>
        <v>0</v>
      </c>
      <c r="BJ973" t="b">
        <f>AND(AA973=1, UserData!$D$33=1)</f>
        <v>0</v>
      </c>
      <c r="BK973" t="b">
        <f>AND(AB973=1, UserData!$D$34=1)</f>
        <v>0</v>
      </c>
      <c r="BL973" t="b">
        <f>UserData!$C$25=-1</f>
        <v>1</v>
      </c>
      <c r="BN973">
        <f>IF(AK973=TRUE, COUNTIF(AJ973:AK973,TRUE)/2 * UserData!$D$35 + COUNTIF(AL973:AO973,TRUE)/4 * UserData!$D$36 + COUNTIF(AP973:AS973,TRUE)/4 * UserData!$D$37 + COUNTIF(AT973:AW973,TRUE)/4 * UserData!$D$38 + COUNTIF(AX973:BA973,TRUE)/4 * UserData!$D$39 + COUNTIF(BB973:BL973,TRUE) * UserData!$D$40, 0)</f>
        <v>28.75</v>
      </c>
    </row>
    <row r="974" spans="1:66" x14ac:dyDescent="0.2">
      <c r="A974">
        <v>755</v>
      </c>
      <c r="B974" s="3">
        <v>2</v>
      </c>
      <c r="C974" s="28">
        <v>110698.79778753659</v>
      </c>
      <c r="D974">
        <v>52</v>
      </c>
      <c r="E974">
        <v>31</v>
      </c>
      <c r="F974">
        <v>10</v>
      </c>
      <c r="G974">
        <v>12.58949</v>
      </c>
      <c r="H974">
        <v>7</v>
      </c>
      <c r="I974">
        <v>0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16</v>
      </c>
      <c r="P974">
        <v>3</v>
      </c>
      <c r="Q974">
        <v>0</v>
      </c>
      <c r="R974">
        <v>0</v>
      </c>
      <c r="S974">
        <v>1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1</v>
      </c>
      <c r="AD974">
        <v>1</v>
      </c>
      <c r="AE974">
        <v>11</v>
      </c>
      <c r="AF974">
        <v>54</v>
      </c>
      <c r="AG974">
        <v>23</v>
      </c>
      <c r="AH974">
        <v>4.4000000000000004</v>
      </c>
      <c r="AJ974" t="b">
        <f>OR(AND(B974=1,UserData!$D$4=1), AND(B974=2,UserData!$D$5=1), AND(B974=3,UserData!$D$6=1), UserData!$D$4=-1)</f>
        <v>1</v>
      </c>
      <c r="AK974" t="b">
        <f>OR(AND(C974&lt;=UserData!$D$3,C974&gt;=UserData!$D$2),UserData!$D$2=-1)</f>
        <v>1</v>
      </c>
      <c r="AL974" s="12" t="b">
        <f>AND(OR(D974&gt;=UserData!$D$7, UserData!$D$7=-1), OR(D974&lt;UserData!$D$8, UserData!$D$8=-1))</f>
        <v>1</v>
      </c>
      <c r="AM974" s="12" t="b">
        <f>OR(AND(UserData!$D$9=1,E974&lt;=20),AND(UserData!$D$9=2,E974&gt;=20, E974&lt;=27),AND(UserData!$D$9=3,E974&gt;=28, E974&lt;=34),AND(UserData!$D$9=4,E974&gt;=35, E974&lt;=42),AND(UserData!$D$9=5,E974&gt;42),UserData!$D$9=-1)</f>
        <v>1</v>
      </c>
      <c r="AN974" s="12" t="b">
        <f>OR(AND(UserData!$D$11=1,F974&lt;=5),AND(UserData!$D$11=2,F974&gt;=6, F974&lt;=7),AND(UserData!$D$11=3,F974&gt;=8,F974&lt;=9),AND(UserData!$D$11=4,F974&gt;=10, F974&lt;=11),AND(UserData!$D$11=5,F974&gt;11),UserData!$D$11=-1)</f>
        <v>1</v>
      </c>
      <c r="AO974" t="b">
        <f>OR(AND(UserData!$D$10=1,AE974&lt;=6),AND(UserData!$D$10=2,AE974&gt;=7, AE974&lt;=8),AND(UserData!$D$10=3,AE974&gt;=9,AE974&lt;=14),AND(UserData!$D$10=4,AE974&gt;=15, AE974&lt;=19),AND(UserData!$D$10=5,AE974&gt;19),UserData!$D$10=-1)</f>
        <v>1</v>
      </c>
      <c r="AP974" s="12" t="b">
        <f>OR(G974&lt;=UserData!$D$12, UserData!$D$12=-1)</f>
        <v>0</v>
      </c>
      <c r="AQ974" t="b">
        <f>OR(H974&lt;=UserData!$D$14, UserData!$D$14=-1)</f>
        <v>1</v>
      </c>
      <c r="AR974" t="b">
        <f>OR(AH974&lt;=UserData!$D$13, UserData!$D$13=-1)</f>
        <v>1</v>
      </c>
      <c r="AS974" t="b">
        <f>AND(AQ974=TRUE,OR(I974=UserData!$D$15, UserData!$D$15=-1, UserData!$D$15=1))</f>
        <v>1</v>
      </c>
      <c r="AT974" t="b">
        <f>OR(J974=UserData!$D$19, UserData!$D$19=-1)</f>
        <v>1</v>
      </c>
      <c r="AU974" t="b">
        <f>OR(K974=UserData!$D$17, UserData!$D$17=-1)</f>
        <v>1</v>
      </c>
      <c r="AV974" t="b">
        <f>OR(L974=UserData!$D$18, UserData!$D$18=-1)</f>
        <v>1</v>
      </c>
      <c r="AW974" t="b">
        <f>OR(N974=UserData!$D$16, UserData!$D$16=-1)</f>
        <v>1</v>
      </c>
      <c r="AX974" t="b">
        <f>OR(O974&gt;=UserData!$D$20, UserData!$D$20=-1)</f>
        <v>1</v>
      </c>
      <c r="AY974" t="b">
        <f>AND(OR(P974&gt;=UserData!$D$21, UserData!$D$21=-1), OR(P974&lt;UserData!$D$22, UserData!$D$22=-1))</f>
        <v>1</v>
      </c>
      <c r="AZ974" t="b">
        <f>OR(Q974&lt;&gt;UserData!$D$24,UserData!$D$24=-1,UserData!$D$24=0)</f>
        <v>1</v>
      </c>
      <c r="BA974" s="12" t="b">
        <f>OR(R974=UserData!$D$23,UserData!$D$23=-1)</f>
        <v>1</v>
      </c>
      <c r="BB974" t="b">
        <f>AND(S974=1, UserData!$D$25=1)</f>
        <v>0</v>
      </c>
      <c r="BC974" t="b">
        <f>AND(T974=1, UserData!$D$26=1)</f>
        <v>0</v>
      </c>
      <c r="BD974" t="b">
        <f>AND(U974=1, UserData!$D$27=1)</f>
        <v>0</v>
      </c>
      <c r="BE974" t="b">
        <f>AND(V974=1, UserData!$D$28=1)</f>
        <v>0</v>
      </c>
      <c r="BF974" t="b">
        <f>AND(W974=1, UserData!$D$29=1)</f>
        <v>0</v>
      </c>
      <c r="BG974" t="b">
        <f>AND(X974=1, UserData!$D$30=1)</f>
        <v>0</v>
      </c>
      <c r="BH974" t="b">
        <f>AND(Y974=1, UserData!$D$31=1)</f>
        <v>0</v>
      </c>
      <c r="BI974" t="b">
        <f>AND(Z974=1, UserData!$D$32=1)</f>
        <v>0</v>
      </c>
      <c r="BJ974" t="b">
        <f>AND(AA974=1, UserData!$D$33=1)</f>
        <v>0</v>
      </c>
      <c r="BK974" t="b">
        <f>AND(AB974=1, UserData!$D$34=1)</f>
        <v>0</v>
      </c>
      <c r="BL974" t="b">
        <f>UserData!$C$25=-1</f>
        <v>1</v>
      </c>
      <c r="BN974">
        <f>IF(AK974=TRUE, COUNTIF(AJ974:AK974,TRUE)/2 * UserData!$D$35 + COUNTIF(AL974:AO974,TRUE)/4 * UserData!$D$36 + COUNTIF(AP974:AS974,TRUE)/4 * UserData!$D$37 + COUNTIF(AT974:AW974,TRUE)/4 * UserData!$D$38 + COUNTIF(AX974:BA974,TRUE)/4 * UserData!$D$39 + COUNTIF(BB974:BL974,TRUE) * UserData!$D$40, 0)</f>
        <v>28.75</v>
      </c>
    </row>
    <row r="975" spans="1:66" x14ac:dyDescent="0.2">
      <c r="A975">
        <v>194</v>
      </c>
      <c r="B975" s="3">
        <v>2</v>
      </c>
      <c r="C975" s="28">
        <v>110929.62962497062</v>
      </c>
      <c r="D975">
        <v>54</v>
      </c>
      <c r="E975">
        <v>32</v>
      </c>
      <c r="F975">
        <v>9</v>
      </c>
      <c r="G975">
        <v>10.99174</v>
      </c>
      <c r="H975">
        <v>4</v>
      </c>
      <c r="I975">
        <v>1</v>
      </c>
      <c r="J975">
        <v>0</v>
      </c>
      <c r="K975">
        <v>1</v>
      </c>
      <c r="L975">
        <v>1</v>
      </c>
      <c r="M975">
        <v>1</v>
      </c>
      <c r="N975">
        <v>0</v>
      </c>
      <c r="O975">
        <v>10</v>
      </c>
      <c r="P975">
        <v>6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1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4</v>
      </c>
      <c r="AD975">
        <v>1</v>
      </c>
      <c r="AE975">
        <v>13</v>
      </c>
      <c r="AF975">
        <v>13</v>
      </c>
      <c r="AG975">
        <v>9</v>
      </c>
      <c r="AH975">
        <v>1.2</v>
      </c>
      <c r="AJ975" t="b">
        <f>OR(AND(B975=1,UserData!$D$4=1), AND(B975=2,UserData!$D$5=1), AND(B975=3,UserData!$D$6=1), UserData!$D$4=-1)</f>
        <v>1</v>
      </c>
      <c r="AK975" t="b">
        <f>OR(AND(C975&lt;=UserData!$D$3,C975&gt;=UserData!$D$2),UserData!$D$2=-1)</f>
        <v>1</v>
      </c>
      <c r="AL975" s="12" t="b">
        <f>AND(OR(D975&gt;=UserData!$D$7, UserData!$D$7=-1), OR(D975&lt;UserData!$D$8, UserData!$D$8=-1))</f>
        <v>1</v>
      </c>
      <c r="AM975" s="12" t="b">
        <f>OR(AND(UserData!$D$9=1,E975&lt;=20),AND(UserData!$D$9=2,E975&gt;=20, E975&lt;=27),AND(UserData!$D$9=3,E975&gt;=28, E975&lt;=34),AND(UserData!$D$9=4,E975&gt;=35, E975&lt;=42),AND(UserData!$D$9=5,E975&gt;42),UserData!$D$9=-1)</f>
        <v>1</v>
      </c>
      <c r="AN975" s="12" t="b">
        <f>OR(AND(UserData!$D$11=1,F975&lt;=5),AND(UserData!$D$11=2,F975&gt;=6, F975&lt;=7),AND(UserData!$D$11=3,F975&gt;=8,F975&lt;=9),AND(UserData!$D$11=4,F975&gt;=10, F975&lt;=11),AND(UserData!$D$11=5,F975&gt;11),UserData!$D$11=-1)</f>
        <v>1</v>
      </c>
      <c r="AO975" t="b">
        <f>OR(AND(UserData!$D$10=1,AE975&lt;=6),AND(UserData!$D$10=2,AE975&gt;=7, AE975&lt;=8),AND(UserData!$D$10=3,AE975&gt;=9,AE975&lt;=14),AND(UserData!$D$10=4,AE975&gt;=15, AE975&lt;=19),AND(UserData!$D$10=5,AE975&gt;19),UserData!$D$10=-1)</f>
        <v>1</v>
      </c>
      <c r="AP975" s="12" t="b">
        <f>OR(G975&lt;=UserData!$D$12, UserData!$D$12=-1)</f>
        <v>0</v>
      </c>
      <c r="AQ975" t="b">
        <f>OR(H975&lt;=UserData!$D$14, UserData!$D$14=-1)</f>
        <v>1</v>
      </c>
      <c r="AR975" t="b">
        <f>OR(AH975&lt;=UserData!$D$13, UserData!$D$13=-1)</f>
        <v>1</v>
      </c>
      <c r="AS975" t="b">
        <f>AND(AQ975=TRUE,OR(I975=UserData!$D$15, UserData!$D$15=-1, UserData!$D$15=1))</f>
        <v>1</v>
      </c>
      <c r="AT975" t="b">
        <f>OR(J975=UserData!$D$19, UserData!$D$19=-1)</f>
        <v>1</v>
      </c>
      <c r="AU975" t="b">
        <f>OR(K975=UserData!$D$17, UserData!$D$17=-1)</f>
        <v>1</v>
      </c>
      <c r="AV975" t="b">
        <f>OR(L975=UserData!$D$18, UserData!$D$18=-1)</f>
        <v>1</v>
      </c>
      <c r="AW975" t="b">
        <f>OR(N975=UserData!$D$16, UserData!$D$16=-1)</f>
        <v>1</v>
      </c>
      <c r="AX975" t="b">
        <f>OR(O975&gt;=UserData!$D$20, UserData!$D$20=-1)</f>
        <v>1</v>
      </c>
      <c r="AY975" t="b">
        <f>AND(OR(P975&gt;=UserData!$D$21, UserData!$D$21=-1), OR(P975&lt;UserData!$D$22, UserData!$D$22=-1))</f>
        <v>1</v>
      </c>
      <c r="AZ975" t="b">
        <f>OR(Q975&lt;&gt;UserData!$D$24,UserData!$D$24=-1,UserData!$D$24=0)</f>
        <v>1</v>
      </c>
      <c r="BA975" s="12" t="b">
        <f>OR(R975=UserData!$D$23,UserData!$D$23=-1)</f>
        <v>1</v>
      </c>
      <c r="BB975" t="b">
        <f>AND(S975=1, UserData!$D$25=1)</f>
        <v>0</v>
      </c>
      <c r="BC975" t="b">
        <f>AND(T975=1, UserData!$D$26=1)</f>
        <v>0</v>
      </c>
      <c r="BD975" t="b">
        <f>AND(U975=1, UserData!$D$27=1)</f>
        <v>0</v>
      </c>
      <c r="BE975" t="b">
        <f>AND(V975=1, UserData!$D$28=1)</f>
        <v>0</v>
      </c>
      <c r="BF975" t="b">
        <f>AND(W975=1, UserData!$D$29=1)</f>
        <v>0</v>
      </c>
      <c r="BG975" t="b">
        <f>AND(X975=1, UserData!$D$30=1)</f>
        <v>0</v>
      </c>
      <c r="BH975" t="b">
        <f>AND(Y975=1, UserData!$D$31=1)</f>
        <v>0</v>
      </c>
      <c r="BI975" t="b">
        <f>AND(Z975=1, UserData!$D$32=1)</f>
        <v>0</v>
      </c>
      <c r="BJ975" t="b">
        <f>AND(AA975=1, UserData!$D$33=1)</f>
        <v>0</v>
      </c>
      <c r="BK975" t="b">
        <f>AND(AB975=1, UserData!$D$34=1)</f>
        <v>0</v>
      </c>
      <c r="BL975" t="b">
        <f>UserData!$C$25=-1</f>
        <v>1</v>
      </c>
      <c r="BN975">
        <f>IF(AK975=TRUE, COUNTIF(AJ975:AK975,TRUE)/2 * UserData!$D$35 + COUNTIF(AL975:AO975,TRUE)/4 * UserData!$D$36 + COUNTIF(AP975:AS975,TRUE)/4 * UserData!$D$37 + COUNTIF(AT975:AW975,TRUE)/4 * UserData!$D$38 + COUNTIF(AX975:BA975,TRUE)/4 * UserData!$D$39 + COUNTIF(BB975:BL975,TRUE) * UserData!$D$40, 0)</f>
        <v>28.75</v>
      </c>
    </row>
    <row r="976" spans="1:66" x14ac:dyDescent="0.2">
      <c r="A976">
        <v>1048</v>
      </c>
      <c r="B976" s="3">
        <v>2</v>
      </c>
      <c r="C976" s="28">
        <v>111956.2840980136</v>
      </c>
      <c r="D976">
        <v>62</v>
      </c>
      <c r="E976">
        <v>29</v>
      </c>
      <c r="F976">
        <v>9</v>
      </c>
      <c r="G976">
        <v>16.632798999999999</v>
      </c>
      <c r="H976">
        <v>20</v>
      </c>
      <c r="I976">
        <v>1</v>
      </c>
      <c r="J976">
        <v>0</v>
      </c>
      <c r="K976">
        <v>0</v>
      </c>
      <c r="L976">
        <v>1</v>
      </c>
      <c r="M976">
        <v>1</v>
      </c>
      <c r="N976">
        <v>0</v>
      </c>
      <c r="O976">
        <v>12</v>
      </c>
      <c r="P976">
        <v>4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1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5</v>
      </c>
      <c r="AD976">
        <v>1</v>
      </c>
      <c r="AE976">
        <v>24</v>
      </c>
      <c r="AF976">
        <v>75</v>
      </c>
      <c r="AG976">
        <v>23</v>
      </c>
      <c r="AH976">
        <v>6.3</v>
      </c>
      <c r="AJ976" t="b">
        <f>OR(AND(B976=1,UserData!$D$4=1), AND(B976=2,UserData!$D$5=1), AND(B976=3,UserData!$D$6=1), UserData!$D$4=-1)</f>
        <v>1</v>
      </c>
      <c r="AK976" t="b">
        <f>OR(AND(C976&lt;=UserData!$D$3,C976&gt;=UserData!$D$2),UserData!$D$2=-1)</f>
        <v>1</v>
      </c>
      <c r="AL976" s="12" t="b">
        <f>AND(OR(D976&gt;=UserData!$D$7, UserData!$D$7=-1), OR(D976&lt;UserData!$D$8, UserData!$D$8=-1))</f>
        <v>1</v>
      </c>
      <c r="AM976" s="12" t="b">
        <f>OR(AND(UserData!$D$9=1,E976&lt;=20),AND(UserData!$D$9=2,E976&gt;=20, E976&lt;=27),AND(UserData!$D$9=3,E976&gt;=28, E976&lt;=34),AND(UserData!$D$9=4,E976&gt;=35, E976&lt;=42),AND(UserData!$D$9=5,E976&gt;42),UserData!$D$9=-1)</f>
        <v>1</v>
      </c>
      <c r="AN976" s="12" t="b">
        <f>OR(AND(UserData!$D$11=1,F976&lt;=5),AND(UserData!$D$11=2,F976&gt;=6, F976&lt;=7),AND(UserData!$D$11=3,F976&gt;=8,F976&lt;=9),AND(UserData!$D$11=4,F976&gt;=10, F976&lt;=11),AND(UserData!$D$11=5,F976&gt;11),UserData!$D$11=-1)</f>
        <v>1</v>
      </c>
      <c r="AO976" t="b">
        <f>OR(AND(UserData!$D$10=1,AE976&lt;=6),AND(UserData!$D$10=2,AE976&gt;=7, AE976&lt;=8),AND(UserData!$D$10=3,AE976&gt;=9,AE976&lt;=14),AND(UserData!$D$10=4,AE976&gt;=15, AE976&lt;=19),AND(UserData!$D$10=5,AE976&gt;19),UserData!$D$10=-1)</f>
        <v>1</v>
      </c>
      <c r="AP976" s="12" t="b">
        <f>OR(G976&lt;=UserData!$D$12, UserData!$D$12=-1)</f>
        <v>0</v>
      </c>
      <c r="AQ976" t="b">
        <f>OR(H976&lt;=UserData!$D$14, UserData!$D$14=-1)</f>
        <v>1</v>
      </c>
      <c r="AR976" t="b">
        <f>OR(AH976&lt;=UserData!$D$13, UserData!$D$13=-1)</f>
        <v>1</v>
      </c>
      <c r="AS976" t="b">
        <f>AND(AQ976=TRUE,OR(I976=UserData!$D$15, UserData!$D$15=-1, UserData!$D$15=1))</f>
        <v>1</v>
      </c>
      <c r="AT976" t="b">
        <f>OR(J976=UserData!$D$19, UserData!$D$19=-1)</f>
        <v>1</v>
      </c>
      <c r="AU976" t="b">
        <f>OR(K976=UserData!$D$17, UserData!$D$17=-1)</f>
        <v>1</v>
      </c>
      <c r="AV976" t="b">
        <f>OR(L976=UserData!$D$18, UserData!$D$18=-1)</f>
        <v>1</v>
      </c>
      <c r="AW976" t="b">
        <f>OR(N976=UserData!$D$16, UserData!$D$16=-1)</f>
        <v>1</v>
      </c>
      <c r="AX976" t="b">
        <f>OR(O976&gt;=UserData!$D$20, UserData!$D$20=-1)</f>
        <v>1</v>
      </c>
      <c r="AY976" t="b">
        <f>AND(OR(P976&gt;=UserData!$D$21, UserData!$D$21=-1), OR(P976&lt;UserData!$D$22, UserData!$D$22=-1))</f>
        <v>1</v>
      </c>
      <c r="AZ976" t="b">
        <f>OR(Q976&lt;&gt;UserData!$D$24,UserData!$D$24=-1,UserData!$D$24=0)</f>
        <v>1</v>
      </c>
      <c r="BA976" s="12" t="b">
        <f>OR(R976=UserData!$D$23,UserData!$D$23=-1)</f>
        <v>1</v>
      </c>
      <c r="BB976" t="b">
        <f>AND(S976=1, UserData!$D$25=1)</f>
        <v>0</v>
      </c>
      <c r="BC976" t="b">
        <f>AND(T976=1, UserData!$D$26=1)</f>
        <v>0</v>
      </c>
      <c r="BD976" t="b">
        <f>AND(U976=1, UserData!$D$27=1)</f>
        <v>0</v>
      </c>
      <c r="BE976" t="b">
        <f>AND(V976=1, UserData!$D$28=1)</f>
        <v>0</v>
      </c>
      <c r="BF976" t="b">
        <f>AND(W976=1, UserData!$D$29=1)</f>
        <v>0</v>
      </c>
      <c r="BG976" t="b">
        <f>AND(X976=1, UserData!$D$30=1)</f>
        <v>0</v>
      </c>
      <c r="BH976" t="b">
        <f>AND(Y976=1, UserData!$D$31=1)</f>
        <v>0</v>
      </c>
      <c r="BI976" t="b">
        <f>AND(Z976=1, UserData!$D$32=1)</f>
        <v>0</v>
      </c>
      <c r="BJ976" t="b">
        <f>AND(AA976=1, UserData!$D$33=1)</f>
        <v>0</v>
      </c>
      <c r="BK976" t="b">
        <f>AND(AB976=1, UserData!$D$34=1)</f>
        <v>0</v>
      </c>
      <c r="BL976" t="b">
        <f>UserData!$C$25=-1</f>
        <v>1</v>
      </c>
      <c r="BN976">
        <f>IF(AK976=TRUE, COUNTIF(AJ976:AK976,TRUE)/2 * UserData!$D$35 + COUNTIF(AL976:AO976,TRUE)/4 * UserData!$D$36 + COUNTIF(AP976:AS976,TRUE)/4 * UserData!$D$37 + COUNTIF(AT976:AW976,TRUE)/4 * UserData!$D$38 + COUNTIF(AX976:BA976,TRUE)/4 * UserData!$D$39 + COUNTIF(BB976:BL976,TRUE) * UserData!$D$40, 0)</f>
        <v>28.75</v>
      </c>
    </row>
    <row r="977" spans="1:66" x14ac:dyDescent="0.2">
      <c r="A977">
        <v>1059</v>
      </c>
      <c r="B977" s="3">
        <v>2</v>
      </c>
      <c r="C977" s="28">
        <v>111956.2840980136</v>
      </c>
      <c r="D977">
        <v>62</v>
      </c>
      <c r="E977">
        <v>29</v>
      </c>
      <c r="F977">
        <v>9</v>
      </c>
      <c r="G977">
        <v>16.632798999999999</v>
      </c>
      <c r="H977">
        <v>20</v>
      </c>
      <c r="I977">
        <v>1</v>
      </c>
      <c r="J977">
        <v>0</v>
      </c>
      <c r="K977">
        <v>0</v>
      </c>
      <c r="L977">
        <v>1</v>
      </c>
      <c r="M977">
        <v>1</v>
      </c>
      <c r="N977">
        <v>0</v>
      </c>
      <c r="O977">
        <v>12</v>
      </c>
      <c r="P977">
        <v>4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1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5</v>
      </c>
      <c r="AD977">
        <v>1</v>
      </c>
      <c r="AE977">
        <v>24</v>
      </c>
      <c r="AF977">
        <v>75</v>
      </c>
      <c r="AG977">
        <v>23</v>
      </c>
      <c r="AH977">
        <v>6.3</v>
      </c>
      <c r="AJ977" t="b">
        <f>OR(AND(B977=1,UserData!$D$4=1), AND(B977=2,UserData!$D$5=1), AND(B977=3,UserData!$D$6=1), UserData!$D$4=-1)</f>
        <v>1</v>
      </c>
      <c r="AK977" t="b">
        <f>OR(AND(C977&lt;=UserData!$D$3,C977&gt;=UserData!$D$2),UserData!$D$2=-1)</f>
        <v>1</v>
      </c>
      <c r="AL977" s="12" t="b">
        <f>AND(OR(D977&gt;=UserData!$D$7, UserData!$D$7=-1), OR(D977&lt;UserData!$D$8, UserData!$D$8=-1))</f>
        <v>1</v>
      </c>
      <c r="AM977" s="12" t="b">
        <f>OR(AND(UserData!$D$9=1,E977&lt;=20),AND(UserData!$D$9=2,E977&gt;=20, E977&lt;=27),AND(UserData!$D$9=3,E977&gt;=28, E977&lt;=34),AND(UserData!$D$9=4,E977&gt;=35, E977&lt;=42),AND(UserData!$D$9=5,E977&gt;42),UserData!$D$9=-1)</f>
        <v>1</v>
      </c>
      <c r="AN977" s="12" t="b">
        <f>OR(AND(UserData!$D$11=1,F977&lt;=5),AND(UserData!$D$11=2,F977&gt;=6, F977&lt;=7),AND(UserData!$D$11=3,F977&gt;=8,F977&lt;=9),AND(UserData!$D$11=4,F977&gt;=10, F977&lt;=11),AND(UserData!$D$11=5,F977&gt;11),UserData!$D$11=-1)</f>
        <v>1</v>
      </c>
      <c r="AO977" t="b">
        <f>OR(AND(UserData!$D$10=1,AE977&lt;=6),AND(UserData!$D$10=2,AE977&gt;=7, AE977&lt;=8),AND(UserData!$D$10=3,AE977&gt;=9,AE977&lt;=14),AND(UserData!$D$10=4,AE977&gt;=15, AE977&lt;=19),AND(UserData!$D$10=5,AE977&gt;19),UserData!$D$10=-1)</f>
        <v>1</v>
      </c>
      <c r="AP977" s="12" t="b">
        <f>OR(G977&lt;=UserData!$D$12, UserData!$D$12=-1)</f>
        <v>0</v>
      </c>
      <c r="AQ977" t="b">
        <f>OR(H977&lt;=UserData!$D$14, UserData!$D$14=-1)</f>
        <v>1</v>
      </c>
      <c r="AR977" t="b">
        <f>OR(AH977&lt;=UserData!$D$13, UserData!$D$13=-1)</f>
        <v>1</v>
      </c>
      <c r="AS977" t="b">
        <f>AND(AQ977=TRUE,OR(I977=UserData!$D$15, UserData!$D$15=-1, UserData!$D$15=1))</f>
        <v>1</v>
      </c>
      <c r="AT977" t="b">
        <f>OR(J977=UserData!$D$19, UserData!$D$19=-1)</f>
        <v>1</v>
      </c>
      <c r="AU977" t="b">
        <f>OR(K977=UserData!$D$17, UserData!$D$17=-1)</f>
        <v>1</v>
      </c>
      <c r="AV977" t="b">
        <f>OR(L977=UserData!$D$18, UserData!$D$18=-1)</f>
        <v>1</v>
      </c>
      <c r="AW977" t="b">
        <f>OR(N977=UserData!$D$16, UserData!$D$16=-1)</f>
        <v>1</v>
      </c>
      <c r="AX977" t="b">
        <f>OR(O977&gt;=UserData!$D$20, UserData!$D$20=-1)</f>
        <v>1</v>
      </c>
      <c r="AY977" t="b">
        <f>AND(OR(P977&gt;=UserData!$D$21, UserData!$D$21=-1), OR(P977&lt;UserData!$D$22, UserData!$D$22=-1))</f>
        <v>1</v>
      </c>
      <c r="AZ977" t="b">
        <f>OR(Q977&lt;&gt;UserData!$D$24,UserData!$D$24=-1,UserData!$D$24=0)</f>
        <v>1</v>
      </c>
      <c r="BA977" s="12" t="b">
        <f>OR(R977=UserData!$D$23,UserData!$D$23=-1)</f>
        <v>1</v>
      </c>
      <c r="BB977" t="b">
        <f>AND(S977=1, UserData!$D$25=1)</f>
        <v>0</v>
      </c>
      <c r="BC977" t="b">
        <f>AND(T977=1, UserData!$D$26=1)</f>
        <v>0</v>
      </c>
      <c r="BD977" t="b">
        <f>AND(U977=1, UserData!$D$27=1)</f>
        <v>0</v>
      </c>
      <c r="BE977" t="b">
        <f>AND(V977=1, UserData!$D$28=1)</f>
        <v>0</v>
      </c>
      <c r="BF977" t="b">
        <f>AND(W977=1, UserData!$D$29=1)</f>
        <v>0</v>
      </c>
      <c r="BG977" t="b">
        <f>AND(X977=1, UserData!$D$30=1)</f>
        <v>0</v>
      </c>
      <c r="BH977" t="b">
        <f>AND(Y977=1, UserData!$D$31=1)</f>
        <v>0</v>
      </c>
      <c r="BI977" t="b">
        <f>AND(Z977=1, UserData!$D$32=1)</f>
        <v>0</v>
      </c>
      <c r="BJ977" t="b">
        <f>AND(AA977=1, UserData!$D$33=1)</f>
        <v>0</v>
      </c>
      <c r="BK977" t="b">
        <f>AND(AB977=1, UserData!$D$34=1)</f>
        <v>0</v>
      </c>
      <c r="BL977" t="b">
        <f>UserData!$C$25=-1</f>
        <v>1</v>
      </c>
      <c r="BN977">
        <f>IF(AK977=TRUE, COUNTIF(AJ977:AK977,TRUE)/2 * UserData!$D$35 + COUNTIF(AL977:AO977,TRUE)/4 * UserData!$D$36 + COUNTIF(AP977:AS977,TRUE)/4 * UserData!$D$37 + COUNTIF(AT977:AW977,TRUE)/4 * UserData!$D$38 + COUNTIF(AX977:BA977,TRUE)/4 * UserData!$D$39 + COUNTIF(BB977:BL977,TRUE) * UserData!$D$40, 0)</f>
        <v>28.75</v>
      </c>
    </row>
    <row r="978" spans="1:66" x14ac:dyDescent="0.2">
      <c r="A978">
        <v>1068</v>
      </c>
      <c r="B978" s="3">
        <v>2</v>
      </c>
      <c r="C978" s="28">
        <v>111956.2840980136</v>
      </c>
      <c r="D978">
        <v>62</v>
      </c>
      <c r="E978">
        <v>29</v>
      </c>
      <c r="F978">
        <v>9</v>
      </c>
      <c r="G978">
        <v>16.632798999999999</v>
      </c>
      <c r="H978">
        <v>20</v>
      </c>
      <c r="I978">
        <v>1</v>
      </c>
      <c r="J978">
        <v>0</v>
      </c>
      <c r="K978">
        <v>0</v>
      </c>
      <c r="L978">
        <v>1</v>
      </c>
      <c r="M978">
        <v>1</v>
      </c>
      <c r="N978">
        <v>0</v>
      </c>
      <c r="O978">
        <v>12</v>
      </c>
      <c r="P978">
        <v>4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5</v>
      </c>
      <c r="AD978">
        <v>1</v>
      </c>
      <c r="AE978">
        <v>24</v>
      </c>
      <c r="AF978">
        <v>75</v>
      </c>
      <c r="AG978">
        <v>23</v>
      </c>
      <c r="AH978">
        <v>6.3</v>
      </c>
      <c r="AJ978" t="b">
        <f>OR(AND(B978=1,UserData!$D$4=1), AND(B978=2,UserData!$D$5=1), AND(B978=3,UserData!$D$6=1), UserData!$D$4=-1)</f>
        <v>1</v>
      </c>
      <c r="AK978" t="b">
        <f>OR(AND(C978&lt;=UserData!$D$3,C978&gt;=UserData!$D$2),UserData!$D$2=-1)</f>
        <v>1</v>
      </c>
      <c r="AL978" s="12" t="b">
        <f>AND(OR(D978&gt;=UserData!$D$7, UserData!$D$7=-1), OR(D978&lt;UserData!$D$8, UserData!$D$8=-1))</f>
        <v>1</v>
      </c>
      <c r="AM978" s="12" t="b">
        <f>OR(AND(UserData!$D$9=1,E978&lt;=20),AND(UserData!$D$9=2,E978&gt;=20, E978&lt;=27),AND(UserData!$D$9=3,E978&gt;=28, E978&lt;=34),AND(UserData!$D$9=4,E978&gt;=35, E978&lt;=42),AND(UserData!$D$9=5,E978&gt;42),UserData!$D$9=-1)</f>
        <v>1</v>
      </c>
      <c r="AN978" s="12" t="b">
        <f>OR(AND(UserData!$D$11=1,F978&lt;=5),AND(UserData!$D$11=2,F978&gt;=6, F978&lt;=7),AND(UserData!$D$11=3,F978&gt;=8,F978&lt;=9),AND(UserData!$D$11=4,F978&gt;=10, F978&lt;=11),AND(UserData!$D$11=5,F978&gt;11),UserData!$D$11=-1)</f>
        <v>1</v>
      </c>
      <c r="AO978" t="b">
        <f>OR(AND(UserData!$D$10=1,AE978&lt;=6),AND(UserData!$D$10=2,AE978&gt;=7, AE978&lt;=8),AND(UserData!$D$10=3,AE978&gt;=9,AE978&lt;=14),AND(UserData!$D$10=4,AE978&gt;=15, AE978&lt;=19),AND(UserData!$D$10=5,AE978&gt;19),UserData!$D$10=-1)</f>
        <v>1</v>
      </c>
      <c r="AP978" s="12" t="b">
        <f>OR(G978&lt;=UserData!$D$12, UserData!$D$12=-1)</f>
        <v>0</v>
      </c>
      <c r="AQ978" t="b">
        <f>OR(H978&lt;=UserData!$D$14, UserData!$D$14=-1)</f>
        <v>1</v>
      </c>
      <c r="AR978" t="b">
        <f>OR(AH978&lt;=UserData!$D$13, UserData!$D$13=-1)</f>
        <v>1</v>
      </c>
      <c r="AS978" t="b">
        <f>AND(AQ978=TRUE,OR(I978=UserData!$D$15, UserData!$D$15=-1, UserData!$D$15=1))</f>
        <v>1</v>
      </c>
      <c r="AT978" t="b">
        <f>OR(J978=UserData!$D$19, UserData!$D$19=-1)</f>
        <v>1</v>
      </c>
      <c r="AU978" t="b">
        <f>OR(K978=UserData!$D$17, UserData!$D$17=-1)</f>
        <v>1</v>
      </c>
      <c r="AV978" t="b">
        <f>OR(L978=UserData!$D$18, UserData!$D$18=-1)</f>
        <v>1</v>
      </c>
      <c r="AW978" t="b">
        <f>OR(N978=UserData!$D$16, UserData!$D$16=-1)</f>
        <v>1</v>
      </c>
      <c r="AX978" t="b">
        <f>OR(O978&gt;=UserData!$D$20, UserData!$D$20=-1)</f>
        <v>1</v>
      </c>
      <c r="AY978" t="b">
        <f>AND(OR(P978&gt;=UserData!$D$21, UserData!$D$21=-1), OR(P978&lt;UserData!$D$22, UserData!$D$22=-1))</f>
        <v>1</v>
      </c>
      <c r="AZ978" t="b">
        <f>OR(Q978&lt;&gt;UserData!$D$24,UserData!$D$24=-1,UserData!$D$24=0)</f>
        <v>1</v>
      </c>
      <c r="BA978" s="12" t="b">
        <f>OR(R978=UserData!$D$23,UserData!$D$23=-1)</f>
        <v>1</v>
      </c>
      <c r="BB978" t="b">
        <f>AND(S978=1, UserData!$D$25=1)</f>
        <v>0</v>
      </c>
      <c r="BC978" t="b">
        <f>AND(T978=1, UserData!$D$26=1)</f>
        <v>0</v>
      </c>
      <c r="BD978" t="b">
        <f>AND(U978=1, UserData!$D$27=1)</f>
        <v>0</v>
      </c>
      <c r="BE978" t="b">
        <f>AND(V978=1, UserData!$D$28=1)</f>
        <v>0</v>
      </c>
      <c r="BF978" t="b">
        <f>AND(W978=1, UserData!$D$29=1)</f>
        <v>0</v>
      </c>
      <c r="BG978" t="b">
        <f>AND(X978=1, UserData!$D$30=1)</f>
        <v>0</v>
      </c>
      <c r="BH978" t="b">
        <f>AND(Y978=1, UserData!$D$31=1)</f>
        <v>0</v>
      </c>
      <c r="BI978" t="b">
        <f>AND(Z978=1, UserData!$D$32=1)</f>
        <v>0</v>
      </c>
      <c r="BJ978" t="b">
        <f>AND(AA978=1, UserData!$D$33=1)</f>
        <v>0</v>
      </c>
      <c r="BK978" t="b">
        <f>AND(AB978=1, UserData!$D$34=1)</f>
        <v>0</v>
      </c>
      <c r="BL978" t="b">
        <f>UserData!$C$25=-1</f>
        <v>1</v>
      </c>
      <c r="BN978">
        <f>IF(AK978=TRUE, COUNTIF(AJ978:AK978,TRUE)/2 * UserData!$D$35 + COUNTIF(AL978:AO978,TRUE)/4 * UserData!$D$36 + COUNTIF(AP978:AS978,TRUE)/4 * UserData!$D$37 + COUNTIF(AT978:AW978,TRUE)/4 * UserData!$D$38 + COUNTIF(AX978:BA978,TRUE)/4 * UserData!$D$39 + COUNTIF(BB978:BL978,TRUE) * UserData!$D$40, 0)</f>
        <v>28.75</v>
      </c>
    </row>
    <row r="979" spans="1:66" x14ac:dyDescent="0.2">
      <c r="A979">
        <v>1072</v>
      </c>
      <c r="B979" s="3">
        <v>2</v>
      </c>
      <c r="C979" s="28">
        <v>111956.2840980136</v>
      </c>
      <c r="D979">
        <v>62</v>
      </c>
      <c r="E979">
        <v>29</v>
      </c>
      <c r="F979">
        <v>9</v>
      </c>
      <c r="G979">
        <v>16.632798999999999</v>
      </c>
      <c r="H979">
        <v>20</v>
      </c>
      <c r="I979">
        <v>1</v>
      </c>
      <c r="J979">
        <v>0</v>
      </c>
      <c r="K979">
        <v>0</v>
      </c>
      <c r="L979">
        <v>1</v>
      </c>
      <c r="M979">
        <v>1</v>
      </c>
      <c r="N979">
        <v>0</v>
      </c>
      <c r="O979">
        <v>12</v>
      </c>
      <c r="P979">
        <v>4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1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5</v>
      </c>
      <c r="AD979">
        <v>1</v>
      </c>
      <c r="AE979">
        <v>24</v>
      </c>
      <c r="AF979">
        <v>75</v>
      </c>
      <c r="AG979">
        <v>23</v>
      </c>
      <c r="AH979">
        <v>6.3</v>
      </c>
      <c r="AJ979" t="b">
        <f>OR(AND(B979=1,UserData!$D$4=1), AND(B979=2,UserData!$D$5=1), AND(B979=3,UserData!$D$6=1), UserData!$D$4=-1)</f>
        <v>1</v>
      </c>
      <c r="AK979" t="b">
        <f>OR(AND(C979&lt;=UserData!$D$3,C979&gt;=UserData!$D$2),UserData!$D$2=-1)</f>
        <v>1</v>
      </c>
      <c r="AL979" s="12" t="b">
        <f>AND(OR(D979&gt;=UserData!$D$7, UserData!$D$7=-1), OR(D979&lt;UserData!$D$8, UserData!$D$8=-1))</f>
        <v>1</v>
      </c>
      <c r="AM979" s="12" t="b">
        <f>OR(AND(UserData!$D$9=1,E979&lt;=20),AND(UserData!$D$9=2,E979&gt;=20, E979&lt;=27),AND(UserData!$D$9=3,E979&gt;=28, E979&lt;=34),AND(UserData!$D$9=4,E979&gt;=35, E979&lt;=42),AND(UserData!$D$9=5,E979&gt;42),UserData!$D$9=-1)</f>
        <v>1</v>
      </c>
      <c r="AN979" s="12" t="b">
        <f>OR(AND(UserData!$D$11=1,F979&lt;=5),AND(UserData!$D$11=2,F979&gt;=6, F979&lt;=7),AND(UserData!$D$11=3,F979&gt;=8,F979&lt;=9),AND(UserData!$D$11=4,F979&gt;=10, F979&lt;=11),AND(UserData!$D$11=5,F979&gt;11),UserData!$D$11=-1)</f>
        <v>1</v>
      </c>
      <c r="AO979" t="b">
        <f>OR(AND(UserData!$D$10=1,AE979&lt;=6),AND(UserData!$D$10=2,AE979&gt;=7, AE979&lt;=8),AND(UserData!$D$10=3,AE979&gt;=9,AE979&lt;=14),AND(UserData!$D$10=4,AE979&gt;=15, AE979&lt;=19),AND(UserData!$D$10=5,AE979&gt;19),UserData!$D$10=-1)</f>
        <v>1</v>
      </c>
      <c r="AP979" s="12" t="b">
        <f>OR(G979&lt;=UserData!$D$12, UserData!$D$12=-1)</f>
        <v>0</v>
      </c>
      <c r="AQ979" t="b">
        <f>OR(H979&lt;=UserData!$D$14, UserData!$D$14=-1)</f>
        <v>1</v>
      </c>
      <c r="AR979" t="b">
        <f>OR(AH979&lt;=UserData!$D$13, UserData!$D$13=-1)</f>
        <v>1</v>
      </c>
      <c r="AS979" t="b">
        <f>AND(AQ979=TRUE,OR(I979=UserData!$D$15, UserData!$D$15=-1, UserData!$D$15=1))</f>
        <v>1</v>
      </c>
      <c r="AT979" t="b">
        <f>OR(J979=UserData!$D$19, UserData!$D$19=-1)</f>
        <v>1</v>
      </c>
      <c r="AU979" t="b">
        <f>OR(K979=UserData!$D$17, UserData!$D$17=-1)</f>
        <v>1</v>
      </c>
      <c r="AV979" t="b">
        <f>OR(L979=UserData!$D$18, UserData!$D$18=-1)</f>
        <v>1</v>
      </c>
      <c r="AW979" t="b">
        <f>OR(N979=UserData!$D$16, UserData!$D$16=-1)</f>
        <v>1</v>
      </c>
      <c r="AX979" t="b">
        <f>OR(O979&gt;=UserData!$D$20, UserData!$D$20=-1)</f>
        <v>1</v>
      </c>
      <c r="AY979" t="b">
        <f>AND(OR(P979&gt;=UserData!$D$21, UserData!$D$21=-1), OR(P979&lt;UserData!$D$22, UserData!$D$22=-1))</f>
        <v>1</v>
      </c>
      <c r="AZ979" t="b">
        <f>OR(Q979&lt;&gt;UserData!$D$24,UserData!$D$24=-1,UserData!$D$24=0)</f>
        <v>1</v>
      </c>
      <c r="BA979" s="12" t="b">
        <f>OR(R979=UserData!$D$23,UserData!$D$23=-1)</f>
        <v>1</v>
      </c>
      <c r="BB979" t="b">
        <f>AND(S979=1, UserData!$D$25=1)</f>
        <v>0</v>
      </c>
      <c r="BC979" t="b">
        <f>AND(T979=1, UserData!$D$26=1)</f>
        <v>0</v>
      </c>
      <c r="BD979" t="b">
        <f>AND(U979=1, UserData!$D$27=1)</f>
        <v>0</v>
      </c>
      <c r="BE979" t="b">
        <f>AND(V979=1, UserData!$D$28=1)</f>
        <v>0</v>
      </c>
      <c r="BF979" t="b">
        <f>AND(W979=1, UserData!$D$29=1)</f>
        <v>0</v>
      </c>
      <c r="BG979" t="b">
        <f>AND(X979=1, UserData!$D$30=1)</f>
        <v>0</v>
      </c>
      <c r="BH979" t="b">
        <f>AND(Y979=1, UserData!$D$31=1)</f>
        <v>0</v>
      </c>
      <c r="BI979" t="b">
        <f>AND(Z979=1, UserData!$D$32=1)</f>
        <v>0</v>
      </c>
      <c r="BJ979" t="b">
        <f>AND(AA979=1, UserData!$D$33=1)</f>
        <v>0</v>
      </c>
      <c r="BK979" t="b">
        <f>AND(AB979=1, UserData!$D$34=1)</f>
        <v>0</v>
      </c>
      <c r="BL979" t="b">
        <f>UserData!$C$25=-1</f>
        <v>1</v>
      </c>
      <c r="BN979">
        <f>IF(AK979=TRUE, COUNTIF(AJ979:AK979,TRUE)/2 * UserData!$D$35 + COUNTIF(AL979:AO979,TRUE)/4 * UserData!$D$36 + COUNTIF(AP979:AS979,TRUE)/4 * UserData!$D$37 + COUNTIF(AT979:AW979,TRUE)/4 * UserData!$D$38 + COUNTIF(AX979:BA979,TRUE)/4 * UserData!$D$39 + COUNTIF(BB979:BL979,TRUE) * UserData!$D$40, 0)</f>
        <v>28.75</v>
      </c>
    </row>
    <row r="980" spans="1:66" x14ac:dyDescent="0.2">
      <c r="A980">
        <v>784</v>
      </c>
      <c r="B980" s="3">
        <v>2</v>
      </c>
      <c r="C980" s="28">
        <v>111956.71179733092</v>
      </c>
      <c r="D980">
        <v>51</v>
      </c>
      <c r="E980">
        <v>30</v>
      </c>
      <c r="F980">
        <v>10</v>
      </c>
      <c r="G980">
        <v>12.75145</v>
      </c>
      <c r="H980">
        <v>10</v>
      </c>
      <c r="I980">
        <v>0</v>
      </c>
      <c r="J980">
        <v>0</v>
      </c>
      <c r="K980">
        <v>0</v>
      </c>
      <c r="L980">
        <v>1</v>
      </c>
      <c r="M980">
        <v>1</v>
      </c>
      <c r="N980">
        <v>0</v>
      </c>
      <c r="O980">
        <v>14</v>
      </c>
      <c r="P980">
        <v>4</v>
      </c>
      <c r="Q980">
        <v>0</v>
      </c>
      <c r="R980">
        <v>0</v>
      </c>
      <c r="S980">
        <v>1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1</v>
      </c>
      <c r="AD980">
        <v>1</v>
      </c>
      <c r="AE980">
        <v>11</v>
      </c>
      <c r="AF980">
        <v>54</v>
      </c>
      <c r="AG980">
        <v>23</v>
      </c>
      <c r="AH980">
        <v>4.4000000000000004</v>
      </c>
      <c r="AJ980" t="b">
        <f>OR(AND(B980=1,UserData!$D$4=1), AND(B980=2,UserData!$D$5=1), AND(B980=3,UserData!$D$6=1), UserData!$D$4=-1)</f>
        <v>1</v>
      </c>
      <c r="AK980" t="b">
        <f>OR(AND(C980&lt;=UserData!$D$3,C980&gt;=UserData!$D$2),UserData!$D$2=-1)</f>
        <v>1</v>
      </c>
      <c r="AL980" s="12" t="b">
        <f>AND(OR(D980&gt;=UserData!$D$7, UserData!$D$7=-1), OR(D980&lt;UserData!$D$8, UserData!$D$8=-1))</f>
        <v>1</v>
      </c>
      <c r="AM980" s="12" t="b">
        <f>OR(AND(UserData!$D$9=1,E980&lt;=20),AND(UserData!$D$9=2,E980&gt;=20, E980&lt;=27),AND(UserData!$D$9=3,E980&gt;=28, E980&lt;=34),AND(UserData!$D$9=4,E980&gt;=35, E980&lt;=42),AND(UserData!$D$9=5,E980&gt;42),UserData!$D$9=-1)</f>
        <v>1</v>
      </c>
      <c r="AN980" s="12" t="b">
        <f>OR(AND(UserData!$D$11=1,F980&lt;=5),AND(UserData!$D$11=2,F980&gt;=6, F980&lt;=7),AND(UserData!$D$11=3,F980&gt;=8,F980&lt;=9),AND(UserData!$D$11=4,F980&gt;=10, F980&lt;=11),AND(UserData!$D$11=5,F980&gt;11),UserData!$D$11=-1)</f>
        <v>1</v>
      </c>
      <c r="AO980" t="b">
        <f>OR(AND(UserData!$D$10=1,AE980&lt;=6),AND(UserData!$D$10=2,AE980&gt;=7, AE980&lt;=8),AND(UserData!$D$10=3,AE980&gt;=9,AE980&lt;=14),AND(UserData!$D$10=4,AE980&gt;=15, AE980&lt;=19),AND(UserData!$D$10=5,AE980&gt;19),UserData!$D$10=-1)</f>
        <v>1</v>
      </c>
      <c r="AP980" s="12" t="b">
        <f>OR(G980&lt;=UserData!$D$12, UserData!$D$12=-1)</f>
        <v>0</v>
      </c>
      <c r="AQ980" t="b">
        <f>OR(H980&lt;=UserData!$D$14, UserData!$D$14=-1)</f>
        <v>1</v>
      </c>
      <c r="AR980" t="b">
        <f>OR(AH980&lt;=UserData!$D$13, UserData!$D$13=-1)</f>
        <v>1</v>
      </c>
      <c r="AS980" t="b">
        <f>AND(AQ980=TRUE,OR(I980=UserData!$D$15, UserData!$D$15=-1, UserData!$D$15=1))</f>
        <v>1</v>
      </c>
      <c r="AT980" t="b">
        <f>OR(J980=UserData!$D$19, UserData!$D$19=-1)</f>
        <v>1</v>
      </c>
      <c r="AU980" t="b">
        <f>OR(K980=UserData!$D$17, UserData!$D$17=-1)</f>
        <v>1</v>
      </c>
      <c r="AV980" t="b">
        <f>OR(L980=UserData!$D$18, UserData!$D$18=-1)</f>
        <v>1</v>
      </c>
      <c r="AW980" t="b">
        <f>OR(N980=UserData!$D$16, UserData!$D$16=-1)</f>
        <v>1</v>
      </c>
      <c r="AX980" t="b">
        <f>OR(O980&gt;=UserData!$D$20, UserData!$D$20=-1)</f>
        <v>1</v>
      </c>
      <c r="AY980" t="b">
        <f>AND(OR(P980&gt;=UserData!$D$21, UserData!$D$21=-1), OR(P980&lt;UserData!$D$22, UserData!$D$22=-1))</f>
        <v>1</v>
      </c>
      <c r="AZ980" t="b">
        <f>OR(Q980&lt;&gt;UserData!$D$24,UserData!$D$24=-1,UserData!$D$24=0)</f>
        <v>1</v>
      </c>
      <c r="BA980" s="12" t="b">
        <f>OR(R980=UserData!$D$23,UserData!$D$23=-1)</f>
        <v>1</v>
      </c>
      <c r="BB980" t="b">
        <f>AND(S980=1, UserData!$D$25=1)</f>
        <v>0</v>
      </c>
      <c r="BC980" t="b">
        <f>AND(T980=1, UserData!$D$26=1)</f>
        <v>0</v>
      </c>
      <c r="BD980" t="b">
        <f>AND(U980=1, UserData!$D$27=1)</f>
        <v>0</v>
      </c>
      <c r="BE980" t="b">
        <f>AND(V980=1, UserData!$D$28=1)</f>
        <v>0</v>
      </c>
      <c r="BF980" t="b">
        <f>AND(W980=1, UserData!$D$29=1)</f>
        <v>0</v>
      </c>
      <c r="BG980" t="b">
        <f>AND(X980=1, UserData!$D$30=1)</f>
        <v>0</v>
      </c>
      <c r="BH980" t="b">
        <f>AND(Y980=1, UserData!$D$31=1)</f>
        <v>0</v>
      </c>
      <c r="BI980" t="b">
        <f>AND(Z980=1, UserData!$D$32=1)</f>
        <v>0</v>
      </c>
      <c r="BJ980" t="b">
        <f>AND(AA980=1, UserData!$D$33=1)</f>
        <v>0</v>
      </c>
      <c r="BK980" t="b">
        <f>AND(AB980=1, UserData!$D$34=1)</f>
        <v>0</v>
      </c>
      <c r="BL980" t="b">
        <f>UserData!$C$25=-1</f>
        <v>1</v>
      </c>
      <c r="BN980">
        <f>IF(AK980=TRUE, COUNTIF(AJ980:AK980,TRUE)/2 * UserData!$D$35 + COUNTIF(AL980:AO980,TRUE)/4 * UserData!$D$36 + COUNTIF(AP980:AS980,TRUE)/4 * UserData!$D$37 + COUNTIF(AT980:AW980,TRUE)/4 * UserData!$D$38 + COUNTIF(AX980:BA980,TRUE)/4 * UserData!$D$39 + COUNTIF(BB980:BL980,TRUE) * UserData!$D$40, 0)</f>
        <v>28.75</v>
      </c>
    </row>
    <row r="981" spans="1:66" x14ac:dyDescent="0.2">
      <c r="A981">
        <v>264</v>
      </c>
      <c r="B981" s="3">
        <v>2</v>
      </c>
      <c r="C981" s="28">
        <v>111956.71179733092</v>
      </c>
      <c r="D981">
        <v>51</v>
      </c>
      <c r="E981">
        <v>31</v>
      </c>
      <c r="F981">
        <v>10</v>
      </c>
      <c r="G981">
        <v>12.344569999999999</v>
      </c>
      <c r="H981">
        <v>42</v>
      </c>
      <c r="I981">
        <v>1</v>
      </c>
      <c r="J981">
        <v>1</v>
      </c>
      <c r="K981">
        <v>0</v>
      </c>
      <c r="L981">
        <v>1</v>
      </c>
      <c r="M981">
        <v>1</v>
      </c>
      <c r="N981">
        <v>0</v>
      </c>
      <c r="O981">
        <v>17</v>
      </c>
      <c r="P981">
        <v>14</v>
      </c>
      <c r="Q981">
        <v>0</v>
      </c>
      <c r="R981">
        <v>0</v>
      </c>
      <c r="S981">
        <v>1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1</v>
      </c>
      <c r="AD981">
        <v>0</v>
      </c>
      <c r="AE981">
        <v>10</v>
      </c>
      <c r="AF981">
        <v>17</v>
      </c>
      <c r="AG981">
        <v>11</v>
      </c>
      <c r="AH981">
        <v>0.7</v>
      </c>
      <c r="AJ981" t="b">
        <f>OR(AND(B981=1,UserData!$D$4=1), AND(B981=2,UserData!$D$5=1), AND(B981=3,UserData!$D$6=1), UserData!$D$4=-1)</f>
        <v>1</v>
      </c>
      <c r="AK981" t="b">
        <f>OR(AND(C981&lt;=UserData!$D$3,C981&gt;=UserData!$D$2),UserData!$D$2=-1)</f>
        <v>1</v>
      </c>
      <c r="AL981" s="12" t="b">
        <f>AND(OR(D981&gt;=UserData!$D$7, UserData!$D$7=-1), OR(D981&lt;UserData!$D$8, UserData!$D$8=-1))</f>
        <v>1</v>
      </c>
      <c r="AM981" s="12" t="b">
        <f>OR(AND(UserData!$D$9=1,E981&lt;=20),AND(UserData!$D$9=2,E981&gt;=20, E981&lt;=27),AND(UserData!$D$9=3,E981&gt;=28, E981&lt;=34),AND(UserData!$D$9=4,E981&gt;=35, E981&lt;=42),AND(UserData!$D$9=5,E981&gt;42),UserData!$D$9=-1)</f>
        <v>1</v>
      </c>
      <c r="AN981" s="12" t="b">
        <f>OR(AND(UserData!$D$11=1,F981&lt;=5),AND(UserData!$D$11=2,F981&gt;=6, F981&lt;=7),AND(UserData!$D$11=3,F981&gt;=8,F981&lt;=9),AND(UserData!$D$11=4,F981&gt;=10, F981&lt;=11),AND(UserData!$D$11=5,F981&gt;11),UserData!$D$11=-1)</f>
        <v>1</v>
      </c>
      <c r="AO981" t="b">
        <f>OR(AND(UserData!$D$10=1,AE981&lt;=6),AND(UserData!$D$10=2,AE981&gt;=7, AE981&lt;=8),AND(UserData!$D$10=3,AE981&gt;=9,AE981&lt;=14),AND(UserData!$D$10=4,AE981&gt;=15, AE981&lt;=19),AND(UserData!$D$10=5,AE981&gt;19),UserData!$D$10=-1)</f>
        <v>1</v>
      </c>
      <c r="AP981" s="12" t="b">
        <f>OR(G981&lt;=UserData!$D$12, UserData!$D$12=-1)</f>
        <v>0</v>
      </c>
      <c r="AQ981" t="b">
        <f>OR(H981&lt;=UserData!$D$14, UserData!$D$14=-1)</f>
        <v>1</v>
      </c>
      <c r="AR981" t="b">
        <f>OR(AH981&lt;=UserData!$D$13, UserData!$D$13=-1)</f>
        <v>1</v>
      </c>
      <c r="AS981" t="b">
        <f>AND(AQ981=TRUE,OR(I981=UserData!$D$15, UserData!$D$15=-1, UserData!$D$15=1))</f>
        <v>1</v>
      </c>
      <c r="AT981" t="b">
        <f>OR(J981=UserData!$D$19, UserData!$D$19=-1)</f>
        <v>1</v>
      </c>
      <c r="AU981" t="b">
        <f>OR(K981=UserData!$D$17, UserData!$D$17=-1)</f>
        <v>1</v>
      </c>
      <c r="AV981" t="b">
        <f>OR(L981=UserData!$D$18, UserData!$D$18=-1)</f>
        <v>1</v>
      </c>
      <c r="AW981" t="b">
        <f>OR(N981=UserData!$D$16, UserData!$D$16=-1)</f>
        <v>1</v>
      </c>
      <c r="AX981" t="b">
        <f>OR(O981&gt;=UserData!$D$20, UserData!$D$20=-1)</f>
        <v>1</v>
      </c>
      <c r="AY981" t="b">
        <f>AND(OR(P981&gt;=UserData!$D$21, UserData!$D$21=-1), OR(P981&lt;UserData!$D$22, UserData!$D$22=-1))</f>
        <v>1</v>
      </c>
      <c r="AZ981" t="b">
        <f>OR(Q981&lt;&gt;UserData!$D$24,UserData!$D$24=-1,UserData!$D$24=0)</f>
        <v>1</v>
      </c>
      <c r="BA981" s="12" t="b">
        <f>OR(R981=UserData!$D$23,UserData!$D$23=-1)</f>
        <v>1</v>
      </c>
      <c r="BB981" t="b">
        <f>AND(S981=1, UserData!$D$25=1)</f>
        <v>0</v>
      </c>
      <c r="BC981" t="b">
        <f>AND(T981=1, UserData!$D$26=1)</f>
        <v>0</v>
      </c>
      <c r="BD981" t="b">
        <f>AND(U981=1, UserData!$D$27=1)</f>
        <v>0</v>
      </c>
      <c r="BE981" t="b">
        <f>AND(V981=1, UserData!$D$28=1)</f>
        <v>0</v>
      </c>
      <c r="BF981" t="b">
        <f>AND(W981=1, UserData!$D$29=1)</f>
        <v>0</v>
      </c>
      <c r="BG981" t="b">
        <f>AND(X981=1, UserData!$D$30=1)</f>
        <v>0</v>
      </c>
      <c r="BH981" t="b">
        <f>AND(Y981=1, UserData!$D$31=1)</f>
        <v>0</v>
      </c>
      <c r="BI981" t="b">
        <f>AND(Z981=1, UserData!$D$32=1)</f>
        <v>0</v>
      </c>
      <c r="BJ981" t="b">
        <f>AND(AA981=1, UserData!$D$33=1)</f>
        <v>0</v>
      </c>
      <c r="BK981" t="b">
        <f>AND(AB981=1, UserData!$D$34=1)</f>
        <v>0</v>
      </c>
      <c r="BL981" t="b">
        <f>UserData!$C$25=-1</f>
        <v>1</v>
      </c>
      <c r="BN981">
        <f>IF(AK981=TRUE, COUNTIF(AJ981:AK981,TRUE)/2 * UserData!$D$35 + COUNTIF(AL981:AO981,TRUE)/4 * UserData!$D$36 + COUNTIF(AP981:AS981,TRUE)/4 * UserData!$D$37 + COUNTIF(AT981:AW981,TRUE)/4 * UserData!$D$38 + COUNTIF(AX981:BA981,TRUE)/4 * UserData!$D$39 + COUNTIF(BB981:BL981,TRUE) * UserData!$D$40, 0)</f>
        <v>28.75</v>
      </c>
    </row>
    <row r="982" spans="1:66" x14ac:dyDescent="0.2">
      <c r="A982">
        <v>1073</v>
      </c>
      <c r="B982" s="3">
        <v>2</v>
      </c>
      <c r="C982" s="28">
        <v>112293.72627998456</v>
      </c>
      <c r="D982">
        <v>61</v>
      </c>
      <c r="E982">
        <v>31</v>
      </c>
      <c r="F982">
        <v>9</v>
      </c>
      <c r="G982">
        <v>16.556249999999999</v>
      </c>
      <c r="H982">
        <v>10</v>
      </c>
      <c r="I982">
        <v>1</v>
      </c>
      <c r="J982">
        <v>1</v>
      </c>
      <c r="K982">
        <v>0</v>
      </c>
      <c r="L982">
        <v>1</v>
      </c>
      <c r="M982">
        <v>1</v>
      </c>
      <c r="N982">
        <v>1</v>
      </c>
      <c r="O982">
        <v>15</v>
      </c>
      <c r="P982">
        <v>6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1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5</v>
      </c>
      <c r="AD982">
        <v>1</v>
      </c>
      <c r="AE982">
        <v>21</v>
      </c>
      <c r="AF982">
        <v>75</v>
      </c>
      <c r="AG982">
        <v>23</v>
      </c>
      <c r="AH982">
        <v>6.3</v>
      </c>
      <c r="AJ982" t="b">
        <f>OR(AND(B982=1,UserData!$D$4=1), AND(B982=2,UserData!$D$5=1), AND(B982=3,UserData!$D$6=1), UserData!$D$4=-1)</f>
        <v>1</v>
      </c>
      <c r="AK982" t="b">
        <f>OR(AND(C982&lt;=UserData!$D$3,C982&gt;=UserData!$D$2),UserData!$D$2=-1)</f>
        <v>1</v>
      </c>
      <c r="AL982" s="12" t="b">
        <f>AND(OR(D982&gt;=UserData!$D$7, UserData!$D$7=-1), OR(D982&lt;UserData!$D$8, UserData!$D$8=-1))</f>
        <v>1</v>
      </c>
      <c r="AM982" s="12" t="b">
        <f>OR(AND(UserData!$D$9=1,E982&lt;=20),AND(UserData!$D$9=2,E982&gt;=20, E982&lt;=27),AND(UserData!$D$9=3,E982&gt;=28, E982&lt;=34),AND(UserData!$D$9=4,E982&gt;=35, E982&lt;=42),AND(UserData!$D$9=5,E982&gt;42),UserData!$D$9=-1)</f>
        <v>1</v>
      </c>
      <c r="AN982" s="12" t="b">
        <f>OR(AND(UserData!$D$11=1,F982&lt;=5),AND(UserData!$D$11=2,F982&gt;=6, F982&lt;=7),AND(UserData!$D$11=3,F982&gt;=8,F982&lt;=9),AND(UserData!$D$11=4,F982&gt;=10, F982&lt;=11),AND(UserData!$D$11=5,F982&gt;11),UserData!$D$11=-1)</f>
        <v>1</v>
      </c>
      <c r="AO982" t="b">
        <f>OR(AND(UserData!$D$10=1,AE982&lt;=6),AND(UserData!$D$10=2,AE982&gt;=7, AE982&lt;=8),AND(UserData!$D$10=3,AE982&gt;=9,AE982&lt;=14),AND(UserData!$D$10=4,AE982&gt;=15, AE982&lt;=19),AND(UserData!$D$10=5,AE982&gt;19),UserData!$D$10=-1)</f>
        <v>1</v>
      </c>
      <c r="AP982" s="12" t="b">
        <f>OR(G982&lt;=UserData!$D$12, UserData!$D$12=-1)</f>
        <v>0</v>
      </c>
      <c r="AQ982" t="b">
        <f>OR(H982&lt;=UserData!$D$14, UserData!$D$14=-1)</f>
        <v>1</v>
      </c>
      <c r="AR982" t="b">
        <f>OR(AH982&lt;=UserData!$D$13, UserData!$D$13=-1)</f>
        <v>1</v>
      </c>
      <c r="AS982" t="b">
        <f>AND(AQ982=TRUE,OR(I982=UserData!$D$15, UserData!$D$15=-1, UserData!$D$15=1))</f>
        <v>1</v>
      </c>
      <c r="AT982" t="b">
        <f>OR(J982=UserData!$D$19, UserData!$D$19=-1)</f>
        <v>1</v>
      </c>
      <c r="AU982" t="b">
        <f>OR(K982=UserData!$D$17, UserData!$D$17=-1)</f>
        <v>1</v>
      </c>
      <c r="AV982" t="b">
        <f>OR(L982=UserData!$D$18, UserData!$D$18=-1)</f>
        <v>1</v>
      </c>
      <c r="AW982" t="b">
        <f>OR(N982=UserData!$D$16, UserData!$D$16=-1)</f>
        <v>1</v>
      </c>
      <c r="AX982" t="b">
        <f>OR(O982&gt;=UserData!$D$20, UserData!$D$20=-1)</f>
        <v>1</v>
      </c>
      <c r="AY982" t="b">
        <f>AND(OR(P982&gt;=UserData!$D$21, UserData!$D$21=-1), OR(P982&lt;UserData!$D$22, UserData!$D$22=-1))</f>
        <v>1</v>
      </c>
      <c r="AZ982" t="b">
        <f>OR(Q982&lt;&gt;UserData!$D$24,UserData!$D$24=-1,UserData!$D$24=0)</f>
        <v>1</v>
      </c>
      <c r="BA982" s="12" t="b">
        <f>OR(R982=UserData!$D$23,UserData!$D$23=-1)</f>
        <v>1</v>
      </c>
      <c r="BB982" t="b">
        <f>AND(S982=1, UserData!$D$25=1)</f>
        <v>0</v>
      </c>
      <c r="BC982" t="b">
        <f>AND(T982=1, UserData!$D$26=1)</f>
        <v>0</v>
      </c>
      <c r="BD982" t="b">
        <f>AND(U982=1, UserData!$D$27=1)</f>
        <v>0</v>
      </c>
      <c r="BE982" t="b">
        <f>AND(V982=1, UserData!$D$28=1)</f>
        <v>0</v>
      </c>
      <c r="BF982" t="b">
        <f>AND(W982=1, UserData!$D$29=1)</f>
        <v>0</v>
      </c>
      <c r="BG982" t="b">
        <f>AND(X982=1, UserData!$D$30=1)</f>
        <v>0</v>
      </c>
      <c r="BH982" t="b">
        <f>AND(Y982=1, UserData!$D$31=1)</f>
        <v>0</v>
      </c>
      <c r="BI982" t="b">
        <f>AND(Z982=1, UserData!$D$32=1)</f>
        <v>0</v>
      </c>
      <c r="BJ982" t="b">
        <f>AND(AA982=1, UserData!$D$33=1)</f>
        <v>0</v>
      </c>
      <c r="BK982" t="b">
        <f>AND(AB982=1, UserData!$D$34=1)</f>
        <v>0</v>
      </c>
      <c r="BL982" t="b">
        <f>UserData!$C$25=-1</f>
        <v>1</v>
      </c>
      <c r="BN982">
        <f>IF(AK982=TRUE, COUNTIF(AJ982:AK982,TRUE)/2 * UserData!$D$35 + COUNTIF(AL982:AO982,TRUE)/4 * UserData!$D$36 + COUNTIF(AP982:AS982,TRUE)/4 * UserData!$D$37 + COUNTIF(AT982:AW982,TRUE)/4 * UserData!$D$38 + COUNTIF(AX982:BA982,TRUE)/4 * UserData!$D$39 + COUNTIF(BB982:BL982,TRUE) * UserData!$D$40, 0)</f>
        <v>28.75</v>
      </c>
    </row>
    <row r="983" spans="1:66" x14ac:dyDescent="0.2">
      <c r="A983">
        <v>592</v>
      </c>
      <c r="B983" s="3">
        <v>2</v>
      </c>
      <c r="C983" s="28">
        <v>112585.30399986918</v>
      </c>
      <c r="D983">
        <v>52</v>
      </c>
      <c r="E983">
        <v>36</v>
      </c>
      <c r="F983">
        <v>10</v>
      </c>
      <c r="G983">
        <v>13.559699999999999</v>
      </c>
      <c r="H983">
        <v>15</v>
      </c>
      <c r="I983">
        <v>1</v>
      </c>
      <c r="J983">
        <v>1</v>
      </c>
      <c r="K983">
        <v>1</v>
      </c>
      <c r="L983">
        <v>1</v>
      </c>
      <c r="M983">
        <v>1</v>
      </c>
      <c r="N983">
        <v>0</v>
      </c>
      <c r="O983">
        <v>17</v>
      </c>
      <c r="P983">
        <v>10</v>
      </c>
      <c r="Q983">
        <v>0</v>
      </c>
      <c r="R983">
        <v>0</v>
      </c>
      <c r="S983">
        <v>0</v>
      </c>
      <c r="T983">
        <v>1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2</v>
      </c>
      <c r="AD983">
        <v>1</v>
      </c>
      <c r="AE983">
        <v>6</v>
      </c>
      <c r="AF983">
        <v>41</v>
      </c>
      <c r="AG983">
        <v>25</v>
      </c>
      <c r="AH983">
        <v>3.7</v>
      </c>
      <c r="AJ983" t="b">
        <f>OR(AND(B983=1,UserData!$D$4=1), AND(B983=2,UserData!$D$5=1), AND(B983=3,UserData!$D$6=1), UserData!$D$4=-1)</f>
        <v>1</v>
      </c>
      <c r="AK983" t="b">
        <f>OR(AND(C983&lt;=UserData!$D$3,C983&gt;=UserData!$D$2),UserData!$D$2=-1)</f>
        <v>1</v>
      </c>
      <c r="AL983" s="12" t="b">
        <f>AND(OR(D983&gt;=UserData!$D$7, UserData!$D$7=-1), OR(D983&lt;UserData!$D$8, UserData!$D$8=-1))</f>
        <v>1</v>
      </c>
      <c r="AM983" s="12" t="b">
        <f>OR(AND(UserData!$D$9=1,E983&lt;=20),AND(UserData!$D$9=2,E983&gt;=20, E983&lt;=27),AND(UserData!$D$9=3,E983&gt;=28, E983&lt;=34),AND(UserData!$D$9=4,E983&gt;=35, E983&lt;=42),AND(UserData!$D$9=5,E983&gt;42),UserData!$D$9=-1)</f>
        <v>1</v>
      </c>
      <c r="AN983" s="12" t="b">
        <f>OR(AND(UserData!$D$11=1,F983&lt;=5),AND(UserData!$D$11=2,F983&gt;=6, F983&lt;=7),AND(UserData!$D$11=3,F983&gt;=8,F983&lt;=9),AND(UserData!$D$11=4,F983&gt;=10, F983&lt;=11),AND(UserData!$D$11=5,F983&gt;11),UserData!$D$11=-1)</f>
        <v>1</v>
      </c>
      <c r="AO983" t="b">
        <f>OR(AND(UserData!$D$10=1,AE983&lt;=6),AND(UserData!$D$10=2,AE983&gt;=7, AE983&lt;=8),AND(UserData!$D$10=3,AE983&gt;=9,AE983&lt;=14),AND(UserData!$D$10=4,AE983&gt;=15, AE983&lt;=19),AND(UserData!$D$10=5,AE983&gt;19),UserData!$D$10=-1)</f>
        <v>1</v>
      </c>
      <c r="AP983" s="12" t="b">
        <f>OR(G983&lt;=UserData!$D$12, UserData!$D$12=-1)</f>
        <v>0</v>
      </c>
      <c r="AQ983" t="b">
        <f>OR(H983&lt;=UserData!$D$14, UserData!$D$14=-1)</f>
        <v>1</v>
      </c>
      <c r="AR983" t="b">
        <f>OR(AH983&lt;=UserData!$D$13, UserData!$D$13=-1)</f>
        <v>1</v>
      </c>
      <c r="AS983" t="b">
        <f>AND(AQ983=TRUE,OR(I983=UserData!$D$15, UserData!$D$15=-1, UserData!$D$15=1))</f>
        <v>1</v>
      </c>
      <c r="AT983" t="b">
        <f>OR(J983=UserData!$D$19, UserData!$D$19=-1)</f>
        <v>1</v>
      </c>
      <c r="AU983" t="b">
        <f>OR(K983=UserData!$D$17, UserData!$D$17=-1)</f>
        <v>1</v>
      </c>
      <c r="AV983" t="b">
        <f>OR(L983=UserData!$D$18, UserData!$D$18=-1)</f>
        <v>1</v>
      </c>
      <c r="AW983" t="b">
        <f>OR(N983=UserData!$D$16, UserData!$D$16=-1)</f>
        <v>1</v>
      </c>
      <c r="AX983" t="b">
        <f>OR(O983&gt;=UserData!$D$20, UserData!$D$20=-1)</f>
        <v>1</v>
      </c>
      <c r="AY983" t="b">
        <f>AND(OR(P983&gt;=UserData!$D$21, UserData!$D$21=-1), OR(P983&lt;UserData!$D$22, UserData!$D$22=-1))</f>
        <v>1</v>
      </c>
      <c r="AZ983" t="b">
        <f>OR(Q983&lt;&gt;UserData!$D$24,UserData!$D$24=-1,UserData!$D$24=0)</f>
        <v>1</v>
      </c>
      <c r="BA983" s="12" t="b">
        <f>OR(R983=UserData!$D$23,UserData!$D$23=-1)</f>
        <v>1</v>
      </c>
      <c r="BB983" t="b">
        <f>AND(S983=1, UserData!$D$25=1)</f>
        <v>0</v>
      </c>
      <c r="BC983" t="b">
        <f>AND(T983=1, UserData!$D$26=1)</f>
        <v>0</v>
      </c>
      <c r="BD983" t="b">
        <f>AND(U983=1, UserData!$D$27=1)</f>
        <v>0</v>
      </c>
      <c r="BE983" t="b">
        <f>AND(V983=1, UserData!$D$28=1)</f>
        <v>0</v>
      </c>
      <c r="BF983" t="b">
        <f>AND(W983=1, UserData!$D$29=1)</f>
        <v>0</v>
      </c>
      <c r="BG983" t="b">
        <f>AND(X983=1, UserData!$D$30=1)</f>
        <v>0</v>
      </c>
      <c r="BH983" t="b">
        <f>AND(Y983=1, UserData!$D$31=1)</f>
        <v>0</v>
      </c>
      <c r="BI983" t="b">
        <f>AND(Z983=1, UserData!$D$32=1)</f>
        <v>0</v>
      </c>
      <c r="BJ983" t="b">
        <f>AND(AA983=1, UserData!$D$33=1)</f>
        <v>0</v>
      </c>
      <c r="BK983" t="b">
        <f>AND(AB983=1, UserData!$D$34=1)</f>
        <v>0</v>
      </c>
      <c r="BL983" t="b">
        <f>UserData!$C$25=-1</f>
        <v>1</v>
      </c>
      <c r="BN983">
        <f>IF(AK983=TRUE, COUNTIF(AJ983:AK983,TRUE)/2 * UserData!$D$35 + COUNTIF(AL983:AO983,TRUE)/4 * UserData!$D$36 + COUNTIF(AP983:AS983,TRUE)/4 * UserData!$D$37 + COUNTIF(AT983:AW983,TRUE)/4 * UserData!$D$38 + COUNTIF(AX983:BA983,TRUE)/4 * UserData!$D$39 + COUNTIF(BB983:BL983,TRUE) * UserData!$D$40, 0)</f>
        <v>28.75</v>
      </c>
    </row>
    <row r="984" spans="1:66" x14ac:dyDescent="0.2">
      <c r="A984">
        <v>48</v>
      </c>
      <c r="B984" s="3">
        <v>2</v>
      </c>
      <c r="C984" s="28">
        <v>113019.41880694535</v>
      </c>
      <c r="D984">
        <v>58</v>
      </c>
      <c r="E984">
        <v>31</v>
      </c>
      <c r="F984">
        <v>10</v>
      </c>
      <c r="G984">
        <v>13.235939999999999</v>
      </c>
      <c r="H984">
        <v>6</v>
      </c>
      <c r="I984">
        <v>1</v>
      </c>
      <c r="J984">
        <v>0</v>
      </c>
      <c r="K984">
        <v>0</v>
      </c>
      <c r="L984">
        <v>1</v>
      </c>
      <c r="M984">
        <v>1</v>
      </c>
      <c r="N984">
        <v>0</v>
      </c>
      <c r="O984">
        <v>17</v>
      </c>
      <c r="P984">
        <v>9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1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5</v>
      </c>
      <c r="AD984">
        <v>1</v>
      </c>
      <c r="AE984">
        <v>17</v>
      </c>
      <c r="AF984">
        <v>4</v>
      </c>
      <c r="AG984">
        <v>22</v>
      </c>
      <c r="AH984">
        <v>4.9000000000000004</v>
      </c>
      <c r="AJ984" t="b">
        <f>OR(AND(B984=1,UserData!$D$4=1), AND(B984=2,UserData!$D$5=1), AND(B984=3,UserData!$D$6=1), UserData!$D$4=-1)</f>
        <v>1</v>
      </c>
      <c r="AK984" t="b">
        <f>OR(AND(C984&lt;=UserData!$D$3,C984&gt;=UserData!$D$2),UserData!$D$2=-1)</f>
        <v>1</v>
      </c>
      <c r="AL984" s="12" t="b">
        <f>AND(OR(D984&gt;=UserData!$D$7, UserData!$D$7=-1), OR(D984&lt;UserData!$D$8, UserData!$D$8=-1))</f>
        <v>1</v>
      </c>
      <c r="AM984" s="12" t="b">
        <f>OR(AND(UserData!$D$9=1,E984&lt;=20),AND(UserData!$D$9=2,E984&gt;=20, E984&lt;=27),AND(UserData!$D$9=3,E984&gt;=28, E984&lt;=34),AND(UserData!$D$9=4,E984&gt;=35, E984&lt;=42),AND(UserData!$D$9=5,E984&gt;42),UserData!$D$9=-1)</f>
        <v>1</v>
      </c>
      <c r="AN984" s="12" t="b">
        <f>OR(AND(UserData!$D$11=1,F984&lt;=5),AND(UserData!$D$11=2,F984&gt;=6, F984&lt;=7),AND(UserData!$D$11=3,F984&gt;=8,F984&lt;=9),AND(UserData!$D$11=4,F984&gt;=10, F984&lt;=11),AND(UserData!$D$11=5,F984&gt;11),UserData!$D$11=-1)</f>
        <v>1</v>
      </c>
      <c r="AO984" t="b">
        <f>OR(AND(UserData!$D$10=1,AE984&lt;=6),AND(UserData!$D$10=2,AE984&gt;=7, AE984&lt;=8),AND(UserData!$D$10=3,AE984&gt;=9,AE984&lt;=14),AND(UserData!$D$10=4,AE984&gt;=15, AE984&lt;=19),AND(UserData!$D$10=5,AE984&gt;19),UserData!$D$10=-1)</f>
        <v>1</v>
      </c>
      <c r="AP984" s="12" t="b">
        <f>OR(G984&lt;=UserData!$D$12, UserData!$D$12=-1)</f>
        <v>0</v>
      </c>
      <c r="AQ984" t="b">
        <f>OR(H984&lt;=UserData!$D$14, UserData!$D$14=-1)</f>
        <v>1</v>
      </c>
      <c r="AR984" t="b">
        <f>OR(AH984&lt;=UserData!$D$13, UserData!$D$13=-1)</f>
        <v>1</v>
      </c>
      <c r="AS984" t="b">
        <f>AND(AQ984=TRUE,OR(I984=UserData!$D$15, UserData!$D$15=-1, UserData!$D$15=1))</f>
        <v>1</v>
      </c>
      <c r="AT984" t="b">
        <f>OR(J984=UserData!$D$19, UserData!$D$19=-1)</f>
        <v>1</v>
      </c>
      <c r="AU984" t="b">
        <f>OR(K984=UserData!$D$17, UserData!$D$17=-1)</f>
        <v>1</v>
      </c>
      <c r="AV984" t="b">
        <f>OR(L984=UserData!$D$18, UserData!$D$18=-1)</f>
        <v>1</v>
      </c>
      <c r="AW984" t="b">
        <f>OR(N984=UserData!$D$16, UserData!$D$16=-1)</f>
        <v>1</v>
      </c>
      <c r="AX984" t="b">
        <f>OR(O984&gt;=UserData!$D$20, UserData!$D$20=-1)</f>
        <v>1</v>
      </c>
      <c r="AY984" t="b">
        <f>AND(OR(P984&gt;=UserData!$D$21, UserData!$D$21=-1), OR(P984&lt;UserData!$D$22, UserData!$D$22=-1))</f>
        <v>1</v>
      </c>
      <c r="AZ984" t="b">
        <f>OR(Q984&lt;&gt;UserData!$D$24,UserData!$D$24=-1,UserData!$D$24=0)</f>
        <v>1</v>
      </c>
      <c r="BA984" s="12" t="b">
        <f>OR(R984=UserData!$D$23,UserData!$D$23=-1)</f>
        <v>1</v>
      </c>
      <c r="BB984" t="b">
        <f>AND(S984=1, UserData!$D$25=1)</f>
        <v>0</v>
      </c>
      <c r="BC984" t="b">
        <f>AND(T984=1, UserData!$D$26=1)</f>
        <v>0</v>
      </c>
      <c r="BD984" t="b">
        <f>AND(U984=1, UserData!$D$27=1)</f>
        <v>0</v>
      </c>
      <c r="BE984" t="b">
        <f>AND(V984=1, UserData!$D$28=1)</f>
        <v>0</v>
      </c>
      <c r="BF984" t="b">
        <f>AND(W984=1, UserData!$D$29=1)</f>
        <v>0</v>
      </c>
      <c r="BG984" t="b">
        <f>AND(X984=1, UserData!$D$30=1)</f>
        <v>0</v>
      </c>
      <c r="BH984" t="b">
        <f>AND(Y984=1, UserData!$D$31=1)</f>
        <v>0</v>
      </c>
      <c r="BI984" t="b">
        <f>AND(Z984=1, UserData!$D$32=1)</f>
        <v>0</v>
      </c>
      <c r="BJ984" t="b">
        <f>AND(AA984=1, UserData!$D$33=1)</f>
        <v>0</v>
      </c>
      <c r="BK984" t="b">
        <f>AND(AB984=1, UserData!$D$34=1)</f>
        <v>0</v>
      </c>
      <c r="BL984" t="b">
        <f>UserData!$C$25=-1</f>
        <v>1</v>
      </c>
      <c r="BN984">
        <f>IF(AK984=TRUE, COUNTIF(AJ984:AK984,TRUE)/2 * UserData!$D$35 + COUNTIF(AL984:AO984,TRUE)/4 * UserData!$D$36 + COUNTIF(AP984:AS984,TRUE)/4 * UserData!$D$37 + COUNTIF(AT984:AW984,TRUE)/4 * UserData!$D$38 + COUNTIF(AX984:BA984,TRUE)/4 * UserData!$D$39 + COUNTIF(BB984:BL984,TRUE) * UserData!$D$40, 0)</f>
        <v>28.75</v>
      </c>
    </row>
    <row r="985" spans="1:66" x14ac:dyDescent="0.2">
      <c r="A985">
        <v>660</v>
      </c>
      <c r="B985" s="3">
        <v>2</v>
      </c>
      <c r="C985" s="28">
        <v>113201.84514517248</v>
      </c>
      <c r="D985">
        <v>54</v>
      </c>
      <c r="E985">
        <v>30</v>
      </c>
      <c r="F985">
        <v>9</v>
      </c>
      <c r="G985">
        <v>2.4813369999999999</v>
      </c>
      <c r="H985">
        <v>12</v>
      </c>
      <c r="I985">
        <v>1</v>
      </c>
      <c r="J985">
        <v>0</v>
      </c>
      <c r="K985">
        <v>1</v>
      </c>
      <c r="L985">
        <v>1</v>
      </c>
      <c r="M985">
        <v>1</v>
      </c>
      <c r="N985">
        <v>0</v>
      </c>
      <c r="O985">
        <v>12</v>
      </c>
      <c r="P985">
        <v>11</v>
      </c>
      <c r="Q985">
        <v>0</v>
      </c>
      <c r="R985">
        <v>0</v>
      </c>
      <c r="S985">
        <v>0</v>
      </c>
      <c r="T985">
        <v>0</v>
      </c>
      <c r="U985">
        <v>1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3</v>
      </c>
      <c r="AD985">
        <v>1</v>
      </c>
      <c r="AE985">
        <v>15</v>
      </c>
      <c r="AF985">
        <v>46</v>
      </c>
      <c r="AG985">
        <v>31</v>
      </c>
      <c r="AH985">
        <v>14</v>
      </c>
      <c r="AJ985" t="b">
        <f>OR(AND(B985=1,UserData!$D$4=1), AND(B985=2,UserData!$D$5=1), AND(B985=3,UserData!$D$6=1), UserData!$D$4=-1)</f>
        <v>1</v>
      </c>
      <c r="AK985" t="b">
        <f>OR(AND(C985&lt;=UserData!$D$3,C985&gt;=UserData!$D$2),UserData!$D$2=-1)</f>
        <v>1</v>
      </c>
      <c r="AL985" s="12" t="b">
        <f>AND(OR(D985&gt;=UserData!$D$7, UserData!$D$7=-1), OR(D985&lt;UserData!$D$8, UserData!$D$8=-1))</f>
        <v>1</v>
      </c>
      <c r="AM985" s="12" t="b">
        <f>OR(AND(UserData!$D$9=1,E985&lt;=20),AND(UserData!$D$9=2,E985&gt;=20, E985&lt;=27),AND(UserData!$D$9=3,E985&gt;=28, E985&lt;=34),AND(UserData!$D$9=4,E985&gt;=35, E985&lt;=42),AND(UserData!$D$9=5,E985&gt;42),UserData!$D$9=-1)</f>
        <v>1</v>
      </c>
      <c r="AN985" s="12" t="b">
        <f>OR(AND(UserData!$D$11=1,F985&lt;=5),AND(UserData!$D$11=2,F985&gt;=6, F985&lt;=7),AND(UserData!$D$11=3,F985&gt;=8,F985&lt;=9),AND(UserData!$D$11=4,F985&gt;=10, F985&lt;=11),AND(UserData!$D$11=5,F985&gt;11),UserData!$D$11=-1)</f>
        <v>1</v>
      </c>
      <c r="AO985" t="b">
        <f>OR(AND(UserData!$D$10=1,AE985&lt;=6),AND(UserData!$D$10=2,AE985&gt;=7, AE985&lt;=8),AND(UserData!$D$10=3,AE985&gt;=9,AE985&lt;=14),AND(UserData!$D$10=4,AE985&gt;=15, AE985&lt;=19),AND(UserData!$D$10=5,AE985&gt;19),UserData!$D$10=-1)</f>
        <v>1</v>
      </c>
      <c r="AP985" s="12" t="b">
        <f>OR(G985&lt;=UserData!$D$12, UserData!$D$12=-1)</f>
        <v>1</v>
      </c>
      <c r="AQ985" t="b">
        <f>OR(H985&lt;=UserData!$D$14, UserData!$D$14=-1)</f>
        <v>1</v>
      </c>
      <c r="AR985" t="b">
        <f>OR(AH985&lt;=UserData!$D$13, UserData!$D$13=-1)</f>
        <v>0</v>
      </c>
      <c r="AS985" t="b">
        <f>AND(AQ985=TRUE,OR(I985=UserData!$D$15, UserData!$D$15=-1, UserData!$D$15=1))</f>
        <v>1</v>
      </c>
      <c r="AT985" t="b">
        <f>OR(J985=UserData!$D$19, UserData!$D$19=-1)</f>
        <v>1</v>
      </c>
      <c r="AU985" t="b">
        <f>OR(K985=UserData!$D$17, UserData!$D$17=-1)</f>
        <v>1</v>
      </c>
      <c r="AV985" t="b">
        <f>OR(L985=UserData!$D$18, UserData!$D$18=-1)</f>
        <v>1</v>
      </c>
      <c r="AW985" t="b">
        <f>OR(N985=UserData!$D$16, UserData!$D$16=-1)</f>
        <v>1</v>
      </c>
      <c r="AX985" t="b">
        <f>OR(O985&gt;=UserData!$D$20, UserData!$D$20=-1)</f>
        <v>1</v>
      </c>
      <c r="AY985" t="b">
        <f>AND(OR(P985&gt;=UserData!$D$21, UserData!$D$21=-1), OR(P985&lt;UserData!$D$22, UserData!$D$22=-1))</f>
        <v>1</v>
      </c>
      <c r="AZ985" t="b">
        <f>OR(Q985&lt;&gt;UserData!$D$24,UserData!$D$24=-1,UserData!$D$24=0)</f>
        <v>1</v>
      </c>
      <c r="BA985" s="12" t="b">
        <f>OR(R985=UserData!$D$23,UserData!$D$23=-1)</f>
        <v>1</v>
      </c>
      <c r="BB985" t="b">
        <f>AND(S985=1, UserData!$D$25=1)</f>
        <v>0</v>
      </c>
      <c r="BC985" t="b">
        <f>AND(T985=1, UserData!$D$26=1)</f>
        <v>0</v>
      </c>
      <c r="BD985" t="b">
        <f>AND(U985=1, UserData!$D$27=1)</f>
        <v>0</v>
      </c>
      <c r="BE985" t="b">
        <f>AND(V985=1, UserData!$D$28=1)</f>
        <v>0</v>
      </c>
      <c r="BF985" t="b">
        <f>AND(W985=1, UserData!$D$29=1)</f>
        <v>0</v>
      </c>
      <c r="BG985" t="b">
        <f>AND(X985=1, UserData!$D$30=1)</f>
        <v>0</v>
      </c>
      <c r="BH985" t="b">
        <f>AND(Y985=1, UserData!$D$31=1)</f>
        <v>0</v>
      </c>
      <c r="BI985" t="b">
        <f>AND(Z985=1, UserData!$D$32=1)</f>
        <v>0</v>
      </c>
      <c r="BJ985" t="b">
        <f>AND(AA985=1, UserData!$D$33=1)</f>
        <v>0</v>
      </c>
      <c r="BK985" t="b">
        <f>AND(AB985=1, UserData!$D$34=1)</f>
        <v>0</v>
      </c>
      <c r="BL985" t="b">
        <f>UserData!$C$25=-1</f>
        <v>1</v>
      </c>
      <c r="BN985">
        <f>IF(AK985=TRUE, COUNTIF(AJ985:AK985,TRUE)/2 * UserData!$D$35 + COUNTIF(AL985:AO985,TRUE)/4 * UserData!$D$36 + COUNTIF(AP985:AS985,TRUE)/4 * UserData!$D$37 + COUNTIF(AT985:AW985,TRUE)/4 * UserData!$D$38 + COUNTIF(AX985:BA985,TRUE)/4 * UserData!$D$39 + COUNTIF(BB985:BL985,TRUE) * UserData!$D$40, 0)</f>
        <v>28.75</v>
      </c>
    </row>
    <row r="986" spans="1:66" x14ac:dyDescent="0.2">
      <c r="A986">
        <v>463</v>
      </c>
      <c r="B986" s="3">
        <v>2</v>
      </c>
      <c r="C986" s="28">
        <v>113214.22326659129</v>
      </c>
      <c r="D986">
        <v>58</v>
      </c>
      <c r="E986">
        <v>33</v>
      </c>
      <c r="F986">
        <v>11</v>
      </c>
      <c r="G986">
        <v>12.8146</v>
      </c>
      <c r="H986">
        <v>6</v>
      </c>
      <c r="I986">
        <v>1</v>
      </c>
      <c r="J986">
        <v>0</v>
      </c>
      <c r="K986">
        <v>0</v>
      </c>
      <c r="L986">
        <v>1</v>
      </c>
      <c r="M986">
        <v>1</v>
      </c>
      <c r="N986">
        <v>0</v>
      </c>
      <c r="O986">
        <v>17</v>
      </c>
      <c r="P986">
        <v>7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1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5</v>
      </c>
      <c r="AD986">
        <v>1</v>
      </c>
      <c r="AE986">
        <v>14</v>
      </c>
      <c r="AF986">
        <v>29</v>
      </c>
      <c r="AG986">
        <v>25</v>
      </c>
      <c r="AH986">
        <v>7.1</v>
      </c>
      <c r="AJ986" t="b">
        <f>OR(AND(B986=1,UserData!$D$4=1), AND(B986=2,UserData!$D$5=1), AND(B986=3,UserData!$D$6=1), UserData!$D$4=-1)</f>
        <v>1</v>
      </c>
      <c r="AK986" t="b">
        <f>OR(AND(C986&lt;=UserData!$D$3,C986&gt;=UserData!$D$2),UserData!$D$2=-1)</f>
        <v>1</v>
      </c>
      <c r="AL986" s="12" t="b">
        <f>AND(OR(D986&gt;=UserData!$D$7, UserData!$D$7=-1), OR(D986&lt;UserData!$D$8, UserData!$D$8=-1))</f>
        <v>1</v>
      </c>
      <c r="AM986" s="12" t="b">
        <f>OR(AND(UserData!$D$9=1,E986&lt;=20),AND(UserData!$D$9=2,E986&gt;=20, E986&lt;=27),AND(UserData!$D$9=3,E986&gt;=28, E986&lt;=34),AND(UserData!$D$9=4,E986&gt;=35, E986&lt;=42),AND(UserData!$D$9=5,E986&gt;42),UserData!$D$9=-1)</f>
        <v>1</v>
      </c>
      <c r="AN986" s="12" t="b">
        <f>OR(AND(UserData!$D$11=1,F986&lt;=5),AND(UserData!$D$11=2,F986&gt;=6, F986&lt;=7),AND(UserData!$D$11=3,F986&gt;=8,F986&lt;=9),AND(UserData!$D$11=4,F986&gt;=10, F986&lt;=11),AND(UserData!$D$11=5,F986&gt;11),UserData!$D$11=-1)</f>
        <v>1</v>
      </c>
      <c r="AO986" t="b">
        <f>OR(AND(UserData!$D$10=1,AE986&lt;=6),AND(UserData!$D$10=2,AE986&gt;=7, AE986&lt;=8),AND(UserData!$D$10=3,AE986&gt;=9,AE986&lt;=14),AND(UserData!$D$10=4,AE986&gt;=15, AE986&lt;=19),AND(UserData!$D$10=5,AE986&gt;19),UserData!$D$10=-1)</f>
        <v>1</v>
      </c>
      <c r="AP986" s="12" t="b">
        <f>OR(G986&lt;=UserData!$D$12, UserData!$D$12=-1)</f>
        <v>0</v>
      </c>
      <c r="AQ986" t="b">
        <f>OR(H986&lt;=UserData!$D$14, UserData!$D$14=-1)</f>
        <v>1</v>
      </c>
      <c r="AR986" t="b">
        <f>OR(AH986&lt;=UserData!$D$13, UserData!$D$13=-1)</f>
        <v>1</v>
      </c>
      <c r="AS986" t="b">
        <f>AND(AQ986=TRUE,OR(I986=UserData!$D$15, UserData!$D$15=-1, UserData!$D$15=1))</f>
        <v>1</v>
      </c>
      <c r="AT986" t="b">
        <f>OR(J986=UserData!$D$19, UserData!$D$19=-1)</f>
        <v>1</v>
      </c>
      <c r="AU986" t="b">
        <f>OR(K986=UserData!$D$17, UserData!$D$17=-1)</f>
        <v>1</v>
      </c>
      <c r="AV986" t="b">
        <f>OR(L986=UserData!$D$18, UserData!$D$18=-1)</f>
        <v>1</v>
      </c>
      <c r="AW986" t="b">
        <f>OR(N986=UserData!$D$16, UserData!$D$16=-1)</f>
        <v>1</v>
      </c>
      <c r="AX986" t="b">
        <f>OR(O986&gt;=UserData!$D$20, UserData!$D$20=-1)</f>
        <v>1</v>
      </c>
      <c r="AY986" t="b">
        <f>AND(OR(P986&gt;=UserData!$D$21, UserData!$D$21=-1), OR(P986&lt;UserData!$D$22, UserData!$D$22=-1))</f>
        <v>1</v>
      </c>
      <c r="AZ986" t="b">
        <f>OR(Q986&lt;&gt;UserData!$D$24,UserData!$D$24=-1,UserData!$D$24=0)</f>
        <v>1</v>
      </c>
      <c r="BA986" s="12" t="b">
        <f>OR(R986=UserData!$D$23,UserData!$D$23=-1)</f>
        <v>1</v>
      </c>
      <c r="BB986" t="b">
        <f>AND(S986=1, UserData!$D$25=1)</f>
        <v>0</v>
      </c>
      <c r="BC986" t="b">
        <f>AND(T986=1, UserData!$D$26=1)</f>
        <v>0</v>
      </c>
      <c r="BD986" t="b">
        <f>AND(U986=1, UserData!$D$27=1)</f>
        <v>0</v>
      </c>
      <c r="BE986" t="b">
        <f>AND(V986=1, UserData!$D$28=1)</f>
        <v>0</v>
      </c>
      <c r="BF986" t="b">
        <f>AND(W986=1, UserData!$D$29=1)</f>
        <v>0</v>
      </c>
      <c r="BG986" t="b">
        <f>AND(X986=1, UserData!$D$30=1)</f>
        <v>0</v>
      </c>
      <c r="BH986" t="b">
        <f>AND(Y986=1, UserData!$D$31=1)</f>
        <v>0</v>
      </c>
      <c r="BI986" t="b">
        <f>AND(Z986=1, UserData!$D$32=1)</f>
        <v>0</v>
      </c>
      <c r="BJ986" t="b">
        <f>AND(AA986=1, UserData!$D$33=1)</f>
        <v>0</v>
      </c>
      <c r="BK986" t="b">
        <f>AND(AB986=1, UserData!$D$34=1)</f>
        <v>0</v>
      </c>
      <c r="BL986" t="b">
        <f>UserData!$C$25=-1</f>
        <v>1</v>
      </c>
      <c r="BN986">
        <f>IF(AK986=TRUE, COUNTIF(AJ986:AK986,TRUE)/2 * UserData!$D$35 + COUNTIF(AL986:AO986,TRUE)/4 * UserData!$D$36 + COUNTIF(AP986:AS986,TRUE)/4 * UserData!$D$37 + COUNTIF(AT986:AW986,TRUE)/4 * UserData!$D$38 + COUNTIF(AX986:BA986,TRUE)/4 * UserData!$D$39 + COUNTIF(BB986:BL986,TRUE) * UserData!$D$40, 0)</f>
        <v>28.75</v>
      </c>
    </row>
    <row r="987" spans="1:66" x14ac:dyDescent="0.2">
      <c r="A987">
        <v>565</v>
      </c>
      <c r="B987" s="3">
        <v>2</v>
      </c>
      <c r="C987" s="28">
        <v>113214.27358415804</v>
      </c>
      <c r="D987">
        <v>55</v>
      </c>
      <c r="E987">
        <v>32</v>
      </c>
      <c r="F987">
        <v>10</v>
      </c>
      <c r="G987">
        <v>11.49658</v>
      </c>
      <c r="H987">
        <v>3</v>
      </c>
      <c r="I987">
        <v>1</v>
      </c>
      <c r="J987">
        <v>0</v>
      </c>
      <c r="K987">
        <v>1</v>
      </c>
      <c r="L987">
        <v>1</v>
      </c>
      <c r="M987">
        <v>1</v>
      </c>
      <c r="N987">
        <v>0</v>
      </c>
      <c r="O987">
        <v>17</v>
      </c>
      <c r="P987">
        <v>9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1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4</v>
      </c>
      <c r="AD987">
        <v>1</v>
      </c>
      <c r="AE987">
        <v>13</v>
      </c>
      <c r="AF987">
        <v>40</v>
      </c>
      <c r="AG987">
        <v>12</v>
      </c>
      <c r="AH987">
        <v>1.7</v>
      </c>
      <c r="AJ987" t="b">
        <f>OR(AND(B987=1,UserData!$D$4=1), AND(B987=2,UserData!$D$5=1), AND(B987=3,UserData!$D$6=1), UserData!$D$4=-1)</f>
        <v>1</v>
      </c>
      <c r="AK987" t="b">
        <f>OR(AND(C987&lt;=UserData!$D$3,C987&gt;=UserData!$D$2),UserData!$D$2=-1)</f>
        <v>1</v>
      </c>
      <c r="AL987" s="12" t="b">
        <f>AND(OR(D987&gt;=UserData!$D$7, UserData!$D$7=-1), OR(D987&lt;UserData!$D$8, UserData!$D$8=-1))</f>
        <v>1</v>
      </c>
      <c r="AM987" s="12" t="b">
        <f>OR(AND(UserData!$D$9=1,E987&lt;=20),AND(UserData!$D$9=2,E987&gt;=20, E987&lt;=27),AND(UserData!$D$9=3,E987&gt;=28, E987&lt;=34),AND(UserData!$D$9=4,E987&gt;=35, E987&lt;=42),AND(UserData!$D$9=5,E987&gt;42),UserData!$D$9=-1)</f>
        <v>1</v>
      </c>
      <c r="AN987" s="12" t="b">
        <f>OR(AND(UserData!$D$11=1,F987&lt;=5),AND(UserData!$D$11=2,F987&gt;=6, F987&lt;=7),AND(UserData!$D$11=3,F987&gt;=8,F987&lt;=9),AND(UserData!$D$11=4,F987&gt;=10, F987&lt;=11),AND(UserData!$D$11=5,F987&gt;11),UserData!$D$11=-1)</f>
        <v>1</v>
      </c>
      <c r="AO987" t="b">
        <f>OR(AND(UserData!$D$10=1,AE987&lt;=6),AND(UserData!$D$10=2,AE987&gt;=7, AE987&lt;=8),AND(UserData!$D$10=3,AE987&gt;=9,AE987&lt;=14),AND(UserData!$D$10=4,AE987&gt;=15, AE987&lt;=19),AND(UserData!$D$10=5,AE987&gt;19),UserData!$D$10=-1)</f>
        <v>1</v>
      </c>
      <c r="AP987" s="12" t="b">
        <f>OR(G987&lt;=UserData!$D$12, UserData!$D$12=-1)</f>
        <v>0</v>
      </c>
      <c r="AQ987" t="b">
        <f>OR(H987&lt;=UserData!$D$14, UserData!$D$14=-1)</f>
        <v>1</v>
      </c>
      <c r="AR987" t="b">
        <f>OR(AH987&lt;=UserData!$D$13, UserData!$D$13=-1)</f>
        <v>1</v>
      </c>
      <c r="AS987" t="b">
        <f>AND(AQ987=TRUE,OR(I987=UserData!$D$15, UserData!$D$15=-1, UserData!$D$15=1))</f>
        <v>1</v>
      </c>
      <c r="AT987" t="b">
        <f>OR(J987=UserData!$D$19, UserData!$D$19=-1)</f>
        <v>1</v>
      </c>
      <c r="AU987" t="b">
        <f>OR(K987=UserData!$D$17, UserData!$D$17=-1)</f>
        <v>1</v>
      </c>
      <c r="AV987" t="b">
        <f>OR(L987=UserData!$D$18, UserData!$D$18=-1)</f>
        <v>1</v>
      </c>
      <c r="AW987" t="b">
        <f>OR(N987=UserData!$D$16, UserData!$D$16=-1)</f>
        <v>1</v>
      </c>
      <c r="AX987" t="b">
        <f>OR(O987&gt;=UserData!$D$20, UserData!$D$20=-1)</f>
        <v>1</v>
      </c>
      <c r="AY987" t="b">
        <f>AND(OR(P987&gt;=UserData!$D$21, UserData!$D$21=-1), OR(P987&lt;UserData!$D$22, UserData!$D$22=-1))</f>
        <v>1</v>
      </c>
      <c r="AZ987" t="b">
        <f>OR(Q987&lt;&gt;UserData!$D$24,UserData!$D$24=-1,UserData!$D$24=0)</f>
        <v>1</v>
      </c>
      <c r="BA987" s="12" t="b">
        <f>OR(R987=UserData!$D$23,UserData!$D$23=-1)</f>
        <v>1</v>
      </c>
      <c r="BB987" t="b">
        <f>AND(S987=1, UserData!$D$25=1)</f>
        <v>0</v>
      </c>
      <c r="BC987" t="b">
        <f>AND(T987=1, UserData!$D$26=1)</f>
        <v>0</v>
      </c>
      <c r="BD987" t="b">
        <f>AND(U987=1, UserData!$D$27=1)</f>
        <v>0</v>
      </c>
      <c r="BE987" t="b">
        <f>AND(V987=1, UserData!$D$28=1)</f>
        <v>0</v>
      </c>
      <c r="BF987" t="b">
        <f>AND(W987=1, UserData!$D$29=1)</f>
        <v>0</v>
      </c>
      <c r="BG987" t="b">
        <f>AND(X987=1, UserData!$D$30=1)</f>
        <v>0</v>
      </c>
      <c r="BH987" t="b">
        <f>AND(Y987=1, UserData!$D$31=1)</f>
        <v>0</v>
      </c>
      <c r="BI987" t="b">
        <f>AND(Z987=1, UserData!$D$32=1)</f>
        <v>0</v>
      </c>
      <c r="BJ987" t="b">
        <f>AND(AA987=1, UserData!$D$33=1)</f>
        <v>0</v>
      </c>
      <c r="BK987" t="b">
        <f>AND(AB987=1, UserData!$D$34=1)</f>
        <v>0</v>
      </c>
      <c r="BL987" t="b">
        <f>UserData!$C$25=-1</f>
        <v>1</v>
      </c>
      <c r="BN987">
        <f>IF(AK987=TRUE, COUNTIF(AJ987:AK987,TRUE)/2 * UserData!$D$35 + COUNTIF(AL987:AO987,TRUE)/4 * UserData!$D$36 + COUNTIF(AP987:AS987,TRUE)/4 * UserData!$D$37 + COUNTIF(AT987:AW987,TRUE)/4 * UserData!$D$38 + COUNTIF(AX987:BA987,TRUE)/4 * UserData!$D$39 + COUNTIF(BB987:BL987,TRUE) * UserData!$D$40, 0)</f>
        <v>28.75</v>
      </c>
    </row>
    <row r="988" spans="1:66" x14ac:dyDescent="0.2">
      <c r="A988">
        <v>76</v>
      </c>
      <c r="B988" s="3">
        <v>2</v>
      </c>
      <c r="C988" s="28">
        <v>113214.27358415804</v>
      </c>
      <c r="D988">
        <v>55</v>
      </c>
      <c r="E988">
        <v>32</v>
      </c>
      <c r="F988">
        <v>8</v>
      </c>
      <c r="G988">
        <v>15.938689999999999</v>
      </c>
      <c r="H988">
        <v>5</v>
      </c>
      <c r="I988">
        <v>1</v>
      </c>
      <c r="J988">
        <v>0</v>
      </c>
      <c r="K988">
        <v>1</v>
      </c>
      <c r="L988">
        <v>1</v>
      </c>
      <c r="M988">
        <v>0</v>
      </c>
      <c r="N988">
        <v>0</v>
      </c>
      <c r="O988">
        <v>16</v>
      </c>
      <c r="P988">
        <v>16</v>
      </c>
      <c r="Q988">
        <v>0</v>
      </c>
      <c r="R988">
        <v>1</v>
      </c>
      <c r="S988">
        <v>0</v>
      </c>
      <c r="T988">
        <v>1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2</v>
      </c>
      <c r="AD988">
        <v>1</v>
      </c>
      <c r="AE988">
        <v>15</v>
      </c>
      <c r="AF988">
        <v>5</v>
      </c>
      <c r="AG988">
        <v>21</v>
      </c>
      <c r="AH988">
        <v>3</v>
      </c>
      <c r="AJ988" t="b">
        <f>OR(AND(B988=1,UserData!$D$4=1), AND(B988=2,UserData!$D$5=1), AND(B988=3,UserData!$D$6=1), UserData!$D$4=-1)</f>
        <v>1</v>
      </c>
      <c r="AK988" t="b">
        <f>OR(AND(C988&lt;=UserData!$D$3,C988&gt;=UserData!$D$2),UserData!$D$2=-1)</f>
        <v>1</v>
      </c>
      <c r="AL988" s="12" t="b">
        <f>AND(OR(D988&gt;=UserData!$D$7, UserData!$D$7=-1), OR(D988&lt;UserData!$D$8, UserData!$D$8=-1))</f>
        <v>1</v>
      </c>
      <c r="AM988" s="12" t="b">
        <f>OR(AND(UserData!$D$9=1,E988&lt;=20),AND(UserData!$D$9=2,E988&gt;=20, E988&lt;=27),AND(UserData!$D$9=3,E988&gt;=28, E988&lt;=34),AND(UserData!$D$9=4,E988&gt;=35, E988&lt;=42),AND(UserData!$D$9=5,E988&gt;42),UserData!$D$9=-1)</f>
        <v>1</v>
      </c>
      <c r="AN988" s="12" t="b">
        <f>OR(AND(UserData!$D$11=1,F988&lt;=5),AND(UserData!$D$11=2,F988&gt;=6, F988&lt;=7),AND(UserData!$D$11=3,F988&gt;=8,F988&lt;=9),AND(UserData!$D$11=4,F988&gt;=10, F988&lt;=11),AND(UserData!$D$11=5,F988&gt;11),UserData!$D$11=-1)</f>
        <v>1</v>
      </c>
      <c r="AO988" t="b">
        <f>OR(AND(UserData!$D$10=1,AE988&lt;=6),AND(UserData!$D$10=2,AE988&gt;=7, AE988&lt;=8),AND(UserData!$D$10=3,AE988&gt;=9,AE988&lt;=14),AND(UserData!$D$10=4,AE988&gt;=15, AE988&lt;=19),AND(UserData!$D$10=5,AE988&gt;19),UserData!$D$10=-1)</f>
        <v>1</v>
      </c>
      <c r="AP988" s="12" t="b">
        <f>OR(G988&lt;=UserData!$D$12, UserData!$D$12=-1)</f>
        <v>0</v>
      </c>
      <c r="AQ988" t="b">
        <f>OR(H988&lt;=UserData!$D$14, UserData!$D$14=-1)</f>
        <v>1</v>
      </c>
      <c r="AR988" t="b">
        <f>OR(AH988&lt;=UserData!$D$13, UserData!$D$13=-1)</f>
        <v>1</v>
      </c>
      <c r="AS988" t="b">
        <f>AND(AQ988=TRUE,OR(I988=UserData!$D$15, UserData!$D$15=-1, UserData!$D$15=1))</f>
        <v>1</v>
      </c>
      <c r="AT988" t="b">
        <f>OR(J988=UserData!$D$19, UserData!$D$19=-1)</f>
        <v>1</v>
      </c>
      <c r="AU988" t="b">
        <f>OR(K988=UserData!$D$17, UserData!$D$17=-1)</f>
        <v>1</v>
      </c>
      <c r="AV988" t="b">
        <f>OR(L988=UserData!$D$18, UserData!$D$18=-1)</f>
        <v>1</v>
      </c>
      <c r="AW988" t="b">
        <f>OR(N988=UserData!$D$16, UserData!$D$16=-1)</f>
        <v>1</v>
      </c>
      <c r="AX988" t="b">
        <f>OR(O988&gt;=UserData!$D$20, UserData!$D$20=-1)</f>
        <v>1</v>
      </c>
      <c r="AY988" t="b">
        <f>AND(OR(P988&gt;=UserData!$D$21, UserData!$D$21=-1), OR(P988&lt;UserData!$D$22, UserData!$D$22=-1))</f>
        <v>1</v>
      </c>
      <c r="AZ988" t="b">
        <f>OR(Q988&lt;&gt;UserData!$D$24,UserData!$D$24=-1,UserData!$D$24=0)</f>
        <v>1</v>
      </c>
      <c r="BA988" s="12" t="b">
        <f>OR(R988=UserData!$D$23,UserData!$D$23=-1)</f>
        <v>1</v>
      </c>
      <c r="BB988" t="b">
        <f>AND(S988=1, UserData!$D$25=1)</f>
        <v>0</v>
      </c>
      <c r="BC988" t="b">
        <f>AND(T988=1, UserData!$D$26=1)</f>
        <v>0</v>
      </c>
      <c r="BD988" t="b">
        <f>AND(U988=1, UserData!$D$27=1)</f>
        <v>0</v>
      </c>
      <c r="BE988" t="b">
        <f>AND(V988=1, UserData!$D$28=1)</f>
        <v>0</v>
      </c>
      <c r="BF988" t="b">
        <f>AND(W988=1, UserData!$D$29=1)</f>
        <v>0</v>
      </c>
      <c r="BG988" t="b">
        <f>AND(X988=1, UserData!$D$30=1)</f>
        <v>0</v>
      </c>
      <c r="BH988" t="b">
        <f>AND(Y988=1, UserData!$D$31=1)</f>
        <v>0</v>
      </c>
      <c r="BI988" t="b">
        <f>AND(Z988=1, UserData!$D$32=1)</f>
        <v>0</v>
      </c>
      <c r="BJ988" t="b">
        <f>AND(AA988=1, UserData!$D$33=1)</f>
        <v>0</v>
      </c>
      <c r="BK988" t="b">
        <f>AND(AB988=1, UserData!$D$34=1)</f>
        <v>0</v>
      </c>
      <c r="BL988" t="b">
        <f>UserData!$C$25=-1</f>
        <v>1</v>
      </c>
      <c r="BN988">
        <f>IF(AK988=TRUE, COUNTIF(AJ988:AK988,TRUE)/2 * UserData!$D$35 + COUNTIF(AL988:AO988,TRUE)/4 * UserData!$D$36 + COUNTIF(AP988:AS988,TRUE)/4 * UserData!$D$37 + COUNTIF(AT988:AW988,TRUE)/4 * UserData!$D$38 + COUNTIF(AX988:BA988,TRUE)/4 * UserData!$D$39 + COUNTIF(BB988:BL988,TRUE) * UserData!$D$40, 0)</f>
        <v>28.75</v>
      </c>
    </row>
    <row r="989" spans="1:66" x14ac:dyDescent="0.2">
      <c r="A989">
        <v>675</v>
      </c>
      <c r="B989" s="3">
        <v>2</v>
      </c>
      <c r="C989" s="28">
        <v>113214.3113223331</v>
      </c>
      <c r="D989">
        <v>53</v>
      </c>
      <c r="E989">
        <v>31</v>
      </c>
      <c r="F989">
        <v>8</v>
      </c>
      <c r="G989">
        <v>12.53262</v>
      </c>
      <c r="H989">
        <v>10</v>
      </c>
      <c r="I989">
        <v>1</v>
      </c>
      <c r="J989">
        <v>0</v>
      </c>
      <c r="K989">
        <v>1</v>
      </c>
      <c r="L989">
        <v>1</v>
      </c>
      <c r="M989">
        <v>1</v>
      </c>
      <c r="N989">
        <v>0</v>
      </c>
      <c r="O989">
        <v>16</v>
      </c>
      <c r="P989">
        <v>5</v>
      </c>
      <c r="Q989">
        <v>0</v>
      </c>
      <c r="R989">
        <v>0</v>
      </c>
      <c r="S989">
        <v>0</v>
      </c>
      <c r="T989">
        <v>1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2</v>
      </c>
      <c r="AD989">
        <v>1</v>
      </c>
      <c r="AE989">
        <v>14</v>
      </c>
      <c r="AF989">
        <v>49</v>
      </c>
      <c r="AG989">
        <v>12</v>
      </c>
      <c r="AH989">
        <v>2.4</v>
      </c>
      <c r="AJ989" t="b">
        <f>OR(AND(B989=1,UserData!$D$4=1), AND(B989=2,UserData!$D$5=1), AND(B989=3,UserData!$D$6=1), UserData!$D$4=-1)</f>
        <v>1</v>
      </c>
      <c r="AK989" t="b">
        <f>OR(AND(C989&lt;=UserData!$D$3,C989&gt;=UserData!$D$2),UserData!$D$2=-1)</f>
        <v>1</v>
      </c>
      <c r="AL989" s="12" t="b">
        <f>AND(OR(D989&gt;=UserData!$D$7, UserData!$D$7=-1), OR(D989&lt;UserData!$D$8, UserData!$D$8=-1))</f>
        <v>1</v>
      </c>
      <c r="AM989" s="12" t="b">
        <f>OR(AND(UserData!$D$9=1,E989&lt;=20),AND(UserData!$D$9=2,E989&gt;=20, E989&lt;=27),AND(UserData!$D$9=3,E989&gt;=28, E989&lt;=34),AND(UserData!$D$9=4,E989&gt;=35, E989&lt;=42),AND(UserData!$D$9=5,E989&gt;42),UserData!$D$9=-1)</f>
        <v>1</v>
      </c>
      <c r="AN989" s="12" t="b">
        <f>OR(AND(UserData!$D$11=1,F989&lt;=5),AND(UserData!$D$11=2,F989&gt;=6, F989&lt;=7),AND(UserData!$D$11=3,F989&gt;=8,F989&lt;=9),AND(UserData!$D$11=4,F989&gt;=10, F989&lt;=11),AND(UserData!$D$11=5,F989&gt;11),UserData!$D$11=-1)</f>
        <v>1</v>
      </c>
      <c r="AO989" t="b">
        <f>OR(AND(UserData!$D$10=1,AE989&lt;=6),AND(UserData!$D$10=2,AE989&gt;=7, AE989&lt;=8),AND(UserData!$D$10=3,AE989&gt;=9,AE989&lt;=14),AND(UserData!$D$10=4,AE989&gt;=15, AE989&lt;=19),AND(UserData!$D$10=5,AE989&gt;19),UserData!$D$10=-1)</f>
        <v>1</v>
      </c>
      <c r="AP989" s="12" t="b">
        <f>OR(G989&lt;=UserData!$D$12, UserData!$D$12=-1)</f>
        <v>0</v>
      </c>
      <c r="AQ989" t="b">
        <f>OR(H989&lt;=UserData!$D$14, UserData!$D$14=-1)</f>
        <v>1</v>
      </c>
      <c r="AR989" t="b">
        <f>OR(AH989&lt;=UserData!$D$13, UserData!$D$13=-1)</f>
        <v>1</v>
      </c>
      <c r="AS989" t="b">
        <f>AND(AQ989=TRUE,OR(I989=UserData!$D$15, UserData!$D$15=-1, UserData!$D$15=1))</f>
        <v>1</v>
      </c>
      <c r="AT989" t="b">
        <f>OR(J989=UserData!$D$19, UserData!$D$19=-1)</f>
        <v>1</v>
      </c>
      <c r="AU989" t="b">
        <f>OR(K989=UserData!$D$17, UserData!$D$17=-1)</f>
        <v>1</v>
      </c>
      <c r="AV989" t="b">
        <f>OR(L989=UserData!$D$18, UserData!$D$18=-1)</f>
        <v>1</v>
      </c>
      <c r="AW989" t="b">
        <f>OR(N989=UserData!$D$16, UserData!$D$16=-1)</f>
        <v>1</v>
      </c>
      <c r="AX989" t="b">
        <f>OR(O989&gt;=UserData!$D$20, UserData!$D$20=-1)</f>
        <v>1</v>
      </c>
      <c r="AY989" t="b">
        <f>AND(OR(P989&gt;=UserData!$D$21, UserData!$D$21=-1), OR(P989&lt;UserData!$D$22, UserData!$D$22=-1))</f>
        <v>1</v>
      </c>
      <c r="AZ989" t="b">
        <f>OR(Q989&lt;&gt;UserData!$D$24,UserData!$D$24=-1,UserData!$D$24=0)</f>
        <v>1</v>
      </c>
      <c r="BA989" s="12" t="b">
        <f>OR(R989=UserData!$D$23,UserData!$D$23=-1)</f>
        <v>1</v>
      </c>
      <c r="BB989" t="b">
        <f>AND(S989=1, UserData!$D$25=1)</f>
        <v>0</v>
      </c>
      <c r="BC989" t="b">
        <f>AND(T989=1, UserData!$D$26=1)</f>
        <v>0</v>
      </c>
      <c r="BD989" t="b">
        <f>AND(U989=1, UserData!$D$27=1)</f>
        <v>0</v>
      </c>
      <c r="BE989" t="b">
        <f>AND(V989=1, UserData!$D$28=1)</f>
        <v>0</v>
      </c>
      <c r="BF989" t="b">
        <f>AND(W989=1, UserData!$D$29=1)</f>
        <v>0</v>
      </c>
      <c r="BG989" t="b">
        <f>AND(X989=1, UserData!$D$30=1)</f>
        <v>0</v>
      </c>
      <c r="BH989" t="b">
        <f>AND(Y989=1, UserData!$D$31=1)</f>
        <v>0</v>
      </c>
      <c r="BI989" t="b">
        <f>AND(Z989=1, UserData!$D$32=1)</f>
        <v>0</v>
      </c>
      <c r="BJ989" t="b">
        <f>AND(AA989=1, UserData!$D$33=1)</f>
        <v>0</v>
      </c>
      <c r="BK989" t="b">
        <f>AND(AB989=1, UserData!$D$34=1)</f>
        <v>0</v>
      </c>
      <c r="BL989" t="b">
        <f>UserData!$C$25=-1</f>
        <v>1</v>
      </c>
      <c r="BN989">
        <f>IF(AK989=TRUE, COUNTIF(AJ989:AK989,TRUE)/2 * UserData!$D$35 + COUNTIF(AL989:AO989,TRUE)/4 * UserData!$D$36 + COUNTIF(AP989:AS989,TRUE)/4 * UserData!$D$37 + COUNTIF(AT989:AW989,TRUE)/4 * UserData!$D$38 + COUNTIF(AX989:BA989,TRUE)/4 * UserData!$D$39 + COUNTIF(BB989:BL989,TRUE) * UserData!$D$40, 0)</f>
        <v>28.75</v>
      </c>
    </row>
    <row r="990" spans="1:66" x14ac:dyDescent="0.2">
      <c r="A990">
        <v>426</v>
      </c>
      <c r="B990" s="3">
        <v>2</v>
      </c>
      <c r="C990" s="28">
        <v>113214.3113223331</v>
      </c>
      <c r="D990">
        <v>53</v>
      </c>
      <c r="E990">
        <v>31</v>
      </c>
      <c r="F990">
        <v>9</v>
      </c>
      <c r="G990">
        <v>7.2381630000000001</v>
      </c>
      <c r="H990">
        <v>7</v>
      </c>
      <c r="I990">
        <v>1</v>
      </c>
      <c r="J990">
        <v>0</v>
      </c>
      <c r="K990">
        <v>1</v>
      </c>
      <c r="L990">
        <v>1</v>
      </c>
      <c r="M990">
        <v>1</v>
      </c>
      <c r="N990">
        <v>0</v>
      </c>
      <c r="O990">
        <v>14</v>
      </c>
      <c r="P990">
        <v>5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4</v>
      </c>
      <c r="AD990">
        <v>1</v>
      </c>
      <c r="AE990">
        <v>13</v>
      </c>
      <c r="AF990">
        <v>26</v>
      </c>
      <c r="AG990">
        <v>29</v>
      </c>
      <c r="AH990">
        <v>13</v>
      </c>
      <c r="AJ990" t="b">
        <f>OR(AND(B990=1,UserData!$D$4=1), AND(B990=2,UserData!$D$5=1), AND(B990=3,UserData!$D$6=1), UserData!$D$4=-1)</f>
        <v>1</v>
      </c>
      <c r="AK990" t="b">
        <f>OR(AND(C990&lt;=UserData!$D$3,C990&gt;=UserData!$D$2),UserData!$D$2=-1)</f>
        <v>1</v>
      </c>
      <c r="AL990" s="12" t="b">
        <f>AND(OR(D990&gt;=UserData!$D$7, UserData!$D$7=-1), OR(D990&lt;UserData!$D$8, UserData!$D$8=-1))</f>
        <v>1</v>
      </c>
      <c r="AM990" s="12" t="b">
        <f>OR(AND(UserData!$D$9=1,E990&lt;=20),AND(UserData!$D$9=2,E990&gt;=20, E990&lt;=27),AND(UserData!$D$9=3,E990&gt;=28, E990&lt;=34),AND(UserData!$D$9=4,E990&gt;=35, E990&lt;=42),AND(UserData!$D$9=5,E990&gt;42),UserData!$D$9=-1)</f>
        <v>1</v>
      </c>
      <c r="AN990" s="12" t="b">
        <f>OR(AND(UserData!$D$11=1,F990&lt;=5),AND(UserData!$D$11=2,F990&gt;=6, F990&lt;=7),AND(UserData!$D$11=3,F990&gt;=8,F990&lt;=9),AND(UserData!$D$11=4,F990&gt;=10, F990&lt;=11),AND(UserData!$D$11=5,F990&gt;11),UserData!$D$11=-1)</f>
        <v>1</v>
      </c>
      <c r="AO990" t="b">
        <f>OR(AND(UserData!$D$10=1,AE990&lt;=6),AND(UserData!$D$10=2,AE990&gt;=7, AE990&lt;=8),AND(UserData!$D$10=3,AE990&gt;=9,AE990&lt;=14),AND(UserData!$D$10=4,AE990&gt;=15, AE990&lt;=19),AND(UserData!$D$10=5,AE990&gt;19),UserData!$D$10=-1)</f>
        <v>1</v>
      </c>
      <c r="AP990" s="12" t="b">
        <f>OR(G990&lt;=UserData!$D$12, UserData!$D$12=-1)</f>
        <v>1</v>
      </c>
      <c r="AQ990" t="b">
        <f>OR(H990&lt;=UserData!$D$14, UserData!$D$14=-1)</f>
        <v>1</v>
      </c>
      <c r="AR990" t="b">
        <f>OR(AH990&lt;=UserData!$D$13, UserData!$D$13=-1)</f>
        <v>0</v>
      </c>
      <c r="AS990" t="b">
        <f>AND(AQ990=TRUE,OR(I990=UserData!$D$15, UserData!$D$15=-1, UserData!$D$15=1))</f>
        <v>1</v>
      </c>
      <c r="AT990" t="b">
        <f>OR(J990=UserData!$D$19, UserData!$D$19=-1)</f>
        <v>1</v>
      </c>
      <c r="AU990" t="b">
        <f>OR(K990=UserData!$D$17, UserData!$D$17=-1)</f>
        <v>1</v>
      </c>
      <c r="AV990" t="b">
        <f>OR(L990=UserData!$D$18, UserData!$D$18=-1)</f>
        <v>1</v>
      </c>
      <c r="AW990" t="b">
        <f>OR(N990=UserData!$D$16, UserData!$D$16=-1)</f>
        <v>1</v>
      </c>
      <c r="AX990" t="b">
        <f>OR(O990&gt;=UserData!$D$20, UserData!$D$20=-1)</f>
        <v>1</v>
      </c>
      <c r="AY990" t="b">
        <f>AND(OR(P990&gt;=UserData!$D$21, UserData!$D$21=-1), OR(P990&lt;UserData!$D$22, UserData!$D$22=-1))</f>
        <v>1</v>
      </c>
      <c r="AZ990" t="b">
        <f>OR(Q990&lt;&gt;UserData!$D$24,UserData!$D$24=-1,UserData!$D$24=0)</f>
        <v>1</v>
      </c>
      <c r="BA990" s="12" t="b">
        <f>OR(R990=UserData!$D$23,UserData!$D$23=-1)</f>
        <v>1</v>
      </c>
      <c r="BB990" t="b">
        <f>AND(S990=1, UserData!$D$25=1)</f>
        <v>0</v>
      </c>
      <c r="BC990" t="b">
        <f>AND(T990=1, UserData!$D$26=1)</f>
        <v>0</v>
      </c>
      <c r="BD990" t="b">
        <f>AND(U990=1, UserData!$D$27=1)</f>
        <v>0</v>
      </c>
      <c r="BE990" t="b">
        <f>AND(V990=1, UserData!$D$28=1)</f>
        <v>0</v>
      </c>
      <c r="BF990" t="b">
        <f>AND(W990=1, UserData!$D$29=1)</f>
        <v>0</v>
      </c>
      <c r="BG990" t="b">
        <f>AND(X990=1, UserData!$D$30=1)</f>
        <v>0</v>
      </c>
      <c r="BH990" t="b">
        <f>AND(Y990=1, UserData!$D$31=1)</f>
        <v>0</v>
      </c>
      <c r="BI990" t="b">
        <f>AND(Z990=1, UserData!$D$32=1)</f>
        <v>0</v>
      </c>
      <c r="BJ990" t="b">
        <f>AND(AA990=1, UserData!$D$33=1)</f>
        <v>0</v>
      </c>
      <c r="BK990" t="b">
        <f>AND(AB990=1, UserData!$D$34=1)</f>
        <v>0</v>
      </c>
      <c r="BL990" t="b">
        <f>UserData!$C$25=-1</f>
        <v>1</v>
      </c>
      <c r="BN990">
        <f>IF(AK990=TRUE, COUNTIF(AJ990:AK990,TRUE)/2 * UserData!$D$35 + COUNTIF(AL990:AO990,TRUE)/4 * UserData!$D$36 + COUNTIF(AP990:AS990,TRUE)/4 * UserData!$D$37 + COUNTIF(AT990:AW990,TRUE)/4 * UserData!$D$38 + COUNTIF(AX990:BA990,TRUE)/4 * UserData!$D$39 + COUNTIF(BB990:BL990,TRUE) * UserData!$D$40, 0)</f>
        <v>28.75</v>
      </c>
    </row>
    <row r="991" spans="1:66" x14ac:dyDescent="0.2">
      <c r="A991">
        <v>196</v>
      </c>
      <c r="B991" s="3">
        <v>2</v>
      </c>
      <c r="C991" s="28">
        <v>113214.32390172477</v>
      </c>
      <c r="D991">
        <v>56</v>
      </c>
      <c r="E991">
        <v>29</v>
      </c>
      <c r="F991">
        <v>11</v>
      </c>
      <c r="G991">
        <v>11.20768</v>
      </c>
      <c r="H991">
        <v>10</v>
      </c>
      <c r="I991">
        <v>1</v>
      </c>
      <c r="J991">
        <v>0</v>
      </c>
      <c r="K991">
        <v>1</v>
      </c>
      <c r="L991">
        <v>1</v>
      </c>
      <c r="M991">
        <v>1</v>
      </c>
      <c r="N991">
        <v>0</v>
      </c>
      <c r="O991">
        <v>12</v>
      </c>
      <c r="P991">
        <v>10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1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4</v>
      </c>
      <c r="AD991">
        <v>1</v>
      </c>
      <c r="AE991">
        <v>16</v>
      </c>
      <c r="AF991">
        <v>13</v>
      </c>
      <c r="AG991">
        <v>9</v>
      </c>
      <c r="AH991">
        <v>1.2</v>
      </c>
      <c r="AJ991" t="b">
        <f>OR(AND(B991=1,UserData!$D$4=1), AND(B991=2,UserData!$D$5=1), AND(B991=3,UserData!$D$6=1), UserData!$D$4=-1)</f>
        <v>1</v>
      </c>
      <c r="AK991" t="b">
        <f>OR(AND(C991&lt;=UserData!$D$3,C991&gt;=UserData!$D$2),UserData!$D$2=-1)</f>
        <v>1</v>
      </c>
      <c r="AL991" s="12" t="b">
        <f>AND(OR(D991&gt;=UserData!$D$7, UserData!$D$7=-1), OR(D991&lt;UserData!$D$8, UserData!$D$8=-1))</f>
        <v>1</v>
      </c>
      <c r="AM991" s="12" t="b">
        <f>OR(AND(UserData!$D$9=1,E991&lt;=20),AND(UserData!$D$9=2,E991&gt;=20, E991&lt;=27),AND(UserData!$D$9=3,E991&gt;=28, E991&lt;=34),AND(UserData!$D$9=4,E991&gt;=35, E991&lt;=42),AND(UserData!$D$9=5,E991&gt;42),UserData!$D$9=-1)</f>
        <v>1</v>
      </c>
      <c r="AN991" s="12" t="b">
        <f>OR(AND(UserData!$D$11=1,F991&lt;=5),AND(UserData!$D$11=2,F991&gt;=6, F991&lt;=7),AND(UserData!$D$11=3,F991&gt;=8,F991&lt;=9),AND(UserData!$D$11=4,F991&gt;=10, F991&lt;=11),AND(UserData!$D$11=5,F991&gt;11),UserData!$D$11=-1)</f>
        <v>1</v>
      </c>
      <c r="AO991" t="b">
        <f>OR(AND(UserData!$D$10=1,AE991&lt;=6),AND(UserData!$D$10=2,AE991&gt;=7, AE991&lt;=8),AND(UserData!$D$10=3,AE991&gt;=9,AE991&lt;=14),AND(UserData!$D$10=4,AE991&gt;=15, AE991&lt;=19),AND(UserData!$D$10=5,AE991&gt;19),UserData!$D$10=-1)</f>
        <v>1</v>
      </c>
      <c r="AP991" s="12" t="b">
        <f>OR(G991&lt;=UserData!$D$12, UserData!$D$12=-1)</f>
        <v>0</v>
      </c>
      <c r="AQ991" t="b">
        <f>OR(H991&lt;=UserData!$D$14, UserData!$D$14=-1)</f>
        <v>1</v>
      </c>
      <c r="AR991" t="b">
        <f>OR(AH991&lt;=UserData!$D$13, UserData!$D$13=-1)</f>
        <v>1</v>
      </c>
      <c r="AS991" t="b">
        <f>AND(AQ991=TRUE,OR(I991=UserData!$D$15, UserData!$D$15=-1, UserData!$D$15=1))</f>
        <v>1</v>
      </c>
      <c r="AT991" t="b">
        <f>OR(J991=UserData!$D$19, UserData!$D$19=-1)</f>
        <v>1</v>
      </c>
      <c r="AU991" t="b">
        <f>OR(K991=UserData!$D$17, UserData!$D$17=-1)</f>
        <v>1</v>
      </c>
      <c r="AV991" t="b">
        <f>OR(L991=UserData!$D$18, UserData!$D$18=-1)</f>
        <v>1</v>
      </c>
      <c r="AW991" t="b">
        <f>OR(N991=UserData!$D$16, UserData!$D$16=-1)</f>
        <v>1</v>
      </c>
      <c r="AX991" t="b">
        <f>OR(O991&gt;=UserData!$D$20, UserData!$D$20=-1)</f>
        <v>1</v>
      </c>
      <c r="AY991" t="b">
        <f>AND(OR(P991&gt;=UserData!$D$21, UserData!$D$21=-1), OR(P991&lt;UserData!$D$22, UserData!$D$22=-1))</f>
        <v>1</v>
      </c>
      <c r="AZ991" t="b">
        <f>OR(Q991&lt;&gt;UserData!$D$24,UserData!$D$24=-1,UserData!$D$24=0)</f>
        <v>1</v>
      </c>
      <c r="BA991" s="12" t="b">
        <f>OR(R991=UserData!$D$23,UserData!$D$23=-1)</f>
        <v>1</v>
      </c>
      <c r="BB991" t="b">
        <f>AND(S991=1, UserData!$D$25=1)</f>
        <v>0</v>
      </c>
      <c r="BC991" t="b">
        <f>AND(T991=1, UserData!$D$26=1)</f>
        <v>0</v>
      </c>
      <c r="BD991" t="b">
        <f>AND(U991=1, UserData!$D$27=1)</f>
        <v>0</v>
      </c>
      <c r="BE991" t="b">
        <f>AND(V991=1, UserData!$D$28=1)</f>
        <v>0</v>
      </c>
      <c r="BF991" t="b">
        <f>AND(W991=1, UserData!$D$29=1)</f>
        <v>0</v>
      </c>
      <c r="BG991" t="b">
        <f>AND(X991=1, UserData!$D$30=1)</f>
        <v>0</v>
      </c>
      <c r="BH991" t="b">
        <f>AND(Y991=1, UserData!$D$31=1)</f>
        <v>0</v>
      </c>
      <c r="BI991" t="b">
        <f>AND(Z991=1, UserData!$D$32=1)</f>
        <v>0</v>
      </c>
      <c r="BJ991" t="b">
        <f>AND(AA991=1, UserData!$D$33=1)</f>
        <v>0</v>
      </c>
      <c r="BK991" t="b">
        <f>AND(AB991=1, UserData!$D$34=1)</f>
        <v>0</v>
      </c>
      <c r="BL991" t="b">
        <f>UserData!$C$25=-1</f>
        <v>1</v>
      </c>
      <c r="BN991">
        <f>IF(AK991=TRUE, COUNTIF(AJ991:AK991,TRUE)/2 * UserData!$D$35 + COUNTIF(AL991:AO991,TRUE)/4 * UserData!$D$36 + COUNTIF(AP991:AS991,TRUE)/4 * UserData!$D$37 + COUNTIF(AT991:AW991,TRUE)/4 * UserData!$D$38 + COUNTIF(AX991:BA991,TRUE)/4 * UserData!$D$39 + COUNTIF(BB991:BL991,TRUE) * UserData!$D$40, 0)</f>
        <v>28.75</v>
      </c>
    </row>
    <row r="992" spans="1:66" x14ac:dyDescent="0.2">
      <c r="A992">
        <v>673</v>
      </c>
      <c r="B992" s="3">
        <v>2</v>
      </c>
      <c r="C992" s="28">
        <v>113214.5754895585</v>
      </c>
      <c r="D992">
        <v>52</v>
      </c>
      <c r="E992">
        <v>31</v>
      </c>
      <c r="F992">
        <v>9</v>
      </c>
      <c r="G992">
        <v>12.719709999999999</v>
      </c>
      <c r="H992">
        <v>10</v>
      </c>
      <c r="I992">
        <v>1</v>
      </c>
      <c r="J992">
        <v>0</v>
      </c>
      <c r="K992">
        <v>1</v>
      </c>
      <c r="L992">
        <v>0</v>
      </c>
      <c r="M992">
        <v>1</v>
      </c>
      <c r="N992">
        <v>0</v>
      </c>
      <c r="O992">
        <v>16</v>
      </c>
      <c r="P992">
        <v>2</v>
      </c>
      <c r="Q992">
        <v>0</v>
      </c>
      <c r="R992">
        <v>0</v>
      </c>
      <c r="S992">
        <v>0</v>
      </c>
      <c r="T992">
        <v>1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2</v>
      </c>
      <c r="AD992">
        <v>1</v>
      </c>
      <c r="AE992">
        <v>12</v>
      </c>
      <c r="AF992">
        <v>49</v>
      </c>
      <c r="AG992">
        <v>12</v>
      </c>
      <c r="AH992">
        <v>2.4</v>
      </c>
      <c r="AJ992" t="b">
        <f>OR(AND(B992=1,UserData!$D$4=1), AND(B992=2,UserData!$D$5=1), AND(B992=3,UserData!$D$6=1), UserData!$D$4=-1)</f>
        <v>1</v>
      </c>
      <c r="AK992" t="b">
        <f>OR(AND(C992&lt;=UserData!$D$3,C992&gt;=UserData!$D$2),UserData!$D$2=-1)</f>
        <v>1</v>
      </c>
      <c r="AL992" s="12" t="b">
        <f>AND(OR(D992&gt;=UserData!$D$7, UserData!$D$7=-1), OR(D992&lt;UserData!$D$8, UserData!$D$8=-1))</f>
        <v>1</v>
      </c>
      <c r="AM992" s="12" t="b">
        <f>OR(AND(UserData!$D$9=1,E992&lt;=20),AND(UserData!$D$9=2,E992&gt;=20, E992&lt;=27),AND(UserData!$D$9=3,E992&gt;=28, E992&lt;=34),AND(UserData!$D$9=4,E992&gt;=35, E992&lt;=42),AND(UserData!$D$9=5,E992&gt;42),UserData!$D$9=-1)</f>
        <v>1</v>
      </c>
      <c r="AN992" s="12" t="b">
        <f>OR(AND(UserData!$D$11=1,F992&lt;=5),AND(UserData!$D$11=2,F992&gt;=6, F992&lt;=7),AND(UserData!$D$11=3,F992&gt;=8,F992&lt;=9),AND(UserData!$D$11=4,F992&gt;=10, F992&lt;=11),AND(UserData!$D$11=5,F992&gt;11),UserData!$D$11=-1)</f>
        <v>1</v>
      </c>
      <c r="AO992" t="b">
        <f>OR(AND(UserData!$D$10=1,AE992&lt;=6),AND(UserData!$D$10=2,AE992&gt;=7, AE992&lt;=8),AND(UserData!$D$10=3,AE992&gt;=9,AE992&lt;=14),AND(UserData!$D$10=4,AE992&gt;=15, AE992&lt;=19),AND(UserData!$D$10=5,AE992&gt;19),UserData!$D$10=-1)</f>
        <v>1</v>
      </c>
      <c r="AP992" s="12" t="b">
        <f>OR(G992&lt;=UserData!$D$12, UserData!$D$12=-1)</f>
        <v>0</v>
      </c>
      <c r="AQ992" t="b">
        <f>OR(H992&lt;=UserData!$D$14, UserData!$D$14=-1)</f>
        <v>1</v>
      </c>
      <c r="AR992" t="b">
        <f>OR(AH992&lt;=UserData!$D$13, UserData!$D$13=-1)</f>
        <v>1</v>
      </c>
      <c r="AS992" t="b">
        <f>AND(AQ992=TRUE,OR(I992=UserData!$D$15, UserData!$D$15=-1, UserData!$D$15=1))</f>
        <v>1</v>
      </c>
      <c r="AT992" t="b">
        <f>OR(J992=UserData!$D$19, UserData!$D$19=-1)</f>
        <v>1</v>
      </c>
      <c r="AU992" t="b">
        <f>OR(K992=UserData!$D$17, UserData!$D$17=-1)</f>
        <v>1</v>
      </c>
      <c r="AV992" t="b">
        <f>OR(L992=UserData!$D$18, UserData!$D$18=-1)</f>
        <v>1</v>
      </c>
      <c r="AW992" t="b">
        <f>OR(N992=UserData!$D$16, UserData!$D$16=-1)</f>
        <v>1</v>
      </c>
      <c r="AX992" t="b">
        <f>OR(O992&gt;=UserData!$D$20, UserData!$D$20=-1)</f>
        <v>1</v>
      </c>
      <c r="AY992" t="b">
        <f>AND(OR(P992&gt;=UserData!$D$21, UserData!$D$21=-1), OR(P992&lt;UserData!$D$22, UserData!$D$22=-1))</f>
        <v>1</v>
      </c>
      <c r="AZ992" t="b">
        <f>OR(Q992&lt;&gt;UserData!$D$24,UserData!$D$24=-1,UserData!$D$24=0)</f>
        <v>1</v>
      </c>
      <c r="BA992" s="12" t="b">
        <f>OR(R992=UserData!$D$23,UserData!$D$23=-1)</f>
        <v>1</v>
      </c>
      <c r="BB992" t="b">
        <f>AND(S992=1, UserData!$D$25=1)</f>
        <v>0</v>
      </c>
      <c r="BC992" t="b">
        <f>AND(T992=1, UserData!$D$26=1)</f>
        <v>0</v>
      </c>
      <c r="BD992" t="b">
        <f>AND(U992=1, UserData!$D$27=1)</f>
        <v>0</v>
      </c>
      <c r="BE992" t="b">
        <f>AND(V992=1, UserData!$D$28=1)</f>
        <v>0</v>
      </c>
      <c r="BF992" t="b">
        <f>AND(W992=1, UserData!$D$29=1)</f>
        <v>0</v>
      </c>
      <c r="BG992" t="b">
        <f>AND(X992=1, UserData!$D$30=1)</f>
        <v>0</v>
      </c>
      <c r="BH992" t="b">
        <f>AND(Y992=1, UserData!$D$31=1)</f>
        <v>0</v>
      </c>
      <c r="BI992" t="b">
        <f>AND(Z992=1, UserData!$D$32=1)</f>
        <v>0</v>
      </c>
      <c r="BJ992" t="b">
        <f>AND(AA992=1, UserData!$D$33=1)</f>
        <v>0</v>
      </c>
      <c r="BK992" t="b">
        <f>AND(AB992=1, UserData!$D$34=1)</f>
        <v>0</v>
      </c>
      <c r="BL992" t="b">
        <f>UserData!$C$25=-1</f>
        <v>1</v>
      </c>
      <c r="BN992">
        <f>IF(AK992=TRUE, COUNTIF(AJ992:AK992,TRUE)/2 * UserData!$D$35 + COUNTIF(AL992:AO992,TRUE)/4 * UserData!$D$36 + COUNTIF(AP992:AS992,TRUE)/4 * UserData!$D$37 + COUNTIF(AT992:AW992,TRUE)/4 * UserData!$D$38 + COUNTIF(AX992:BA992,TRUE)/4 * UserData!$D$39 + COUNTIF(BB992:BL992,TRUE) * UserData!$D$40, 0)</f>
        <v>28.75</v>
      </c>
    </row>
    <row r="993" spans="1:66" x14ac:dyDescent="0.2">
      <c r="A993">
        <v>58</v>
      </c>
      <c r="B993" s="3">
        <v>2</v>
      </c>
      <c r="C993" s="28">
        <v>113214.75160104208</v>
      </c>
      <c r="D993">
        <v>54</v>
      </c>
      <c r="E993">
        <v>31</v>
      </c>
      <c r="F993">
        <v>9</v>
      </c>
      <c r="G993">
        <v>16.252780999999999</v>
      </c>
      <c r="H993">
        <v>5</v>
      </c>
      <c r="I993">
        <v>1</v>
      </c>
      <c r="J993">
        <v>0</v>
      </c>
      <c r="K993">
        <v>1</v>
      </c>
      <c r="L993">
        <v>1</v>
      </c>
      <c r="M993">
        <v>1</v>
      </c>
      <c r="N993">
        <v>0</v>
      </c>
      <c r="O993">
        <v>16</v>
      </c>
      <c r="P993">
        <v>3</v>
      </c>
      <c r="Q993">
        <v>0</v>
      </c>
      <c r="R993">
        <v>0</v>
      </c>
      <c r="S993">
        <v>0</v>
      </c>
      <c r="T993">
        <v>1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2</v>
      </c>
      <c r="AD993">
        <v>1</v>
      </c>
      <c r="AE993">
        <v>14</v>
      </c>
      <c r="AF993">
        <v>5</v>
      </c>
      <c r="AG993">
        <v>21</v>
      </c>
      <c r="AH993">
        <v>3</v>
      </c>
      <c r="AJ993" t="b">
        <f>OR(AND(B993=1,UserData!$D$4=1), AND(B993=2,UserData!$D$5=1), AND(B993=3,UserData!$D$6=1), UserData!$D$4=-1)</f>
        <v>1</v>
      </c>
      <c r="AK993" t="b">
        <f>OR(AND(C993&lt;=UserData!$D$3,C993&gt;=UserData!$D$2),UserData!$D$2=-1)</f>
        <v>1</v>
      </c>
      <c r="AL993" s="12" t="b">
        <f>AND(OR(D993&gt;=UserData!$D$7, UserData!$D$7=-1), OR(D993&lt;UserData!$D$8, UserData!$D$8=-1))</f>
        <v>1</v>
      </c>
      <c r="AM993" s="12" t="b">
        <f>OR(AND(UserData!$D$9=1,E993&lt;=20),AND(UserData!$D$9=2,E993&gt;=20, E993&lt;=27),AND(UserData!$D$9=3,E993&gt;=28, E993&lt;=34),AND(UserData!$D$9=4,E993&gt;=35, E993&lt;=42),AND(UserData!$D$9=5,E993&gt;42),UserData!$D$9=-1)</f>
        <v>1</v>
      </c>
      <c r="AN993" s="12" t="b">
        <f>OR(AND(UserData!$D$11=1,F993&lt;=5),AND(UserData!$D$11=2,F993&gt;=6, F993&lt;=7),AND(UserData!$D$11=3,F993&gt;=8,F993&lt;=9),AND(UserData!$D$11=4,F993&gt;=10, F993&lt;=11),AND(UserData!$D$11=5,F993&gt;11),UserData!$D$11=-1)</f>
        <v>1</v>
      </c>
      <c r="AO993" t="b">
        <f>OR(AND(UserData!$D$10=1,AE993&lt;=6),AND(UserData!$D$10=2,AE993&gt;=7, AE993&lt;=8),AND(UserData!$D$10=3,AE993&gt;=9,AE993&lt;=14),AND(UserData!$D$10=4,AE993&gt;=15, AE993&lt;=19),AND(UserData!$D$10=5,AE993&gt;19),UserData!$D$10=-1)</f>
        <v>1</v>
      </c>
      <c r="AP993" s="12" t="b">
        <f>OR(G993&lt;=UserData!$D$12, UserData!$D$12=-1)</f>
        <v>0</v>
      </c>
      <c r="AQ993" t="b">
        <f>OR(H993&lt;=UserData!$D$14, UserData!$D$14=-1)</f>
        <v>1</v>
      </c>
      <c r="AR993" t="b">
        <f>OR(AH993&lt;=UserData!$D$13, UserData!$D$13=-1)</f>
        <v>1</v>
      </c>
      <c r="AS993" t="b">
        <f>AND(AQ993=TRUE,OR(I993=UserData!$D$15, UserData!$D$15=-1, UserData!$D$15=1))</f>
        <v>1</v>
      </c>
      <c r="AT993" t="b">
        <f>OR(J993=UserData!$D$19, UserData!$D$19=-1)</f>
        <v>1</v>
      </c>
      <c r="AU993" t="b">
        <f>OR(K993=UserData!$D$17, UserData!$D$17=-1)</f>
        <v>1</v>
      </c>
      <c r="AV993" t="b">
        <f>OR(L993=UserData!$D$18, UserData!$D$18=-1)</f>
        <v>1</v>
      </c>
      <c r="AW993" t="b">
        <f>OR(N993=UserData!$D$16, UserData!$D$16=-1)</f>
        <v>1</v>
      </c>
      <c r="AX993" t="b">
        <f>OR(O993&gt;=UserData!$D$20, UserData!$D$20=-1)</f>
        <v>1</v>
      </c>
      <c r="AY993" t="b">
        <f>AND(OR(P993&gt;=UserData!$D$21, UserData!$D$21=-1), OR(P993&lt;UserData!$D$22, UserData!$D$22=-1))</f>
        <v>1</v>
      </c>
      <c r="AZ993" t="b">
        <f>OR(Q993&lt;&gt;UserData!$D$24,UserData!$D$24=-1,UserData!$D$24=0)</f>
        <v>1</v>
      </c>
      <c r="BA993" s="12" t="b">
        <f>OR(R993=UserData!$D$23,UserData!$D$23=-1)</f>
        <v>1</v>
      </c>
      <c r="BB993" t="b">
        <f>AND(S993=1, UserData!$D$25=1)</f>
        <v>0</v>
      </c>
      <c r="BC993" t="b">
        <f>AND(T993=1, UserData!$D$26=1)</f>
        <v>0</v>
      </c>
      <c r="BD993" t="b">
        <f>AND(U993=1, UserData!$D$27=1)</f>
        <v>0</v>
      </c>
      <c r="BE993" t="b">
        <f>AND(V993=1, UserData!$D$28=1)</f>
        <v>0</v>
      </c>
      <c r="BF993" t="b">
        <f>AND(W993=1, UserData!$D$29=1)</f>
        <v>0</v>
      </c>
      <c r="BG993" t="b">
        <f>AND(X993=1, UserData!$D$30=1)</f>
        <v>0</v>
      </c>
      <c r="BH993" t="b">
        <f>AND(Y993=1, UserData!$D$31=1)</f>
        <v>0</v>
      </c>
      <c r="BI993" t="b">
        <f>AND(Z993=1, UserData!$D$32=1)</f>
        <v>0</v>
      </c>
      <c r="BJ993" t="b">
        <f>AND(AA993=1, UserData!$D$33=1)</f>
        <v>0</v>
      </c>
      <c r="BK993" t="b">
        <f>AND(AB993=1, UserData!$D$34=1)</f>
        <v>0</v>
      </c>
      <c r="BL993" t="b">
        <f>UserData!$C$25=-1</f>
        <v>1</v>
      </c>
      <c r="BN993">
        <f>IF(AK993=TRUE, COUNTIF(AJ993:AK993,TRUE)/2 * UserData!$D$35 + COUNTIF(AL993:AO993,TRUE)/4 * UserData!$D$36 + COUNTIF(AP993:AS993,TRUE)/4 * UserData!$D$37 + COUNTIF(AT993:AW993,TRUE)/4 * UserData!$D$38 + COUNTIF(AX993:BA993,TRUE)/4 * UserData!$D$39 + COUNTIF(BB993:BL993,TRUE) * UserData!$D$40, 0)</f>
        <v>28.75</v>
      </c>
    </row>
    <row r="994" spans="1:66" x14ac:dyDescent="0.2">
      <c r="A994">
        <v>63</v>
      </c>
      <c r="B994" s="3">
        <v>2</v>
      </c>
      <c r="C994" s="28">
        <v>113214.75160104208</v>
      </c>
      <c r="D994">
        <v>54</v>
      </c>
      <c r="E994">
        <v>31</v>
      </c>
      <c r="F994">
        <v>9</v>
      </c>
      <c r="G994">
        <v>16.252780999999999</v>
      </c>
      <c r="H994">
        <v>5</v>
      </c>
      <c r="I994">
        <v>1</v>
      </c>
      <c r="J994">
        <v>0</v>
      </c>
      <c r="K994">
        <v>1</v>
      </c>
      <c r="L994">
        <v>1</v>
      </c>
      <c r="M994">
        <v>1</v>
      </c>
      <c r="N994">
        <v>0</v>
      </c>
      <c r="O994">
        <v>16</v>
      </c>
      <c r="P994">
        <v>3</v>
      </c>
      <c r="Q994">
        <v>0</v>
      </c>
      <c r="R994">
        <v>0</v>
      </c>
      <c r="S994">
        <v>0</v>
      </c>
      <c r="T994">
        <v>1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2</v>
      </c>
      <c r="AD994">
        <v>1</v>
      </c>
      <c r="AE994">
        <v>14</v>
      </c>
      <c r="AF994">
        <v>5</v>
      </c>
      <c r="AG994">
        <v>21</v>
      </c>
      <c r="AH994">
        <v>3</v>
      </c>
      <c r="AJ994" t="b">
        <f>OR(AND(B994=1,UserData!$D$4=1), AND(B994=2,UserData!$D$5=1), AND(B994=3,UserData!$D$6=1), UserData!$D$4=-1)</f>
        <v>1</v>
      </c>
      <c r="AK994" t="b">
        <f>OR(AND(C994&lt;=UserData!$D$3,C994&gt;=UserData!$D$2),UserData!$D$2=-1)</f>
        <v>1</v>
      </c>
      <c r="AL994" s="12" t="b">
        <f>AND(OR(D994&gt;=UserData!$D$7, UserData!$D$7=-1), OR(D994&lt;UserData!$D$8, UserData!$D$8=-1))</f>
        <v>1</v>
      </c>
      <c r="AM994" s="12" t="b">
        <f>OR(AND(UserData!$D$9=1,E994&lt;=20),AND(UserData!$D$9=2,E994&gt;=20, E994&lt;=27),AND(UserData!$D$9=3,E994&gt;=28, E994&lt;=34),AND(UserData!$D$9=4,E994&gt;=35, E994&lt;=42),AND(UserData!$D$9=5,E994&gt;42),UserData!$D$9=-1)</f>
        <v>1</v>
      </c>
      <c r="AN994" s="12" t="b">
        <f>OR(AND(UserData!$D$11=1,F994&lt;=5),AND(UserData!$D$11=2,F994&gt;=6, F994&lt;=7),AND(UserData!$D$11=3,F994&gt;=8,F994&lt;=9),AND(UserData!$D$11=4,F994&gt;=10, F994&lt;=11),AND(UserData!$D$11=5,F994&gt;11),UserData!$D$11=-1)</f>
        <v>1</v>
      </c>
      <c r="AO994" t="b">
        <f>OR(AND(UserData!$D$10=1,AE994&lt;=6),AND(UserData!$D$10=2,AE994&gt;=7, AE994&lt;=8),AND(UserData!$D$10=3,AE994&gt;=9,AE994&lt;=14),AND(UserData!$D$10=4,AE994&gt;=15, AE994&lt;=19),AND(UserData!$D$10=5,AE994&gt;19),UserData!$D$10=-1)</f>
        <v>1</v>
      </c>
      <c r="AP994" s="12" t="b">
        <f>OR(G994&lt;=UserData!$D$12, UserData!$D$12=-1)</f>
        <v>0</v>
      </c>
      <c r="AQ994" t="b">
        <f>OR(H994&lt;=UserData!$D$14, UserData!$D$14=-1)</f>
        <v>1</v>
      </c>
      <c r="AR994" t="b">
        <f>OR(AH994&lt;=UserData!$D$13, UserData!$D$13=-1)</f>
        <v>1</v>
      </c>
      <c r="AS994" t="b">
        <f>AND(AQ994=TRUE,OR(I994=UserData!$D$15, UserData!$D$15=-1, UserData!$D$15=1))</f>
        <v>1</v>
      </c>
      <c r="AT994" t="b">
        <f>OR(J994=UserData!$D$19, UserData!$D$19=-1)</f>
        <v>1</v>
      </c>
      <c r="AU994" t="b">
        <f>OR(K994=UserData!$D$17, UserData!$D$17=-1)</f>
        <v>1</v>
      </c>
      <c r="AV994" t="b">
        <f>OR(L994=UserData!$D$18, UserData!$D$18=-1)</f>
        <v>1</v>
      </c>
      <c r="AW994" t="b">
        <f>OR(N994=UserData!$D$16, UserData!$D$16=-1)</f>
        <v>1</v>
      </c>
      <c r="AX994" t="b">
        <f>OR(O994&gt;=UserData!$D$20, UserData!$D$20=-1)</f>
        <v>1</v>
      </c>
      <c r="AY994" t="b">
        <f>AND(OR(P994&gt;=UserData!$D$21, UserData!$D$21=-1), OR(P994&lt;UserData!$D$22, UserData!$D$22=-1))</f>
        <v>1</v>
      </c>
      <c r="AZ994" t="b">
        <f>OR(Q994&lt;&gt;UserData!$D$24,UserData!$D$24=-1,UserData!$D$24=0)</f>
        <v>1</v>
      </c>
      <c r="BA994" s="12" t="b">
        <f>OR(R994=UserData!$D$23,UserData!$D$23=-1)</f>
        <v>1</v>
      </c>
      <c r="BB994" t="b">
        <f>AND(S994=1, UserData!$D$25=1)</f>
        <v>0</v>
      </c>
      <c r="BC994" t="b">
        <f>AND(T994=1, UserData!$D$26=1)</f>
        <v>0</v>
      </c>
      <c r="BD994" t="b">
        <f>AND(U994=1, UserData!$D$27=1)</f>
        <v>0</v>
      </c>
      <c r="BE994" t="b">
        <f>AND(V994=1, UserData!$D$28=1)</f>
        <v>0</v>
      </c>
      <c r="BF994" t="b">
        <f>AND(W994=1, UserData!$D$29=1)</f>
        <v>0</v>
      </c>
      <c r="BG994" t="b">
        <f>AND(X994=1, UserData!$D$30=1)</f>
        <v>0</v>
      </c>
      <c r="BH994" t="b">
        <f>AND(Y994=1, UserData!$D$31=1)</f>
        <v>0</v>
      </c>
      <c r="BI994" t="b">
        <f>AND(Z994=1, UserData!$D$32=1)</f>
        <v>0</v>
      </c>
      <c r="BJ994" t="b">
        <f>AND(AA994=1, UserData!$D$33=1)</f>
        <v>0</v>
      </c>
      <c r="BK994" t="b">
        <f>AND(AB994=1, UserData!$D$34=1)</f>
        <v>0</v>
      </c>
      <c r="BL994" t="b">
        <f>UserData!$C$25=-1</f>
        <v>1</v>
      </c>
      <c r="BN994">
        <f>IF(AK994=TRUE, COUNTIF(AJ994:AK994,TRUE)/2 * UserData!$D$35 + COUNTIF(AL994:AO994,TRUE)/4 * UserData!$D$36 + COUNTIF(AP994:AS994,TRUE)/4 * UserData!$D$37 + COUNTIF(AT994:AW994,TRUE)/4 * UserData!$D$38 + COUNTIF(AX994:BA994,TRUE)/4 * UserData!$D$39 + COUNTIF(BB994:BL994,TRUE) * UserData!$D$40, 0)</f>
        <v>28.75</v>
      </c>
    </row>
    <row r="995" spans="1:66" x14ac:dyDescent="0.2">
      <c r="A995">
        <v>72</v>
      </c>
      <c r="B995" s="3">
        <v>2</v>
      </c>
      <c r="C995" s="28">
        <v>113214.75160104208</v>
      </c>
      <c r="D995">
        <v>54</v>
      </c>
      <c r="E995">
        <v>31</v>
      </c>
      <c r="F995">
        <v>9</v>
      </c>
      <c r="G995">
        <v>16.252780999999999</v>
      </c>
      <c r="H995">
        <v>5</v>
      </c>
      <c r="I995">
        <v>1</v>
      </c>
      <c r="J995">
        <v>0</v>
      </c>
      <c r="K995">
        <v>1</v>
      </c>
      <c r="L995">
        <v>1</v>
      </c>
      <c r="M995">
        <v>1</v>
      </c>
      <c r="N995">
        <v>0</v>
      </c>
      <c r="O995">
        <v>16</v>
      </c>
      <c r="P995">
        <v>3</v>
      </c>
      <c r="Q995">
        <v>0</v>
      </c>
      <c r="R995">
        <v>0</v>
      </c>
      <c r="S995">
        <v>0</v>
      </c>
      <c r="T995">
        <v>1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2</v>
      </c>
      <c r="AD995">
        <v>1</v>
      </c>
      <c r="AE995">
        <v>14</v>
      </c>
      <c r="AF995">
        <v>5</v>
      </c>
      <c r="AG995">
        <v>21</v>
      </c>
      <c r="AH995">
        <v>3</v>
      </c>
      <c r="AJ995" t="b">
        <f>OR(AND(B995=1,UserData!$D$4=1), AND(B995=2,UserData!$D$5=1), AND(B995=3,UserData!$D$6=1), UserData!$D$4=-1)</f>
        <v>1</v>
      </c>
      <c r="AK995" t="b">
        <f>OR(AND(C995&lt;=UserData!$D$3,C995&gt;=UserData!$D$2),UserData!$D$2=-1)</f>
        <v>1</v>
      </c>
      <c r="AL995" s="12" t="b">
        <f>AND(OR(D995&gt;=UserData!$D$7, UserData!$D$7=-1), OR(D995&lt;UserData!$D$8, UserData!$D$8=-1))</f>
        <v>1</v>
      </c>
      <c r="AM995" s="12" t="b">
        <f>OR(AND(UserData!$D$9=1,E995&lt;=20),AND(UserData!$D$9=2,E995&gt;=20, E995&lt;=27),AND(UserData!$D$9=3,E995&gt;=28, E995&lt;=34),AND(UserData!$D$9=4,E995&gt;=35, E995&lt;=42),AND(UserData!$D$9=5,E995&gt;42),UserData!$D$9=-1)</f>
        <v>1</v>
      </c>
      <c r="AN995" s="12" t="b">
        <f>OR(AND(UserData!$D$11=1,F995&lt;=5),AND(UserData!$D$11=2,F995&gt;=6, F995&lt;=7),AND(UserData!$D$11=3,F995&gt;=8,F995&lt;=9),AND(UserData!$D$11=4,F995&gt;=10, F995&lt;=11),AND(UserData!$D$11=5,F995&gt;11),UserData!$D$11=-1)</f>
        <v>1</v>
      </c>
      <c r="AO995" t="b">
        <f>OR(AND(UserData!$D$10=1,AE995&lt;=6),AND(UserData!$D$10=2,AE995&gt;=7, AE995&lt;=8),AND(UserData!$D$10=3,AE995&gt;=9,AE995&lt;=14),AND(UserData!$D$10=4,AE995&gt;=15, AE995&lt;=19),AND(UserData!$D$10=5,AE995&gt;19),UserData!$D$10=-1)</f>
        <v>1</v>
      </c>
      <c r="AP995" s="12" t="b">
        <f>OR(G995&lt;=UserData!$D$12, UserData!$D$12=-1)</f>
        <v>0</v>
      </c>
      <c r="AQ995" t="b">
        <f>OR(H995&lt;=UserData!$D$14, UserData!$D$14=-1)</f>
        <v>1</v>
      </c>
      <c r="AR995" t="b">
        <f>OR(AH995&lt;=UserData!$D$13, UserData!$D$13=-1)</f>
        <v>1</v>
      </c>
      <c r="AS995" t="b">
        <f>AND(AQ995=TRUE,OR(I995=UserData!$D$15, UserData!$D$15=-1, UserData!$D$15=1))</f>
        <v>1</v>
      </c>
      <c r="AT995" t="b">
        <f>OR(J995=UserData!$D$19, UserData!$D$19=-1)</f>
        <v>1</v>
      </c>
      <c r="AU995" t="b">
        <f>OR(K995=UserData!$D$17, UserData!$D$17=-1)</f>
        <v>1</v>
      </c>
      <c r="AV995" t="b">
        <f>OR(L995=UserData!$D$18, UserData!$D$18=-1)</f>
        <v>1</v>
      </c>
      <c r="AW995" t="b">
        <f>OR(N995=UserData!$D$16, UserData!$D$16=-1)</f>
        <v>1</v>
      </c>
      <c r="AX995" t="b">
        <f>OR(O995&gt;=UserData!$D$20, UserData!$D$20=-1)</f>
        <v>1</v>
      </c>
      <c r="AY995" t="b">
        <f>AND(OR(P995&gt;=UserData!$D$21, UserData!$D$21=-1), OR(P995&lt;UserData!$D$22, UserData!$D$22=-1))</f>
        <v>1</v>
      </c>
      <c r="AZ995" t="b">
        <f>OR(Q995&lt;&gt;UserData!$D$24,UserData!$D$24=-1,UserData!$D$24=0)</f>
        <v>1</v>
      </c>
      <c r="BA995" s="12" t="b">
        <f>OR(R995=UserData!$D$23,UserData!$D$23=-1)</f>
        <v>1</v>
      </c>
      <c r="BB995" t="b">
        <f>AND(S995=1, UserData!$D$25=1)</f>
        <v>0</v>
      </c>
      <c r="BC995" t="b">
        <f>AND(T995=1, UserData!$D$26=1)</f>
        <v>0</v>
      </c>
      <c r="BD995" t="b">
        <f>AND(U995=1, UserData!$D$27=1)</f>
        <v>0</v>
      </c>
      <c r="BE995" t="b">
        <f>AND(V995=1, UserData!$D$28=1)</f>
        <v>0</v>
      </c>
      <c r="BF995" t="b">
        <f>AND(W995=1, UserData!$D$29=1)</f>
        <v>0</v>
      </c>
      <c r="BG995" t="b">
        <f>AND(X995=1, UserData!$D$30=1)</f>
        <v>0</v>
      </c>
      <c r="BH995" t="b">
        <f>AND(Y995=1, UserData!$D$31=1)</f>
        <v>0</v>
      </c>
      <c r="BI995" t="b">
        <f>AND(Z995=1, UserData!$D$32=1)</f>
        <v>0</v>
      </c>
      <c r="BJ995" t="b">
        <f>AND(AA995=1, UserData!$D$33=1)</f>
        <v>0</v>
      </c>
      <c r="BK995" t="b">
        <f>AND(AB995=1, UserData!$D$34=1)</f>
        <v>0</v>
      </c>
      <c r="BL995" t="b">
        <f>UserData!$C$25=-1</f>
        <v>1</v>
      </c>
      <c r="BN995">
        <f>IF(AK995=TRUE, COUNTIF(AJ995:AK995,TRUE)/2 * UserData!$D$35 + COUNTIF(AL995:AO995,TRUE)/4 * UserData!$D$36 + COUNTIF(AP995:AS995,TRUE)/4 * UserData!$D$37 + COUNTIF(AT995:AW995,TRUE)/4 * UserData!$D$38 + COUNTIF(AX995:BA995,TRUE)/4 * UserData!$D$39 + COUNTIF(BB995:BL995,TRUE) * UserData!$D$40, 0)</f>
        <v>28.75</v>
      </c>
    </row>
    <row r="996" spans="1:66" x14ac:dyDescent="0.2">
      <c r="A996">
        <v>79</v>
      </c>
      <c r="B996" s="3">
        <v>2</v>
      </c>
      <c r="C996" s="28">
        <v>113214.75160104208</v>
      </c>
      <c r="D996">
        <v>54</v>
      </c>
      <c r="E996">
        <v>31</v>
      </c>
      <c r="F996">
        <v>9</v>
      </c>
      <c r="G996">
        <v>16.252780999999999</v>
      </c>
      <c r="H996">
        <v>5</v>
      </c>
      <c r="I996">
        <v>1</v>
      </c>
      <c r="J996">
        <v>0</v>
      </c>
      <c r="K996">
        <v>1</v>
      </c>
      <c r="L996">
        <v>1</v>
      </c>
      <c r="M996">
        <v>1</v>
      </c>
      <c r="N996">
        <v>0</v>
      </c>
      <c r="O996">
        <v>16</v>
      </c>
      <c r="P996">
        <v>3</v>
      </c>
      <c r="Q996">
        <v>0</v>
      </c>
      <c r="R996">
        <v>0</v>
      </c>
      <c r="S996">
        <v>0</v>
      </c>
      <c r="T996">
        <v>1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2</v>
      </c>
      <c r="AD996">
        <v>1</v>
      </c>
      <c r="AE996">
        <v>14</v>
      </c>
      <c r="AF996">
        <v>5</v>
      </c>
      <c r="AG996">
        <v>21</v>
      </c>
      <c r="AH996">
        <v>3</v>
      </c>
      <c r="AJ996" t="b">
        <f>OR(AND(B996=1,UserData!$D$4=1), AND(B996=2,UserData!$D$5=1), AND(B996=3,UserData!$D$6=1), UserData!$D$4=-1)</f>
        <v>1</v>
      </c>
      <c r="AK996" t="b">
        <f>OR(AND(C996&lt;=UserData!$D$3,C996&gt;=UserData!$D$2),UserData!$D$2=-1)</f>
        <v>1</v>
      </c>
      <c r="AL996" s="12" t="b">
        <f>AND(OR(D996&gt;=UserData!$D$7, UserData!$D$7=-1), OR(D996&lt;UserData!$D$8, UserData!$D$8=-1))</f>
        <v>1</v>
      </c>
      <c r="AM996" s="12" t="b">
        <f>OR(AND(UserData!$D$9=1,E996&lt;=20),AND(UserData!$D$9=2,E996&gt;=20, E996&lt;=27),AND(UserData!$D$9=3,E996&gt;=28, E996&lt;=34),AND(UserData!$D$9=4,E996&gt;=35, E996&lt;=42),AND(UserData!$D$9=5,E996&gt;42),UserData!$D$9=-1)</f>
        <v>1</v>
      </c>
      <c r="AN996" s="12" t="b">
        <f>OR(AND(UserData!$D$11=1,F996&lt;=5),AND(UserData!$D$11=2,F996&gt;=6, F996&lt;=7),AND(UserData!$D$11=3,F996&gt;=8,F996&lt;=9),AND(UserData!$D$11=4,F996&gt;=10, F996&lt;=11),AND(UserData!$D$11=5,F996&gt;11),UserData!$D$11=-1)</f>
        <v>1</v>
      </c>
      <c r="AO996" t="b">
        <f>OR(AND(UserData!$D$10=1,AE996&lt;=6),AND(UserData!$D$10=2,AE996&gt;=7, AE996&lt;=8),AND(UserData!$D$10=3,AE996&gt;=9,AE996&lt;=14),AND(UserData!$D$10=4,AE996&gt;=15, AE996&lt;=19),AND(UserData!$D$10=5,AE996&gt;19),UserData!$D$10=-1)</f>
        <v>1</v>
      </c>
      <c r="AP996" s="12" t="b">
        <f>OR(G996&lt;=UserData!$D$12, UserData!$D$12=-1)</f>
        <v>0</v>
      </c>
      <c r="AQ996" t="b">
        <f>OR(H996&lt;=UserData!$D$14, UserData!$D$14=-1)</f>
        <v>1</v>
      </c>
      <c r="AR996" t="b">
        <f>OR(AH996&lt;=UserData!$D$13, UserData!$D$13=-1)</f>
        <v>1</v>
      </c>
      <c r="AS996" t="b">
        <f>AND(AQ996=TRUE,OR(I996=UserData!$D$15, UserData!$D$15=-1, UserData!$D$15=1))</f>
        <v>1</v>
      </c>
      <c r="AT996" t="b">
        <f>OR(J996=UserData!$D$19, UserData!$D$19=-1)</f>
        <v>1</v>
      </c>
      <c r="AU996" t="b">
        <f>OR(K996=UserData!$D$17, UserData!$D$17=-1)</f>
        <v>1</v>
      </c>
      <c r="AV996" t="b">
        <f>OR(L996=UserData!$D$18, UserData!$D$18=-1)</f>
        <v>1</v>
      </c>
      <c r="AW996" t="b">
        <f>OR(N996=UserData!$D$16, UserData!$D$16=-1)</f>
        <v>1</v>
      </c>
      <c r="AX996" t="b">
        <f>OR(O996&gt;=UserData!$D$20, UserData!$D$20=-1)</f>
        <v>1</v>
      </c>
      <c r="AY996" t="b">
        <f>AND(OR(P996&gt;=UserData!$D$21, UserData!$D$21=-1), OR(P996&lt;UserData!$D$22, UserData!$D$22=-1))</f>
        <v>1</v>
      </c>
      <c r="AZ996" t="b">
        <f>OR(Q996&lt;&gt;UserData!$D$24,UserData!$D$24=-1,UserData!$D$24=0)</f>
        <v>1</v>
      </c>
      <c r="BA996" s="12" t="b">
        <f>OR(R996=UserData!$D$23,UserData!$D$23=-1)</f>
        <v>1</v>
      </c>
      <c r="BB996" t="b">
        <f>AND(S996=1, UserData!$D$25=1)</f>
        <v>0</v>
      </c>
      <c r="BC996" t="b">
        <f>AND(T996=1, UserData!$D$26=1)</f>
        <v>0</v>
      </c>
      <c r="BD996" t="b">
        <f>AND(U996=1, UserData!$D$27=1)</f>
        <v>0</v>
      </c>
      <c r="BE996" t="b">
        <f>AND(V996=1, UserData!$D$28=1)</f>
        <v>0</v>
      </c>
      <c r="BF996" t="b">
        <f>AND(W996=1, UserData!$D$29=1)</f>
        <v>0</v>
      </c>
      <c r="BG996" t="b">
        <f>AND(X996=1, UserData!$D$30=1)</f>
        <v>0</v>
      </c>
      <c r="BH996" t="b">
        <f>AND(Y996=1, UserData!$D$31=1)</f>
        <v>0</v>
      </c>
      <c r="BI996" t="b">
        <f>AND(Z996=1, UserData!$D$32=1)</f>
        <v>0</v>
      </c>
      <c r="BJ996" t="b">
        <f>AND(AA996=1, UserData!$D$33=1)</f>
        <v>0</v>
      </c>
      <c r="BK996" t="b">
        <f>AND(AB996=1, UserData!$D$34=1)</f>
        <v>0</v>
      </c>
      <c r="BL996" t="b">
        <f>UserData!$C$25=-1</f>
        <v>1</v>
      </c>
      <c r="BN996">
        <f>IF(AK996=TRUE, COUNTIF(AJ996:AK996,TRUE)/2 * UserData!$D$35 + COUNTIF(AL996:AO996,TRUE)/4 * UserData!$D$36 + COUNTIF(AP996:AS996,TRUE)/4 * UserData!$D$37 + COUNTIF(AT996:AW996,TRUE)/4 * UserData!$D$38 + COUNTIF(AX996:BA996,TRUE)/4 * UserData!$D$39 + COUNTIF(BB996:BL996,TRUE) * UserData!$D$40, 0)</f>
        <v>28.75</v>
      </c>
    </row>
    <row r="997" spans="1:66" x14ac:dyDescent="0.2">
      <c r="A997">
        <v>437</v>
      </c>
      <c r="B997" s="3">
        <v>2</v>
      </c>
      <c r="C997" s="28">
        <v>113214.75160104208</v>
      </c>
      <c r="D997">
        <v>54</v>
      </c>
      <c r="E997">
        <v>32</v>
      </c>
      <c r="F997">
        <v>9</v>
      </c>
      <c r="G997">
        <v>16.738700999999999</v>
      </c>
      <c r="H997">
        <v>10</v>
      </c>
      <c r="I997">
        <v>1</v>
      </c>
      <c r="J997">
        <v>0</v>
      </c>
      <c r="K997">
        <v>1</v>
      </c>
      <c r="L997">
        <v>1</v>
      </c>
      <c r="M997">
        <v>1</v>
      </c>
      <c r="N997">
        <v>0</v>
      </c>
      <c r="O997">
        <v>12</v>
      </c>
      <c r="P997">
        <v>3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1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5</v>
      </c>
      <c r="AD997">
        <v>1</v>
      </c>
      <c r="AE997">
        <v>13</v>
      </c>
      <c r="AF997">
        <v>27</v>
      </c>
      <c r="AG997">
        <v>22</v>
      </c>
      <c r="AH997">
        <v>3.3</v>
      </c>
      <c r="AJ997" t="b">
        <f>OR(AND(B997=1,UserData!$D$4=1), AND(B997=2,UserData!$D$5=1), AND(B997=3,UserData!$D$6=1), UserData!$D$4=-1)</f>
        <v>1</v>
      </c>
      <c r="AK997" t="b">
        <f>OR(AND(C997&lt;=UserData!$D$3,C997&gt;=UserData!$D$2),UserData!$D$2=-1)</f>
        <v>1</v>
      </c>
      <c r="AL997" s="12" t="b">
        <f>AND(OR(D997&gt;=UserData!$D$7, UserData!$D$7=-1), OR(D997&lt;UserData!$D$8, UserData!$D$8=-1))</f>
        <v>1</v>
      </c>
      <c r="AM997" s="12" t="b">
        <f>OR(AND(UserData!$D$9=1,E997&lt;=20),AND(UserData!$D$9=2,E997&gt;=20, E997&lt;=27),AND(UserData!$D$9=3,E997&gt;=28, E997&lt;=34),AND(UserData!$D$9=4,E997&gt;=35, E997&lt;=42),AND(UserData!$D$9=5,E997&gt;42),UserData!$D$9=-1)</f>
        <v>1</v>
      </c>
      <c r="AN997" s="12" t="b">
        <f>OR(AND(UserData!$D$11=1,F997&lt;=5),AND(UserData!$D$11=2,F997&gt;=6, F997&lt;=7),AND(UserData!$D$11=3,F997&gt;=8,F997&lt;=9),AND(UserData!$D$11=4,F997&gt;=10, F997&lt;=11),AND(UserData!$D$11=5,F997&gt;11),UserData!$D$11=-1)</f>
        <v>1</v>
      </c>
      <c r="AO997" t="b">
        <f>OR(AND(UserData!$D$10=1,AE997&lt;=6),AND(UserData!$D$10=2,AE997&gt;=7, AE997&lt;=8),AND(UserData!$D$10=3,AE997&gt;=9,AE997&lt;=14),AND(UserData!$D$10=4,AE997&gt;=15, AE997&lt;=19),AND(UserData!$D$10=5,AE997&gt;19),UserData!$D$10=-1)</f>
        <v>1</v>
      </c>
      <c r="AP997" s="12" t="b">
        <f>OR(G997&lt;=UserData!$D$12, UserData!$D$12=-1)</f>
        <v>0</v>
      </c>
      <c r="AQ997" t="b">
        <f>OR(H997&lt;=UserData!$D$14, UserData!$D$14=-1)</f>
        <v>1</v>
      </c>
      <c r="AR997" t="b">
        <f>OR(AH997&lt;=UserData!$D$13, UserData!$D$13=-1)</f>
        <v>1</v>
      </c>
      <c r="AS997" t="b">
        <f>AND(AQ997=TRUE,OR(I997=UserData!$D$15, UserData!$D$15=-1, UserData!$D$15=1))</f>
        <v>1</v>
      </c>
      <c r="AT997" t="b">
        <f>OR(J997=UserData!$D$19, UserData!$D$19=-1)</f>
        <v>1</v>
      </c>
      <c r="AU997" t="b">
        <f>OR(K997=UserData!$D$17, UserData!$D$17=-1)</f>
        <v>1</v>
      </c>
      <c r="AV997" t="b">
        <f>OR(L997=UserData!$D$18, UserData!$D$18=-1)</f>
        <v>1</v>
      </c>
      <c r="AW997" t="b">
        <f>OR(N997=UserData!$D$16, UserData!$D$16=-1)</f>
        <v>1</v>
      </c>
      <c r="AX997" t="b">
        <f>OR(O997&gt;=UserData!$D$20, UserData!$D$20=-1)</f>
        <v>1</v>
      </c>
      <c r="AY997" t="b">
        <f>AND(OR(P997&gt;=UserData!$D$21, UserData!$D$21=-1), OR(P997&lt;UserData!$D$22, UserData!$D$22=-1))</f>
        <v>1</v>
      </c>
      <c r="AZ997" t="b">
        <f>OR(Q997&lt;&gt;UserData!$D$24,UserData!$D$24=-1,UserData!$D$24=0)</f>
        <v>1</v>
      </c>
      <c r="BA997" s="12" t="b">
        <f>OR(R997=UserData!$D$23,UserData!$D$23=-1)</f>
        <v>1</v>
      </c>
      <c r="BB997" t="b">
        <f>AND(S997=1, UserData!$D$25=1)</f>
        <v>0</v>
      </c>
      <c r="BC997" t="b">
        <f>AND(T997=1, UserData!$D$26=1)</f>
        <v>0</v>
      </c>
      <c r="BD997" t="b">
        <f>AND(U997=1, UserData!$D$27=1)</f>
        <v>0</v>
      </c>
      <c r="BE997" t="b">
        <f>AND(V997=1, UserData!$D$28=1)</f>
        <v>0</v>
      </c>
      <c r="BF997" t="b">
        <f>AND(W997=1, UserData!$D$29=1)</f>
        <v>0</v>
      </c>
      <c r="BG997" t="b">
        <f>AND(X997=1, UserData!$D$30=1)</f>
        <v>0</v>
      </c>
      <c r="BH997" t="b">
        <f>AND(Y997=1, UserData!$D$31=1)</f>
        <v>0</v>
      </c>
      <c r="BI997" t="b">
        <f>AND(Z997=1, UserData!$D$32=1)</f>
        <v>0</v>
      </c>
      <c r="BJ997" t="b">
        <f>AND(AA997=1, UserData!$D$33=1)</f>
        <v>0</v>
      </c>
      <c r="BK997" t="b">
        <f>AND(AB997=1, UserData!$D$34=1)</f>
        <v>0</v>
      </c>
      <c r="BL997" t="b">
        <f>UserData!$C$25=-1</f>
        <v>1</v>
      </c>
      <c r="BN997">
        <f>IF(AK997=TRUE, COUNTIF(AJ997:AK997,TRUE)/2 * UserData!$D$35 + COUNTIF(AL997:AO997,TRUE)/4 * UserData!$D$36 + COUNTIF(AP997:AS997,TRUE)/4 * UserData!$D$37 + COUNTIF(AT997:AW997,TRUE)/4 * UserData!$D$38 + COUNTIF(AX997:BA997,TRUE)/4 * UserData!$D$39 + COUNTIF(BB997:BL997,TRUE) * UserData!$D$40, 0)</f>
        <v>28.75</v>
      </c>
    </row>
    <row r="998" spans="1:66" x14ac:dyDescent="0.2">
      <c r="A998">
        <v>202</v>
      </c>
      <c r="B998" s="3">
        <v>2</v>
      </c>
      <c r="C998" s="28">
        <v>114829.56811174526</v>
      </c>
      <c r="D998">
        <v>51</v>
      </c>
      <c r="E998">
        <v>30</v>
      </c>
      <c r="F998">
        <v>9</v>
      </c>
      <c r="G998">
        <v>10.92179</v>
      </c>
      <c r="H998">
        <v>9</v>
      </c>
      <c r="I998">
        <v>1</v>
      </c>
      <c r="J998">
        <v>0</v>
      </c>
      <c r="K998">
        <v>1</v>
      </c>
      <c r="L998">
        <v>1</v>
      </c>
      <c r="M998">
        <v>1</v>
      </c>
      <c r="N998">
        <v>0</v>
      </c>
      <c r="O998">
        <v>16</v>
      </c>
      <c r="P998">
        <v>15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1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4</v>
      </c>
      <c r="AD998">
        <v>1</v>
      </c>
      <c r="AE998">
        <v>12</v>
      </c>
      <c r="AF998">
        <v>13</v>
      </c>
      <c r="AG998">
        <v>9</v>
      </c>
      <c r="AH998">
        <v>1.2</v>
      </c>
      <c r="AJ998" t="b">
        <f>OR(AND(B998=1,UserData!$D$4=1), AND(B998=2,UserData!$D$5=1), AND(B998=3,UserData!$D$6=1), UserData!$D$4=-1)</f>
        <v>1</v>
      </c>
      <c r="AK998" t="b">
        <f>OR(AND(C998&lt;=UserData!$D$3,C998&gt;=UserData!$D$2),UserData!$D$2=-1)</f>
        <v>1</v>
      </c>
      <c r="AL998" s="12" t="b">
        <f>AND(OR(D998&gt;=UserData!$D$7, UserData!$D$7=-1), OR(D998&lt;UserData!$D$8, UserData!$D$8=-1))</f>
        <v>1</v>
      </c>
      <c r="AM998" s="12" t="b">
        <f>OR(AND(UserData!$D$9=1,E998&lt;=20),AND(UserData!$D$9=2,E998&gt;=20, E998&lt;=27),AND(UserData!$D$9=3,E998&gt;=28, E998&lt;=34),AND(UserData!$D$9=4,E998&gt;=35, E998&lt;=42),AND(UserData!$D$9=5,E998&gt;42),UserData!$D$9=-1)</f>
        <v>1</v>
      </c>
      <c r="AN998" s="12" t="b">
        <f>OR(AND(UserData!$D$11=1,F998&lt;=5),AND(UserData!$D$11=2,F998&gt;=6, F998&lt;=7),AND(UserData!$D$11=3,F998&gt;=8,F998&lt;=9),AND(UserData!$D$11=4,F998&gt;=10, F998&lt;=11),AND(UserData!$D$11=5,F998&gt;11),UserData!$D$11=-1)</f>
        <v>1</v>
      </c>
      <c r="AO998" t="b">
        <f>OR(AND(UserData!$D$10=1,AE998&lt;=6),AND(UserData!$D$10=2,AE998&gt;=7, AE998&lt;=8),AND(UserData!$D$10=3,AE998&gt;=9,AE998&lt;=14),AND(UserData!$D$10=4,AE998&gt;=15, AE998&lt;=19),AND(UserData!$D$10=5,AE998&gt;19),UserData!$D$10=-1)</f>
        <v>1</v>
      </c>
      <c r="AP998" s="12" t="b">
        <f>OR(G998&lt;=UserData!$D$12, UserData!$D$12=-1)</f>
        <v>0</v>
      </c>
      <c r="AQ998" t="b">
        <f>OR(H998&lt;=UserData!$D$14, UserData!$D$14=-1)</f>
        <v>1</v>
      </c>
      <c r="AR998" t="b">
        <f>OR(AH998&lt;=UserData!$D$13, UserData!$D$13=-1)</f>
        <v>1</v>
      </c>
      <c r="AS998" t="b">
        <f>AND(AQ998=TRUE,OR(I998=UserData!$D$15, UserData!$D$15=-1, UserData!$D$15=1))</f>
        <v>1</v>
      </c>
      <c r="AT998" t="b">
        <f>OR(J998=UserData!$D$19, UserData!$D$19=-1)</f>
        <v>1</v>
      </c>
      <c r="AU998" t="b">
        <f>OR(K998=UserData!$D$17, UserData!$D$17=-1)</f>
        <v>1</v>
      </c>
      <c r="AV998" t="b">
        <f>OR(L998=UserData!$D$18, UserData!$D$18=-1)</f>
        <v>1</v>
      </c>
      <c r="AW998" t="b">
        <f>OR(N998=UserData!$D$16, UserData!$D$16=-1)</f>
        <v>1</v>
      </c>
      <c r="AX998" t="b">
        <f>OR(O998&gt;=UserData!$D$20, UserData!$D$20=-1)</f>
        <v>1</v>
      </c>
      <c r="AY998" t="b">
        <f>AND(OR(P998&gt;=UserData!$D$21, UserData!$D$21=-1), OR(P998&lt;UserData!$D$22, UserData!$D$22=-1))</f>
        <v>1</v>
      </c>
      <c r="AZ998" t="b">
        <f>OR(Q998&lt;&gt;UserData!$D$24,UserData!$D$24=-1,UserData!$D$24=0)</f>
        <v>1</v>
      </c>
      <c r="BA998" s="12" t="b">
        <f>OR(R998=UserData!$D$23,UserData!$D$23=-1)</f>
        <v>1</v>
      </c>
      <c r="BB998" t="b">
        <f>AND(S998=1, UserData!$D$25=1)</f>
        <v>0</v>
      </c>
      <c r="BC998" t="b">
        <f>AND(T998=1, UserData!$D$26=1)</f>
        <v>0</v>
      </c>
      <c r="BD998" t="b">
        <f>AND(U998=1, UserData!$D$27=1)</f>
        <v>0</v>
      </c>
      <c r="BE998" t="b">
        <f>AND(V998=1, UserData!$D$28=1)</f>
        <v>0</v>
      </c>
      <c r="BF998" t="b">
        <f>AND(W998=1, UserData!$D$29=1)</f>
        <v>0</v>
      </c>
      <c r="BG998" t="b">
        <f>AND(X998=1, UserData!$D$30=1)</f>
        <v>0</v>
      </c>
      <c r="BH998" t="b">
        <f>AND(Y998=1, UserData!$D$31=1)</f>
        <v>0</v>
      </c>
      <c r="BI998" t="b">
        <f>AND(Z998=1, UserData!$D$32=1)</f>
        <v>0</v>
      </c>
      <c r="BJ998" t="b">
        <f>AND(AA998=1, UserData!$D$33=1)</f>
        <v>0</v>
      </c>
      <c r="BK998" t="b">
        <f>AND(AB998=1, UserData!$D$34=1)</f>
        <v>0</v>
      </c>
      <c r="BL998" t="b">
        <f>UserData!$C$25=-1</f>
        <v>1</v>
      </c>
      <c r="BN998">
        <f>IF(AK998=TRUE, COUNTIF(AJ998:AK998,TRUE)/2 * UserData!$D$35 + COUNTIF(AL998:AO998,TRUE)/4 * UserData!$D$36 + COUNTIF(AP998:AS998,TRUE)/4 * UserData!$D$37 + COUNTIF(AT998:AW998,TRUE)/4 * UserData!$D$38 + COUNTIF(AX998:BA998,TRUE)/4 * UserData!$D$39 + COUNTIF(BB998:BL998,TRUE) * UserData!$D$40, 0)</f>
        <v>28.75</v>
      </c>
    </row>
    <row r="999" spans="1:66" x14ac:dyDescent="0.2">
      <c r="A999">
        <v>270</v>
      </c>
      <c r="B999" s="3">
        <v>2</v>
      </c>
      <c r="C999" s="28">
        <v>115066.41289840506</v>
      </c>
      <c r="D999">
        <v>52</v>
      </c>
      <c r="E999">
        <v>30</v>
      </c>
      <c r="F999">
        <v>8</v>
      </c>
      <c r="G999">
        <v>10.81691</v>
      </c>
      <c r="H999">
        <v>7</v>
      </c>
      <c r="I999">
        <v>1</v>
      </c>
      <c r="J999">
        <v>0</v>
      </c>
      <c r="K999">
        <v>1</v>
      </c>
      <c r="L999">
        <v>1</v>
      </c>
      <c r="M999">
        <v>1</v>
      </c>
      <c r="N999">
        <v>0</v>
      </c>
      <c r="O999">
        <v>16</v>
      </c>
      <c r="P999">
        <v>13</v>
      </c>
      <c r="Q999">
        <v>0</v>
      </c>
      <c r="R999">
        <v>0</v>
      </c>
      <c r="S999">
        <v>0</v>
      </c>
      <c r="T999">
        <v>1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2</v>
      </c>
      <c r="AD999">
        <v>1</v>
      </c>
      <c r="AE999">
        <v>14</v>
      </c>
      <c r="AF999">
        <v>17</v>
      </c>
      <c r="AG999">
        <v>11</v>
      </c>
      <c r="AH999">
        <v>0.7</v>
      </c>
      <c r="AJ999" t="b">
        <f>OR(AND(B999=1,UserData!$D$4=1), AND(B999=2,UserData!$D$5=1), AND(B999=3,UserData!$D$6=1), UserData!$D$4=-1)</f>
        <v>1</v>
      </c>
      <c r="AK999" t="b">
        <f>OR(AND(C999&lt;=UserData!$D$3,C999&gt;=UserData!$D$2),UserData!$D$2=-1)</f>
        <v>1</v>
      </c>
      <c r="AL999" s="12" t="b">
        <f>AND(OR(D999&gt;=UserData!$D$7, UserData!$D$7=-1), OR(D999&lt;UserData!$D$8, UserData!$D$8=-1))</f>
        <v>1</v>
      </c>
      <c r="AM999" s="12" t="b">
        <f>OR(AND(UserData!$D$9=1,E999&lt;=20),AND(UserData!$D$9=2,E999&gt;=20, E999&lt;=27),AND(UserData!$D$9=3,E999&gt;=28, E999&lt;=34),AND(UserData!$D$9=4,E999&gt;=35, E999&lt;=42),AND(UserData!$D$9=5,E999&gt;42),UserData!$D$9=-1)</f>
        <v>1</v>
      </c>
      <c r="AN999" s="12" t="b">
        <f>OR(AND(UserData!$D$11=1,F999&lt;=5),AND(UserData!$D$11=2,F999&gt;=6, F999&lt;=7),AND(UserData!$D$11=3,F999&gt;=8,F999&lt;=9),AND(UserData!$D$11=4,F999&gt;=10, F999&lt;=11),AND(UserData!$D$11=5,F999&gt;11),UserData!$D$11=-1)</f>
        <v>1</v>
      </c>
      <c r="AO999" t="b">
        <f>OR(AND(UserData!$D$10=1,AE999&lt;=6),AND(UserData!$D$10=2,AE999&gt;=7, AE999&lt;=8),AND(UserData!$D$10=3,AE999&gt;=9,AE999&lt;=14),AND(UserData!$D$10=4,AE999&gt;=15, AE999&lt;=19),AND(UserData!$D$10=5,AE999&gt;19),UserData!$D$10=-1)</f>
        <v>1</v>
      </c>
      <c r="AP999" s="12" t="b">
        <f>OR(G999&lt;=UserData!$D$12, UserData!$D$12=-1)</f>
        <v>0</v>
      </c>
      <c r="AQ999" t="b">
        <f>OR(H999&lt;=UserData!$D$14, UserData!$D$14=-1)</f>
        <v>1</v>
      </c>
      <c r="AR999" t="b">
        <f>OR(AH999&lt;=UserData!$D$13, UserData!$D$13=-1)</f>
        <v>1</v>
      </c>
      <c r="AS999" t="b">
        <f>AND(AQ999=TRUE,OR(I999=UserData!$D$15, UserData!$D$15=-1, UserData!$D$15=1))</f>
        <v>1</v>
      </c>
      <c r="AT999" t="b">
        <f>OR(J999=UserData!$D$19, UserData!$D$19=-1)</f>
        <v>1</v>
      </c>
      <c r="AU999" t="b">
        <f>OR(K999=UserData!$D$17, UserData!$D$17=-1)</f>
        <v>1</v>
      </c>
      <c r="AV999" t="b">
        <f>OR(L999=UserData!$D$18, UserData!$D$18=-1)</f>
        <v>1</v>
      </c>
      <c r="AW999" t="b">
        <f>OR(N999=UserData!$D$16, UserData!$D$16=-1)</f>
        <v>1</v>
      </c>
      <c r="AX999" t="b">
        <f>OR(O999&gt;=UserData!$D$20, UserData!$D$20=-1)</f>
        <v>1</v>
      </c>
      <c r="AY999" t="b">
        <f>AND(OR(P999&gt;=UserData!$D$21, UserData!$D$21=-1), OR(P999&lt;UserData!$D$22, UserData!$D$22=-1))</f>
        <v>1</v>
      </c>
      <c r="AZ999" t="b">
        <f>OR(Q999&lt;&gt;UserData!$D$24,UserData!$D$24=-1,UserData!$D$24=0)</f>
        <v>1</v>
      </c>
      <c r="BA999" s="12" t="b">
        <f>OR(R999=UserData!$D$23,UserData!$D$23=-1)</f>
        <v>1</v>
      </c>
      <c r="BB999" t="b">
        <f>AND(S999=1, UserData!$D$25=1)</f>
        <v>0</v>
      </c>
      <c r="BC999" t="b">
        <f>AND(T999=1, UserData!$D$26=1)</f>
        <v>0</v>
      </c>
      <c r="BD999" t="b">
        <f>AND(U999=1, UserData!$D$27=1)</f>
        <v>0</v>
      </c>
      <c r="BE999" t="b">
        <f>AND(V999=1, UserData!$D$28=1)</f>
        <v>0</v>
      </c>
      <c r="BF999" t="b">
        <f>AND(W999=1, UserData!$D$29=1)</f>
        <v>0</v>
      </c>
      <c r="BG999" t="b">
        <f>AND(X999=1, UserData!$D$30=1)</f>
        <v>0</v>
      </c>
      <c r="BH999" t="b">
        <f>AND(Y999=1, UserData!$D$31=1)</f>
        <v>0</v>
      </c>
      <c r="BI999" t="b">
        <f>AND(Z999=1, UserData!$D$32=1)</f>
        <v>0</v>
      </c>
      <c r="BJ999" t="b">
        <f>AND(AA999=1, UserData!$D$33=1)</f>
        <v>0</v>
      </c>
      <c r="BK999" t="b">
        <f>AND(AB999=1, UserData!$D$34=1)</f>
        <v>0</v>
      </c>
      <c r="BL999" t="b">
        <f>UserData!$C$25=-1</f>
        <v>1</v>
      </c>
      <c r="BN999">
        <f>IF(AK999=TRUE, COUNTIF(AJ999:AK999,TRUE)/2 * UserData!$D$35 + COUNTIF(AL999:AO999,TRUE)/4 * UserData!$D$36 + COUNTIF(AP999:AS999,TRUE)/4 * UserData!$D$37 + COUNTIF(AT999:AW999,TRUE)/4 * UserData!$D$38 + COUNTIF(AX999:BA999,TRUE)/4 * UserData!$D$39 + COUNTIF(BB999:BL999,TRUE) * UserData!$D$40, 0)</f>
        <v>28.75</v>
      </c>
    </row>
    <row r="1000" spans="1:66" x14ac:dyDescent="0.2">
      <c r="A1000">
        <v>452</v>
      </c>
      <c r="B1000" s="3">
        <v>2</v>
      </c>
      <c r="C1000" s="28">
        <v>115628.29658683368</v>
      </c>
      <c r="D1000">
        <v>51</v>
      </c>
      <c r="E1000">
        <v>30</v>
      </c>
      <c r="F1000">
        <v>8</v>
      </c>
      <c r="G1000">
        <v>13.107839999999999</v>
      </c>
      <c r="H1000">
        <v>11</v>
      </c>
      <c r="I1000">
        <v>1</v>
      </c>
      <c r="J1000">
        <v>0</v>
      </c>
      <c r="K1000">
        <v>1</v>
      </c>
      <c r="L1000">
        <v>1</v>
      </c>
      <c r="M1000">
        <v>1</v>
      </c>
      <c r="N1000">
        <v>0</v>
      </c>
      <c r="O1000">
        <v>17</v>
      </c>
      <c r="P1000">
        <v>14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1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5</v>
      </c>
      <c r="AD1000">
        <v>1</v>
      </c>
      <c r="AE1000">
        <v>13</v>
      </c>
      <c r="AF1000">
        <v>29</v>
      </c>
      <c r="AG1000">
        <v>25</v>
      </c>
      <c r="AH1000">
        <v>7.1</v>
      </c>
      <c r="AJ1000" t="b">
        <f>OR(AND(B1000=1,UserData!$D$4=1), AND(B1000=2,UserData!$D$5=1), AND(B1000=3,UserData!$D$6=1), UserData!$D$4=-1)</f>
        <v>1</v>
      </c>
      <c r="AK1000" t="b">
        <f>OR(AND(C1000&lt;=UserData!$D$3,C1000&gt;=UserData!$D$2),UserData!$D$2=-1)</f>
        <v>1</v>
      </c>
      <c r="AL1000" s="12" t="b">
        <f>AND(OR(D1000&gt;=UserData!$D$7, UserData!$D$7=-1), OR(D1000&lt;UserData!$D$8, UserData!$D$8=-1))</f>
        <v>1</v>
      </c>
      <c r="AM1000" s="12" t="b">
        <f>OR(AND(UserData!$D$9=1,E1000&lt;=20),AND(UserData!$D$9=2,E1000&gt;=20, E1000&lt;=27),AND(UserData!$D$9=3,E1000&gt;=28, E1000&lt;=34),AND(UserData!$D$9=4,E1000&gt;=35, E1000&lt;=42),AND(UserData!$D$9=5,E1000&gt;42),UserData!$D$9=-1)</f>
        <v>1</v>
      </c>
      <c r="AN1000" s="12" t="b">
        <f>OR(AND(UserData!$D$11=1,F1000&lt;=5),AND(UserData!$D$11=2,F1000&gt;=6, F1000&lt;=7),AND(UserData!$D$11=3,F1000&gt;=8,F1000&lt;=9),AND(UserData!$D$11=4,F1000&gt;=10, F1000&lt;=11),AND(UserData!$D$11=5,F1000&gt;11),UserData!$D$11=-1)</f>
        <v>1</v>
      </c>
      <c r="AO1000" t="b">
        <f>OR(AND(UserData!$D$10=1,AE1000&lt;=6),AND(UserData!$D$10=2,AE1000&gt;=7, AE1000&lt;=8),AND(UserData!$D$10=3,AE1000&gt;=9,AE1000&lt;=14),AND(UserData!$D$10=4,AE1000&gt;=15, AE1000&lt;=19),AND(UserData!$D$10=5,AE1000&gt;19),UserData!$D$10=-1)</f>
        <v>1</v>
      </c>
      <c r="AP1000" s="12" t="b">
        <f>OR(G1000&lt;=UserData!$D$12, UserData!$D$12=-1)</f>
        <v>0</v>
      </c>
      <c r="AQ1000" t="b">
        <f>OR(H1000&lt;=UserData!$D$14, UserData!$D$14=-1)</f>
        <v>1</v>
      </c>
      <c r="AR1000" t="b">
        <f>OR(AH1000&lt;=UserData!$D$13, UserData!$D$13=-1)</f>
        <v>1</v>
      </c>
      <c r="AS1000" t="b">
        <f>AND(AQ1000=TRUE,OR(I1000=UserData!$D$15, UserData!$D$15=-1, UserData!$D$15=1))</f>
        <v>1</v>
      </c>
      <c r="AT1000" t="b">
        <f>OR(J1000=UserData!$D$19, UserData!$D$19=-1)</f>
        <v>1</v>
      </c>
      <c r="AU1000" t="b">
        <f>OR(K1000=UserData!$D$17, UserData!$D$17=-1)</f>
        <v>1</v>
      </c>
      <c r="AV1000" t="b">
        <f>OR(L1000=UserData!$D$18, UserData!$D$18=-1)</f>
        <v>1</v>
      </c>
      <c r="AW1000" t="b">
        <f>OR(N1000=UserData!$D$16, UserData!$D$16=-1)</f>
        <v>1</v>
      </c>
      <c r="AX1000" t="b">
        <f>OR(O1000&gt;=UserData!$D$20, UserData!$D$20=-1)</f>
        <v>1</v>
      </c>
      <c r="AY1000" t="b">
        <f>AND(OR(P1000&gt;=UserData!$D$21, UserData!$D$21=-1), OR(P1000&lt;UserData!$D$22, UserData!$D$22=-1))</f>
        <v>1</v>
      </c>
      <c r="AZ1000" t="b">
        <f>OR(Q1000&lt;&gt;UserData!$D$24,UserData!$D$24=-1,UserData!$D$24=0)</f>
        <v>1</v>
      </c>
      <c r="BA1000" s="12" t="b">
        <f>OR(R1000=UserData!$D$23,UserData!$D$23=-1)</f>
        <v>1</v>
      </c>
      <c r="BB1000" t="b">
        <f>AND(S1000=1, UserData!$D$25=1)</f>
        <v>0</v>
      </c>
      <c r="BC1000" t="b">
        <f>AND(T1000=1, UserData!$D$26=1)</f>
        <v>0</v>
      </c>
      <c r="BD1000" t="b">
        <f>AND(U1000=1, UserData!$D$27=1)</f>
        <v>0</v>
      </c>
      <c r="BE1000" t="b">
        <f>AND(V1000=1, UserData!$D$28=1)</f>
        <v>0</v>
      </c>
      <c r="BF1000" t="b">
        <f>AND(W1000=1, UserData!$D$29=1)</f>
        <v>0</v>
      </c>
      <c r="BG1000" t="b">
        <f>AND(X1000=1, UserData!$D$30=1)</f>
        <v>0</v>
      </c>
      <c r="BH1000" t="b">
        <f>AND(Y1000=1, UserData!$D$31=1)</f>
        <v>0</v>
      </c>
      <c r="BI1000" t="b">
        <f>AND(Z1000=1, UserData!$D$32=1)</f>
        <v>0</v>
      </c>
      <c r="BJ1000" t="b">
        <f>AND(AA1000=1, UserData!$D$33=1)</f>
        <v>0</v>
      </c>
      <c r="BK1000" t="b">
        <f>AND(AB1000=1, UserData!$D$34=1)</f>
        <v>0</v>
      </c>
      <c r="BL1000" t="b">
        <f>UserData!$C$25=-1</f>
        <v>1</v>
      </c>
      <c r="BN1000">
        <f>IF(AK1000=TRUE, COUNTIF(AJ1000:AK1000,TRUE)/2 * UserData!$D$35 + COUNTIF(AL1000:AO1000,TRUE)/4 * UserData!$D$36 + COUNTIF(AP1000:AS1000,TRUE)/4 * UserData!$D$37 + COUNTIF(AT1000:AW1000,TRUE)/4 * UserData!$D$38 + COUNTIF(AX1000:BA1000,TRUE)/4 * UserData!$D$39 + COUNTIF(BB1000:BL1000,TRUE) * UserData!$D$40, 0)</f>
        <v>28.75</v>
      </c>
    </row>
    <row r="1001" spans="1:66" x14ac:dyDescent="0.2">
      <c r="A1001">
        <v>473</v>
      </c>
      <c r="B1001" s="3">
        <v>2</v>
      </c>
      <c r="C1001" s="28">
        <v>115730.25255644688</v>
      </c>
      <c r="D1001">
        <v>59</v>
      </c>
      <c r="E1001">
        <v>34</v>
      </c>
      <c r="F1001">
        <v>10</v>
      </c>
      <c r="G1001">
        <v>16.089950999999999</v>
      </c>
      <c r="H1001">
        <v>12</v>
      </c>
      <c r="I1001">
        <v>1</v>
      </c>
      <c r="J1001">
        <v>0</v>
      </c>
      <c r="K1001">
        <v>1</v>
      </c>
      <c r="L1001">
        <v>1</v>
      </c>
      <c r="M1001">
        <v>0</v>
      </c>
      <c r="N1001">
        <v>0</v>
      </c>
      <c r="O1001">
        <v>17</v>
      </c>
      <c r="P1001">
        <v>17</v>
      </c>
      <c r="Q1001">
        <v>0</v>
      </c>
      <c r="R1001">
        <v>1</v>
      </c>
      <c r="S1001">
        <v>0</v>
      </c>
      <c r="T1001">
        <v>0</v>
      </c>
      <c r="U1001">
        <v>0</v>
      </c>
      <c r="V1001">
        <v>0</v>
      </c>
      <c r="W1001">
        <v>1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5</v>
      </c>
      <c r="AD1001">
        <v>1</v>
      </c>
      <c r="AE1001">
        <v>15</v>
      </c>
      <c r="AF1001">
        <v>32</v>
      </c>
      <c r="AG1001">
        <v>19</v>
      </c>
      <c r="AH1001">
        <v>3</v>
      </c>
      <c r="AJ1001" t="b">
        <f>OR(AND(B1001=1,UserData!$D$4=1), AND(B1001=2,UserData!$D$5=1), AND(B1001=3,UserData!$D$6=1), UserData!$D$4=-1)</f>
        <v>1</v>
      </c>
      <c r="AK1001" t="b">
        <f>OR(AND(C1001&lt;=UserData!$D$3,C1001&gt;=UserData!$D$2),UserData!$D$2=-1)</f>
        <v>1</v>
      </c>
      <c r="AL1001" s="12" t="b">
        <f>AND(OR(D1001&gt;=UserData!$D$7, UserData!$D$7=-1), OR(D1001&lt;UserData!$D$8, UserData!$D$8=-1))</f>
        <v>1</v>
      </c>
      <c r="AM1001" s="12" t="b">
        <f>OR(AND(UserData!$D$9=1,E1001&lt;=20),AND(UserData!$D$9=2,E1001&gt;=20, E1001&lt;=27),AND(UserData!$D$9=3,E1001&gt;=28, E1001&lt;=34),AND(UserData!$D$9=4,E1001&gt;=35, E1001&lt;=42),AND(UserData!$D$9=5,E1001&gt;42),UserData!$D$9=-1)</f>
        <v>1</v>
      </c>
      <c r="AN1001" s="12" t="b">
        <f>OR(AND(UserData!$D$11=1,F1001&lt;=5),AND(UserData!$D$11=2,F1001&gt;=6, F1001&lt;=7),AND(UserData!$D$11=3,F1001&gt;=8,F1001&lt;=9),AND(UserData!$D$11=4,F1001&gt;=10, F1001&lt;=11),AND(UserData!$D$11=5,F1001&gt;11),UserData!$D$11=-1)</f>
        <v>1</v>
      </c>
      <c r="AO1001" t="b">
        <f>OR(AND(UserData!$D$10=1,AE1001&lt;=6),AND(UserData!$D$10=2,AE1001&gt;=7, AE1001&lt;=8),AND(UserData!$D$10=3,AE1001&gt;=9,AE1001&lt;=14),AND(UserData!$D$10=4,AE1001&gt;=15, AE1001&lt;=19),AND(UserData!$D$10=5,AE1001&gt;19),UserData!$D$10=-1)</f>
        <v>1</v>
      </c>
      <c r="AP1001" s="12" t="b">
        <f>OR(G1001&lt;=UserData!$D$12, UserData!$D$12=-1)</f>
        <v>0</v>
      </c>
      <c r="AQ1001" t="b">
        <f>OR(H1001&lt;=UserData!$D$14, UserData!$D$14=-1)</f>
        <v>1</v>
      </c>
      <c r="AR1001" t="b">
        <f>OR(AH1001&lt;=UserData!$D$13, UserData!$D$13=-1)</f>
        <v>1</v>
      </c>
      <c r="AS1001" t="b">
        <f>AND(AQ1001=TRUE,OR(I1001=UserData!$D$15, UserData!$D$15=-1, UserData!$D$15=1))</f>
        <v>1</v>
      </c>
      <c r="AT1001" t="b">
        <f>OR(J1001=UserData!$D$19, UserData!$D$19=-1)</f>
        <v>1</v>
      </c>
      <c r="AU1001" t="b">
        <f>OR(K1001=UserData!$D$17, UserData!$D$17=-1)</f>
        <v>1</v>
      </c>
      <c r="AV1001" t="b">
        <f>OR(L1001=UserData!$D$18, UserData!$D$18=-1)</f>
        <v>1</v>
      </c>
      <c r="AW1001" t="b">
        <f>OR(N1001=UserData!$D$16, UserData!$D$16=-1)</f>
        <v>1</v>
      </c>
      <c r="AX1001" t="b">
        <f>OR(O1001&gt;=UserData!$D$20, UserData!$D$20=-1)</f>
        <v>1</v>
      </c>
      <c r="AY1001" t="b">
        <f>AND(OR(P1001&gt;=UserData!$D$21, UserData!$D$21=-1), OR(P1001&lt;UserData!$D$22, UserData!$D$22=-1))</f>
        <v>1</v>
      </c>
      <c r="AZ1001" t="b">
        <f>OR(Q1001&lt;&gt;UserData!$D$24,UserData!$D$24=-1,UserData!$D$24=0)</f>
        <v>1</v>
      </c>
      <c r="BA1001" s="12" t="b">
        <f>OR(R1001=UserData!$D$23,UserData!$D$23=-1)</f>
        <v>1</v>
      </c>
      <c r="BB1001" t="b">
        <f>AND(S1001=1, UserData!$D$25=1)</f>
        <v>0</v>
      </c>
      <c r="BC1001" t="b">
        <f>AND(T1001=1, UserData!$D$26=1)</f>
        <v>0</v>
      </c>
      <c r="BD1001" t="b">
        <f>AND(U1001=1, UserData!$D$27=1)</f>
        <v>0</v>
      </c>
      <c r="BE1001" t="b">
        <f>AND(V1001=1, UserData!$D$28=1)</f>
        <v>0</v>
      </c>
      <c r="BF1001" t="b">
        <f>AND(W1001=1, UserData!$D$29=1)</f>
        <v>0</v>
      </c>
      <c r="BG1001" t="b">
        <f>AND(X1001=1, UserData!$D$30=1)</f>
        <v>0</v>
      </c>
      <c r="BH1001" t="b">
        <f>AND(Y1001=1, UserData!$D$31=1)</f>
        <v>0</v>
      </c>
      <c r="BI1001" t="b">
        <f>AND(Z1001=1, UserData!$D$32=1)</f>
        <v>0</v>
      </c>
      <c r="BJ1001" t="b">
        <f>AND(AA1001=1, UserData!$D$33=1)</f>
        <v>0</v>
      </c>
      <c r="BK1001" t="b">
        <f>AND(AB1001=1, UserData!$D$34=1)</f>
        <v>0</v>
      </c>
      <c r="BL1001" t="b">
        <f>UserData!$C$25=-1</f>
        <v>1</v>
      </c>
      <c r="BN1001">
        <f>IF(AK1001=TRUE, COUNTIF(AJ1001:AK1001,TRUE)/2 * UserData!$D$35 + COUNTIF(AL1001:AO1001,TRUE)/4 * UserData!$D$36 + COUNTIF(AP1001:AS1001,TRUE)/4 * UserData!$D$37 + COUNTIF(AT1001:AW1001,TRUE)/4 * UserData!$D$38 + COUNTIF(AX1001:BA1001,TRUE)/4 * UserData!$D$39 + COUNTIF(BB1001:BL1001,TRUE) * UserData!$D$40, 0)</f>
        <v>28.75</v>
      </c>
    </row>
    <row r="1002" spans="1:66" x14ac:dyDescent="0.2">
      <c r="A1002">
        <v>192</v>
      </c>
      <c r="B1002" s="3">
        <v>2</v>
      </c>
      <c r="C1002" s="28">
        <v>115730.35319158038</v>
      </c>
      <c r="D1002">
        <v>52</v>
      </c>
      <c r="E1002">
        <v>31</v>
      </c>
      <c r="F1002">
        <v>10</v>
      </c>
      <c r="G1002">
        <v>10.598240000000001</v>
      </c>
      <c r="H1002">
        <v>2</v>
      </c>
      <c r="I1002">
        <v>1</v>
      </c>
      <c r="J1002">
        <v>0</v>
      </c>
      <c r="K1002">
        <v>1</v>
      </c>
      <c r="L1002">
        <v>0</v>
      </c>
      <c r="M1002">
        <v>1</v>
      </c>
      <c r="N1002">
        <v>0</v>
      </c>
      <c r="O1002">
        <v>17</v>
      </c>
      <c r="P1002">
        <v>2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1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4</v>
      </c>
      <c r="AD1002">
        <v>1</v>
      </c>
      <c r="AE1002">
        <v>11</v>
      </c>
      <c r="AF1002">
        <v>13</v>
      </c>
      <c r="AG1002">
        <v>9</v>
      </c>
      <c r="AH1002">
        <v>1.2</v>
      </c>
      <c r="AJ1002" t="b">
        <f>OR(AND(B1002=1,UserData!$D$4=1), AND(B1002=2,UserData!$D$5=1), AND(B1002=3,UserData!$D$6=1), UserData!$D$4=-1)</f>
        <v>1</v>
      </c>
      <c r="AK1002" t="b">
        <f>OR(AND(C1002&lt;=UserData!$D$3,C1002&gt;=UserData!$D$2),UserData!$D$2=-1)</f>
        <v>1</v>
      </c>
      <c r="AL1002" s="12" t="b">
        <f>AND(OR(D1002&gt;=UserData!$D$7, UserData!$D$7=-1), OR(D1002&lt;UserData!$D$8, UserData!$D$8=-1))</f>
        <v>1</v>
      </c>
      <c r="AM1002" s="12" t="b">
        <f>OR(AND(UserData!$D$9=1,E1002&lt;=20),AND(UserData!$D$9=2,E1002&gt;=20, E1002&lt;=27),AND(UserData!$D$9=3,E1002&gt;=28, E1002&lt;=34),AND(UserData!$D$9=4,E1002&gt;=35, E1002&lt;=42),AND(UserData!$D$9=5,E1002&gt;42),UserData!$D$9=-1)</f>
        <v>1</v>
      </c>
      <c r="AN1002" s="12" t="b">
        <f>OR(AND(UserData!$D$11=1,F1002&lt;=5),AND(UserData!$D$11=2,F1002&gt;=6, F1002&lt;=7),AND(UserData!$D$11=3,F1002&gt;=8,F1002&lt;=9),AND(UserData!$D$11=4,F1002&gt;=10, F1002&lt;=11),AND(UserData!$D$11=5,F1002&gt;11),UserData!$D$11=-1)</f>
        <v>1</v>
      </c>
      <c r="AO1002" t="b">
        <f>OR(AND(UserData!$D$10=1,AE1002&lt;=6),AND(UserData!$D$10=2,AE1002&gt;=7, AE1002&lt;=8),AND(UserData!$D$10=3,AE1002&gt;=9,AE1002&lt;=14),AND(UserData!$D$10=4,AE1002&gt;=15, AE1002&lt;=19),AND(UserData!$D$10=5,AE1002&gt;19),UserData!$D$10=-1)</f>
        <v>1</v>
      </c>
      <c r="AP1002" s="12" t="b">
        <f>OR(G1002&lt;=UserData!$D$12, UserData!$D$12=-1)</f>
        <v>0</v>
      </c>
      <c r="AQ1002" t="b">
        <f>OR(H1002&lt;=UserData!$D$14, UserData!$D$14=-1)</f>
        <v>1</v>
      </c>
      <c r="AR1002" t="b">
        <f>OR(AH1002&lt;=UserData!$D$13, UserData!$D$13=-1)</f>
        <v>1</v>
      </c>
      <c r="AS1002" t="b">
        <f>AND(AQ1002=TRUE,OR(I1002=UserData!$D$15, UserData!$D$15=-1, UserData!$D$15=1))</f>
        <v>1</v>
      </c>
      <c r="AT1002" t="b">
        <f>OR(J1002=UserData!$D$19, UserData!$D$19=-1)</f>
        <v>1</v>
      </c>
      <c r="AU1002" t="b">
        <f>OR(K1002=UserData!$D$17, UserData!$D$17=-1)</f>
        <v>1</v>
      </c>
      <c r="AV1002" t="b">
        <f>OR(L1002=UserData!$D$18, UserData!$D$18=-1)</f>
        <v>1</v>
      </c>
      <c r="AW1002" t="b">
        <f>OR(N1002=UserData!$D$16, UserData!$D$16=-1)</f>
        <v>1</v>
      </c>
      <c r="AX1002" t="b">
        <f>OR(O1002&gt;=UserData!$D$20, UserData!$D$20=-1)</f>
        <v>1</v>
      </c>
      <c r="AY1002" t="b">
        <f>AND(OR(P1002&gt;=UserData!$D$21, UserData!$D$21=-1), OR(P1002&lt;UserData!$D$22, UserData!$D$22=-1))</f>
        <v>1</v>
      </c>
      <c r="AZ1002" t="b">
        <f>OR(Q1002&lt;&gt;UserData!$D$24,UserData!$D$24=-1,UserData!$D$24=0)</f>
        <v>1</v>
      </c>
      <c r="BA1002" s="12" t="b">
        <f>OR(R1002=UserData!$D$23,UserData!$D$23=-1)</f>
        <v>1</v>
      </c>
      <c r="BB1002" t="b">
        <f>AND(S1002=1, UserData!$D$25=1)</f>
        <v>0</v>
      </c>
      <c r="BC1002" t="b">
        <f>AND(T1002=1, UserData!$D$26=1)</f>
        <v>0</v>
      </c>
      <c r="BD1002" t="b">
        <f>AND(U1002=1, UserData!$D$27=1)</f>
        <v>0</v>
      </c>
      <c r="BE1002" t="b">
        <f>AND(V1002=1, UserData!$D$28=1)</f>
        <v>0</v>
      </c>
      <c r="BF1002" t="b">
        <f>AND(W1002=1, UserData!$D$29=1)</f>
        <v>0</v>
      </c>
      <c r="BG1002" t="b">
        <f>AND(X1002=1, UserData!$D$30=1)</f>
        <v>0</v>
      </c>
      <c r="BH1002" t="b">
        <f>AND(Y1002=1, UserData!$D$31=1)</f>
        <v>0</v>
      </c>
      <c r="BI1002" t="b">
        <f>AND(Z1002=1, UserData!$D$32=1)</f>
        <v>0</v>
      </c>
      <c r="BJ1002" t="b">
        <f>AND(AA1002=1, UserData!$D$33=1)</f>
        <v>0</v>
      </c>
      <c r="BK1002" t="b">
        <f>AND(AB1002=1, UserData!$D$34=1)</f>
        <v>0</v>
      </c>
      <c r="BL1002" t="b">
        <f>UserData!$C$25=-1</f>
        <v>1</v>
      </c>
      <c r="BN1002">
        <f>IF(AK1002=TRUE, COUNTIF(AJ1002:AK1002,TRUE)/2 * UserData!$D$35 + COUNTIF(AL1002:AO1002,TRUE)/4 * UserData!$D$36 + COUNTIF(AP1002:AS1002,TRUE)/4 * UserData!$D$37 + COUNTIF(AT1002:AW1002,TRUE)/4 * UserData!$D$38 + COUNTIF(AX1002:BA1002,TRUE)/4 * UserData!$D$39 + COUNTIF(BB1002:BL1002,TRUE) * UserData!$D$40, 0)</f>
        <v>28.75</v>
      </c>
    </row>
    <row r="1003" spans="1:66" x14ac:dyDescent="0.2">
      <c r="A1003">
        <v>432</v>
      </c>
      <c r="B1003" s="3">
        <v>2</v>
      </c>
      <c r="C1003" s="28">
        <v>115730.35319158038</v>
      </c>
      <c r="D1003">
        <v>52</v>
      </c>
      <c r="E1003">
        <v>30</v>
      </c>
      <c r="F1003">
        <v>9</v>
      </c>
      <c r="G1003">
        <v>7.0152970000000003</v>
      </c>
      <c r="H1003">
        <v>14</v>
      </c>
      <c r="I1003">
        <v>1</v>
      </c>
      <c r="J1003">
        <v>0</v>
      </c>
      <c r="K1003">
        <v>0</v>
      </c>
      <c r="L1003">
        <v>1</v>
      </c>
      <c r="M1003">
        <v>1</v>
      </c>
      <c r="N1003">
        <v>0</v>
      </c>
      <c r="O1003">
        <v>17</v>
      </c>
      <c r="P1003">
        <v>14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1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4</v>
      </c>
      <c r="AD1003">
        <v>1</v>
      </c>
      <c r="AE1003">
        <v>13</v>
      </c>
      <c r="AF1003">
        <v>26</v>
      </c>
      <c r="AG1003">
        <v>29</v>
      </c>
      <c r="AH1003">
        <v>13</v>
      </c>
      <c r="AJ1003" t="b">
        <f>OR(AND(B1003=1,UserData!$D$4=1), AND(B1003=2,UserData!$D$5=1), AND(B1003=3,UserData!$D$6=1), UserData!$D$4=-1)</f>
        <v>1</v>
      </c>
      <c r="AK1003" t="b">
        <f>OR(AND(C1003&lt;=UserData!$D$3,C1003&gt;=UserData!$D$2),UserData!$D$2=-1)</f>
        <v>1</v>
      </c>
      <c r="AL1003" s="12" t="b">
        <f>AND(OR(D1003&gt;=UserData!$D$7, UserData!$D$7=-1), OR(D1003&lt;UserData!$D$8, UserData!$D$8=-1))</f>
        <v>1</v>
      </c>
      <c r="AM1003" s="12" t="b">
        <f>OR(AND(UserData!$D$9=1,E1003&lt;=20),AND(UserData!$D$9=2,E1003&gt;=20, E1003&lt;=27),AND(UserData!$D$9=3,E1003&gt;=28, E1003&lt;=34),AND(UserData!$D$9=4,E1003&gt;=35, E1003&lt;=42),AND(UserData!$D$9=5,E1003&gt;42),UserData!$D$9=-1)</f>
        <v>1</v>
      </c>
      <c r="AN1003" s="12" t="b">
        <f>OR(AND(UserData!$D$11=1,F1003&lt;=5),AND(UserData!$D$11=2,F1003&gt;=6, F1003&lt;=7),AND(UserData!$D$11=3,F1003&gt;=8,F1003&lt;=9),AND(UserData!$D$11=4,F1003&gt;=10, F1003&lt;=11),AND(UserData!$D$11=5,F1003&gt;11),UserData!$D$11=-1)</f>
        <v>1</v>
      </c>
      <c r="AO1003" t="b">
        <f>OR(AND(UserData!$D$10=1,AE1003&lt;=6),AND(UserData!$D$10=2,AE1003&gt;=7, AE1003&lt;=8),AND(UserData!$D$10=3,AE1003&gt;=9,AE1003&lt;=14),AND(UserData!$D$10=4,AE1003&gt;=15, AE1003&lt;=19),AND(UserData!$D$10=5,AE1003&gt;19),UserData!$D$10=-1)</f>
        <v>1</v>
      </c>
      <c r="AP1003" s="12" t="b">
        <f>OR(G1003&lt;=UserData!$D$12, UserData!$D$12=-1)</f>
        <v>1</v>
      </c>
      <c r="AQ1003" t="b">
        <f>OR(H1003&lt;=UserData!$D$14, UserData!$D$14=-1)</f>
        <v>1</v>
      </c>
      <c r="AR1003" t="b">
        <f>OR(AH1003&lt;=UserData!$D$13, UserData!$D$13=-1)</f>
        <v>0</v>
      </c>
      <c r="AS1003" t="b">
        <f>AND(AQ1003=TRUE,OR(I1003=UserData!$D$15, UserData!$D$15=-1, UserData!$D$15=1))</f>
        <v>1</v>
      </c>
      <c r="AT1003" t="b">
        <f>OR(J1003=UserData!$D$19, UserData!$D$19=-1)</f>
        <v>1</v>
      </c>
      <c r="AU1003" t="b">
        <f>OR(K1003=UserData!$D$17, UserData!$D$17=-1)</f>
        <v>1</v>
      </c>
      <c r="AV1003" t="b">
        <f>OR(L1003=UserData!$D$18, UserData!$D$18=-1)</f>
        <v>1</v>
      </c>
      <c r="AW1003" t="b">
        <f>OR(N1003=UserData!$D$16, UserData!$D$16=-1)</f>
        <v>1</v>
      </c>
      <c r="AX1003" t="b">
        <f>OR(O1003&gt;=UserData!$D$20, UserData!$D$20=-1)</f>
        <v>1</v>
      </c>
      <c r="AY1003" t="b">
        <f>AND(OR(P1003&gt;=UserData!$D$21, UserData!$D$21=-1), OR(P1003&lt;UserData!$D$22, UserData!$D$22=-1))</f>
        <v>1</v>
      </c>
      <c r="AZ1003" t="b">
        <f>OR(Q1003&lt;&gt;UserData!$D$24,UserData!$D$24=-1,UserData!$D$24=0)</f>
        <v>1</v>
      </c>
      <c r="BA1003" s="12" t="b">
        <f>OR(R1003=UserData!$D$23,UserData!$D$23=-1)</f>
        <v>1</v>
      </c>
      <c r="BB1003" t="b">
        <f>AND(S1003=1, UserData!$D$25=1)</f>
        <v>0</v>
      </c>
      <c r="BC1003" t="b">
        <f>AND(T1003=1, UserData!$D$26=1)</f>
        <v>0</v>
      </c>
      <c r="BD1003" t="b">
        <f>AND(U1003=1, UserData!$D$27=1)</f>
        <v>0</v>
      </c>
      <c r="BE1003" t="b">
        <f>AND(V1003=1, UserData!$D$28=1)</f>
        <v>0</v>
      </c>
      <c r="BF1003" t="b">
        <f>AND(W1003=1, UserData!$D$29=1)</f>
        <v>0</v>
      </c>
      <c r="BG1003" t="b">
        <f>AND(X1003=1, UserData!$D$30=1)</f>
        <v>0</v>
      </c>
      <c r="BH1003" t="b">
        <f>AND(Y1003=1, UserData!$D$31=1)</f>
        <v>0</v>
      </c>
      <c r="BI1003" t="b">
        <f>AND(Z1003=1, UserData!$D$32=1)</f>
        <v>0</v>
      </c>
      <c r="BJ1003" t="b">
        <f>AND(AA1003=1, UserData!$D$33=1)</f>
        <v>0</v>
      </c>
      <c r="BK1003" t="b">
        <f>AND(AB1003=1, UserData!$D$34=1)</f>
        <v>0</v>
      </c>
      <c r="BL1003" t="b">
        <f>UserData!$C$25=-1</f>
        <v>1</v>
      </c>
      <c r="BN1003">
        <f>IF(AK1003=TRUE, COUNTIF(AJ1003:AK1003,TRUE)/2 * UserData!$D$35 + COUNTIF(AL1003:AO1003,TRUE)/4 * UserData!$D$36 + COUNTIF(AP1003:AS1003,TRUE)/4 * UserData!$D$37 + COUNTIF(AT1003:AW1003,TRUE)/4 * UserData!$D$38 + COUNTIF(AX1003:BA1003,TRUE)/4 * UserData!$D$39 + COUNTIF(BB1003:BL1003,TRUE) * UserData!$D$40, 0)</f>
        <v>28.75</v>
      </c>
    </row>
    <row r="1004" spans="1:66" x14ac:dyDescent="0.2">
      <c r="A1004">
        <v>692</v>
      </c>
      <c r="B1004" s="3">
        <v>2</v>
      </c>
      <c r="C1004" s="28">
        <v>116005.94250463237</v>
      </c>
      <c r="D1004">
        <v>54</v>
      </c>
      <c r="E1004">
        <v>32</v>
      </c>
      <c r="F1004">
        <v>9</v>
      </c>
      <c r="G1004">
        <v>11.611560000000001</v>
      </c>
      <c r="H1004">
        <v>12</v>
      </c>
      <c r="I1004">
        <v>1</v>
      </c>
      <c r="J1004">
        <v>0</v>
      </c>
      <c r="K1004">
        <v>1</v>
      </c>
      <c r="L1004">
        <v>1</v>
      </c>
      <c r="M1004">
        <v>1</v>
      </c>
      <c r="N1004">
        <v>0</v>
      </c>
      <c r="O1004">
        <v>16</v>
      </c>
      <c r="P1004">
        <v>2</v>
      </c>
      <c r="Q1004">
        <v>0</v>
      </c>
      <c r="R1004">
        <v>0</v>
      </c>
      <c r="S1004">
        <v>0</v>
      </c>
      <c r="T1004">
        <v>1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2</v>
      </c>
      <c r="AD1004">
        <v>1</v>
      </c>
      <c r="AE1004">
        <v>13</v>
      </c>
      <c r="AF1004">
        <v>49</v>
      </c>
      <c r="AG1004">
        <v>12</v>
      </c>
      <c r="AH1004">
        <v>2.4</v>
      </c>
      <c r="AJ1004" t="b">
        <f>OR(AND(B1004=1,UserData!$D$4=1), AND(B1004=2,UserData!$D$5=1), AND(B1004=3,UserData!$D$6=1), UserData!$D$4=-1)</f>
        <v>1</v>
      </c>
      <c r="AK1004" t="b">
        <f>OR(AND(C1004&lt;=UserData!$D$3,C1004&gt;=UserData!$D$2),UserData!$D$2=-1)</f>
        <v>1</v>
      </c>
      <c r="AL1004" s="12" t="b">
        <f>AND(OR(D1004&gt;=UserData!$D$7, UserData!$D$7=-1), OR(D1004&lt;UserData!$D$8, UserData!$D$8=-1))</f>
        <v>1</v>
      </c>
      <c r="AM1004" s="12" t="b">
        <f>OR(AND(UserData!$D$9=1,E1004&lt;=20),AND(UserData!$D$9=2,E1004&gt;=20, E1004&lt;=27),AND(UserData!$D$9=3,E1004&gt;=28, E1004&lt;=34),AND(UserData!$D$9=4,E1004&gt;=35, E1004&lt;=42),AND(UserData!$D$9=5,E1004&gt;42),UserData!$D$9=-1)</f>
        <v>1</v>
      </c>
      <c r="AN1004" s="12" t="b">
        <f>OR(AND(UserData!$D$11=1,F1004&lt;=5),AND(UserData!$D$11=2,F1004&gt;=6, F1004&lt;=7),AND(UserData!$D$11=3,F1004&gt;=8,F1004&lt;=9),AND(UserData!$D$11=4,F1004&gt;=10, F1004&lt;=11),AND(UserData!$D$11=5,F1004&gt;11),UserData!$D$11=-1)</f>
        <v>1</v>
      </c>
      <c r="AO1004" t="b">
        <f>OR(AND(UserData!$D$10=1,AE1004&lt;=6),AND(UserData!$D$10=2,AE1004&gt;=7, AE1004&lt;=8),AND(UserData!$D$10=3,AE1004&gt;=9,AE1004&lt;=14),AND(UserData!$D$10=4,AE1004&gt;=15, AE1004&lt;=19),AND(UserData!$D$10=5,AE1004&gt;19),UserData!$D$10=-1)</f>
        <v>1</v>
      </c>
      <c r="AP1004" s="12" t="b">
        <f>OR(G1004&lt;=UserData!$D$12, UserData!$D$12=-1)</f>
        <v>0</v>
      </c>
      <c r="AQ1004" t="b">
        <f>OR(H1004&lt;=UserData!$D$14, UserData!$D$14=-1)</f>
        <v>1</v>
      </c>
      <c r="AR1004" t="b">
        <f>OR(AH1004&lt;=UserData!$D$13, UserData!$D$13=-1)</f>
        <v>1</v>
      </c>
      <c r="AS1004" t="b">
        <f>AND(AQ1004=TRUE,OR(I1004=UserData!$D$15, UserData!$D$15=-1, UserData!$D$15=1))</f>
        <v>1</v>
      </c>
      <c r="AT1004" t="b">
        <f>OR(J1004=UserData!$D$19, UserData!$D$19=-1)</f>
        <v>1</v>
      </c>
      <c r="AU1004" t="b">
        <f>OR(K1004=UserData!$D$17, UserData!$D$17=-1)</f>
        <v>1</v>
      </c>
      <c r="AV1004" t="b">
        <f>OR(L1004=UserData!$D$18, UserData!$D$18=-1)</f>
        <v>1</v>
      </c>
      <c r="AW1004" t="b">
        <f>OR(N1004=UserData!$D$16, UserData!$D$16=-1)</f>
        <v>1</v>
      </c>
      <c r="AX1004" t="b">
        <f>OR(O1004&gt;=UserData!$D$20, UserData!$D$20=-1)</f>
        <v>1</v>
      </c>
      <c r="AY1004" t="b">
        <f>AND(OR(P1004&gt;=UserData!$D$21, UserData!$D$21=-1), OR(P1004&lt;UserData!$D$22, UserData!$D$22=-1))</f>
        <v>1</v>
      </c>
      <c r="AZ1004" t="b">
        <f>OR(Q1004&lt;&gt;UserData!$D$24,UserData!$D$24=-1,UserData!$D$24=0)</f>
        <v>1</v>
      </c>
      <c r="BA1004" s="12" t="b">
        <f>OR(R1004=UserData!$D$23,UserData!$D$23=-1)</f>
        <v>1</v>
      </c>
      <c r="BB1004" t="b">
        <f>AND(S1004=1, UserData!$D$25=1)</f>
        <v>0</v>
      </c>
      <c r="BC1004" t="b">
        <f>AND(T1004=1, UserData!$D$26=1)</f>
        <v>0</v>
      </c>
      <c r="BD1004" t="b">
        <f>AND(U1004=1, UserData!$D$27=1)</f>
        <v>0</v>
      </c>
      <c r="BE1004" t="b">
        <f>AND(V1004=1, UserData!$D$28=1)</f>
        <v>0</v>
      </c>
      <c r="BF1004" t="b">
        <f>AND(W1004=1, UserData!$D$29=1)</f>
        <v>0</v>
      </c>
      <c r="BG1004" t="b">
        <f>AND(X1004=1, UserData!$D$30=1)</f>
        <v>0</v>
      </c>
      <c r="BH1004" t="b">
        <f>AND(Y1004=1, UserData!$D$31=1)</f>
        <v>0</v>
      </c>
      <c r="BI1004" t="b">
        <f>AND(Z1004=1, UserData!$D$32=1)</f>
        <v>0</v>
      </c>
      <c r="BJ1004" t="b">
        <f>AND(AA1004=1, UserData!$D$33=1)</f>
        <v>0</v>
      </c>
      <c r="BK1004" t="b">
        <f>AND(AB1004=1, UserData!$D$34=1)</f>
        <v>0</v>
      </c>
      <c r="BL1004" t="b">
        <f>UserData!$C$25=-1</f>
        <v>1</v>
      </c>
      <c r="BN1004">
        <f>IF(AK1004=TRUE, COUNTIF(AJ1004:AK1004,TRUE)/2 * UserData!$D$35 + COUNTIF(AL1004:AO1004,TRUE)/4 * UserData!$D$36 + COUNTIF(AP1004:AS1004,TRUE)/4 * UserData!$D$37 + COUNTIF(AT1004:AW1004,TRUE)/4 * UserData!$D$38 + COUNTIF(AX1004:BA1004,TRUE)/4 * UserData!$D$39 + COUNTIF(BB1004:BL1004,TRUE) * UserData!$D$40, 0)</f>
        <v>28.75</v>
      </c>
    </row>
    <row r="1005" spans="1:66" x14ac:dyDescent="0.2">
      <c r="A1005">
        <v>659</v>
      </c>
      <c r="B1005" s="3">
        <v>2</v>
      </c>
      <c r="C1005" s="28">
        <v>116008.65965323651</v>
      </c>
      <c r="D1005">
        <v>60</v>
      </c>
      <c r="E1005">
        <v>35</v>
      </c>
      <c r="F1005">
        <v>10</v>
      </c>
      <c r="G1005">
        <v>4.2993160000000001</v>
      </c>
      <c r="H1005">
        <v>10</v>
      </c>
      <c r="I1005">
        <v>0</v>
      </c>
      <c r="J1005">
        <v>0</v>
      </c>
      <c r="K1005">
        <v>1</v>
      </c>
      <c r="L1005">
        <v>1</v>
      </c>
      <c r="M1005">
        <v>1</v>
      </c>
      <c r="N1005">
        <v>0</v>
      </c>
      <c r="O1005">
        <v>22</v>
      </c>
      <c r="P1005">
        <v>10</v>
      </c>
      <c r="Q1005">
        <v>0</v>
      </c>
      <c r="R1005">
        <v>0</v>
      </c>
      <c r="S1005">
        <v>0</v>
      </c>
      <c r="T1005">
        <v>0</v>
      </c>
      <c r="U1005">
        <v>1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3</v>
      </c>
      <c r="AD1005">
        <v>1</v>
      </c>
      <c r="AE1005">
        <v>15</v>
      </c>
      <c r="AF1005">
        <v>46</v>
      </c>
      <c r="AG1005">
        <v>31</v>
      </c>
      <c r="AH1005">
        <v>14</v>
      </c>
      <c r="AJ1005" t="b">
        <f>OR(AND(B1005=1,UserData!$D$4=1), AND(B1005=2,UserData!$D$5=1), AND(B1005=3,UserData!$D$6=1), UserData!$D$4=-1)</f>
        <v>1</v>
      </c>
      <c r="AK1005" t="b">
        <f>OR(AND(C1005&lt;=UserData!$D$3,C1005&gt;=UserData!$D$2),UserData!$D$2=-1)</f>
        <v>1</v>
      </c>
      <c r="AL1005" s="12" t="b">
        <f>AND(OR(D1005&gt;=UserData!$D$7, UserData!$D$7=-1), OR(D1005&lt;UserData!$D$8, UserData!$D$8=-1))</f>
        <v>1</v>
      </c>
      <c r="AM1005" s="12" t="b">
        <f>OR(AND(UserData!$D$9=1,E1005&lt;=20),AND(UserData!$D$9=2,E1005&gt;=20, E1005&lt;=27),AND(UserData!$D$9=3,E1005&gt;=28, E1005&lt;=34),AND(UserData!$D$9=4,E1005&gt;=35, E1005&lt;=42),AND(UserData!$D$9=5,E1005&gt;42),UserData!$D$9=-1)</f>
        <v>1</v>
      </c>
      <c r="AN1005" s="12" t="b">
        <f>OR(AND(UserData!$D$11=1,F1005&lt;=5),AND(UserData!$D$11=2,F1005&gt;=6, F1005&lt;=7),AND(UserData!$D$11=3,F1005&gt;=8,F1005&lt;=9),AND(UserData!$D$11=4,F1005&gt;=10, F1005&lt;=11),AND(UserData!$D$11=5,F1005&gt;11),UserData!$D$11=-1)</f>
        <v>1</v>
      </c>
      <c r="AO1005" t="b">
        <f>OR(AND(UserData!$D$10=1,AE1005&lt;=6),AND(UserData!$D$10=2,AE1005&gt;=7, AE1005&lt;=8),AND(UserData!$D$10=3,AE1005&gt;=9,AE1005&lt;=14),AND(UserData!$D$10=4,AE1005&gt;=15, AE1005&lt;=19),AND(UserData!$D$10=5,AE1005&gt;19),UserData!$D$10=-1)</f>
        <v>1</v>
      </c>
      <c r="AP1005" s="12" t="b">
        <f>OR(G1005&lt;=UserData!$D$12, UserData!$D$12=-1)</f>
        <v>1</v>
      </c>
      <c r="AQ1005" t="b">
        <f>OR(H1005&lt;=UserData!$D$14, UserData!$D$14=-1)</f>
        <v>1</v>
      </c>
      <c r="AR1005" t="b">
        <f>OR(AH1005&lt;=UserData!$D$13, UserData!$D$13=-1)</f>
        <v>0</v>
      </c>
      <c r="AS1005" t="b">
        <f>AND(AQ1005=TRUE,OR(I1005=UserData!$D$15, UserData!$D$15=-1, UserData!$D$15=1))</f>
        <v>1</v>
      </c>
      <c r="AT1005" t="b">
        <f>OR(J1005=UserData!$D$19, UserData!$D$19=-1)</f>
        <v>1</v>
      </c>
      <c r="AU1005" t="b">
        <f>OR(K1005=UserData!$D$17, UserData!$D$17=-1)</f>
        <v>1</v>
      </c>
      <c r="AV1005" t="b">
        <f>OR(L1005=UserData!$D$18, UserData!$D$18=-1)</f>
        <v>1</v>
      </c>
      <c r="AW1005" t="b">
        <f>OR(N1005=UserData!$D$16, UserData!$D$16=-1)</f>
        <v>1</v>
      </c>
      <c r="AX1005" t="b">
        <f>OR(O1005&gt;=UserData!$D$20, UserData!$D$20=-1)</f>
        <v>1</v>
      </c>
      <c r="AY1005" t="b">
        <f>AND(OR(P1005&gt;=UserData!$D$21, UserData!$D$21=-1), OR(P1005&lt;UserData!$D$22, UserData!$D$22=-1))</f>
        <v>1</v>
      </c>
      <c r="AZ1005" t="b">
        <f>OR(Q1005&lt;&gt;UserData!$D$24,UserData!$D$24=-1,UserData!$D$24=0)</f>
        <v>1</v>
      </c>
      <c r="BA1005" s="12" t="b">
        <f>OR(R1005=UserData!$D$23,UserData!$D$23=-1)</f>
        <v>1</v>
      </c>
      <c r="BB1005" t="b">
        <f>AND(S1005=1, UserData!$D$25=1)</f>
        <v>0</v>
      </c>
      <c r="BC1005" t="b">
        <f>AND(T1005=1, UserData!$D$26=1)</f>
        <v>0</v>
      </c>
      <c r="BD1005" t="b">
        <f>AND(U1005=1, UserData!$D$27=1)</f>
        <v>0</v>
      </c>
      <c r="BE1005" t="b">
        <f>AND(V1005=1, UserData!$D$28=1)</f>
        <v>0</v>
      </c>
      <c r="BF1005" t="b">
        <f>AND(W1005=1, UserData!$D$29=1)</f>
        <v>0</v>
      </c>
      <c r="BG1005" t="b">
        <f>AND(X1005=1, UserData!$D$30=1)</f>
        <v>0</v>
      </c>
      <c r="BH1005" t="b">
        <f>AND(Y1005=1, UserData!$D$31=1)</f>
        <v>0</v>
      </c>
      <c r="BI1005" t="b">
        <f>AND(Z1005=1, UserData!$D$32=1)</f>
        <v>0</v>
      </c>
      <c r="BJ1005" t="b">
        <f>AND(AA1005=1, UserData!$D$33=1)</f>
        <v>0</v>
      </c>
      <c r="BK1005" t="b">
        <f>AND(AB1005=1, UserData!$D$34=1)</f>
        <v>0</v>
      </c>
      <c r="BL1005" t="b">
        <f>UserData!$C$25=-1</f>
        <v>1</v>
      </c>
      <c r="BN1005">
        <f>IF(AK1005=TRUE, COUNTIF(AJ1005:AK1005,TRUE)/2 * UserData!$D$35 + COUNTIF(AL1005:AO1005,TRUE)/4 * UserData!$D$36 + COUNTIF(AP1005:AS1005,TRUE)/4 * UserData!$D$37 + COUNTIF(AT1005:AW1005,TRUE)/4 * UserData!$D$38 + COUNTIF(AX1005:BA1005,TRUE)/4 * UserData!$D$39 + COUNTIF(BB1005:BL1005,TRUE) * UserData!$D$40, 0)</f>
        <v>28.75</v>
      </c>
    </row>
    <row r="1006" spans="1:66" x14ac:dyDescent="0.2">
      <c r="A1006">
        <v>273</v>
      </c>
      <c r="B1006" s="3">
        <v>2</v>
      </c>
      <c r="C1006" s="28">
        <v>116451.20265274214</v>
      </c>
      <c r="D1006">
        <v>65</v>
      </c>
      <c r="E1006">
        <v>41</v>
      </c>
      <c r="F1006">
        <v>10</v>
      </c>
      <c r="G1006">
        <v>10.732810000000001</v>
      </c>
      <c r="H1006">
        <v>15</v>
      </c>
      <c r="I1006">
        <v>1</v>
      </c>
      <c r="J1006">
        <v>1</v>
      </c>
      <c r="K1006">
        <v>0</v>
      </c>
      <c r="L1006">
        <v>1</v>
      </c>
      <c r="M1006">
        <v>1</v>
      </c>
      <c r="N1006">
        <v>0</v>
      </c>
      <c r="O1006">
        <v>5</v>
      </c>
      <c r="P1006">
        <v>3</v>
      </c>
      <c r="Q1006">
        <v>0</v>
      </c>
      <c r="R1006">
        <v>0</v>
      </c>
      <c r="S1006">
        <v>1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1</v>
      </c>
      <c r="AD1006">
        <v>0</v>
      </c>
      <c r="AE1006">
        <v>14</v>
      </c>
      <c r="AF1006">
        <v>18</v>
      </c>
      <c r="AG1006">
        <v>28</v>
      </c>
      <c r="AH1006">
        <v>5.5</v>
      </c>
      <c r="AJ1006" t="b">
        <f>OR(AND(B1006=1,UserData!$D$4=1), AND(B1006=2,UserData!$D$5=1), AND(B1006=3,UserData!$D$6=1), UserData!$D$4=-1)</f>
        <v>1</v>
      </c>
      <c r="AK1006" t="b">
        <f>OR(AND(C1006&lt;=UserData!$D$3,C1006&gt;=UserData!$D$2),UserData!$D$2=-1)</f>
        <v>1</v>
      </c>
      <c r="AL1006" s="12" t="b">
        <f>AND(OR(D1006&gt;=UserData!$D$7, UserData!$D$7=-1), OR(D1006&lt;UserData!$D$8, UserData!$D$8=-1))</f>
        <v>1</v>
      </c>
      <c r="AM1006" s="12" t="b">
        <f>OR(AND(UserData!$D$9=1,E1006&lt;=20),AND(UserData!$D$9=2,E1006&gt;=20, E1006&lt;=27),AND(UserData!$D$9=3,E1006&gt;=28, E1006&lt;=34),AND(UserData!$D$9=4,E1006&gt;=35, E1006&lt;=42),AND(UserData!$D$9=5,E1006&gt;42),UserData!$D$9=-1)</f>
        <v>1</v>
      </c>
      <c r="AN1006" s="12" t="b">
        <f>OR(AND(UserData!$D$11=1,F1006&lt;=5),AND(UserData!$D$11=2,F1006&gt;=6, F1006&lt;=7),AND(UserData!$D$11=3,F1006&gt;=8,F1006&lt;=9),AND(UserData!$D$11=4,F1006&gt;=10, F1006&lt;=11),AND(UserData!$D$11=5,F1006&gt;11),UserData!$D$11=-1)</f>
        <v>1</v>
      </c>
      <c r="AO1006" t="b">
        <f>OR(AND(UserData!$D$10=1,AE1006&lt;=6),AND(UserData!$D$10=2,AE1006&gt;=7, AE1006&lt;=8),AND(UserData!$D$10=3,AE1006&gt;=9,AE1006&lt;=14),AND(UserData!$D$10=4,AE1006&gt;=15, AE1006&lt;=19),AND(UserData!$D$10=5,AE1006&gt;19),UserData!$D$10=-1)</f>
        <v>1</v>
      </c>
      <c r="AP1006" s="12" t="b">
        <f>OR(G1006&lt;=UserData!$D$12, UserData!$D$12=-1)</f>
        <v>0</v>
      </c>
      <c r="AQ1006" t="b">
        <f>OR(H1006&lt;=UserData!$D$14, UserData!$D$14=-1)</f>
        <v>1</v>
      </c>
      <c r="AR1006" t="b">
        <f>OR(AH1006&lt;=UserData!$D$13, UserData!$D$13=-1)</f>
        <v>1</v>
      </c>
      <c r="AS1006" t="b">
        <f>AND(AQ1006=TRUE,OR(I1006=UserData!$D$15, UserData!$D$15=-1, UserData!$D$15=1))</f>
        <v>1</v>
      </c>
      <c r="AT1006" t="b">
        <f>OR(J1006=UserData!$D$19, UserData!$D$19=-1)</f>
        <v>1</v>
      </c>
      <c r="AU1006" t="b">
        <f>OR(K1006=UserData!$D$17, UserData!$D$17=-1)</f>
        <v>1</v>
      </c>
      <c r="AV1006" t="b">
        <f>OR(L1006=UserData!$D$18, UserData!$D$18=-1)</f>
        <v>1</v>
      </c>
      <c r="AW1006" t="b">
        <f>OR(N1006=UserData!$D$16, UserData!$D$16=-1)</f>
        <v>1</v>
      </c>
      <c r="AX1006" t="b">
        <f>OR(O1006&gt;=UserData!$D$20, UserData!$D$20=-1)</f>
        <v>1</v>
      </c>
      <c r="AY1006" t="b">
        <f>AND(OR(P1006&gt;=UserData!$D$21, UserData!$D$21=-1), OR(P1006&lt;UserData!$D$22, UserData!$D$22=-1))</f>
        <v>1</v>
      </c>
      <c r="AZ1006" t="b">
        <f>OR(Q1006&lt;&gt;UserData!$D$24,UserData!$D$24=-1,UserData!$D$24=0)</f>
        <v>1</v>
      </c>
      <c r="BA1006" s="12" t="b">
        <f>OR(R1006=UserData!$D$23,UserData!$D$23=-1)</f>
        <v>1</v>
      </c>
      <c r="BB1006" t="b">
        <f>AND(S1006=1, UserData!$D$25=1)</f>
        <v>0</v>
      </c>
      <c r="BC1006" t="b">
        <f>AND(T1006=1, UserData!$D$26=1)</f>
        <v>0</v>
      </c>
      <c r="BD1006" t="b">
        <f>AND(U1006=1, UserData!$D$27=1)</f>
        <v>0</v>
      </c>
      <c r="BE1006" t="b">
        <f>AND(V1006=1, UserData!$D$28=1)</f>
        <v>0</v>
      </c>
      <c r="BF1006" t="b">
        <f>AND(W1006=1, UserData!$D$29=1)</f>
        <v>0</v>
      </c>
      <c r="BG1006" t="b">
        <f>AND(X1006=1, UserData!$D$30=1)</f>
        <v>0</v>
      </c>
      <c r="BH1006" t="b">
        <f>AND(Y1006=1, UserData!$D$31=1)</f>
        <v>0</v>
      </c>
      <c r="BI1006" t="b">
        <f>AND(Z1006=1, UserData!$D$32=1)</f>
        <v>0</v>
      </c>
      <c r="BJ1006" t="b">
        <f>AND(AA1006=1, UserData!$D$33=1)</f>
        <v>0</v>
      </c>
      <c r="BK1006" t="b">
        <f>AND(AB1006=1, UserData!$D$34=1)</f>
        <v>0</v>
      </c>
      <c r="BL1006" t="b">
        <f>UserData!$C$25=-1</f>
        <v>1</v>
      </c>
      <c r="BN1006">
        <f>IF(AK1006=TRUE, COUNTIF(AJ1006:AK1006,TRUE)/2 * UserData!$D$35 + COUNTIF(AL1006:AO1006,TRUE)/4 * UserData!$D$36 + COUNTIF(AP1006:AS1006,TRUE)/4 * UserData!$D$37 + COUNTIF(AT1006:AW1006,TRUE)/4 * UserData!$D$38 + COUNTIF(AX1006:BA1006,TRUE)/4 * UserData!$D$39 + COUNTIF(BB1006:BL1006,TRUE) * UserData!$D$40, 0)</f>
        <v>28.75</v>
      </c>
    </row>
    <row r="1007" spans="1:66" x14ac:dyDescent="0.2">
      <c r="A1007">
        <v>943</v>
      </c>
      <c r="B1007" s="3">
        <v>2</v>
      </c>
      <c r="C1007" s="28">
        <v>116988.24204259132</v>
      </c>
      <c r="D1007">
        <v>52</v>
      </c>
      <c r="E1007">
        <v>30</v>
      </c>
      <c r="F1007">
        <v>9</v>
      </c>
      <c r="G1007">
        <v>11.784140000000001</v>
      </c>
      <c r="H1007">
        <v>12</v>
      </c>
      <c r="I1007">
        <v>1</v>
      </c>
      <c r="J1007">
        <v>0</v>
      </c>
      <c r="K1007">
        <v>1</v>
      </c>
      <c r="L1007">
        <v>1</v>
      </c>
      <c r="M1007">
        <v>1</v>
      </c>
      <c r="N1007">
        <v>0</v>
      </c>
      <c r="O1007">
        <v>12</v>
      </c>
      <c r="P1007">
        <v>6</v>
      </c>
      <c r="Q1007">
        <v>0</v>
      </c>
      <c r="R1007">
        <v>0</v>
      </c>
      <c r="S1007">
        <v>0</v>
      </c>
      <c r="T1007">
        <v>1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2</v>
      </c>
      <c r="AD1007">
        <v>0</v>
      </c>
      <c r="AE1007">
        <v>13</v>
      </c>
      <c r="AF1007">
        <v>64</v>
      </c>
      <c r="AG1007">
        <v>26</v>
      </c>
      <c r="AH1007">
        <v>4.4000000000000004</v>
      </c>
      <c r="AJ1007" t="b">
        <f>OR(AND(B1007=1,UserData!$D$4=1), AND(B1007=2,UserData!$D$5=1), AND(B1007=3,UserData!$D$6=1), UserData!$D$4=-1)</f>
        <v>1</v>
      </c>
      <c r="AK1007" t="b">
        <f>OR(AND(C1007&lt;=UserData!$D$3,C1007&gt;=UserData!$D$2),UserData!$D$2=-1)</f>
        <v>1</v>
      </c>
      <c r="AL1007" s="12" t="b">
        <f>AND(OR(D1007&gt;=UserData!$D$7, UserData!$D$7=-1), OR(D1007&lt;UserData!$D$8, UserData!$D$8=-1))</f>
        <v>1</v>
      </c>
      <c r="AM1007" s="12" t="b">
        <f>OR(AND(UserData!$D$9=1,E1007&lt;=20),AND(UserData!$D$9=2,E1007&gt;=20, E1007&lt;=27),AND(UserData!$D$9=3,E1007&gt;=28, E1007&lt;=34),AND(UserData!$D$9=4,E1007&gt;=35, E1007&lt;=42),AND(UserData!$D$9=5,E1007&gt;42),UserData!$D$9=-1)</f>
        <v>1</v>
      </c>
      <c r="AN1007" s="12" t="b">
        <f>OR(AND(UserData!$D$11=1,F1007&lt;=5),AND(UserData!$D$11=2,F1007&gt;=6, F1007&lt;=7),AND(UserData!$D$11=3,F1007&gt;=8,F1007&lt;=9),AND(UserData!$D$11=4,F1007&gt;=10, F1007&lt;=11),AND(UserData!$D$11=5,F1007&gt;11),UserData!$D$11=-1)</f>
        <v>1</v>
      </c>
      <c r="AO1007" t="b">
        <f>OR(AND(UserData!$D$10=1,AE1007&lt;=6),AND(UserData!$D$10=2,AE1007&gt;=7, AE1007&lt;=8),AND(UserData!$D$10=3,AE1007&gt;=9,AE1007&lt;=14),AND(UserData!$D$10=4,AE1007&gt;=15, AE1007&lt;=19),AND(UserData!$D$10=5,AE1007&gt;19),UserData!$D$10=-1)</f>
        <v>1</v>
      </c>
      <c r="AP1007" s="12" t="b">
        <f>OR(G1007&lt;=UserData!$D$12, UserData!$D$12=-1)</f>
        <v>0</v>
      </c>
      <c r="AQ1007" t="b">
        <f>OR(H1007&lt;=UserData!$D$14, UserData!$D$14=-1)</f>
        <v>1</v>
      </c>
      <c r="AR1007" t="b">
        <f>OR(AH1007&lt;=UserData!$D$13, UserData!$D$13=-1)</f>
        <v>1</v>
      </c>
      <c r="AS1007" t="b">
        <f>AND(AQ1007=TRUE,OR(I1007=UserData!$D$15, UserData!$D$15=-1, UserData!$D$15=1))</f>
        <v>1</v>
      </c>
      <c r="AT1007" t="b">
        <f>OR(J1007=UserData!$D$19, UserData!$D$19=-1)</f>
        <v>1</v>
      </c>
      <c r="AU1007" t="b">
        <f>OR(K1007=UserData!$D$17, UserData!$D$17=-1)</f>
        <v>1</v>
      </c>
      <c r="AV1007" t="b">
        <f>OR(L1007=UserData!$D$18, UserData!$D$18=-1)</f>
        <v>1</v>
      </c>
      <c r="AW1007" t="b">
        <f>OR(N1007=UserData!$D$16, UserData!$D$16=-1)</f>
        <v>1</v>
      </c>
      <c r="AX1007" t="b">
        <f>OR(O1007&gt;=UserData!$D$20, UserData!$D$20=-1)</f>
        <v>1</v>
      </c>
      <c r="AY1007" t="b">
        <f>AND(OR(P1007&gt;=UserData!$D$21, UserData!$D$21=-1), OR(P1007&lt;UserData!$D$22, UserData!$D$22=-1))</f>
        <v>1</v>
      </c>
      <c r="AZ1007" t="b">
        <f>OR(Q1007&lt;&gt;UserData!$D$24,UserData!$D$24=-1,UserData!$D$24=0)</f>
        <v>1</v>
      </c>
      <c r="BA1007" s="12" t="b">
        <f>OR(R1007=UserData!$D$23,UserData!$D$23=-1)</f>
        <v>1</v>
      </c>
      <c r="BB1007" t="b">
        <f>AND(S1007=1, UserData!$D$25=1)</f>
        <v>0</v>
      </c>
      <c r="BC1007" t="b">
        <f>AND(T1007=1, UserData!$D$26=1)</f>
        <v>0</v>
      </c>
      <c r="BD1007" t="b">
        <f>AND(U1007=1, UserData!$D$27=1)</f>
        <v>0</v>
      </c>
      <c r="BE1007" t="b">
        <f>AND(V1007=1, UserData!$D$28=1)</f>
        <v>0</v>
      </c>
      <c r="BF1007" t="b">
        <f>AND(W1007=1, UserData!$D$29=1)</f>
        <v>0</v>
      </c>
      <c r="BG1007" t="b">
        <f>AND(X1007=1, UserData!$D$30=1)</f>
        <v>0</v>
      </c>
      <c r="BH1007" t="b">
        <f>AND(Y1007=1, UserData!$D$31=1)</f>
        <v>0</v>
      </c>
      <c r="BI1007" t="b">
        <f>AND(Z1007=1, UserData!$D$32=1)</f>
        <v>0</v>
      </c>
      <c r="BJ1007" t="b">
        <f>AND(AA1007=1, UserData!$D$33=1)</f>
        <v>0</v>
      </c>
      <c r="BK1007" t="b">
        <f>AND(AB1007=1, UserData!$D$34=1)</f>
        <v>0</v>
      </c>
      <c r="BL1007" t="b">
        <f>UserData!$C$25=-1</f>
        <v>1</v>
      </c>
      <c r="BN1007">
        <f>IF(AK1007=TRUE, COUNTIF(AJ1007:AK1007,TRUE)/2 * UserData!$D$35 + COUNTIF(AL1007:AO1007,TRUE)/4 * UserData!$D$36 + COUNTIF(AP1007:AS1007,TRUE)/4 * UserData!$D$37 + COUNTIF(AT1007:AW1007,TRUE)/4 * UserData!$D$38 + COUNTIF(AX1007:BA1007,TRUE)/4 * UserData!$D$39 + COUNTIF(BB1007:BL1007,TRUE) * UserData!$D$40, 0)</f>
        <v>28.75</v>
      </c>
    </row>
    <row r="1008" spans="1:66" x14ac:dyDescent="0.2">
      <c r="A1008">
        <v>577</v>
      </c>
      <c r="B1008" s="3">
        <v>2</v>
      </c>
      <c r="C1008" s="28">
        <v>116988.34267772481</v>
      </c>
      <c r="D1008">
        <v>60</v>
      </c>
      <c r="E1008">
        <v>33</v>
      </c>
      <c r="F1008">
        <v>10</v>
      </c>
      <c r="G1008">
        <v>12.476990000000001</v>
      </c>
      <c r="H1008">
        <v>9</v>
      </c>
      <c r="I1008">
        <v>1</v>
      </c>
      <c r="J1008">
        <v>0</v>
      </c>
      <c r="K1008">
        <v>0</v>
      </c>
      <c r="L1008">
        <v>1</v>
      </c>
      <c r="M1008">
        <v>0</v>
      </c>
      <c r="N1008">
        <v>0</v>
      </c>
      <c r="O1008">
        <v>17</v>
      </c>
      <c r="P1008">
        <v>17</v>
      </c>
      <c r="Q1008">
        <v>0</v>
      </c>
      <c r="R1008">
        <v>1</v>
      </c>
      <c r="S1008">
        <v>0</v>
      </c>
      <c r="T1008">
        <v>0</v>
      </c>
      <c r="U1008">
        <v>0</v>
      </c>
      <c r="V1008">
        <v>1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4</v>
      </c>
      <c r="AD1008">
        <v>1</v>
      </c>
      <c r="AE1008">
        <v>17</v>
      </c>
      <c r="AF1008">
        <v>40</v>
      </c>
      <c r="AG1008">
        <v>12</v>
      </c>
      <c r="AH1008">
        <v>1.7</v>
      </c>
      <c r="AJ1008" t="b">
        <f>OR(AND(B1008=1,UserData!$D$4=1), AND(B1008=2,UserData!$D$5=1), AND(B1008=3,UserData!$D$6=1), UserData!$D$4=-1)</f>
        <v>1</v>
      </c>
      <c r="AK1008" t="b">
        <f>OR(AND(C1008&lt;=UserData!$D$3,C1008&gt;=UserData!$D$2),UserData!$D$2=-1)</f>
        <v>1</v>
      </c>
      <c r="AL1008" s="12" t="b">
        <f>AND(OR(D1008&gt;=UserData!$D$7, UserData!$D$7=-1), OR(D1008&lt;UserData!$D$8, UserData!$D$8=-1))</f>
        <v>1</v>
      </c>
      <c r="AM1008" s="12" t="b">
        <f>OR(AND(UserData!$D$9=1,E1008&lt;=20),AND(UserData!$D$9=2,E1008&gt;=20, E1008&lt;=27),AND(UserData!$D$9=3,E1008&gt;=28, E1008&lt;=34),AND(UserData!$D$9=4,E1008&gt;=35, E1008&lt;=42),AND(UserData!$D$9=5,E1008&gt;42),UserData!$D$9=-1)</f>
        <v>1</v>
      </c>
      <c r="AN1008" s="12" t="b">
        <f>OR(AND(UserData!$D$11=1,F1008&lt;=5),AND(UserData!$D$11=2,F1008&gt;=6, F1008&lt;=7),AND(UserData!$D$11=3,F1008&gt;=8,F1008&lt;=9),AND(UserData!$D$11=4,F1008&gt;=10, F1008&lt;=11),AND(UserData!$D$11=5,F1008&gt;11),UserData!$D$11=-1)</f>
        <v>1</v>
      </c>
      <c r="AO1008" t="b">
        <f>OR(AND(UserData!$D$10=1,AE1008&lt;=6),AND(UserData!$D$10=2,AE1008&gt;=7, AE1008&lt;=8),AND(UserData!$D$10=3,AE1008&gt;=9,AE1008&lt;=14),AND(UserData!$D$10=4,AE1008&gt;=15, AE1008&lt;=19),AND(UserData!$D$10=5,AE1008&gt;19),UserData!$D$10=-1)</f>
        <v>1</v>
      </c>
      <c r="AP1008" s="12" t="b">
        <f>OR(G1008&lt;=UserData!$D$12, UserData!$D$12=-1)</f>
        <v>0</v>
      </c>
      <c r="AQ1008" t="b">
        <f>OR(H1008&lt;=UserData!$D$14, UserData!$D$14=-1)</f>
        <v>1</v>
      </c>
      <c r="AR1008" t="b">
        <f>OR(AH1008&lt;=UserData!$D$13, UserData!$D$13=-1)</f>
        <v>1</v>
      </c>
      <c r="AS1008" t="b">
        <f>AND(AQ1008=TRUE,OR(I1008=UserData!$D$15, UserData!$D$15=-1, UserData!$D$15=1))</f>
        <v>1</v>
      </c>
      <c r="AT1008" t="b">
        <f>OR(J1008=UserData!$D$19, UserData!$D$19=-1)</f>
        <v>1</v>
      </c>
      <c r="AU1008" t="b">
        <f>OR(K1008=UserData!$D$17, UserData!$D$17=-1)</f>
        <v>1</v>
      </c>
      <c r="AV1008" t="b">
        <f>OR(L1008=UserData!$D$18, UserData!$D$18=-1)</f>
        <v>1</v>
      </c>
      <c r="AW1008" t="b">
        <f>OR(N1008=UserData!$D$16, UserData!$D$16=-1)</f>
        <v>1</v>
      </c>
      <c r="AX1008" t="b">
        <f>OR(O1008&gt;=UserData!$D$20, UserData!$D$20=-1)</f>
        <v>1</v>
      </c>
      <c r="AY1008" t="b">
        <f>AND(OR(P1008&gt;=UserData!$D$21, UserData!$D$21=-1), OR(P1008&lt;UserData!$D$22, UserData!$D$22=-1))</f>
        <v>1</v>
      </c>
      <c r="AZ1008" t="b">
        <f>OR(Q1008&lt;&gt;UserData!$D$24,UserData!$D$24=-1,UserData!$D$24=0)</f>
        <v>1</v>
      </c>
      <c r="BA1008" s="12" t="b">
        <f>OR(R1008=UserData!$D$23,UserData!$D$23=-1)</f>
        <v>1</v>
      </c>
      <c r="BB1008" t="b">
        <f>AND(S1008=1, UserData!$D$25=1)</f>
        <v>0</v>
      </c>
      <c r="BC1008" t="b">
        <f>AND(T1008=1, UserData!$D$26=1)</f>
        <v>0</v>
      </c>
      <c r="BD1008" t="b">
        <f>AND(U1008=1, UserData!$D$27=1)</f>
        <v>0</v>
      </c>
      <c r="BE1008" t="b">
        <f>AND(V1008=1, UserData!$D$28=1)</f>
        <v>0</v>
      </c>
      <c r="BF1008" t="b">
        <f>AND(W1008=1, UserData!$D$29=1)</f>
        <v>0</v>
      </c>
      <c r="BG1008" t="b">
        <f>AND(X1008=1, UserData!$D$30=1)</f>
        <v>0</v>
      </c>
      <c r="BH1008" t="b">
        <f>AND(Y1008=1, UserData!$D$31=1)</f>
        <v>0</v>
      </c>
      <c r="BI1008" t="b">
        <f>AND(Z1008=1, UserData!$D$32=1)</f>
        <v>0</v>
      </c>
      <c r="BJ1008" t="b">
        <f>AND(AA1008=1, UserData!$D$33=1)</f>
        <v>0</v>
      </c>
      <c r="BK1008" t="b">
        <f>AND(AB1008=1, UserData!$D$34=1)</f>
        <v>0</v>
      </c>
      <c r="BL1008" t="b">
        <f>UserData!$C$25=-1</f>
        <v>1</v>
      </c>
      <c r="BN1008">
        <f>IF(AK1008=TRUE, COUNTIF(AJ1008:AK1008,TRUE)/2 * UserData!$D$35 + COUNTIF(AL1008:AO1008,TRUE)/4 * UserData!$D$36 + COUNTIF(AP1008:AS1008,TRUE)/4 * UserData!$D$37 + COUNTIF(AT1008:AW1008,TRUE)/4 * UserData!$D$38 + COUNTIF(AX1008:BA1008,TRUE)/4 * UserData!$D$39 + COUNTIF(BB1008:BL1008,TRUE) * UserData!$D$40, 0)</f>
        <v>28.75</v>
      </c>
    </row>
    <row r="1009" spans="1:66" x14ac:dyDescent="0.2">
      <c r="A1009">
        <v>447</v>
      </c>
      <c r="B1009" s="3">
        <v>2</v>
      </c>
      <c r="C1009" s="28">
        <v>116988.34267772481</v>
      </c>
      <c r="D1009">
        <v>60</v>
      </c>
      <c r="E1009">
        <v>34</v>
      </c>
      <c r="F1009">
        <v>11</v>
      </c>
      <c r="G1009">
        <v>13.02009</v>
      </c>
      <c r="H1009">
        <v>10</v>
      </c>
      <c r="I1009">
        <v>1</v>
      </c>
      <c r="J1009">
        <v>0</v>
      </c>
      <c r="K1009">
        <v>1</v>
      </c>
      <c r="L1009">
        <v>0</v>
      </c>
      <c r="M1009">
        <v>0</v>
      </c>
      <c r="N1009">
        <v>0</v>
      </c>
      <c r="O1009">
        <v>17</v>
      </c>
      <c r="P1009">
        <v>1</v>
      </c>
      <c r="Q1009">
        <v>1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1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5</v>
      </c>
      <c r="AD1009">
        <v>1</v>
      </c>
      <c r="AE1009">
        <v>15</v>
      </c>
      <c r="AF1009">
        <v>29</v>
      </c>
      <c r="AG1009">
        <v>25</v>
      </c>
      <c r="AH1009">
        <v>7.1</v>
      </c>
      <c r="AJ1009" t="b">
        <f>OR(AND(B1009=1,UserData!$D$4=1), AND(B1009=2,UserData!$D$5=1), AND(B1009=3,UserData!$D$6=1), UserData!$D$4=-1)</f>
        <v>1</v>
      </c>
      <c r="AK1009" t="b">
        <f>OR(AND(C1009&lt;=UserData!$D$3,C1009&gt;=UserData!$D$2),UserData!$D$2=-1)</f>
        <v>1</v>
      </c>
      <c r="AL1009" s="12" t="b">
        <f>AND(OR(D1009&gt;=UserData!$D$7, UserData!$D$7=-1), OR(D1009&lt;UserData!$D$8, UserData!$D$8=-1))</f>
        <v>1</v>
      </c>
      <c r="AM1009" s="12" t="b">
        <f>OR(AND(UserData!$D$9=1,E1009&lt;=20),AND(UserData!$D$9=2,E1009&gt;=20, E1009&lt;=27),AND(UserData!$D$9=3,E1009&gt;=28, E1009&lt;=34),AND(UserData!$D$9=4,E1009&gt;=35, E1009&lt;=42),AND(UserData!$D$9=5,E1009&gt;42),UserData!$D$9=-1)</f>
        <v>1</v>
      </c>
      <c r="AN1009" s="12" t="b">
        <f>OR(AND(UserData!$D$11=1,F1009&lt;=5),AND(UserData!$D$11=2,F1009&gt;=6, F1009&lt;=7),AND(UserData!$D$11=3,F1009&gt;=8,F1009&lt;=9),AND(UserData!$D$11=4,F1009&gt;=10, F1009&lt;=11),AND(UserData!$D$11=5,F1009&gt;11),UserData!$D$11=-1)</f>
        <v>1</v>
      </c>
      <c r="AO1009" t="b">
        <f>OR(AND(UserData!$D$10=1,AE1009&lt;=6),AND(UserData!$D$10=2,AE1009&gt;=7, AE1009&lt;=8),AND(UserData!$D$10=3,AE1009&gt;=9,AE1009&lt;=14),AND(UserData!$D$10=4,AE1009&gt;=15, AE1009&lt;=19),AND(UserData!$D$10=5,AE1009&gt;19),UserData!$D$10=-1)</f>
        <v>1</v>
      </c>
      <c r="AP1009" s="12" t="b">
        <f>OR(G1009&lt;=UserData!$D$12, UserData!$D$12=-1)</f>
        <v>0</v>
      </c>
      <c r="AQ1009" t="b">
        <f>OR(H1009&lt;=UserData!$D$14, UserData!$D$14=-1)</f>
        <v>1</v>
      </c>
      <c r="AR1009" t="b">
        <f>OR(AH1009&lt;=UserData!$D$13, UserData!$D$13=-1)</f>
        <v>1</v>
      </c>
      <c r="AS1009" t="b">
        <f>AND(AQ1009=TRUE,OR(I1009=UserData!$D$15, UserData!$D$15=-1, UserData!$D$15=1))</f>
        <v>1</v>
      </c>
      <c r="AT1009" t="b">
        <f>OR(J1009=UserData!$D$19, UserData!$D$19=-1)</f>
        <v>1</v>
      </c>
      <c r="AU1009" t="b">
        <f>OR(K1009=UserData!$D$17, UserData!$D$17=-1)</f>
        <v>1</v>
      </c>
      <c r="AV1009" t="b">
        <f>OR(L1009=UserData!$D$18, UserData!$D$18=-1)</f>
        <v>1</v>
      </c>
      <c r="AW1009" t="b">
        <f>OR(N1009=UserData!$D$16, UserData!$D$16=-1)</f>
        <v>1</v>
      </c>
      <c r="AX1009" t="b">
        <f>OR(O1009&gt;=UserData!$D$20, UserData!$D$20=-1)</f>
        <v>1</v>
      </c>
      <c r="AY1009" t="b">
        <f>AND(OR(P1009&gt;=UserData!$D$21, UserData!$D$21=-1), OR(P1009&lt;UserData!$D$22, UserData!$D$22=-1))</f>
        <v>1</v>
      </c>
      <c r="AZ1009" t="b">
        <f>OR(Q1009&lt;&gt;UserData!$D$24,UserData!$D$24=-1,UserData!$D$24=0)</f>
        <v>1</v>
      </c>
      <c r="BA1009" s="12" t="b">
        <f>OR(R1009=UserData!$D$23,UserData!$D$23=-1)</f>
        <v>1</v>
      </c>
      <c r="BB1009" t="b">
        <f>AND(S1009=1, UserData!$D$25=1)</f>
        <v>0</v>
      </c>
      <c r="BC1009" t="b">
        <f>AND(T1009=1, UserData!$D$26=1)</f>
        <v>0</v>
      </c>
      <c r="BD1009" t="b">
        <f>AND(U1009=1, UserData!$D$27=1)</f>
        <v>0</v>
      </c>
      <c r="BE1009" t="b">
        <f>AND(V1009=1, UserData!$D$28=1)</f>
        <v>0</v>
      </c>
      <c r="BF1009" t="b">
        <f>AND(W1009=1, UserData!$D$29=1)</f>
        <v>0</v>
      </c>
      <c r="BG1009" t="b">
        <f>AND(X1009=1, UserData!$D$30=1)</f>
        <v>0</v>
      </c>
      <c r="BH1009" t="b">
        <f>AND(Y1009=1, UserData!$D$31=1)</f>
        <v>0</v>
      </c>
      <c r="BI1009" t="b">
        <f>AND(Z1009=1, UserData!$D$32=1)</f>
        <v>0</v>
      </c>
      <c r="BJ1009" t="b">
        <f>AND(AA1009=1, UserData!$D$33=1)</f>
        <v>0</v>
      </c>
      <c r="BK1009" t="b">
        <f>AND(AB1009=1, UserData!$D$34=1)</f>
        <v>0</v>
      </c>
      <c r="BL1009" t="b">
        <f>UserData!$C$25=-1</f>
        <v>1</v>
      </c>
      <c r="BN1009">
        <f>IF(AK1009=TRUE, COUNTIF(AJ1009:AK1009,TRUE)/2 * UserData!$D$35 + COUNTIF(AL1009:AO1009,TRUE)/4 * UserData!$D$36 + COUNTIF(AP1009:AS1009,TRUE)/4 * UserData!$D$37 + COUNTIF(AT1009:AW1009,TRUE)/4 * UserData!$D$38 + COUNTIF(AX1009:BA1009,TRUE)/4 * UserData!$D$39 + COUNTIF(BB1009:BL1009,TRUE) * UserData!$D$40, 0)</f>
        <v>28.75</v>
      </c>
    </row>
    <row r="1010" spans="1:66" x14ac:dyDescent="0.2">
      <c r="A1010">
        <v>454</v>
      </c>
      <c r="B1010" s="3">
        <v>2</v>
      </c>
      <c r="C1010" s="28">
        <v>117617.21162688016</v>
      </c>
      <c r="D1010">
        <v>54</v>
      </c>
      <c r="E1010">
        <v>32</v>
      </c>
      <c r="F1010">
        <v>10</v>
      </c>
      <c r="G1010">
        <v>12.624029999999999</v>
      </c>
      <c r="H1010">
        <v>9</v>
      </c>
      <c r="I1010">
        <v>1</v>
      </c>
      <c r="J1010">
        <v>0</v>
      </c>
      <c r="K1010">
        <v>1</v>
      </c>
      <c r="L1010">
        <v>1</v>
      </c>
      <c r="M1010">
        <v>1</v>
      </c>
      <c r="N1010">
        <v>0</v>
      </c>
      <c r="O1010">
        <v>17</v>
      </c>
      <c r="P1010">
        <v>14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1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5</v>
      </c>
      <c r="AD1010">
        <v>1</v>
      </c>
      <c r="AE1010">
        <v>12</v>
      </c>
      <c r="AF1010">
        <v>29</v>
      </c>
      <c r="AG1010">
        <v>25</v>
      </c>
      <c r="AH1010">
        <v>7.1</v>
      </c>
      <c r="AJ1010" t="b">
        <f>OR(AND(B1010=1,UserData!$D$4=1), AND(B1010=2,UserData!$D$5=1), AND(B1010=3,UserData!$D$6=1), UserData!$D$4=-1)</f>
        <v>1</v>
      </c>
      <c r="AK1010" t="b">
        <f>OR(AND(C1010&lt;=UserData!$D$3,C1010&gt;=UserData!$D$2),UserData!$D$2=-1)</f>
        <v>1</v>
      </c>
      <c r="AL1010" s="12" t="b">
        <f>AND(OR(D1010&gt;=UserData!$D$7, UserData!$D$7=-1), OR(D1010&lt;UserData!$D$8, UserData!$D$8=-1))</f>
        <v>1</v>
      </c>
      <c r="AM1010" s="12" t="b">
        <f>OR(AND(UserData!$D$9=1,E1010&lt;=20),AND(UserData!$D$9=2,E1010&gt;=20, E1010&lt;=27),AND(UserData!$D$9=3,E1010&gt;=28, E1010&lt;=34),AND(UserData!$D$9=4,E1010&gt;=35, E1010&lt;=42),AND(UserData!$D$9=5,E1010&gt;42),UserData!$D$9=-1)</f>
        <v>1</v>
      </c>
      <c r="AN1010" s="12" t="b">
        <f>OR(AND(UserData!$D$11=1,F1010&lt;=5),AND(UserData!$D$11=2,F1010&gt;=6, F1010&lt;=7),AND(UserData!$D$11=3,F1010&gt;=8,F1010&lt;=9),AND(UserData!$D$11=4,F1010&gt;=10, F1010&lt;=11),AND(UserData!$D$11=5,F1010&gt;11),UserData!$D$11=-1)</f>
        <v>1</v>
      </c>
      <c r="AO1010" t="b">
        <f>OR(AND(UserData!$D$10=1,AE1010&lt;=6),AND(UserData!$D$10=2,AE1010&gt;=7, AE1010&lt;=8),AND(UserData!$D$10=3,AE1010&gt;=9,AE1010&lt;=14),AND(UserData!$D$10=4,AE1010&gt;=15, AE1010&lt;=19),AND(UserData!$D$10=5,AE1010&gt;19),UserData!$D$10=-1)</f>
        <v>1</v>
      </c>
      <c r="AP1010" s="12" t="b">
        <f>OR(G1010&lt;=UserData!$D$12, UserData!$D$12=-1)</f>
        <v>0</v>
      </c>
      <c r="AQ1010" t="b">
        <f>OR(H1010&lt;=UserData!$D$14, UserData!$D$14=-1)</f>
        <v>1</v>
      </c>
      <c r="AR1010" t="b">
        <f>OR(AH1010&lt;=UserData!$D$13, UserData!$D$13=-1)</f>
        <v>1</v>
      </c>
      <c r="AS1010" t="b">
        <f>AND(AQ1010=TRUE,OR(I1010=UserData!$D$15, UserData!$D$15=-1, UserData!$D$15=1))</f>
        <v>1</v>
      </c>
      <c r="AT1010" t="b">
        <f>OR(J1010=UserData!$D$19, UserData!$D$19=-1)</f>
        <v>1</v>
      </c>
      <c r="AU1010" t="b">
        <f>OR(K1010=UserData!$D$17, UserData!$D$17=-1)</f>
        <v>1</v>
      </c>
      <c r="AV1010" t="b">
        <f>OR(L1010=UserData!$D$18, UserData!$D$18=-1)</f>
        <v>1</v>
      </c>
      <c r="AW1010" t="b">
        <f>OR(N1010=UserData!$D$16, UserData!$D$16=-1)</f>
        <v>1</v>
      </c>
      <c r="AX1010" t="b">
        <f>OR(O1010&gt;=UserData!$D$20, UserData!$D$20=-1)</f>
        <v>1</v>
      </c>
      <c r="AY1010" t="b">
        <f>AND(OR(P1010&gt;=UserData!$D$21, UserData!$D$21=-1), OR(P1010&lt;UserData!$D$22, UserData!$D$22=-1))</f>
        <v>1</v>
      </c>
      <c r="AZ1010" t="b">
        <f>OR(Q1010&lt;&gt;UserData!$D$24,UserData!$D$24=-1,UserData!$D$24=0)</f>
        <v>1</v>
      </c>
      <c r="BA1010" s="12" t="b">
        <f>OR(R1010=UserData!$D$23,UserData!$D$23=-1)</f>
        <v>1</v>
      </c>
      <c r="BB1010" t="b">
        <f>AND(S1010=1, UserData!$D$25=1)</f>
        <v>0</v>
      </c>
      <c r="BC1010" t="b">
        <f>AND(T1010=1, UserData!$D$26=1)</f>
        <v>0</v>
      </c>
      <c r="BD1010" t="b">
        <f>AND(U1010=1, UserData!$D$27=1)</f>
        <v>0</v>
      </c>
      <c r="BE1010" t="b">
        <f>AND(V1010=1, UserData!$D$28=1)</f>
        <v>0</v>
      </c>
      <c r="BF1010" t="b">
        <f>AND(W1010=1, UserData!$D$29=1)</f>
        <v>0</v>
      </c>
      <c r="BG1010" t="b">
        <f>AND(X1010=1, UserData!$D$30=1)</f>
        <v>0</v>
      </c>
      <c r="BH1010" t="b">
        <f>AND(Y1010=1, UserData!$D$31=1)</f>
        <v>0</v>
      </c>
      <c r="BI1010" t="b">
        <f>AND(Z1010=1, UserData!$D$32=1)</f>
        <v>0</v>
      </c>
      <c r="BJ1010" t="b">
        <f>AND(AA1010=1, UserData!$D$33=1)</f>
        <v>0</v>
      </c>
      <c r="BK1010" t="b">
        <f>AND(AB1010=1, UserData!$D$34=1)</f>
        <v>0</v>
      </c>
      <c r="BL1010" t="b">
        <f>UserData!$C$25=-1</f>
        <v>1</v>
      </c>
      <c r="BN1010">
        <f>IF(AK1010=TRUE, COUNTIF(AJ1010:AK1010,TRUE)/2 * UserData!$D$35 + COUNTIF(AL1010:AO1010,TRUE)/4 * UserData!$D$36 + COUNTIF(AP1010:AS1010,TRUE)/4 * UserData!$D$37 + COUNTIF(AT1010:AW1010,TRUE)/4 * UserData!$D$38 + COUNTIF(AX1010:BA1010,TRUE)/4 * UserData!$D$39 + COUNTIF(BB1010:BL1010,TRUE) * UserData!$D$40, 0)</f>
        <v>28.75</v>
      </c>
    </row>
    <row r="1011" spans="1:66" x14ac:dyDescent="0.2">
      <c r="A1011">
        <v>413</v>
      </c>
      <c r="B1011" s="3">
        <v>2</v>
      </c>
      <c r="C1011" s="28">
        <v>117617.21162688016</v>
      </c>
      <c r="D1011">
        <v>54</v>
      </c>
      <c r="E1011">
        <v>33</v>
      </c>
      <c r="F1011">
        <v>9</v>
      </c>
      <c r="G1011">
        <v>16.822130000000001</v>
      </c>
      <c r="H1011">
        <v>9</v>
      </c>
      <c r="I1011">
        <v>1</v>
      </c>
      <c r="J1011">
        <v>0</v>
      </c>
      <c r="K1011">
        <v>1</v>
      </c>
      <c r="L1011">
        <v>1</v>
      </c>
      <c r="M1011">
        <v>1</v>
      </c>
      <c r="N1011">
        <v>0</v>
      </c>
      <c r="O1011">
        <v>17</v>
      </c>
      <c r="P1011">
        <v>5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1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5</v>
      </c>
      <c r="AD1011">
        <v>1</v>
      </c>
      <c r="AE1011">
        <v>12</v>
      </c>
      <c r="AF1011">
        <v>24</v>
      </c>
      <c r="AG1011">
        <v>12</v>
      </c>
      <c r="AH1011">
        <v>1.3</v>
      </c>
      <c r="AJ1011" t="b">
        <f>OR(AND(B1011=1,UserData!$D$4=1), AND(B1011=2,UserData!$D$5=1), AND(B1011=3,UserData!$D$6=1), UserData!$D$4=-1)</f>
        <v>1</v>
      </c>
      <c r="AK1011" t="b">
        <f>OR(AND(C1011&lt;=UserData!$D$3,C1011&gt;=UserData!$D$2),UserData!$D$2=-1)</f>
        <v>1</v>
      </c>
      <c r="AL1011" s="12" t="b">
        <f>AND(OR(D1011&gt;=UserData!$D$7, UserData!$D$7=-1), OR(D1011&lt;UserData!$D$8, UserData!$D$8=-1))</f>
        <v>1</v>
      </c>
      <c r="AM1011" s="12" t="b">
        <f>OR(AND(UserData!$D$9=1,E1011&lt;=20),AND(UserData!$D$9=2,E1011&gt;=20, E1011&lt;=27),AND(UserData!$D$9=3,E1011&gt;=28, E1011&lt;=34),AND(UserData!$D$9=4,E1011&gt;=35, E1011&lt;=42),AND(UserData!$D$9=5,E1011&gt;42),UserData!$D$9=-1)</f>
        <v>1</v>
      </c>
      <c r="AN1011" s="12" t="b">
        <f>OR(AND(UserData!$D$11=1,F1011&lt;=5),AND(UserData!$D$11=2,F1011&gt;=6, F1011&lt;=7),AND(UserData!$D$11=3,F1011&gt;=8,F1011&lt;=9),AND(UserData!$D$11=4,F1011&gt;=10, F1011&lt;=11),AND(UserData!$D$11=5,F1011&gt;11),UserData!$D$11=-1)</f>
        <v>1</v>
      </c>
      <c r="AO1011" t="b">
        <f>OR(AND(UserData!$D$10=1,AE1011&lt;=6),AND(UserData!$D$10=2,AE1011&gt;=7, AE1011&lt;=8),AND(UserData!$D$10=3,AE1011&gt;=9,AE1011&lt;=14),AND(UserData!$D$10=4,AE1011&gt;=15, AE1011&lt;=19),AND(UserData!$D$10=5,AE1011&gt;19),UserData!$D$10=-1)</f>
        <v>1</v>
      </c>
      <c r="AP1011" s="12" t="b">
        <f>OR(G1011&lt;=UserData!$D$12, UserData!$D$12=-1)</f>
        <v>0</v>
      </c>
      <c r="AQ1011" t="b">
        <f>OR(H1011&lt;=UserData!$D$14, UserData!$D$14=-1)</f>
        <v>1</v>
      </c>
      <c r="AR1011" t="b">
        <f>OR(AH1011&lt;=UserData!$D$13, UserData!$D$13=-1)</f>
        <v>1</v>
      </c>
      <c r="AS1011" t="b">
        <f>AND(AQ1011=TRUE,OR(I1011=UserData!$D$15, UserData!$D$15=-1, UserData!$D$15=1))</f>
        <v>1</v>
      </c>
      <c r="AT1011" t="b">
        <f>OR(J1011=UserData!$D$19, UserData!$D$19=-1)</f>
        <v>1</v>
      </c>
      <c r="AU1011" t="b">
        <f>OR(K1011=UserData!$D$17, UserData!$D$17=-1)</f>
        <v>1</v>
      </c>
      <c r="AV1011" t="b">
        <f>OR(L1011=UserData!$D$18, UserData!$D$18=-1)</f>
        <v>1</v>
      </c>
      <c r="AW1011" t="b">
        <f>OR(N1011=UserData!$D$16, UserData!$D$16=-1)</f>
        <v>1</v>
      </c>
      <c r="AX1011" t="b">
        <f>OR(O1011&gt;=UserData!$D$20, UserData!$D$20=-1)</f>
        <v>1</v>
      </c>
      <c r="AY1011" t="b">
        <f>AND(OR(P1011&gt;=UserData!$D$21, UserData!$D$21=-1), OR(P1011&lt;UserData!$D$22, UserData!$D$22=-1))</f>
        <v>1</v>
      </c>
      <c r="AZ1011" t="b">
        <f>OR(Q1011&lt;&gt;UserData!$D$24,UserData!$D$24=-1,UserData!$D$24=0)</f>
        <v>1</v>
      </c>
      <c r="BA1011" s="12" t="b">
        <f>OR(R1011=UserData!$D$23,UserData!$D$23=-1)</f>
        <v>1</v>
      </c>
      <c r="BB1011" t="b">
        <f>AND(S1011=1, UserData!$D$25=1)</f>
        <v>0</v>
      </c>
      <c r="BC1011" t="b">
        <f>AND(T1011=1, UserData!$D$26=1)</f>
        <v>0</v>
      </c>
      <c r="BD1011" t="b">
        <f>AND(U1011=1, UserData!$D$27=1)</f>
        <v>0</v>
      </c>
      <c r="BE1011" t="b">
        <f>AND(V1011=1, UserData!$D$28=1)</f>
        <v>0</v>
      </c>
      <c r="BF1011" t="b">
        <f>AND(W1011=1, UserData!$D$29=1)</f>
        <v>0</v>
      </c>
      <c r="BG1011" t="b">
        <f>AND(X1011=1, UserData!$D$30=1)</f>
        <v>0</v>
      </c>
      <c r="BH1011" t="b">
        <f>AND(Y1011=1, UserData!$D$31=1)</f>
        <v>0</v>
      </c>
      <c r="BI1011" t="b">
        <f>AND(Z1011=1, UserData!$D$32=1)</f>
        <v>0</v>
      </c>
      <c r="BJ1011" t="b">
        <f>AND(AA1011=1, UserData!$D$33=1)</f>
        <v>0</v>
      </c>
      <c r="BK1011" t="b">
        <f>AND(AB1011=1, UserData!$D$34=1)</f>
        <v>0</v>
      </c>
      <c r="BL1011" t="b">
        <f>UserData!$C$25=-1</f>
        <v>1</v>
      </c>
      <c r="BN1011">
        <f>IF(AK1011=TRUE, COUNTIF(AJ1011:AK1011,TRUE)/2 * UserData!$D$35 + COUNTIF(AL1011:AO1011,TRUE)/4 * UserData!$D$36 + COUNTIF(AP1011:AS1011,TRUE)/4 * UserData!$D$37 + COUNTIF(AT1011:AW1011,TRUE)/4 * UserData!$D$38 + COUNTIF(AX1011:BA1011,TRUE)/4 * UserData!$D$39 + COUNTIF(BB1011:BL1011,TRUE) * UserData!$D$40, 0)</f>
        <v>28.75</v>
      </c>
    </row>
    <row r="1012" spans="1:66" x14ac:dyDescent="0.2">
      <c r="A1012">
        <v>795</v>
      </c>
      <c r="B1012" s="3">
        <v>2</v>
      </c>
      <c r="C1012" s="28">
        <v>117637.81667046146</v>
      </c>
      <c r="D1012">
        <v>58</v>
      </c>
      <c r="E1012">
        <v>33</v>
      </c>
      <c r="F1012">
        <v>10</v>
      </c>
      <c r="G1012">
        <v>11.046290000000001</v>
      </c>
      <c r="H1012">
        <v>10</v>
      </c>
      <c r="I1012">
        <v>0</v>
      </c>
      <c r="J1012">
        <v>0</v>
      </c>
      <c r="K1012">
        <v>1</v>
      </c>
      <c r="L1012">
        <v>1</v>
      </c>
      <c r="M1012">
        <v>1</v>
      </c>
      <c r="N1012">
        <v>0</v>
      </c>
      <c r="O1012">
        <v>22</v>
      </c>
      <c r="P1012">
        <v>12</v>
      </c>
      <c r="Q1012">
        <v>0</v>
      </c>
      <c r="R1012">
        <v>0</v>
      </c>
      <c r="S1012">
        <v>1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1</v>
      </c>
      <c r="AD1012">
        <v>1</v>
      </c>
      <c r="AE1012">
        <v>15</v>
      </c>
      <c r="AF1012">
        <v>54</v>
      </c>
      <c r="AG1012">
        <v>23</v>
      </c>
      <c r="AH1012">
        <v>4.4000000000000004</v>
      </c>
      <c r="AJ1012" t="b">
        <f>OR(AND(B1012=1,UserData!$D$4=1), AND(B1012=2,UserData!$D$5=1), AND(B1012=3,UserData!$D$6=1), UserData!$D$4=-1)</f>
        <v>1</v>
      </c>
      <c r="AK1012" t="b">
        <f>OR(AND(C1012&lt;=UserData!$D$3,C1012&gt;=UserData!$D$2),UserData!$D$2=-1)</f>
        <v>1</v>
      </c>
      <c r="AL1012" s="12" t="b">
        <f>AND(OR(D1012&gt;=UserData!$D$7, UserData!$D$7=-1), OR(D1012&lt;UserData!$D$8, UserData!$D$8=-1))</f>
        <v>1</v>
      </c>
      <c r="AM1012" s="12" t="b">
        <f>OR(AND(UserData!$D$9=1,E1012&lt;=20),AND(UserData!$D$9=2,E1012&gt;=20, E1012&lt;=27),AND(UserData!$D$9=3,E1012&gt;=28, E1012&lt;=34),AND(UserData!$D$9=4,E1012&gt;=35, E1012&lt;=42),AND(UserData!$D$9=5,E1012&gt;42),UserData!$D$9=-1)</f>
        <v>1</v>
      </c>
      <c r="AN1012" s="12" t="b">
        <f>OR(AND(UserData!$D$11=1,F1012&lt;=5),AND(UserData!$D$11=2,F1012&gt;=6, F1012&lt;=7),AND(UserData!$D$11=3,F1012&gt;=8,F1012&lt;=9),AND(UserData!$D$11=4,F1012&gt;=10, F1012&lt;=11),AND(UserData!$D$11=5,F1012&gt;11),UserData!$D$11=-1)</f>
        <v>1</v>
      </c>
      <c r="AO1012" t="b">
        <f>OR(AND(UserData!$D$10=1,AE1012&lt;=6),AND(UserData!$D$10=2,AE1012&gt;=7, AE1012&lt;=8),AND(UserData!$D$10=3,AE1012&gt;=9,AE1012&lt;=14),AND(UserData!$D$10=4,AE1012&gt;=15, AE1012&lt;=19),AND(UserData!$D$10=5,AE1012&gt;19),UserData!$D$10=-1)</f>
        <v>1</v>
      </c>
      <c r="AP1012" s="12" t="b">
        <f>OR(G1012&lt;=UserData!$D$12, UserData!$D$12=-1)</f>
        <v>0</v>
      </c>
      <c r="AQ1012" t="b">
        <f>OR(H1012&lt;=UserData!$D$14, UserData!$D$14=-1)</f>
        <v>1</v>
      </c>
      <c r="AR1012" t="b">
        <f>OR(AH1012&lt;=UserData!$D$13, UserData!$D$13=-1)</f>
        <v>1</v>
      </c>
      <c r="AS1012" t="b">
        <f>AND(AQ1012=TRUE,OR(I1012=UserData!$D$15, UserData!$D$15=-1, UserData!$D$15=1))</f>
        <v>1</v>
      </c>
      <c r="AT1012" t="b">
        <f>OR(J1012=UserData!$D$19, UserData!$D$19=-1)</f>
        <v>1</v>
      </c>
      <c r="AU1012" t="b">
        <f>OR(K1012=UserData!$D$17, UserData!$D$17=-1)</f>
        <v>1</v>
      </c>
      <c r="AV1012" t="b">
        <f>OR(L1012=UserData!$D$18, UserData!$D$18=-1)</f>
        <v>1</v>
      </c>
      <c r="AW1012" t="b">
        <f>OR(N1012=UserData!$D$16, UserData!$D$16=-1)</f>
        <v>1</v>
      </c>
      <c r="AX1012" t="b">
        <f>OR(O1012&gt;=UserData!$D$20, UserData!$D$20=-1)</f>
        <v>1</v>
      </c>
      <c r="AY1012" t="b">
        <f>AND(OR(P1012&gt;=UserData!$D$21, UserData!$D$21=-1), OR(P1012&lt;UserData!$D$22, UserData!$D$22=-1))</f>
        <v>1</v>
      </c>
      <c r="AZ1012" t="b">
        <f>OR(Q1012&lt;&gt;UserData!$D$24,UserData!$D$24=-1,UserData!$D$24=0)</f>
        <v>1</v>
      </c>
      <c r="BA1012" s="12" t="b">
        <f>OR(R1012=UserData!$D$23,UserData!$D$23=-1)</f>
        <v>1</v>
      </c>
      <c r="BB1012" t="b">
        <f>AND(S1012=1, UserData!$D$25=1)</f>
        <v>0</v>
      </c>
      <c r="BC1012" t="b">
        <f>AND(T1012=1, UserData!$D$26=1)</f>
        <v>0</v>
      </c>
      <c r="BD1012" t="b">
        <f>AND(U1012=1, UserData!$D$27=1)</f>
        <v>0</v>
      </c>
      <c r="BE1012" t="b">
        <f>AND(V1012=1, UserData!$D$28=1)</f>
        <v>0</v>
      </c>
      <c r="BF1012" t="b">
        <f>AND(W1012=1, UserData!$D$29=1)</f>
        <v>0</v>
      </c>
      <c r="BG1012" t="b">
        <f>AND(X1012=1, UserData!$D$30=1)</f>
        <v>0</v>
      </c>
      <c r="BH1012" t="b">
        <f>AND(Y1012=1, UserData!$D$31=1)</f>
        <v>0</v>
      </c>
      <c r="BI1012" t="b">
        <f>AND(Z1012=1, UserData!$D$32=1)</f>
        <v>0</v>
      </c>
      <c r="BJ1012" t="b">
        <f>AND(AA1012=1, UserData!$D$33=1)</f>
        <v>0</v>
      </c>
      <c r="BK1012" t="b">
        <f>AND(AB1012=1, UserData!$D$34=1)</f>
        <v>0</v>
      </c>
      <c r="BL1012" t="b">
        <f>UserData!$C$25=-1</f>
        <v>1</v>
      </c>
      <c r="BN1012">
        <f>IF(AK1012=TRUE, COUNTIF(AJ1012:AK1012,TRUE)/2 * UserData!$D$35 + COUNTIF(AL1012:AO1012,TRUE)/4 * UserData!$D$36 + COUNTIF(AP1012:AS1012,TRUE)/4 * UserData!$D$37 + COUNTIF(AT1012:AW1012,TRUE)/4 * UserData!$D$38 + COUNTIF(AX1012:BA1012,TRUE)/4 * UserData!$D$39 + COUNTIF(BB1012:BL1012,TRUE) * UserData!$D$40, 0)</f>
        <v>28.75</v>
      </c>
    </row>
    <row r="1013" spans="1:66" x14ac:dyDescent="0.2">
      <c r="A1013">
        <v>405</v>
      </c>
      <c r="B1013" s="3">
        <v>2</v>
      </c>
      <c r="C1013" s="28">
        <v>117637.81667046146</v>
      </c>
      <c r="D1013">
        <v>58</v>
      </c>
      <c r="E1013">
        <v>33</v>
      </c>
      <c r="F1013">
        <v>10</v>
      </c>
      <c r="G1013">
        <v>11.046290000000001</v>
      </c>
      <c r="H1013">
        <v>15</v>
      </c>
      <c r="I1013">
        <v>0</v>
      </c>
      <c r="J1013">
        <v>0</v>
      </c>
      <c r="K1013">
        <v>1</v>
      </c>
      <c r="L1013">
        <v>1</v>
      </c>
      <c r="M1013">
        <v>1</v>
      </c>
      <c r="N1013">
        <v>0</v>
      </c>
      <c r="O1013">
        <v>22</v>
      </c>
      <c r="P1013">
        <v>12</v>
      </c>
      <c r="Q1013">
        <v>0</v>
      </c>
      <c r="R1013">
        <v>0</v>
      </c>
      <c r="S1013">
        <v>1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1</v>
      </c>
      <c r="AD1013">
        <v>1</v>
      </c>
      <c r="AE1013">
        <v>15</v>
      </c>
      <c r="AF1013">
        <v>23</v>
      </c>
      <c r="AG1013">
        <v>23</v>
      </c>
      <c r="AH1013">
        <v>8.8000000000000007</v>
      </c>
      <c r="AJ1013" t="b">
        <f>OR(AND(B1013=1,UserData!$D$4=1), AND(B1013=2,UserData!$D$5=1), AND(B1013=3,UserData!$D$6=1), UserData!$D$4=-1)</f>
        <v>1</v>
      </c>
      <c r="AK1013" t="b">
        <f>OR(AND(C1013&lt;=UserData!$D$3,C1013&gt;=UserData!$D$2),UserData!$D$2=-1)</f>
        <v>1</v>
      </c>
      <c r="AL1013" s="12" t="b">
        <f>AND(OR(D1013&gt;=UserData!$D$7, UserData!$D$7=-1), OR(D1013&lt;UserData!$D$8, UserData!$D$8=-1))</f>
        <v>1</v>
      </c>
      <c r="AM1013" s="12" t="b">
        <f>OR(AND(UserData!$D$9=1,E1013&lt;=20),AND(UserData!$D$9=2,E1013&gt;=20, E1013&lt;=27),AND(UserData!$D$9=3,E1013&gt;=28, E1013&lt;=34),AND(UserData!$D$9=4,E1013&gt;=35, E1013&lt;=42),AND(UserData!$D$9=5,E1013&gt;42),UserData!$D$9=-1)</f>
        <v>1</v>
      </c>
      <c r="AN1013" s="12" t="b">
        <f>OR(AND(UserData!$D$11=1,F1013&lt;=5),AND(UserData!$D$11=2,F1013&gt;=6, F1013&lt;=7),AND(UserData!$D$11=3,F1013&gt;=8,F1013&lt;=9),AND(UserData!$D$11=4,F1013&gt;=10, F1013&lt;=11),AND(UserData!$D$11=5,F1013&gt;11),UserData!$D$11=-1)</f>
        <v>1</v>
      </c>
      <c r="AO1013" t="b">
        <f>OR(AND(UserData!$D$10=1,AE1013&lt;=6),AND(UserData!$D$10=2,AE1013&gt;=7, AE1013&lt;=8),AND(UserData!$D$10=3,AE1013&gt;=9,AE1013&lt;=14),AND(UserData!$D$10=4,AE1013&gt;=15, AE1013&lt;=19),AND(UserData!$D$10=5,AE1013&gt;19),UserData!$D$10=-1)</f>
        <v>1</v>
      </c>
      <c r="AP1013" s="12" t="b">
        <f>OR(G1013&lt;=UserData!$D$12, UserData!$D$12=-1)</f>
        <v>0</v>
      </c>
      <c r="AQ1013" t="b">
        <f>OR(H1013&lt;=UserData!$D$14, UserData!$D$14=-1)</f>
        <v>1</v>
      </c>
      <c r="AR1013" t="b">
        <f>OR(AH1013&lt;=UserData!$D$13, UserData!$D$13=-1)</f>
        <v>1</v>
      </c>
      <c r="AS1013" t="b">
        <f>AND(AQ1013=TRUE,OR(I1013=UserData!$D$15, UserData!$D$15=-1, UserData!$D$15=1))</f>
        <v>1</v>
      </c>
      <c r="AT1013" t="b">
        <f>OR(J1013=UserData!$D$19, UserData!$D$19=-1)</f>
        <v>1</v>
      </c>
      <c r="AU1013" t="b">
        <f>OR(K1013=UserData!$D$17, UserData!$D$17=-1)</f>
        <v>1</v>
      </c>
      <c r="AV1013" t="b">
        <f>OR(L1013=UserData!$D$18, UserData!$D$18=-1)</f>
        <v>1</v>
      </c>
      <c r="AW1013" t="b">
        <f>OR(N1013=UserData!$D$16, UserData!$D$16=-1)</f>
        <v>1</v>
      </c>
      <c r="AX1013" t="b">
        <f>OR(O1013&gt;=UserData!$D$20, UserData!$D$20=-1)</f>
        <v>1</v>
      </c>
      <c r="AY1013" t="b">
        <f>AND(OR(P1013&gt;=UserData!$D$21, UserData!$D$21=-1), OR(P1013&lt;UserData!$D$22, UserData!$D$22=-1))</f>
        <v>1</v>
      </c>
      <c r="AZ1013" t="b">
        <f>OR(Q1013&lt;&gt;UserData!$D$24,UserData!$D$24=-1,UserData!$D$24=0)</f>
        <v>1</v>
      </c>
      <c r="BA1013" s="12" t="b">
        <f>OR(R1013=UserData!$D$23,UserData!$D$23=-1)</f>
        <v>1</v>
      </c>
      <c r="BB1013" t="b">
        <f>AND(S1013=1, UserData!$D$25=1)</f>
        <v>0</v>
      </c>
      <c r="BC1013" t="b">
        <f>AND(T1013=1, UserData!$D$26=1)</f>
        <v>0</v>
      </c>
      <c r="BD1013" t="b">
        <f>AND(U1013=1, UserData!$D$27=1)</f>
        <v>0</v>
      </c>
      <c r="BE1013" t="b">
        <f>AND(V1013=1, UserData!$D$28=1)</f>
        <v>0</v>
      </c>
      <c r="BF1013" t="b">
        <f>AND(W1013=1, UserData!$D$29=1)</f>
        <v>0</v>
      </c>
      <c r="BG1013" t="b">
        <f>AND(X1013=1, UserData!$D$30=1)</f>
        <v>0</v>
      </c>
      <c r="BH1013" t="b">
        <f>AND(Y1013=1, UserData!$D$31=1)</f>
        <v>0</v>
      </c>
      <c r="BI1013" t="b">
        <f>AND(Z1013=1, UserData!$D$32=1)</f>
        <v>0</v>
      </c>
      <c r="BJ1013" t="b">
        <f>AND(AA1013=1, UserData!$D$33=1)</f>
        <v>0</v>
      </c>
      <c r="BK1013" t="b">
        <f>AND(AB1013=1, UserData!$D$34=1)</f>
        <v>0</v>
      </c>
      <c r="BL1013" t="b">
        <f>UserData!$C$25=-1</f>
        <v>1</v>
      </c>
      <c r="BN1013">
        <f>IF(AK1013=TRUE, COUNTIF(AJ1013:AK1013,TRUE)/2 * UserData!$D$35 + COUNTIF(AL1013:AO1013,TRUE)/4 * UserData!$D$36 + COUNTIF(AP1013:AS1013,TRUE)/4 * UserData!$D$37 + COUNTIF(AT1013:AW1013,TRUE)/4 * UserData!$D$38 + COUNTIF(AX1013:BA1013,TRUE)/4 * UserData!$D$39 + COUNTIF(BB1013:BL1013,TRUE) * UserData!$D$40, 0)</f>
        <v>28.75</v>
      </c>
    </row>
    <row r="1014" spans="1:66" x14ac:dyDescent="0.2">
      <c r="A1014">
        <v>1002</v>
      </c>
      <c r="B1014" s="3">
        <v>2</v>
      </c>
      <c r="C1014" s="28">
        <v>117637.81667046146</v>
      </c>
      <c r="D1014">
        <v>58</v>
      </c>
      <c r="E1014">
        <v>33</v>
      </c>
      <c r="F1014">
        <v>10</v>
      </c>
      <c r="G1014">
        <v>11.046290000000001</v>
      </c>
      <c r="H1014">
        <v>15</v>
      </c>
      <c r="I1014">
        <v>0</v>
      </c>
      <c r="J1014">
        <v>0</v>
      </c>
      <c r="K1014">
        <v>1</v>
      </c>
      <c r="L1014">
        <v>1</v>
      </c>
      <c r="M1014">
        <v>1</v>
      </c>
      <c r="N1014">
        <v>0</v>
      </c>
      <c r="O1014">
        <v>22</v>
      </c>
      <c r="P1014">
        <v>12</v>
      </c>
      <c r="Q1014">
        <v>0</v>
      </c>
      <c r="R1014">
        <v>0</v>
      </c>
      <c r="S1014">
        <v>1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1</v>
      </c>
      <c r="AD1014">
        <v>1</v>
      </c>
      <c r="AE1014">
        <v>15</v>
      </c>
      <c r="AF1014">
        <v>71</v>
      </c>
      <c r="AG1014">
        <v>26</v>
      </c>
      <c r="AH1014">
        <v>7.4</v>
      </c>
      <c r="AJ1014" t="b">
        <f>OR(AND(B1014=1,UserData!$D$4=1), AND(B1014=2,UserData!$D$5=1), AND(B1014=3,UserData!$D$6=1), UserData!$D$4=-1)</f>
        <v>1</v>
      </c>
      <c r="AK1014" t="b">
        <f>OR(AND(C1014&lt;=UserData!$D$3,C1014&gt;=UserData!$D$2),UserData!$D$2=-1)</f>
        <v>1</v>
      </c>
      <c r="AL1014" s="12" t="b">
        <f>AND(OR(D1014&gt;=UserData!$D$7, UserData!$D$7=-1), OR(D1014&lt;UserData!$D$8, UserData!$D$8=-1))</f>
        <v>1</v>
      </c>
      <c r="AM1014" s="12" t="b">
        <f>OR(AND(UserData!$D$9=1,E1014&lt;=20),AND(UserData!$D$9=2,E1014&gt;=20, E1014&lt;=27),AND(UserData!$D$9=3,E1014&gt;=28, E1014&lt;=34),AND(UserData!$D$9=4,E1014&gt;=35, E1014&lt;=42),AND(UserData!$D$9=5,E1014&gt;42),UserData!$D$9=-1)</f>
        <v>1</v>
      </c>
      <c r="AN1014" s="12" t="b">
        <f>OR(AND(UserData!$D$11=1,F1014&lt;=5),AND(UserData!$D$11=2,F1014&gt;=6, F1014&lt;=7),AND(UserData!$D$11=3,F1014&gt;=8,F1014&lt;=9),AND(UserData!$D$11=4,F1014&gt;=10, F1014&lt;=11),AND(UserData!$D$11=5,F1014&gt;11),UserData!$D$11=-1)</f>
        <v>1</v>
      </c>
      <c r="AO1014" t="b">
        <f>OR(AND(UserData!$D$10=1,AE1014&lt;=6),AND(UserData!$D$10=2,AE1014&gt;=7, AE1014&lt;=8),AND(UserData!$D$10=3,AE1014&gt;=9,AE1014&lt;=14),AND(UserData!$D$10=4,AE1014&gt;=15, AE1014&lt;=19),AND(UserData!$D$10=5,AE1014&gt;19),UserData!$D$10=-1)</f>
        <v>1</v>
      </c>
      <c r="AP1014" s="12" t="b">
        <f>OR(G1014&lt;=UserData!$D$12, UserData!$D$12=-1)</f>
        <v>0</v>
      </c>
      <c r="AQ1014" t="b">
        <f>OR(H1014&lt;=UserData!$D$14, UserData!$D$14=-1)</f>
        <v>1</v>
      </c>
      <c r="AR1014" t="b">
        <f>OR(AH1014&lt;=UserData!$D$13, UserData!$D$13=-1)</f>
        <v>1</v>
      </c>
      <c r="AS1014" t="b">
        <f>AND(AQ1014=TRUE,OR(I1014=UserData!$D$15, UserData!$D$15=-1, UserData!$D$15=1))</f>
        <v>1</v>
      </c>
      <c r="AT1014" t="b">
        <f>OR(J1014=UserData!$D$19, UserData!$D$19=-1)</f>
        <v>1</v>
      </c>
      <c r="AU1014" t="b">
        <f>OR(K1014=UserData!$D$17, UserData!$D$17=-1)</f>
        <v>1</v>
      </c>
      <c r="AV1014" t="b">
        <f>OR(L1014=UserData!$D$18, UserData!$D$18=-1)</f>
        <v>1</v>
      </c>
      <c r="AW1014" t="b">
        <f>OR(N1014=UserData!$D$16, UserData!$D$16=-1)</f>
        <v>1</v>
      </c>
      <c r="AX1014" t="b">
        <f>OR(O1014&gt;=UserData!$D$20, UserData!$D$20=-1)</f>
        <v>1</v>
      </c>
      <c r="AY1014" t="b">
        <f>AND(OR(P1014&gt;=UserData!$D$21, UserData!$D$21=-1), OR(P1014&lt;UserData!$D$22, UserData!$D$22=-1))</f>
        <v>1</v>
      </c>
      <c r="AZ1014" t="b">
        <f>OR(Q1014&lt;&gt;UserData!$D$24,UserData!$D$24=-1,UserData!$D$24=0)</f>
        <v>1</v>
      </c>
      <c r="BA1014" s="12" t="b">
        <f>OR(R1014=UserData!$D$23,UserData!$D$23=-1)</f>
        <v>1</v>
      </c>
      <c r="BB1014" t="b">
        <f>AND(S1014=1, UserData!$D$25=1)</f>
        <v>0</v>
      </c>
      <c r="BC1014" t="b">
        <f>AND(T1014=1, UserData!$D$26=1)</f>
        <v>0</v>
      </c>
      <c r="BD1014" t="b">
        <f>AND(U1014=1, UserData!$D$27=1)</f>
        <v>0</v>
      </c>
      <c r="BE1014" t="b">
        <f>AND(V1014=1, UserData!$D$28=1)</f>
        <v>0</v>
      </c>
      <c r="BF1014" t="b">
        <f>AND(W1014=1, UserData!$D$29=1)</f>
        <v>0</v>
      </c>
      <c r="BG1014" t="b">
        <f>AND(X1014=1, UserData!$D$30=1)</f>
        <v>0</v>
      </c>
      <c r="BH1014" t="b">
        <f>AND(Y1014=1, UserData!$D$31=1)</f>
        <v>0</v>
      </c>
      <c r="BI1014" t="b">
        <f>AND(Z1014=1, UserData!$D$32=1)</f>
        <v>0</v>
      </c>
      <c r="BJ1014" t="b">
        <f>AND(AA1014=1, UserData!$D$33=1)</f>
        <v>0</v>
      </c>
      <c r="BK1014" t="b">
        <f>AND(AB1014=1, UserData!$D$34=1)</f>
        <v>0</v>
      </c>
      <c r="BL1014" t="b">
        <f>UserData!$C$25=-1</f>
        <v>1</v>
      </c>
      <c r="BN1014">
        <f>IF(AK1014=TRUE, COUNTIF(AJ1014:AK1014,TRUE)/2 * UserData!$D$35 + COUNTIF(AL1014:AO1014,TRUE)/4 * UserData!$D$36 + COUNTIF(AP1014:AS1014,TRUE)/4 * UserData!$D$37 + COUNTIF(AT1014:AW1014,TRUE)/4 * UserData!$D$38 + COUNTIF(AX1014:BA1014,TRUE)/4 * UserData!$D$39 + COUNTIF(BB1014:BL1014,TRUE) * UserData!$D$40, 0)</f>
        <v>28.75</v>
      </c>
    </row>
    <row r="1015" spans="1:66" x14ac:dyDescent="0.2">
      <c r="A1015">
        <v>269</v>
      </c>
      <c r="B1015" s="3">
        <v>2</v>
      </c>
      <c r="C1015" s="28">
        <v>117637.81667046146</v>
      </c>
      <c r="D1015">
        <v>58</v>
      </c>
      <c r="E1015">
        <v>33</v>
      </c>
      <c r="F1015">
        <v>10</v>
      </c>
      <c r="G1015">
        <v>11.046290000000001</v>
      </c>
      <c r="H1015">
        <v>20</v>
      </c>
      <c r="I1015">
        <v>1</v>
      </c>
      <c r="J1015">
        <v>0</v>
      </c>
      <c r="K1015">
        <v>1</v>
      </c>
      <c r="L1015">
        <v>1</v>
      </c>
      <c r="M1015">
        <v>1</v>
      </c>
      <c r="N1015">
        <v>0</v>
      </c>
      <c r="O1015">
        <v>22</v>
      </c>
      <c r="P1015">
        <v>12</v>
      </c>
      <c r="Q1015">
        <v>0</v>
      </c>
      <c r="R1015">
        <v>0</v>
      </c>
      <c r="S1015">
        <v>1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1</v>
      </c>
      <c r="AD1015">
        <v>1</v>
      </c>
      <c r="AE1015">
        <v>15</v>
      </c>
      <c r="AF1015">
        <v>17</v>
      </c>
      <c r="AG1015">
        <v>11</v>
      </c>
      <c r="AH1015">
        <v>0.7</v>
      </c>
      <c r="AJ1015" t="b">
        <f>OR(AND(B1015=1,UserData!$D$4=1), AND(B1015=2,UserData!$D$5=1), AND(B1015=3,UserData!$D$6=1), UserData!$D$4=-1)</f>
        <v>1</v>
      </c>
      <c r="AK1015" t="b">
        <f>OR(AND(C1015&lt;=UserData!$D$3,C1015&gt;=UserData!$D$2),UserData!$D$2=-1)</f>
        <v>1</v>
      </c>
      <c r="AL1015" s="12" t="b">
        <f>AND(OR(D1015&gt;=UserData!$D$7, UserData!$D$7=-1), OR(D1015&lt;UserData!$D$8, UserData!$D$8=-1))</f>
        <v>1</v>
      </c>
      <c r="AM1015" s="12" t="b">
        <f>OR(AND(UserData!$D$9=1,E1015&lt;=20),AND(UserData!$D$9=2,E1015&gt;=20, E1015&lt;=27),AND(UserData!$D$9=3,E1015&gt;=28, E1015&lt;=34),AND(UserData!$D$9=4,E1015&gt;=35, E1015&lt;=42),AND(UserData!$D$9=5,E1015&gt;42),UserData!$D$9=-1)</f>
        <v>1</v>
      </c>
      <c r="AN1015" s="12" t="b">
        <f>OR(AND(UserData!$D$11=1,F1015&lt;=5),AND(UserData!$D$11=2,F1015&gt;=6, F1015&lt;=7),AND(UserData!$D$11=3,F1015&gt;=8,F1015&lt;=9),AND(UserData!$D$11=4,F1015&gt;=10, F1015&lt;=11),AND(UserData!$D$11=5,F1015&gt;11),UserData!$D$11=-1)</f>
        <v>1</v>
      </c>
      <c r="AO1015" t="b">
        <f>OR(AND(UserData!$D$10=1,AE1015&lt;=6),AND(UserData!$D$10=2,AE1015&gt;=7, AE1015&lt;=8),AND(UserData!$D$10=3,AE1015&gt;=9,AE1015&lt;=14),AND(UserData!$D$10=4,AE1015&gt;=15, AE1015&lt;=19),AND(UserData!$D$10=5,AE1015&gt;19),UserData!$D$10=-1)</f>
        <v>1</v>
      </c>
      <c r="AP1015" s="12" t="b">
        <f>OR(G1015&lt;=UserData!$D$12, UserData!$D$12=-1)</f>
        <v>0</v>
      </c>
      <c r="AQ1015" t="b">
        <f>OR(H1015&lt;=UserData!$D$14, UserData!$D$14=-1)</f>
        <v>1</v>
      </c>
      <c r="AR1015" t="b">
        <f>OR(AH1015&lt;=UserData!$D$13, UserData!$D$13=-1)</f>
        <v>1</v>
      </c>
      <c r="AS1015" t="b">
        <f>AND(AQ1015=TRUE,OR(I1015=UserData!$D$15, UserData!$D$15=-1, UserData!$D$15=1))</f>
        <v>1</v>
      </c>
      <c r="AT1015" t="b">
        <f>OR(J1015=UserData!$D$19, UserData!$D$19=-1)</f>
        <v>1</v>
      </c>
      <c r="AU1015" t="b">
        <f>OR(K1015=UserData!$D$17, UserData!$D$17=-1)</f>
        <v>1</v>
      </c>
      <c r="AV1015" t="b">
        <f>OR(L1015=UserData!$D$18, UserData!$D$18=-1)</f>
        <v>1</v>
      </c>
      <c r="AW1015" t="b">
        <f>OR(N1015=UserData!$D$16, UserData!$D$16=-1)</f>
        <v>1</v>
      </c>
      <c r="AX1015" t="b">
        <f>OR(O1015&gt;=UserData!$D$20, UserData!$D$20=-1)</f>
        <v>1</v>
      </c>
      <c r="AY1015" t="b">
        <f>AND(OR(P1015&gt;=UserData!$D$21, UserData!$D$21=-1), OR(P1015&lt;UserData!$D$22, UserData!$D$22=-1))</f>
        <v>1</v>
      </c>
      <c r="AZ1015" t="b">
        <f>OR(Q1015&lt;&gt;UserData!$D$24,UserData!$D$24=-1,UserData!$D$24=0)</f>
        <v>1</v>
      </c>
      <c r="BA1015" s="12" t="b">
        <f>OR(R1015=UserData!$D$23,UserData!$D$23=-1)</f>
        <v>1</v>
      </c>
      <c r="BB1015" t="b">
        <f>AND(S1015=1, UserData!$D$25=1)</f>
        <v>0</v>
      </c>
      <c r="BC1015" t="b">
        <f>AND(T1015=1, UserData!$D$26=1)</f>
        <v>0</v>
      </c>
      <c r="BD1015" t="b">
        <f>AND(U1015=1, UserData!$D$27=1)</f>
        <v>0</v>
      </c>
      <c r="BE1015" t="b">
        <f>AND(V1015=1, UserData!$D$28=1)</f>
        <v>0</v>
      </c>
      <c r="BF1015" t="b">
        <f>AND(W1015=1, UserData!$D$29=1)</f>
        <v>0</v>
      </c>
      <c r="BG1015" t="b">
        <f>AND(X1015=1, UserData!$D$30=1)</f>
        <v>0</v>
      </c>
      <c r="BH1015" t="b">
        <f>AND(Y1015=1, UserData!$D$31=1)</f>
        <v>0</v>
      </c>
      <c r="BI1015" t="b">
        <f>AND(Z1015=1, UserData!$D$32=1)</f>
        <v>0</v>
      </c>
      <c r="BJ1015" t="b">
        <f>AND(AA1015=1, UserData!$D$33=1)</f>
        <v>0</v>
      </c>
      <c r="BK1015" t="b">
        <f>AND(AB1015=1, UserData!$D$34=1)</f>
        <v>0</v>
      </c>
      <c r="BL1015" t="b">
        <f>UserData!$C$25=-1</f>
        <v>1</v>
      </c>
      <c r="BN1015">
        <f>IF(AK1015=TRUE, COUNTIF(AJ1015:AK1015,TRUE)/2 * UserData!$D$35 + COUNTIF(AL1015:AO1015,TRUE)/4 * UserData!$D$36 + COUNTIF(AP1015:AS1015,TRUE)/4 * UserData!$D$37 + COUNTIF(AT1015:AW1015,TRUE)/4 * UserData!$D$38 + COUNTIF(AX1015:BA1015,TRUE)/4 * UserData!$D$39 + COUNTIF(BB1015:BL1015,TRUE) * UserData!$D$40, 0)</f>
        <v>28.75</v>
      </c>
    </row>
    <row r="1016" spans="1:66" x14ac:dyDescent="0.2">
      <c r="A1016">
        <v>698</v>
      </c>
      <c r="B1016" s="3">
        <v>2</v>
      </c>
      <c r="C1016" s="28">
        <v>117637.81667046146</v>
      </c>
      <c r="D1016">
        <v>58</v>
      </c>
      <c r="E1016">
        <v>33</v>
      </c>
      <c r="F1016">
        <v>10</v>
      </c>
      <c r="G1016">
        <v>11.046290000000001</v>
      </c>
      <c r="H1016">
        <v>20</v>
      </c>
      <c r="I1016">
        <v>0</v>
      </c>
      <c r="J1016">
        <v>0</v>
      </c>
      <c r="K1016">
        <v>1</v>
      </c>
      <c r="L1016">
        <v>1</v>
      </c>
      <c r="M1016">
        <v>1</v>
      </c>
      <c r="N1016">
        <v>0</v>
      </c>
      <c r="O1016">
        <v>22</v>
      </c>
      <c r="P1016">
        <v>12</v>
      </c>
      <c r="Q1016">
        <v>0</v>
      </c>
      <c r="R1016">
        <v>0</v>
      </c>
      <c r="S1016">
        <v>1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1</v>
      </c>
      <c r="AD1016">
        <v>1</v>
      </c>
      <c r="AE1016">
        <v>15</v>
      </c>
      <c r="AF1016">
        <v>49</v>
      </c>
      <c r="AG1016">
        <v>12</v>
      </c>
      <c r="AH1016">
        <v>2.4</v>
      </c>
      <c r="AJ1016" t="b">
        <f>OR(AND(B1016=1,UserData!$D$4=1), AND(B1016=2,UserData!$D$5=1), AND(B1016=3,UserData!$D$6=1), UserData!$D$4=-1)</f>
        <v>1</v>
      </c>
      <c r="AK1016" t="b">
        <f>OR(AND(C1016&lt;=UserData!$D$3,C1016&gt;=UserData!$D$2),UserData!$D$2=-1)</f>
        <v>1</v>
      </c>
      <c r="AL1016" s="12" t="b">
        <f>AND(OR(D1016&gt;=UserData!$D$7, UserData!$D$7=-1), OR(D1016&lt;UserData!$D$8, UserData!$D$8=-1))</f>
        <v>1</v>
      </c>
      <c r="AM1016" s="12" t="b">
        <f>OR(AND(UserData!$D$9=1,E1016&lt;=20),AND(UserData!$D$9=2,E1016&gt;=20, E1016&lt;=27),AND(UserData!$D$9=3,E1016&gt;=28, E1016&lt;=34),AND(UserData!$D$9=4,E1016&gt;=35, E1016&lt;=42),AND(UserData!$D$9=5,E1016&gt;42),UserData!$D$9=-1)</f>
        <v>1</v>
      </c>
      <c r="AN1016" s="12" t="b">
        <f>OR(AND(UserData!$D$11=1,F1016&lt;=5),AND(UserData!$D$11=2,F1016&gt;=6, F1016&lt;=7),AND(UserData!$D$11=3,F1016&gt;=8,F1016&lt;=9),AND(UserData!$D$11=4,F1016&gt;=10, F1016&lt;=11),AND(UserData!$D$11=5,F1016&gt;11),UserData!$D$11=-1)</f>
        <v>1</v>
      </c>
      <c r="AO1016" t="b">
        <f>OR(AND(UserData!$D$10=1,AE1016&lt;=6),AND(UserData!$D$10=2,AE1016&gt;=7, AE1016&lt;=8),AND(UserData!$D$10=3,AE1016&gt;=9,AE1016&lt;=14),AND(UserData!$D$10=4,AE1016&gt;=15, AE1016&lt;=19),AND(UserData!$D$10=5,AE1016&gt;19),UserData!$D$10=-1)</f>
        <v>1</v>
      </c>
      <c r="AP1016" s="12" t="b">
        <f>OR(G1016&lt;=UserData!$D$12, UserData!$D$12=-1)</f>
        <v>0</v>
      </c>
      <c r="AQ1016" t="b">
        <f>OR(H1016&lt;=UserData!$D$14, UserData!$D$14=-1)</f>
        <v>1</v>
      </c>
      <c r="AR1016" t="b">
        <f>OR(AH1016&lt;=UserData!$D$13, UserData!$D$13=-1)</f>
        <v>1</v>
      </c>
      <c r="AS1016" t="b">
        <f>AND(AQ1016=TRUE,OR(I1016=UserData!$D$15, UserData!$D$15=-1, UserData!$D$15=1))</f>
        <v>1</v>
      </c>
      <c r="AT1016" t="b">
        <f>OR(J1016=UserData!$D$19, UserData!$D$19=-1)</f>
        <v>1</v>
      </c>
      <c r="AU1016" t="b">
        <f>OR(K1016=UserData!$D$17, UserData!$D$17=-1)</f>
        <v>1</v>
      </c>
      <c r="AV1016" t="b">
        <f>OR(L1016=UserData!$D$18, UserData!$D$18=-1)</f>
        <v>1</v>
      </c>
      <c r="AW1016" t="b">
        <f>OR(N1016=UserData!$D$16, UserData!$D$16=-1)</f>
        <v>1</v>
      </c>
      <c r="AX1016" t="b">
        <f>OR(O1016&gt;=UserData!$D$20, UserData!$D$20=-1)</f>
        <v>1</v>
      </c>
      <c r="AY1016" t="b">
        <f>AND(OR(P1016&gt;=UserData!$D$21, UserData!$D$21=-1), OR(P1016&lt;UserData!$D$22, UserData!$D$22=-1))</f>
        <v>1</v>
      </c>
      <c r="AZ1016" t="b">
        <f>OR(Q1016&lt;&gt;UserData!$D$24,UserData!$D$24=-1,UserData!$D$24=0)</f>
        <v>1</v>
      </c>
      <c r="BA1016" s="12" t="b">
        <f>OR(R1016=UserData!$D$23,UserData!$D$23=-1)</f>
        <v>1</v>
      </c>
      <c r="BB1016" t="b">
        <f>AND(S1016=1, UserData!$D$25=1)</f>
        <v>0</v>
      </c>
      <c r="BC1016" t="b">
        <f>AND(T1016=1, UserData!$D$26=1)</f>
        <v>0</v>
      </c>
      <c r="BD1016" t="b">
        <f>AND(U1016=1, UserData!$D$27=1)</f>
        <v>0</v>
      </c>
      <c r="BE1016" t="b">
        <f>AND(V1016=1, UserData!$D$28=1)</f>
        <v>0</v>
      </c>
      <c r="BF1016" t="b">
        <f>AND(W1016=1, UserData!$D$29=1)</f>
        <v>0</v>
      </c>
      <c r="BG1016" t="b">
        <f>AND(X1016=1, UserData!$D$30=1)</f>
        <v>0</v>
      </c>
      <c r="BH1016" t="b">
        <f>AND(Y1016=1, UserData!$D$31=1)</f>
        <v>0</v>
      </c>
      <c r="BI1016" t="b">
        <f>AND(Z1016=1, UserData!$D$32=1)</f>
        <v>0</v>
      </c>
      <c r="BJ1016" t="b">
        <f>AND(AA1016=1, UserData!$D$33=1)</f>
        <v>0</v>
      </c>
      <c r="BK1016" t="b">
        <f>AND(AB1016=1, UserData!$D$34=1)</f>
        <v>0</v>
      </c>
      <c r="BL1016" t="b">
        <f>UserData!$C$25=-1</f>
        <v>1</v>
      </c>
      <c r="BN1016">
        <f>IF(AK1016=TRUE, COUNTIF(AJ1016:AK1016,TRUE)/2 * UserData!$D$35 + COUNTIF(AL1016:AO1016,TRUE)/4 * UserData!$D$36 + COUNTIF(AP1016:AS1016,TRUE)/4 * UserData!$D$37 + COUNTIF(AT1016:AW1016,TRUE)/4 * UserData!$D$38 + COUNTIF(AX1016:BA1016,TRUE)/4 * UserData!$D$39 + COUNTIF(BB1016:BL1016,TRUE) * UserData!$D$40, 0)</f>
        <v>28.75</v>
      </c>
    </row>
    <row r="1017" spans="1:66" x14ac:dyDescent="0.2">
      <c r="A1017">
        <v>472</v>
      </c>
      <c r="B1017" s="3">
        <v>2</v>
      </c>
      <c r="C1017" s="28">
        <v>117975.195955474</v>
      </c>
      <c r="D1017">
        <v>54</v>
      </c>
      <c r="E1017">
        <v>21</v>
      </c>
      <c r="F1017">
        <v>14</v>
      </c>
      <c r="G1017">
        <v>5.5252220000000003</v>
      </c>
      <c r="H1017">
        <v>1</v>
      </c>
      <c r="I1017">
        <v>1</v>
      </c>
      <c r="J1017">
        <v>1</v>
      </c>
      <c r="K1017">
        <v>1</v>
      </c>
      <c r="L1017">
        <v>0</v>
      </c>
      <c r="M1017">
        <v>0</v>
      </c>
      <c r="N1017">
        <v>0</v>
      </c>
      <c r="O1017">
        <v>5</v>
      </c>
      <c r="P1017">
        <v>1</v>
      </c>
      <c r="Q1017">
        <v>1</v>
      </c>
      <c r="R1017">
        <v>0</v>
      </c>
      <c r="S1017">
        <v>0</v>
      </c>
      <c r="T1017">
        <v>0</v>
      </c>
      <c r="U1017">
        <v>0</v>
      </c>
      <c r="V1017">
        <v>1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4</v>
      </c>
      <c r="AD1017">
        <v>0</v>
      </c>
      <c r="AE1017">
        <v>19</v>
      </c>
      <c r="AF1017">
        <v>31</v>
      </c>
      <c r="AG1017">
        <v>28</v>
      </c>
      <c r="AH1017">
        <v>14</v>
      </c>
      <c r="AJ1017" t="b">
        <f>OR(AND(B1017=1,UserData!$D$4=1), AND(B1017=2,UserData!$D$5=1), AND(B1017=3,UserData!$D$6=1), UserData!$D$4=-1)</f>
        <v>1</v>
      </c>
      <c r="AK1017" t="b">
        <f>OR(AND(C1017&lt;=UserData!$D$3,C1017&gt;=UserData!$D$2),UserData!$D$2=-1)</f>
        <v>1</v>
      </c>
      <c r="AL1017" s="12" t="b">
        <f>AND(OR(D1017&gt;=UserData!$D$7, UserData!$D$7=-1), OR(D1017&lt;UserData!$D$8, UserData!$D$8=-1))</f>
        <v>1</v>
      </c>
      <c r="AM1017" s="12" t="b">
        <f>OR(AND(UserData!$D$9=1,E1017&lt;=20),AND(UserData!$D$9=2,E1017&gt;=20, E1017&lt;=27),AND(UserData!$D$9=3,E1017&gt;=28, E1017&lt;=34),AND(UserData!$D$9=4,E1017&gt;=35, E1017&lt;=42),AND(UserData!$D$9=5,E1017&gt;42),UserData!$D$9=-1)</f>
        <v>1</v>
      </c>
      <c r="AN1017" s="12" t="b">
        <f>OR(AND(UserData!$D$11=1,F1017&lt;=5),AND(UserData!$D$11=2,F1017&gt;=6, F1017&lt;=7),AND(UserData!$D$11=3,F1017&gt;=8,F1017&lt;=9),AND(UserData!$D$11=4,F1017&gt;=10, F1017&lt;=11),AND(UserData!$D$11=5,F1017&gt;11),UserData!$D$11=-1)</f>
        <v>1</v>
      </c>
      <c r="AO1017" t="b">
        <f>OR(AND(UserData!$D$10=1,AE1017&lt;=6),AND(UserData!$D$10=2,AE1017&gt;=7, AE1017&lt;=8),AND(UserData!$D$10=3,AE1017&gt;=9,AE1017&lt;=14),AND(UserData!$D$10=4,AE1017&gt;=15, AE1017&lt;=19),AND(UserData!$D$10=5,AE1017&gt;19),UserData!$D$10=-1)</f>
        <v>1</v>
      </c>
      <c r="AP1017" s="12" t="b">
        <f>OR(G1017&lt;=UserData!$D$12, UserData!$D$12=-1)</f>
        <v>1</v>
      </c>
      <c r="AQ1017" t="b">
        <f>OR(H1017&lt;=UserData!$D$14, UserData!$D$14=-1)</f>
        <v>1</v>
      </c>
      <c r="AR1017" t="b">
        <f>OR(AH1017&lt;=UserData!$D$13, UserData!$D$13=-1)</f>
        <v>0</v>
      </c>
      <c r="AS1017" t="b">
        <f>AND(AQ1017=TRUE,OR(I1017=UserData!$D$15, UserData!$D$15=-1, UserData!$D$15=1))</f>
        <v>1</v>
      </c>
      <c r="AT1017" t="b">
        <f>OR(J1017=UserData!$D$19, UserData!$D$19=-1)</f>
        <v>1</v>
      </c>
      <c r="AU1017" t="b">
        <f>OR(K1017=UserData!$D$17, UserData!$D$17=-1)</f>
        <v>1</v>
      </c>
      <c r="AV1017" t="b">
        <f>OR(L1017=UserData!$D$18, UserData!$D$18=-1)</f>
        <v>1</v>
      </c>
      <c r="AW1017" t="b">
        <f>OR(N1017=UserData!$D$16, UserData!$D$16=-1)</f>
        <v>1</v>
      </c>
      <c r="AX1017" t="b">
        <f>OR(O1017&gt;=UserData!$D$20, UserData!$D$20=-1)</f>
        <v>1</v>
      </c>
      <c r="AY1017" t="b">
        <f>AND(OR(P1017&gt;=UserData!$D$21, UserData!$D$21=-1), OR(P1017&lt;UserData!$D$22, UserData!$D$22=-1))</f>
        <v>1</v>
      </c>
      <c r="AZ1017" t="b">
        <f>OR(Q1017&lt;&gt;UserData!$D$24,UserData!$D$24=-1,UserData!$D$24=0)</f>
        <v>1</v>
      </c>
      <c r="BA1017" s="12" t="b">
        <f>OR(R1017=UserData!$D$23,UserData!$D$23=-1)</f>
        <v>1</v>
      </c>
      <c r="BB1017" t="b">
        <f>AND(S1017=1, UserData!$D$25=1)</f>
        <v>0</v>
      </c>
      <c r="BC1017" t="b">
        <f>AND(T1017=1, UserData!$D$26=1)</f>
        <v>0</v>
      </c>
      <c r="BD1017" t="b">
        <f>AND(U1017=1, UserData!$D$27=1)</f>
        <v>0</v>
      </c>
      <c r="BE1017" t="b">
        <f>AND(V1017=1, UserData!$D$28=1)</f>
        <v>0</v>
      </c>
      <c r="BF1017" t="b">
        <f>AND(W1017=1, UserData!$D$29=1)</f>
        <v>0</v>
      </c>
      <c r="BG1017" t="b">
        <f>AND(X1017=1, UserData!$D$30=1)</f>
        <v>0</v>
      </c>
      <c r="BH1017" t="b">
        <f>AND(Y1017=1, UserData!$D$31=1)</f>
        <v>0</v>
      </c>
      <c r="BI1017" t="b">
        <f>AND(Z1017=1, UserData!$D$32=1)</f>
        <v>0</v>
      </c>
      <c r="BJ1017" t="b">
        <f>AND(AA1017=1, UserData!$D$33=1)</f>
        <v>0</v>
      </c>
      <c r="BK1017" t="b">
        <f>AND(AB1017=1, UserData!$D$34=1)</f>
        <v>0</v>
      </c>
      <c r="BL1017" t="b">
        <f>UserData!$C$25=-1</f>
        <v>1</v>
      </c>
      <c r="BN1017">
        <f>IF(AK1017=TRUE, COUNTIF(AJ1017:AK1017,TRUE)/2 * UserData!$D$35 + COUNTIF(AL1017:AO1017,TRUE)/4 * UserData!$D$36 + COUNTIF(AP1017:AS1017,TRUE)/4 * UserData!$D$37 + COUNTIF(AT1017:AW1017,TRUE)/4 * UserData!$D$38 + COUNTIF(AX1017:BA1017,TRUE)/4 * UserData!$D$39 + COUNTIF(BB1017:BL1017,TRUE) * UserData!$D$40, 0)</f>
        <v>28.75</v>
      </c>
    </row>
    <row r="1018" spans="1:66" x14ac:dyDescent="0.2">
      <c r="A1018">
        <v>662</v>
      </c>
      <c r="B1018" s="3">
        <v>2</v>
      </c>
      <c r="C1018" s="28">
        <v>118166.61655875648</v>
      </c>
      <c r="D1018">
        <v>53</v>
      </c>
      <c r="E1018">
        <v>32</v>
      </c>
      <c r="F1018">
        <v>9</v>
      </c>
      <c r="G1018">
        <v>2.1905920000000001</v>
      </c>
      <c r="H1018">
        <v>12</v>
      </c>
      <c r="I1018">
        <v>1</v>
      </c>
      <c r="J1018">
        <v>0</v>
      </c>
      <c r="K1018">
        <v>1</v>
      </c>
      <c r="L1018">
        <v>1</v>
      </c>
      <c r="M1018">
        <v>1</v>
      </c>
      <c r="N1018">
        <v>0</v>
      </c>
      <c r="O1018">
        <v>17</v>
      </c>
      <c r="P1018">
        <v>6</v>
      </c>
      <c r="Q1018">
        <v>0</v>
      </c>
      <c r="R1018">
        <v>0</v>
      </c>
      <c r="S1018">
        <v>0</v>
      </c>
      <c r="T1018">
        <v>0</v>
      </c>
      <c r="U1018">
        <v>1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3</v>
      </c>
      <c r="AD1018">
        <v>1</v>
      </c>
      <c r="AE1018">
        <v>12</v>
      </c>
      <c r="AF1018">
        <v>46</v>
      </c>
      <c r="AG1018">
        <v>31</v>
      </c>
      <c r="AH1018">
        <v>14</v>
      </c>
      <c r="AJ1018" t="b">
        <f>OR(AND(B1018=1,UserData!$D$4=1), AND(B1018=2,UserData!$D$5=1), AND(B1018=3,UserData!$D$6=1), UserData!$D$4=-1)</f>
        <v>1</v>
      </c>
      <c r="AK1018" t="b">
        <f>OR(AND(C1018&lt;=UserData!$D$3,C1018&gt;=UserData!$D$2),UserData!$D$2=-1)</f>
        <v>1</v>
      </c>
      <c r="AL1018" s="12" t="b">
        <f>AND(OR(D1018&gt;=UserData!$D$7, UserData!$D$7=-1), OR(D1018&lt;UserData!$D$8, UserData!$D$8=-1))</f>
        <v>1</v>
      </c>
      <c r="AM1018" s="12" t="b">
        <f>OR(AND(UserData!$D$9=1,E1018&lt;=20),AND(UserData!$D$9=2,E1018&gt;=20, E1018&lt;=27),AND(UserData!$D$9=3,E1018&gt;=28, E1018&lt;=34),AND(UserData!$D$9=4,E1018&gt;=35, E1018&lt;=42),AND(UserData!$D$9=5,E1018&gt;42),UserData!$D$9=-1)</f>
        <v>1</v>
      </c>
      <c r="AN1018" s="12" t="b">
        <f>OR(AND(UserData!$D$11=1,F1018&lt;=5),AND(UserData!$D$11=2,F1018&gt;=6, F1018&lt;=7),AND(UserData!$D$11=3,F1018&gt;=8,F1018&lt;=9),AND(UserData!$D$11=4,F1018&gt;=10, F1018&lt;=11),AND(UserData!$D$11=5,F1018&gt;11),UserData!$D$11=-1)</f>
        <v>1</v>
      </c>
      <c r="AO1018" t="b">
        <f>OR(AND(UserData!$D$10=1,AE1018&lt;=6),AND(UserData!$D$10=2,AE1018&gt;=7, AE1018&lt;=8),AND(UserData!$D$10=3,AE1018&gt;=9,AE1018&lt;=14),AND(UserData!$D$10=4,AE1018&gt;=15, AE1018&lt;=19),AND(UserData!$D$10=5,AE1018&gt;19),UserData!$D$10=-1)</f>
        <v>1</v>
      </c>
      <c r="AP1018" s="12" t="b">
        <f>OR(G1018&lt;=UserData!$D$12, UserData!$D$12=-1)</f>
        <v>1</v>
      </c>
      <c r="AQ1018" t="b">
        <f>OR(H1018&lt;=UserData!$D$14, UserData!$D$14=-1)</f>
        <v>1</v>
      </c>
      <c r="AR1018" t="b">
        <f>OR(AH1018&lt;=UserData!$D$13, UserData!$D$13=-1)</f>
        <v>0</v>
      </c>
      <c r="AS1018" t="b">
        <f>AND(AQ1018=TRUE,OR(I1018=UserData!$D$15, UserData!$D$15=-1, UserData!$D$15=1))</f>
        <v>1</v>
      </c>
      <c r="AT1018" t="b">
        <f>OR(J1018=UserData!$D$19, UserData!$D$19=-1)</f>
        <v>1</v>
      </c>
      <c r="AU1018" t="b">
        <f>OR(K1018=UserData!$D$17, UserData!$D$17=-1)</f>
        <v>1</v>
      </c>
      <c r="AV1018" t="b">
        <f>OR(L1018=UserData!$D$18, UserData!$D$18=-1)</f>
        <v>1</v>
      </c>
      <c r="AW1018" t="b">
        <f>OR(N1018=UserData!$D$16, UserData!$D$16=-1)</f>
        <v>1</v>
      </c>
      <c r="AX1018" t="b">
        <f>OR(O1018&gt;=UserData!$D$20, UserData!$D$20=-1)</f>
        <v>1</v>
      </c>
      <c r="AY1018" t="b">
        <f>AND(OR(P1018&gt;=UserData!$D$21, UserData!$D$21=-1), OR(P1018&lt;UserData!$D$22, UserData!$D$22=-1))</f>
        <v>1</v>
      </c>
      <c r="AZ1018" t="b">
        <f>OR(Q1018&lt;&gt;UserData!$D$24,UserData!$D$24=-1,UserData!$D$24=0)</f>
        <v>1</v>
      </c>
      <c r="BA1018" s="12" t="b">
        <f>OR(R1018=UserData!$D$23,UserData!$D$23=-1)</f>
        <v>1</v>
      </c>
      <c r="BB1018" t="b">
        <f>AND(S1018=1, UserData!$D$25=1)</f>
        <v>0</v>
      </c>
      <c r="BC1018" t="b">
        <f>AND(T1018=1, UserData!$D$26=1)</f>
        <v>0</v>
      </c>
      <c r="BD1018" t="b">
        <f>AND(U1018=1, UserData!$D$27=1)</f>
        <v>0</v>
      </c>
      <c r="BE1018" t="b">
        <f>AND(V1018=1, UserData!$D$28=1)</f>
        <v>0</v>
      </c>
      <c r="BF1018" t="b">
        <f>AND(W1018=1, UserData!$D$29=1)</f>
        <v>0</v>
      </c>
      <c r="BG1018" t="b">
        <f>AND(X1018=1, UserData!$D$30=1)</f>
        <v>0</v>
      </c>
      <c r="BH1018" t="b">
        <f>AND(Y1018=1, UserData!$D$31=1)</f>
        <v>0</v>
      </c>
      <c r="BI1018" t="b">
        <f>AND(Z1018=1, UserData!$D$32=1)</f>
        <v>0</v>
      </c>
      <c r="BJ1018" t="b">
        <f>AND(AA1018=1, UserData!$D$33=1)</f>
        <v>0</v>
      </c>
      <c r="BK1018" t="b">
        <f>AND(AB1018=1, UserData!$D$34=1)</f>
        <v>0</v>
      </c>
      <c r="BL1018" t="b">
        <f>UserData!$C$25=-1</f>
        <v>1</v>
      </c>
      <c r="BN1018">
        <f>IF(AK1018=TRUE, COUNTIF(AJ1018:AK1018,TRUE)/2 * UserData!$D$35 + COUNTIF(AL1018:AO1018,TRUE)/4 * UserData!$D$36 + COUNTIF(AP1018:AS1018,TRUE)/4 * UserData!$D$37 + COUNTIF(AT1018:AW1018,TRUE)/4 * UserData!$D$38 + COUNTIF(AX1018:BA1018,TRUE)/4 * UserData!$D$39 + COUNTIF(BB1018:BL1018,TRUE) * UserData!$D$40, 0)</f>
        <v>28.75</v>
      </c>
    </row>
    <row r="1019" spans="1:66" x14ac:dyDescent="0.2">
      <c r="A1019">
        <v>566</v>
      </c>
      <c r="B1019" s="3">
        <v>2</v>
      </c>
      <c r="C1019" s="28">
        <v>118191.20926950216</v>
      </c>
      <c r="D1019">
        <v>54</v>
      </c>
      <c r="E1019">
        <v>32</v>
      </c>
      <c r="F1019">
        <v>9</v>
      </c>
      <c r="G1019">
        <v>11.458690000000001</v>
      </c>
      <c r="H1019">
        <v>5</v>
      </c>
      <c r="I1019">
        <v>1</v>
      </c>
      <c r="J1019">
        <v>0</v>
      </c>
      <c r="K1019">
        <v>1</v>
      </c>
      <c r="L1019">
        <v>1</v>
      </c>
      <c r="M1019">
        <v>1</v>
      </c>
      <c r="N1019">
        <v>0</v>
      </c>
      <c r="O1019">
        <v>7</v>
      </c>
      <c r="P1019">
        <v>6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1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4</v>
      </c>
      <c r="AD1019">
        <v>1</v>
      </c>
      <c r="AE1019">
        <v>13</v>
      </c>
      <c r="AF1019">
        <v>40</v>
      </c>
      <c r="AG1019">
        <v>12</v>
      </c>
      <c r="AH1019">
        <v>1.7</v>
      </c>
      <c r="AJ1019" t="b">
        <f>OR(AND(B1019=1,UserData!$D$4=1), AND(B1019=2,UserData!$D$5=1), AND(B1019=3,UserData!$D$6=1), UserData!$D$4=-1)</f>
        <v>1</v>
      </c>
      <c r="AK1019" t="b">
        <f>OR(AND(C1019&lt;=UserData!$D$3,C1019&gt;=UserData!$D$2),UserData!$D$2=-1)</f>
        <v>1</v>
      </c>
      <c r="AL1019" s="12" t="b">
        <f>AND(OR(D1019&gt;=UserData!$D$7, UserData!$D$7=-1), OR(D1019&lt;UserData!$D$8, UserData!$D$8=-1))</f>
        <v>1</v>
      </c>
      <c r="AM1019" s="12" t="b">
        <f>OR(AND(UserData!$D$9=1,E1019&lt;=20),AND(UserData!$D$9=2,E1019&gt;=20, E1019&lt;=27),AND(UserData!$D$9=3,E1019&gt;=28, E1019&lt;=34),AND(UserData!$D$9=4,E1019&gt;=35, E1019&lt;=42),AND(UserData!$D$9=5,E1019&gt;42),UserData!$D$9=-1)</f>
        <v>1</v>
      </c>
      <c r="AN1019" s="12" t="b">
        <f>OR(AND(UserData!$D$11=1,F1019&lt;=5),AND(UserData!$D$11=2,F1019&gt;=6, F1019&lt;=7),AND(UserData!$D$11=3,F1019&gt;=8,F1019&lt;=9),AND(UserData!$D$11=4,F1019&gt;=10, F1019&lt;=11),AND(UserData!$D$11=5,F1019&gt;11),UserData!$D$11=-1)</f>
        <v>1</v>
      </c>
      <c r="AO1019" t="b">
        <f>OR(AND(UserData!$D$10=1,AE1019&lt;=6),AND(UserData!$D$10=2,AE1019&gt;=7, AE1019&lt;=8),AND(UserData!$D$10=3,AE1019&gt;=9,AE1019&lt;=14),AND(UserData!$D$10=4,AE1019&gt;=15, AE1019&lt;=19),AND(UserData!$D$10=5,AE1019&gt;19),UserData!$D$10=-1)</f>
        <v>1</v>
      </c>
      <c r="AP1019" s="12" t="b">
        <f>OR(G1019&lt;=UserData!$D$12, UserData!$D$12=-1)</f>
        <v>0</v>
      </c>
      <c r="AQ1019" t="b">
        <f>OR(H1019&lt;=UserData!$D$14, UserData!$D$14=-1)</f>
        <v>1</v>
      </c>
      <c r="AR1019" t="b">
        <f>OR(AH1019&lt;=UserData!$D$13, UserData!$D$13=-1)</f>
        <v>1</v>
      </c>
      <c r="AS1019" t="b">
        <f>AND(AQ1019=TRUE,OR(I1019=UserData!$D$15, UserData!$D$15=-1, UserData!$D$15=1))</f>
        <v>1</v>
      </c>
      <c r="AT1019" t="b">
        <f>OR(J1019=UserData!$D$19, UserData!$D$19=-1)</f>
        <v>1</v>
      </c>
      <c r="AU1019" t="b">
        <f>OR(K1019=UserData!$D$17, UserData!$D$17=-1)</f>
        <v>1</v>
      </c>
      <c r="AV1019" t="b">
        <f>OR(L1019=UserData!$D$18, UserData!$D$18=-1)</f>
        <v>1</v>
      </c>
      <c r="AW1019" t="b">
        <f>OR(N1019=UserData!$D$16, UserData!$D$16=-1)</f>
        <v>1</v>
      </c>
      <c r="AX1019" t="b">
        <f>OR(O1019&gt;=UserData!$D$20, UserData!$D$20=-1)</f>
        <v>1</v>
      </c>
      <c r="AY1019" t="b">
        <f>AND(OR(P1019&gt;=UserData!$D$21, UserData!$D$21=-1), OR(P1019&lt;UserData!$D$22, UserData!$D$22=-1))</f>
        <v>1</v>
      </c>
      <c r="AZ1019" t="b">
        <f>OR(Q1019&lt;&gt;UserData!$D$24,UserData!$D$24=-1,UserData!$D$24=0)</f>
        <v>1</v>
      </c>
      <c r="BA1019" s="12" t="b">
        <f>OR(R1019=UserData!$D$23,UserData!$D$23=-1)</f>
        <v>1</v>
      </c>
      <c r="BB1019" t="b">
        <f>AND(S1019=1, UserData!$D$25=1)</f>
        <v>0</v>
      </c>
      <c r="BC1019" t="b">
        <f>AND(T1019=1, UserData!$D$26=1)</f>
        <v>0</v>
      </c>
      <c r="BD1019" t="b">
        <f>AND(U1019=1, UserData!$D$27=1)</f>
        <v>0</v>
      </c>
      <c r="BE1019" t="b">
        <f>AND(V1019=1, UserData!$D$28=1)</f>
        <v>0</v>
      </c>
      <c r="BF1019" t="b">
        <f>AND(W1019=1, UserData!$D$29=1)</f>
        <v>0</v>
      </c>
      <c r="BG1019" t="b">
        <f>AND(X1019=1, UserData!$D$30=1)</f>
        <v>0</v>
      </c>
      <c r="BH1019" t="b">
        <f>AND(Y1019=1, UserData!$D$31=1)</f>
        <v>0</v>
      </c>
      <c r="BI1019" t="b">
        <f>AND(Z1019=1, UserData!$D$32=1)</f>
        <v>0</v>
      </c>
      <c r="BJ1019" t="b">
        <f>AND(AA1019=1, UserData!$D$33=1)</f>
        <v>0</v>
      </c>
      <c r="BK1019" t="b">
        <f>AND(AB1019=1, UserData!$D$34=1)</f>
        <v>0</v>
      </c>
      <c r="BL1019" t="b">
        <f>UserData!$C$25=-1</f>
        <v>1</v>
      </c>
      <c r="BN1019">
        <f>IF(AK1019=TRUE, COUNTIF(AJ1019:AK1019,TRUE)/2 * UserData!$D$35 + COUNTIF(AL1019:AO1019,TRUE)/4 * UserData!$D$36 + COUNTIF(AP1019:AS1019,TRUE)/4 * UserData!$D$37 + COUNTIF(AT1019:AW1019,TRUE)/4 * UserData!$D$38 + COUNTIF(AX1019:BA1019,TRUE)/4 * UserData!$D$39 + COUNTIF(BB1019:BL1019,TRUE) * UserData!$D$40, 0)</f>
        <v>28.75</v>
      </c>
    </row>
    <row r="1020" spans="1:66" x14ac:dyDescent="0.2">
      <c r="A1020">
        <v>793</v>
      </c>
      <c r="B1020" s="3">
        <v>2</v>
      </c>
      <c r="C1020" s="28">
        <v>118246.25668751911</v>
      </c>
      <c r="D1020">
        <v>59</v>
      </c>
      <c r="E1020">
        <v>32</v>
      </c>
      <c r="F1020">
        <v>10</v>
      </c>
      <c r="G1020">
        <v>13.499639999999999</v>
      </c>
      <c r="H1020">
        <v>10</v>
      </c>
      <c r="I1020">
        <v>0</v>
      </c>
      <c r="J1020">
        <v>0</v>
      </c>
      <c r="K1020">
        <v>1</v>
      </c>
      <c r="L1020">
        <v>1</v>
      </c>
      <c r="M1020">
        <v>0</v>
      </c>
      <c r="N1020">
        <v>0</v>
      </c>
      <c r="O1020">
        <v>17</v>
      </c>
      <c r="P1020">
        <v>17</v>
      </c>
      <c r="Q1020">
        <v>0</v>
      </c>
      <c r="R1020">
        <v>1</v>
      </c>
      <c r="S1020">
        <v>1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1</v>
      </c>
      <c r="AD1020">
        <v>1</v>
      </c>
      <c r="AE1020">
        <v>17</v>
      </c>
      <c r="AF1020">
        <v>54</v>
      </c>
      <c r="AG1020">
        <v>23</v>
      </c>
      <c r="AH1020">
        <v>4.4000000000000004</v>
      </c>
      <c r="AJ1020" t="b">
        <f>OR(AND(B1020=1,UserData!$D$4=1), AND(B1020=2,UserData!$D$5=1), AND(B1020=3,UserData!$D$6=1), UserData!$D$4=-1)</f>
        <v>1</v>
      </c>
      <c r="AK1020" t="b">
        <f>OR(AND(C1020&lt;=UserData!$D$3,C1020&gt;=UserData!$D$2),UserData!$D$2=-1)</f>
        <v>1</v>
      </c>
      <c r="AL1020" s="12" t="b">
        <f>AND(OR(D1020&gt;=UserData!$D$7, UserData!$D$7=-1), OR(D1020&lt;UserData!$D$8, UserData!$D$8=-1))</f>
        <v>1</v>
      </c>
      <c r="AM1020" s="12" t="b">
        <f>OR(AND(UserData!$D$9=1,E1020&lt;=20),AND(UserData!$D$9=2,E1020&gt;=20, E1020&lt;=27),AND(UserData!$D$9=3,E1020&gt;=28, E1020&lt;=34),AND(UserData!$D$9=4,E1020&gt;=35, E1020&lt;=42),AND(UserData!$D$9=5,E1020&gt;42),UserData!$D$9=-1)</f>
        <v>1</v>
      </c>
      <c r="AN1020" s="12" t="b">
        <f>OR(AND(UserData!$D$11=1,F1020&lt;=5),AND(UserData!$D$11=2,F1020&gt;=6, F1020&lt;=7),AND(UserData!$D$11=3,F1020&gt;=8,F1020&lt;=9),AND(UserData!$D$11=4,F1020&gt;=10, F1020&lt;=11),AND(UserData!$D$11=5,F1020&gt;11),UserData!$D$11=-1)</f>
        <v>1</v>
      </c>
      <c r="AO1020" t="b">
        <f>OR(AND(UserData!$D$10=1,AE1020&lt;=6),AND(UserData!$D$10=2,AE1020&gt;=7, AE1020&lt;=8),AND(UserData!$D$10=3,AE1020&gt;=9,AE1020&lt;=14),AND(UserData!$D$10=4,AE1020&gt;=15, AE1020&lt;=19),AND(UserData!$D$10=5,AE1020&gt;19),UserData!$D$10=-1)</f>
        <v>1</v>
      </c>
      <c r="AP1020" s="12" t="b">
        <f>OR(G1020&lt;=UserData!$D$12, UserData!$D$12=-1)</f>
        <v>0</v>
      </c>
      <c r="AQ1020" t="b">
        <f>OR(H1020&lt;=UserData!$D$14, UserData!$D$14=-1)</f>
        <v>1</v>
      </c>
      <c r="AR1020" t="b">
        <f>OR(AH1020&lt;=UserData!$D$13, UserData!$D$13=-1)</f>
        <v>1</v>
      </c>
      <c r="AS1020" t="b">
        <f>AND(AQ1020=TRUE,OR(I1020=UserData!$D$15, UserData!$D$15=-1, UserData!$D$15=1))</f>
        <v>1</v>
      </c>
      <c r="AT1020" t="b">
        <f>OR(J1020=UserData!$D$19, UserData!$D$19=-1)</f>
        <v>1</v>
      </c>
      <c r="AU1020" t="b">
        <f>OR(K1020=UserData!$D$17, UserData!$D$17=-1)</f>
        <v>1</v>
      </c>
      <c r="AV1020" t="b">
        <f>OR(L1020=UserData!$D$18, UserData!$D$18=-1)</f>
        <v>1</v>
      </c>
      <c r="AW1020" t="b">
        <f>OR(N1020=UserData!$D$16, UserData!$D$16=-1)</f>
        <v>1</v>
      </c>
      <c r="AX1020" t="b">
        <f>OR(O1020&gt;=UserData!$D$20, UserData!$D$20=-1)</f>
        <v>1</v>
      </c>
      <c r="AY1020" t="b">
        <f>AND(OR(P1020&gt;=UserData!$D$21, UserData!$D$21=-1), OR(P1020&lt;UserData!$D$22, UserData!$D$22=-1))</f>
        <v>1</v>
      </c>
      <c r="AZ1020" t="b">
        <f>OR(Q1020&lt;&gt;UserData!$D$24,UserData!$D$24=-1,UserData!$D$24=0)</f>
        <v>1</v>
      </c>
      <c r="BA1020" s="12" t="b">
        <f>OR(R1020=UserData!$D$23,UserData!$D$23=-1)</f>
        <v>1</v>
      </c>
      <c r="BB1020" t="b">
        <f>AND(S1020=1, UserData!$D$25=1)</f>
        <v>0</v>
      </c>
      <c r="BC1020" t="b">
        <f>AND(T1020=1, UserData!$D$26=1)</f>
        <v>0</v>
      </c>
      <c r="BD1020" t="b">
        <f>AND(U1020=1, UserData!$D$27=1)</f>
        <v>0</v>
      </c>
      <c r="BE1020" t="b">
        <f>AND(V1020=1, UserData!$D$28=1)</f>
        <v>0</v>
      </c>
      <c r="BF1020" t="b">
        <f>AND(W1020=1, UserData!$D$29=1)</f>
        <v>0</v>
      </c>
      <c r="BG1020" t="b">
        <f>AND(X1020=1, UserData!$D$30=1)</f>
        <v>0</v>
      </c>
      <c r="BH1020" t="b">
        <f>AND(Y1020=1, UserData!$D$31=1)</f>
        <v>0</v>
      </c>
      <c r="BI1020" t="b">
        <f>AND(Z1020=1, UserData!$D$32=1)</f>
        <v>0</v>
      </c>
      <c r="BJ1020" t="b">
        <f>AND(AA1020=1, UserData!$D$33=1)</f>
        <v>0</v>
      </c>
      <c r="BK1020" t="b">
        <f>AND(AB1020=1, UserData!$D$34=1)</f>
        <v>0</v>
      </c>
      <c r="BL1020" t="b">
        <f>UserData!$C$25=-1</f>
        <v>1</v>
      </c>
      <c r="BN1020">
        <f>IF(AK1020=TRUE, COUNTIF(AJ1020:AK1020,TRUE)/2 * UserData!$D$35 + COUNTIF(AL1020:AO1020,TRUE)/4 * UserData!$D$36 + COUNTIF(AP1020:AS1020,TRUE)/4 * UserData!$D$37 + COUNTIF(AT1020:AW1020,TRUE)/4 * UserData!$D$38 + COUNTIF(AX1020:BA1020,TRUE)/4 * UserData!$D$39 + COUNTIF(BB1020:BL1020,TRUE) * UserData!$D$40, 0)</f>
        <v>28.75</v>
      </c>
    </row>
    <row r="1021" spans="1:66" x14ac:dyDescent="0.2">
      <c r="A1021">
        <v>868</v>
      </c>
      <c r="B1021" s="3">
        <v>2</v>
      </c>
      <c r="C1021" s="28">
        <v>118246.30700508585</v>
      </c>
      <c r="D1021">
        <v>58</v>
      </c>
      <c r="E1021">
        <v>36</v>
      </c>
      <c r="F1021">
        <v>8</v>
      </c>
      <c r="G1021">
        <v>12.651260000000001</v>
      </c>
      <c r="H1021">
        <v>7</v>
      </c>
      <c r="I1021">
        <v>0</v>
      </c>
      <c r="J1021">
        <v>0</v>
      </c>
      <c r="K1021">
        <v>1</v>
      </c>
      <c r="L1021">
        <v>1</v>
      </c>
      <c r="M1021">
        <v>1</v>
      </c>
      <c r="N1021">
        <v>0</v>
      </c>
      <c r="O1021">
        <v>17</v>
      </c>
      <c r="P1021">
        <v>11</v>
      </c>
      <c r="Q1021">
        <v>0</v>
      </c>
      <c r="R1021">
        <v>0</v>
      </c>
      <c r="S1021">
        <v>1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1</v>
      </c>
      <c r="AD1021">
        <v>1</v>
      </c>
      <c r="AE1021">
        <v>14</v>
      </c>
      <c r="AF1021">
        <v>61</v>
      </c>
      <c r="AG1021">
        <v>16</v>
      </c>
      <c r="AH1021">
        <v>3.8</v>
      </c>
      <c r="AJ1021" t="b">
        <f>OR(AND(B1021=1,UserData!$D$4=1), AND(B1021=2,UserData!$D$5=1), AND(B1021=3,UserData!$D$6=1), UserData!$D$4=-1)</f>
        <v>1</v>
      </c>
      <c r="AK1021" t="b">
        <f>OR(AND(C1021&lt;=UserData!$D$3,C1021&gt;=UserData!$D$2),UserData!$D$2=-1)</f>
        <v>1</v>
      </c>
      <c r="AL1021" s="12" t="b">
        <f>AND(OR(D1021&gt;=UserData!$D$7, UserData!$D$7=-1), OR(D1021&lt;UserData!$D$8, UserData!$D$8=-1))</f>
        <v>1</v>
      </c>
      <c r="AM1021" s="12" t="b">
        <f>OR(AND(UserData!$D$9=1,E1021&lt;=20),AND(UserData!$D$9=2,E1021&gt;=20, E1021&lt;=27),AND(UserData!$D$9=3,E1021&gt;=28, E1021&lt;=34),AND(UserData!$D$9=4,E1021&gt;=35, E1021&lt;=42),AND(UserData!$D$9=5,E1021&gt;42),UserData!$D$9=-1)</f>
        <v>1</v>
      </c>
      <c r="AN1021" s="12" t="b">
        <f>OR(AND(UserData!$D$11=1,F1021&lt;=5),AND(UserData!$D$11=2,F1021&gt;=6, F1021&lt;=7),AND(UserData!$D$11=3,F1021&gt;=8,F1021&lt;=9),AND(UserData!$D$11=4,F1021&gt;=10, F1021&lt;=11),AND(UserData!$D$11=5,F1021&gt;11),UserData!$D$11=-1)</f>
        <v>1</v>
      </c>
      <c r="AO1021" t="b">
        <f>OR(AND(UserData!$D$10=1,AE1021&lt;=6),AND(UserData!$D$10=2,AE1021&gt;=7, AE1021&lt;=8),AND(UserData!$D$10=3,AE1021&gt;=9,AE1021&lt;=14),AND(UserData!$D$10=4,AE1021&gt;=15, AE1021&lt;=19),AND(UserData!$D$10=5,AE1021&gt;19),UserData!$D$10=-1)</f>
        <v>1</v>
      </c>
      <c r="AP1021" s="12" t="b">
        <f>OR(G1021&lt;=UserData!$D$12, UserData!$D$12=-1)</f>
        <v>0</v>
      </c>
      <c r="AQ1021" t="b">
        <f>OR(H1021&lt;=UserData!$D$14, UserData!$D$14=-1)</f>
        <v>1</v>
      </c>
      <c r="AR1021" t="b">
        <f>OR(AH1021&lt;=UserData!$D$13, UserData!$D$13=-1)</f>
        <v>1</v>
      </c>
      <c r="AS1021" t="b">
        <f>AND(AQ1021=TRUE,OR(I1021=UserData!$D$15, UserData!$D$15=-1, UserData!$D$15=1))</f>
        <v>1</v>
      </c>
      <c r="AT1021" t="b">
        <f>OR(J1021=UserData!$D$19, UserData!$D$19=-1)</f>
        <v>1</v>
      </c>
      <c r="AU1021" t="b">
        <f>OR(K1021=UserData!$D$17, UserData!$D$17=-1)</f>
        <v>1</v>
      </c>
      <c r="AV1021" t="b">
        <f>OR(L1021=UserData!$D$18, UserData!$D$18=-1)</f>
        <v>1</v>
      </c>
      <c r="AW1021" t="b">
        <f>OR(N1021=UserData!$D$16, UserData!$D$16=-1)</f>
        <v>1</v>
      </c>
      <c r="AX1021" t="b">
        <f>OR(O1021&gt;=UserData!$D$20, UserData!$D$20=-1)</f>
        <v>1</v>
      </c>
      <c r="AY1021" t="b">
        <f>AND(OR(P1021&gt;=UserData!$D$21, UserData!$D$21=-1), OR(P1021&lt;UserData!$D$22, UserData!$D$22=-1))</f>
        <v>1</v>
      </c>
      <c r="AZ1021" t="b">
        <f>OR(Q1021&lt;&gt;UserData!$D$24,UserData!$D$24=-1,UserData!$D$24=0)</f>
        <v>1</v>
      </c>
      <c r="BA1021" s="12" t="b">
        <f>OR(R1021=UserData!$D$23,UserData!$D$23=-1)</f>
        <v>1</v>
      </c>
      <c r="BB1021" t="b">
        <f>AND(S1021=1, UserData!$D$25=1)</f>
        <v>0</v>
      </c>
      <c r="BC1021" t="b">
        <f>AND(T1021=1, UserData!$D$26=1)</f>
        <v>0</v>
      </c>
      <c r="BD1021" t="b">
        <f>AND(U1021=1, UserData!$D$27=1)</f>
        <v>0</v>
      </c>
      <c r="BE1021" t="b">
        <f>AND(V1021=1, UserData!$D$28=1)</f>
        <v>0</v>
      </c>
      <c r="BF1021" t="b">
        <f>AND(W1021=1, UserData!$D$29=1)</f>
        <v>0</v>
      </c>
      <c r="BG1021" t="b">
        <f>AND(X1021=1, UserData!$D$30=1)</f>
        <v>0</v>
      </c>
      <c r="BH1021" t="b">
        <f>AND(Y1021=1, UserData!$D$31=1)</f>
        <v>0</v>
      </c>
      <c r="BI1021" t="b">
        <f>AND(Z1021=1, UserData!$D$32=1)</f>
        <v>0</v>
      </c>
      <c r="BJ1021" t="b">
        <f>AND(AA1021=1, UserData!$D$33=1)</f>
        <v>0</v>
      </c>
      <c r="BK1021" t="b">
        <f>AND(AB1021=1, UserData!$D$34=1)</f>
        <v>0</v>
      </c>
      <c r="BL1021" t="b">
        <f>UserData!$C$25=-1</f>
        <v>1</v>
      </c>
      <c r="BN1021">
        <f>IF(AK1021=TRUE, COUNTIF(AJ1021:AK1021,TRUE)/2 * UserData!$D$35 + COUNTIF(AL1021:AO1021,TRUE)/4 * UserData!$D$36 + COUNTIF(AP1021:AS1021,TRUE)/4 * UserData!$D$37 + COUNTIF(AT1021:AW1021,TRUE)/4 * UserData!$D$38 + COUNTIF(AX1021:BA1021,TRUE)/4 * UserData!$D$39 + COUNTIF(BB1021:BL1021,TRUE) * UserData!$D$40, 0)</f>
        <v>28.75</v>
      </c>
    </row>
    <row r="1022" spans="1:66" x14ac:dyDescent="0.2">
      <c r="A1022">
        <v>459</v>
      </c>
      <c r="B1022" s="3">
        <v>2</v>
      </c>
      <c r="C1022" s="28">
        <v>118875.17595424122</v>
      </c>
      <c r="D1022">
        <v>51</v>
      </c>
      <c r="E1022">
        <v>30</v>
      </c>
      <c r="F1022">
        <v>9</v>
      </c>
      <c r="G1022">
        <v>13.02009</v>
      </c>
      <c r="H1022">
        <v>10</v>
      </c>
      <c r="I1022">
        <v>1</v>
      </c>
      <c r="J1022">
        <v>0</v>
      </c>
      <c r="K1022">
        <v>0</v>
      </c>
      <c r="L1022">
        <v>1</v>
      </c>
      <c r="M1022">
        <v>1</v>
      </c>
      <c r="N1022">
        <v>0</v>
      </c>
      <c r="O1022">
        <v>17</v>
      </c>
      <c r="P1022">
        <v>9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1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5</v>
      </c>
      <c r="AD1022">
        <v>1</v>
      </c>
      <c r="AE1022">
        <v>12</v>
      </c>
      <c r="AF1022">
        <v>29</v>
      </c>
      <c r="AG1022">
        <v>25</v>
      </c>
      <c r="AH1022">
        <v>7.1</v>
      </c>
      <c r="AJ1022" t="b">
        <f>OR(AND(B1022=1,UserData!$D$4=1), AND(B1022=2,UserData!$D$5=1), AND(B1022=3,UserData!$D$6=1), UserData!$D$4=-1)</f>
        <v>1</v>
      </c>
      <c r="AK1022" t="b">
        <f>OR(AND(C1022&lt;=UserData!$D$3,C1022&gt;=UserData!$D$2),UserData!$D$2=-1)</f>
        <v>1</v>
      </c>
      <c r="AL1022" s="12" t="b">
        <f>AND(OR(D1022&gt;=UserData!$D$7, UserData!$D$7=-1), OR(D1022&lt;UserData!$D$8, UserData!$D$8=-1))</f>
        <v>1</v>
      </c>
      <c r="AM1022" s="12" t="b">
        <f>OR(AND(UserData!$D$9=1,E1022&lt;=20),AND(UserData!$D$9=2,E1022&gt;=20, E1022&lt;=27),AND(UserData!$D$9=3,E1022&gt;=28, E1022&lt;=34),AND(UserData!$D$9=4,E1022&gt;=35, E1022&lt;=42),AND(UserData!$D$9=5,E1022&gt;42),UserData!$D$9=-1)</f>
        <v>1</v>
      </c>
      <c r="AN1022" s="12" t="b">
        <f>OR(AND(UserData!$D$11=1,F1022&lt;=5),AND(UserData!$D$11=2,F1022&gt;=6, F1022&lt;=7),AND(UserData!$D$11=3,F1022&gt;=8,F1022&lt;=9),AND(UserData!$D$11=4,F1022&gt;=10, F1022&lt;=11),AND(UserData!$D$11=5,F1022&gt;11),UserData!$D$11=-1)</f>
        <v>1</v>
      </c>
      <c r="AO1022" t="b">
        <f>OR(AND(UserData!$D$10=1,AE1022&lt;=6),AND(UserData!$D$10=2,AE1022&gt;=7, AE1022&lt;=8),AND(UserData!$D$10=3,AE1022&gt;=9,AE1022&lt;=14),AND(UserData!$D$10=4,AE1022&gt;=15, AE1022&lt;=19),AND(UserData!$D$10=5,AE1022&gt;19),UserData!$D$10=-1)</f>
        <v>1</v>
      </c>
      <c r="AP1022" s="12" t="b">
        <f>OR(G1022&lt;=UserData!$D$12, UserData!$D$12=-1)</f>
        <v>0</v>
      </c>
      <c r="AQ1022" t="b">
        <f>OR(H1022&lt;=UserData!$D$14, UserData!$D$14=-1)</f>
        <v>1</v>
      </c>
      <c r="AR1022" t="b">
        <f>OR(AH1022&lt;=UserData!$D$13, UserData!$D$13=-1)</f>
        <v>1</v>
      </c>
      <c r="AS1022" t="b">
        <f>AND(AQ1022=TRUE,OR(I1022=UserData!$D$15, UserData!$D$15=-1, UserData!$D$15=1))</f>
        <v>1</v>
      </c>
      <c r="AT1022" t="b">
        <f>OR(J1022=UserData!$D$19, UserData!$D$19=-1)</f>
        <v>1</v>
      </c>
      <c r="AU1022" t="b">
        <f>OR(K1022=UserData!$D$17, UserData!$D$17=-1)</f>
        <v>1</v>
      </c>
      <c r="AV1022" t="b">
        <f>OR(L1022=UserData!$D$18, UserData!$D$18=-1)</f>
        <v>1</v>
      </c>
      <c r="AW1022" t="b">
        <f>OR(N1022=UserData!$D$16, UserData!$D$16=-1)</f>
        <v>1</v>
      </c>
      <c r="AX1022" t="b">
        <f>OR(O1022&gt;=UserData!$D$20, UserData!$D$20=-1)</f>
        <v>1</v>
      </c>
      <c r="AY1022" t="b">
        <f>AND(OR(P1022&gt;=UserData!$D$21, UserData!$D$21=-1), OR(P1022&lt;UserData!$D$22, UserData!$D$22=-1))</f>
        <v>1</v>
      </c>
      <c r="AZ1022" t="b">
        <f>OR(Q1022&lt;&gt;UserData!$D$24,UserData!$D$24=-1,UserData!$D$24=0)</f>
        <v>1</v>
      </c>
      <c r="BA1022" s="12" t="b">
        <f>OR(R1022=UserData!$D$23,UserData!$D$23=-1)</f>
        <v>1</v>
      </c>
      <c r="BB1022" t="b">
        <f>AND(S1022=1, UserData!$D$25=1)</f>
        <v>0</v>
      </c>
      <c r="BC1022" t="b">
        <f>AND(T1022=1, UserData!$D$26=1)</f>
        <v>0</v>
      </c>
      <c r="BD1022" t="b">
        <f>AND(U1022=1, UserData!$D$27=1)</f>
        <v>0</v>
      </c>
      <c r="BE1022" t="b">
        <f>AND(V1022=1, UserData!$D$28=1)</f>
        <v>0</v>
      </c>
      <c r="BF1022" t="b">
        <f>AND(W1022=1, UserData!$D$29=1)</f>
        <v>0</v>
      </c>
      <c r="BG1022" t="b">
        <f>AND(X1022=1, UserData!$D$30=1)</f>
        <v>0</v>
      </c>
      <c r="BH1022" t="b">
        <f>AND(Y1022=1, UserData!$D$31=1)</f>
        <v>0</v>
      </c>
      <c r="BI1022" t="b">
        <f>AND(Z1022=1, UserData!$D$32=1)</f>
        <v>0</v>
      </c>
      <c r="BJ1022" t="b">
        <f>AND(AA1022=1, UserData!$D$33=1)</f>
        <v>0</v>
      </c>
      <c r="BK1022" t="b">
        <f>AND(AB1022=1, UserData!$D$34=1)</f>
        <v>0</v>
      </c>
      <c r="BL1022" t="b">
        <f>UserData!$C$25=-1</f>
        <v>1</v>
      </c>
      <c r="BN1022">
        <f>IF(AK1022=TRUE, COUNTIF(AJ1022:AK1022,TRUE)/2 * UserData!$D$35 + COUNTIF(AL1022:AO1022,TRUE)/4 * UserData!$D$36 + COUNTIF(AP1022:AS1022,TRUE)/4 * UserData!$D$37 + COUNTIF(AT1022:AW1022,TRUE)/4 * UserData!$D$38 + COUNTIF(AX1022:BA1022,TRUE)/4 * UserData!$D$39 + COUNTIF(BB1022:BL1022,TRUE) * UserData!$D$40, 0)</f>
        <v>28.75</v>
      </c>
    </row>
    <row r="1023" spans="1:66" x14ac:dyDescent="0.2">
      <c r="A1023">
        <v>934</v>
      </c>
      <c r="B1023" s="3">
        <v>2</v>
      </c>
      <c r="C1023" s="28">
        <v>119504.01974461319</v>
      </c>
      <c r="D1023">
        <v>52</v>
      </c>
      <c r="E1023">
        <v>32</v>
      </c>
      <c r="F1023">
        <v>10</v>
      </c>
      <c r="G1023">
        <v>13.211639999999999</v>
      </c>
      <c r="H1023">
        <v>10</v>
      </c>
      <c r="I1023">
        <v>0</v>
      </c>
      <c r="J1023">
        <v>0</v>
      </c>
      <c r="K1023">
        <v>0</v>
      </c>
      <c r="L1023">
        <v>1</v>
      </c>
      <c r="M1023">
        <v>1</v>
      </c>
      <c r="N1023">
        <v>0</v>
      </c>
      <c r="O1023">
        <v>17</v>
      </c>
      <c r="P1023">
        <v>12</v>
      </c>
      <c r="Q1023">
        <v>0</v>
      </c>
      <c r="R1023">
        <v>0</v>
      </c>
      <c r="S1023">
        <v>0</v>
      </c>
      <c r="T1023">
        <v>1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2</v>
      </c>
      <c r="AD1023">
        <v>0</v>
      </c>
      <c r="AE1023">
        <v>10</v>
      </c>
      <c r="AF1023">
        <v>64</v>
      </c>
      <c r="AG1023">
        <v>26</v>
      </c>
      <c r="AH1023">
        <v>4.4000000000000004</v>
      </c>
      <c r="AJ1023" t="b">
        <f>OR(AND(B1023=1,UserData!$D$4=1), AND(B1023=2,UserData!$D$5=1), AND(B1023=3,UserData!$D$6=1), UserData!$D$4=-1)</f>
        <v>1</v>
      </c>
      <c r="AK1023" t="b">
        <f>OR(AND(C1023&lt;=UserData!$D$3,C1023&gt;=UserData!$D$2),UserData!$D$2=-1)</f>
        <v>1</v>
      </c>
      <c r="AL1023" s="12" t="b">
        <f>AND(OR(D1023&gt;=UserData!$D$7, UserData!$D$7=-1), OR(D1023&lt;UserData!$D$8, UserData!$D$8=-1))</f>
        <v>1</v>
      </c>
      <c r="AM1023" s="12" t="b">
        <f>OR(AND(UserData!$D$9=1,E1023&lt;=20),AND(UserData!$D$9=2,E1023&gt;=20, E1023&lt;=27),AND(UserData!$D$9=3,E1023&gt;=28, E1023&lt;=34),AND(UserData!$D$9=4,E1023&gt;=35, E1023&lt;=42),AND(UserData!$D$9=5,E1023&gt;42),UserData!$D$9=-1)</f>
        <v>1</v>
      </c>
      <c r="AN1023" s="12" t="b">
        <f>OR(AND(UserData!$D$11=1,F1023&lt;=5),AND(UserData!$D$11=2,F1023&gt;=6, F1023&lt;=7),AND(UserData!$D$11=3,F1023&gt;=8,F1023&lt;=9),AND(UserData!$D$11=4,F1023&gt;=10, F1023&lt;=11),AND(UserData!$D$11=5,F1023&gt;11),UserData!$D$11=-1)</f>
        <v>1</v>
      </c>
      <c r="AO1023" t="b">
        <f>OR(AND(UserData!$D$10=1,AE1023&lt;=6),AND(UserData!$D$10=2,AE1023&gt;=7, AE1023&lt;=8),AND(UserData!$D$10=3,AE1023&gt;=9,AE1023&lt;=14),AND(UserData!$D$10=4,AE1023&gt;=15, AE1023&lt;=19),AND(UserData!$D$10=5,AE1023&gt;19),UserData!$D$10=-1)</f>
        <v>1</v>
      </c>
      <c r="AP1023" s="12" t="b">
        <f>OR(G1023&lt;=UserData!$D$12, UserData!$D$12=-1)</f>
        <v>0</v>
      </c>
      <c r="AQ1023" t="b">
        <f>OR(H1023&lt;=UserData!$D$14, UserData!$D$14=-1)</f>
        <v>1</v>
      </c>
      <c r="AR1023" t="b">
        <f>OR(AH1023&lt;=UserData!$D$13, UserData!$D$13=-1)</f>
        <v>1</v>
      </c>
      <c r="AS1023" t="b">
        <f>AND(AQ1023=TRUE,OR(I1023=UserData!$D$15, UserData!$D$15=-1, UserData!$D$15=1))</f>
        <v>1</v>
      </c>
      <c r="AT1023" t="b">
        <f>OR(J1023=UserData!$D$19, UserData!$D$19=-1)</f>
        <v>1</v>
      </c>
      <c r="AU1023" t="b">
        <f>OR(K1023=UserData!$D$17, UserData!$D$17=-1)</f>
        <v>1</v>
      </c>
      <c r="AV1023" t="b">
        <f>OR(L1023=UserData!$D$18, UserData!$D$18=-1)</f>
        <v>1</v>
      </c>
      <c r="AW1023" t="b">
        <f>OR(N1023=UserData!$D$16, UserData!$D$16=-1)</f>
        <v>1</v>
      </c>
      <c r="AX1023" t="b">
        <f>OR(O1023&gt;=UserData!$D$20, UserData!$D$20=-1)</f>
        <v>1</v>
      </c>
      <c r="AY1023" t="b">
        <f>AND(OR(P1023&gt;=UserData!$D$21, UserData!$D$21=-1), OR(P1023&lt;UserData!$D$22, UserData!$D$22=-1))</f>
        <v>1</v>
      </c>
      <c r="AZ1023" t="b">
        <f>OR(Q1023&lt;&gt;UserData!$D$24,UserData!$D$24=-1,UserData!$D$24=0)</f>
        <v>1</v>
      </c>
      <c r="BA1023" s="12" t="b">
        <f>OR(R1023=UserData!$D$23,UserData!$D$23=-1)</f>
        <v>1</v>
      </c>
      <c r="BB1023" t="b">
        <f>AND(S1023=1, UserData!$D$25=1)</f>
        <v>0</v>
      </c>
      <c r="BC1023" t="b">
        <f>AND(T1023=1, UserData!$D$26=1)</f>
        <v>0</v>
      </c>
      <c r="BD1023" t="b">
        <f>AND(U1023=1, UserData!$D$27=1)</f>
        <v>0</v>
      </c>
      <c r="BE1023" t="b">
        <f>AND(V1023=1, UserData!$D$28=1)</f>
        <v>0</v>
      </c>
      <c r="BF1023" t="b">
        <f>AND(W1023=1, UserData!$D$29=1)</f>
        <v>0</v>
      </c>
      <c r="BG1023" t="b">
        <f>AND(X1023=1, UserData!$D$30=1)</f>
        <v>0</v>
      </c>
      <c r="BH1023" t="b">
        <f>AND(Y1023=1, UserData!$D$31=1)</f>
        <v>0</v>
      </c>
      <c r="BI1023" t="b">
        <f>AND(Z1023=1, UserData!$D$32=1)</f>
        <v>0</v>
      </c>
      <c r="BJ1023" t="b">
        <f>AND(AA1023=1, UserData!$D$33=1)</f>
        <v>0</v>
      </c>
      <c r="BK1023" t="b">
        <f>AND(AB1023=1, UserData!$D$34=1)</f>
        <v>0</v>
      </c>
      <c r="BL1023" t="b">
        <f>UserData!$C$25=-1</f>
        <v>1</v>
      </c>
      <c r="BN1023">
        <f>IF(AK1023=TRUE, COUNTIF(AJ1023:AK1023,TRUE)/2 * UserData!$D$35 + COUNTIF(AL1023:AO1023,TRUE)/4 * UserData!$D$36 + COUNTIF(AP1023:AS1023,TRUE)/4 * UserData!$D$37 + COUNTIF(AT1023:AW1023,TRUE)/4 * UserData!$D$38 + COUNTIF(AX1023:BA1023,TRUE)/4 * UserData!$D$39 + COUNTIF(BB1023:BL1023,TRUE) * UserData!$D$40, 0)</f>
        <v>28.75</v>
      </c>
    </row>
    <row r="1024" spans="1:66" x14ac:dyDescent="0.2">
      <c r="A1024">
        <v>201</v>
      </c>
      <c r="B1024" s="3">
        <v>2</v>
      </c>
      <c r="C1024" s="28">
        <v>119504.03232400487</v>
      </c>
      <c r="D1024">
        <v>55</v>
      </c>
      <c r="E1024">
        <v>35</v>
      </c>
      <c r="F1024">
        <v>10</v>
      </c>
      <c r="G1024">
        <v>11.590350000000001</v>
      </c>
      <c r="H1024">
        <v>15</v>
      </c>
      <c r="I1024">
        <v>1</v>
      </c>
      <c r="J1024">
        <v>0</v>
      </c>
      <c r="K1024">
        <v>1</v>
      </c>
      <c r="L1024">
        <v>1</v>
      </c>
      <c r="M1024">
        <v>1</v>
      </c>
      <c r="N1024">
        <v>0</v>
      </c>
      <c r="O1024">
        <v>17</v>
      </c>
      <c r="P1024">
        <v>12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1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4</v>
      </c>
      <c r="AD1024">
        <v>1</v>
      </c>
      <c r="AE1024">
        <v>10</v>
      </c>
      <c r="AF1024">
        <v>13</v>
      </c>
      <c r="AG1024">
        <v>9</v>
      </c>
      <c r="AH1024">
        <v>1.2</v>
      </c>
      <c r="AJ1024" t="b">
        <f>OR(AND(B1024=1,UserData!$D$4=1), AND(B1024=2,UserData!$D$5=1), AND(B1024=3,UserData!$D$6=1), UserData!$D$4=-1)</f>
        <v>1</v>
      </c>
      <c r="AK1024" t="b">
        <f>OR(AND(C1024&lt;=UserData!$D$3,C1024&gt;=UserData!$D$2),UserData!$D$2=-1)</f>
        <v>1</v>
      </c>
      <c r="AL1024" s="12" t="b">
        <f>AND(OR(D1024&gt;=UserData!$D$7, UserData!$D$7=-1), OR(D1024&lt;UserData!$D$8, UserData!$D$8=-1))</f>
        <v>1</v>
      </c>
      <c r="AM1024" s="12" t="b">
        <f>OR(AND(UserData!$D$9=1,E1024&lt;=20),AND(UserData!$D$9=2,E1024&gt;=20, E1024&lt;=27),AND(UserData!$D$9=3,E1024&gt;=28, E1024&lt;=34),AND(UserData!$D$9=4,E1024&gt;=35, E1024&lt;=42),AND(UserData!$D$9=5,E1024&gt;42),UserData!$D$9=-1)</f>
        <v>1</v>
      </c>
      <c r="AN1024" s="12" t="b">
        <f>OR(AND(UserData!$D$11=1,F1024&lt;=5),AND(UserData!$D$11=2,F1024&gt;=6, F1024&lt;=7),AND(UserData!$D$11=3,F1024&gt;=8,F1024&lt;=9),AND(UserData!$D$11=4,F1024&gt;=10, F1024&lt;=11),AND(UserData!$D$11=5,F1024&gt;11),UserData!$D$11=-1)</f>
        <v>1</v>
      </c>
      <c r="AO1024" t="b">
        <f>OR(AND(UserData!$D$10=1,AE1024&lt;=6),AND(UserData!$D$10=2,AE1024&gt;=7, AE1024&lt;=8),AND(UserData!$D$10=3,AE1024&gt;=9,AE1024&lt;=14),AND(UserData!$D$10=4,AE1024&gt;=15, AE1024&lt;=19),AND(UserData!$D$10=5,AE1024&gt;19),UserData!$D$10=-1)</f>
        <v>1</v>
      </c>
      <c r="AP1024" s="12" t="b">
        <f>OR(G1024&lt;=UserData!$D$12, UserData!$D$12=-1)</f>
        <v>0</v>
      </c>
      <c r="AQ1024" t="b">
        <f>OR(H1024&lt;=UserData!$D$14, UserData!$D$14=-1)</f>
        <v>1</v>
      </c>
      <c r="AR1024" t="b">
        <f>OR(AH1024&lt;=UserData!$D$13, UserData!$D$13=-1)</f>
        <v>1</v>
      </c>
      <c r="AS1024" t="b">
        <f>AND(AQ1024=TRUE,OR(I1024=UserData!$D$15, UserData!$D$15=-1, UserData!$D$15=1))</f>
        <v>1</v>
      </c>
      <c r="AT1024" t="b">
        <f>OR(J1024=UserData!$D$19, UserData!$D$19=-1)</f>
        <v>1</v>
      </c>
      <c r="AU1024" t="b">
        <f>OR(K1024=UserData!$D$17, UserData!$D$17=-1)</f>
        <v>1</v>
      </c>
      <c r="AV1024" t="b">
        <f>OR(L1024=UserData!$D$18, UserData!$D$18=-1)</f>
        <v>1</v>
      </c>
      <c r="AW1024" t="b">
        <f>OR(N1024=UserData!$D$16, UserData!$D$16=-1)</f>
        <v>1</v>
      </c>
      <c r="AX1024" t="b">
        <f>OR(O1024&gt;=UserData!$D$20, UserData!$D$20=-1)</f>
        <v>1</v>
      </c>
      <c r="AY1024" t="b">
        <f>AND(OR(P1024&gt;=UserData!$D$21, UserData!$D$21=-1), OR(P1024&lt;UserData!$D$22, UserData!$D$22=-1))</f>
        <v>1</v>
      </c>
      <c r="AZ1024" t="b">
        <f>OR(Q1024&lt;&gt;UserData!$D$24,UserData!$D$24=-1,UserData!$D$24=0)</f>
        <v>1</v>
      </c>
      <c r="BA1024" s="12" t="b">
        <f>OR(R1024=UserData!$D$23,UserData!$D$23=-1)</f>
        <v>1</v>
      </c>
      <c r="BB1024" t="b">
        <f>AND(S1024=1, UserData!$D$25=1)</f>
        <v>0</v>
      </c>
      <c r="BC1024" t="b">
        <f>AND(T1024=1, UserData!$D$26=1)</f>
        <v>0</v>
      </c>
      <c r="BD1024" t="b">
        <f>AND(U1024=1, UserData!$D$27=1)</f>
        <v>0</v>
      </c>
      <c r="BE1024" t="b">
        <f>AND(V1024=1, UserData!$D$28=1)</f>
        <v>0</v>
      </c>
      <c r="BF1024" t="b">
        <f>AND(W1024=1, UserData!$D$29=1)</f>
        <v>0</v>
      </c>
      <c r="BG1024" t="b">
        <f>AND(X1024=1, UserData!$D$30=1)</f>
        <v>0</v>
      </c>
      <c r="BH1024" t="b">
        <f>AND(Y1024=1, UserData!$D$31=1)</f>
        <v>0</v>
      </c>
      <c r="BI1024" t="b">
        <f>AND(Z1024=1, UserData!$D$32=1)</f>
        <v>0</v>
      </c>
      <c r="BJ1024" t="b">
        <f>AND(AA1024=1, UserData!$D$33=1)</f>
        <v>0</v>
      </c>
      <c r="BK1024" t="b">
        <f>AND(AB1024=1, UserData!$D$34=1)</f>
        <v>0</v>
      </c>
      <c r="BL1024" t="b">
        <f>UserData!$C$25=-1</f>
        <v>1</v>
      </c>
      <c r="BN1024">
        <f>IF(AK1024=TRUE, COUNTIF(AJ1024:AK1024,TRUE)/2 * UserData!$D$35 + COUNTIF(AL1024:AO1024,TRUE)/4 * UserData!$D$36 + COUNTIF(AP1024:AS1024,TRUE)/4 * UserData!$D$37 + COUNTIF(AT1024:AW1024,TRUE)/4 * UserData!$D$38 + COUNTIF(AX1024:BA1024,TRUE)/4 * UserData!$D$39 + COUNTIF(BB1024:BL1024,TRUE) * UserData!$D$40, 0)</f>
        <v>28.75</v>
      </c>
    </row>
    <row r="1025" spans="1:66" x14ac:dyDescent="0.2">
      <c r="A1025">
        <v>457</v>
      </c>
      <c r="B1025" s="3">
        <v>2</v>
      </c>
      <c r="C1025" s="28">
        <v>119504.27133244691</v>
      </c>
      <c r="D1025">
        <v>54</v>
      </c>
      <c r="E1025">
        <v>38</v>
      </c>
      <c r="F1025">
        <v>9</v>
      </c>
      <c r="G1025">
        <v>13.00454</v>
      </c>
      <c r="H1025">
        <v>10</v>
      </c>
      <c r="I1025">
        <v>1</v>
      </c>
      <c r="J1025">
        <v>0</v>
      </c>
      <c r="K1025">
        <v>1</v>
      </c>
      <c r="L1025">
        <v>1</v>
      </c>
      <c r="M1025">
        <v>1</v>
      </c>
      <c r="N1025">
        <v>0</v>
      </c>
      <c r="O1025">
        <v>17</v>
      </c>
      <c r="P1025">
        <v>16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1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5</v>
      </c>
      <c r="AD1025">
        <v>1</v>
      </c>
      <c r="AE1025">
        <v>7</v>
      </c>
      <c r="AF1025">
        <v>29</v>
      </c>
      <c r="AG1025">
        <v>25</v>
      </c>
      <c r="AH1025">
        <v>7.1</v>
      </c>
      <c r="AJ1025" t="b">
        <f>OR(AND(B1025=1,UserData!$D$4=1), AND(B1025=2,UserData!$D$5=1), AND(B1025=3,UserData!$D$6=1), UserData!$D$4=-1)</f>
        <v>1</v>
      </c>
      <c r="AK1025" t="b">
        <f>OR(AND(C1025&lt;=UserData!$D$3,C1025&gt;=UserData!$D$2),UserData!$D$2=-1)</f>
        <v>1</v>
      </c>
      <c r="AL1025" s="12" t="b">
        <f>AND(OR(D1025&gt;=UserData!$D$7, UserData!$D$7=-1), OR(D1025&lt;UserData!$D$8, UserData!$D$8=-1))</f>
        <v>1</v>
      </c>
      <c r="AM1025" s="12" t="b">
        <f>OR(AND(UserData!$D$9=1,E1025&lt;=20),AND(UserData!$D$9=2,E1025&gt;=20, E1025&lt;=27),AND(UserData!$D$9=3,E1025&gt;=28, E1025&lt;=34),AND(UserData!$D$9=4,E1025&gt;=35, E1025&lt;=42),AND(UserData!$D$9=5,E1025&gt;42),UserData!$D$9=-1)</f>
        <v>1</v>
      </c>
      <c r="AN1025" s="12" t="b">
        <f>OR(AND(UserData!$D$11=1,F1025&lt;=5),AND(UserData!$D$11=2,F1025&gt;=6, F1025&lt;=7),AND(UserData!$D$11=3,F1025&gt;=8,F1025&lt;=9),AND(UserData!$D$11=4,F1025&gt;=10, F1025&lt;=11),AND(UserData!$D$11=5,F1025&gt;11),UserData!$D$11=-1)</f>
        <v>1</v>
      </c>
      <c r="AO1025" t="b">
        <f>OR(AND(UserData!$D$10=1,AE1025&lt;=6),AND(UserData!$D$10=2,AE1025&gt;=7, AE1025&lt;=8),AND(UserData!$D$10=3,AE1025&gt;=9,AE1025&lt;=14),AND(UserData!$D$10=4,AE1025&gt;=15, AE1025&lt;=19),AND(UserData!$D$10=5,AE1025&gt;19),UserData!$D$10=-1)</f>
        <v>1</v>
      </c>
      <c r="AP1025" s="12" t="b">
        <f>OR(G1025&lt;=UserData!$D$12, UserData!$D$12=-1)</f>
        <v>0</v>
      </c>
      <c r="AQ1025" t="b">
        <f>OR(H1025&lt;=UserData!$D$14, UserData!$D$14=-1)</f>
        <v>1</v>
      </c>
      <c r="AR1025" t="b">
        <f>OR(AH1025&lt;=UserData!$D$13, UserData!$D$13=-1)</f>
        <v>1</v>
      </c>
      <c r="AS1025" t="b">
        <f>AND(AQ1025=TRUE,OR(I1025=UserData!$D$15, UserData!$D$15=-1, UserData!$D$15=1))</f>
        <v>1</v>
      </c>
      <c r="AT1025" t="b">
        <f>OR(J1025=UserData!$D$19, UserData!$D$19=-1)</f>
        <v>1</v>
      </c>
      <c r="AU1025" t="b">
        <f>OR(K1025=UserData!$D$17, UserData!$D$17=-1)</f>
        <v>1</v>
      </c>
      <c r="AV1025" t="b">
        <f>OR(L1025=UserData!$D$18, UserData!$D$18=-1)</f>
        <v>1</v>
      </c>
      <c r="AW1025" t="b">
        <f>OR(N1025=UserData!$D$16, UserData!$D$16=-1)</f>
        <v>1</v>
      </c>
      <c r="AX1025" t="b">
        <f>OR(O1025&gt;=UserData!$D$20, UserData!$D$20=-1)</f>
        <v>1</v>
      </c>
      <c r="AY1025" t="b">
        <f>AND(OR(P1025&gt;=UserData!$D$21, UserData!$D$21=-1), OR(P1025&lt;UserData!$D$22, UserData!$D$22=-1))</f>
        <v>1</v>
      </c>
      <c r="AZ1025" t="b">
        <f>OR(Q1025&lt;&gt;UserData!$D$24,UserData!$D$24=-1,UserData!$D$24=0)</f>
        <v>1</v>
      </c>
      <c r="BA1025" s="12" t="b">
        <f>OR(R1025=UserData!$D$23,UserData!$D$23=-1)</f>
        <v>1</v>
      </c>
      <c r="BB1025" t="b">
        <f>AND(S1025=1, UserData!$D$25=1)</f>
        <v>0</v>
      </c>
      <c r="BC1025" t="b">
        <f>AND(T1025=1, UserData!$D$26=1)</f>
        <v>0</v>
      </c>
      <c r="BD1025" t="b">
        <f>AND(U1025=1, UserData!$D$27=1)</f>
        <v>0</v>
      </c>
      <c r="BE1025" t="b">
        <f>AND(V1025=1, UserData!$D$28=1)</f>
        <v>0</v>
      </c>
      <c r="BF1025" t="b">
        <f>AND(W1025=1, UserData!$D$29=1)</f>
        <v>0</v>
      </c>
      <c r="BG1025" t="b">
        <f>AND(X1025=1, UserData!$D$30=1)</f>
        <v>0</v>
      </c>
      <c r="BH1025" t="b">
        <f>AND(Y1025=1, UserData!$D$31=1)</f>
        <v>0</v>
      </c>
      <c r="BI1025" t="b">
        <f>AND(Z1025=1, UserData!$D$32=1)</f>
        <v>0</v>
      </c>
      <c r="BJ1025" t="b">
        <f>AND(AA1025=1, UserData!$D$33=1)</f>
        <v>0</v>
      </c>
      <c r="BK1025" t="b">
        <f>AND(AB1025=1, UserData!$D$34=1)</f>
        <v>0</v>
      </c>
      <c r="BL1025" t="b">
        <f>UserData!$C$25=-1</f>
        <v>1</v>
      </c>
      <c r="BN1025">
        <f>IF(AK1025=TRUE, COUNTIF(AJ1025:AK1025,TRUE)/2 * UserData!$D$35 + COUNTIF(AL1025:AO1025,TRUE)/4 * UserData!$D$36 + COUNTIF(AP1025:AS1025,TRUE)/4 * UserData!$D$37 + COUNTIF(AT1025:AW1025,TRUE)/4 * UserData!$D$38 + COUNTIF(AX1025:BA1025,TRUE)/4 * UserData!$D$39 + COUNTIF(BB1025:BL1025,TRUE) * UserData!$D$40, 0)</f>
        <v>28.75</v>
      </c>
    </row>
    <row r="1026" spans="1:66" x14ac:dyDescent="0.2">
      <c r="A1026">
        <v>175</v>
      </c>
      <c r="B1026" s="3">
        <v>2</v>
      </c>
      <c r="C1026" s="28">
        <v>119504.32165001365</v>
      </c>
      <c r="D1026">
        <v>56</v>
      </c>
      <c r="E1026">
        <v>33</v>
      </c>
      <c r="F1026">
        <v>9</v>
      </c>
      <c r="G1026">
        <v>13.50507</v>
      </c>
      <c r="H1026">
        <v>10</v>
      </c>
      <c r="I1026">
        <v>0</v>
      </c>
      <c r="J1026">
        <v>1</v>
      </c>
      <c r="K1026">
        <v>1</v>
      </c>
      <c r="L1026">
        <v>1</v>
      </c>
      <c r="M1026">
        <v>1</v>
      </c>
      <c r="N1026">
        <v>0</v>
      </c>
      <c r="O1026">
        <v>17</v>
      </c>
      <c r="P1026">
        <v>2</v>
      </c>
      <c r="Q1026">
        <v>0</v>
      </c>
      <c r="R1026">
        <v>0</v>
      </c>
      <c r="S1026">
        <v>0</v>
      </c>
      <c r="T1026">
        <v>1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2</v>
      </c>
      <c r="AD1026">
        <v>1</v>
      </c>
      <c r="AE1026">
        <v>14</v>
      </c>
      <c r="AF1026">
        <v>11</v>
      </c>
      <c r="AG1026">
        <v>21</v>
      </c>
      <c r="AH1026">
        <v>7.5</v>
      </c>
      <c r="AJ1026" t="b">
        <f>OR(AND(B1026=1,UserData!$D$4=1), AND(B1026=2,UserData!$D$5=1), AND(B1026=3,UserData!$D$6=1), UserData!$D$4=-1)</f>
        <v>1</v>
      </c>
      <c r="AK1026" t="b">
        <f>OR(AND(C1026&lt;=UserData!$D$3,C1026&gt;=UserData!$D$2),UserData!$D$2=-1)</f>
        <v>1</v>
      </c>
      <c r="AL1026" s="12" t="b">
        <f>AND(OR(D1026&gt;=UserData!$D$7, UserData!$D$7=-1), OR(D1026&lt;UserData!$D$8, UserData!$D$8=-1))</f>
        <v>1</v>
      </c>
      <c r="AM1026" s="12" t="b">
        <f>OR(AND(UserData!$D$9=1,E1026&lt;=20),AND(UserData!$D$9=2,E1026&gt;=20, E1026&lt;=27),AND(UserData!$D$9=3,E1026&gt;=28, E1026&lt;=34),AND(UserData!$D$9=4,E1026&gt;=35, E1026&lt;=42),AND(UserData!$D$9=5,E1026&gt;42),UserData!$D$9=-1)</f>
        <v>1</v>
      </c>
      <c r="AN1026" s="12" t="b">
        <f>OR(AND(UserData!$D$11=1,F1026&lt;=5),AND(UserData!$D$11=2,F1026&gt;=6, F1026&lt;=7),AND(UserData!$D$11=3,F1026&gt;=8,F1026&lt;=9),AND(UserData!$D$11=4,F1026&gt;=10, F1026&lt;=11),AND(UserData!$D$11=5,F1026&gt;11),UserData!$D$11=-1)</f>
        <v>1</v>
      </c>
      <c r="AO1026" t="b">
        <f>OR(AND(UserData!$D$10=1,AE1026&lt;=6),AND(UserData!$D$10=2,AE1026&gt;=7, AE1026&lt;=8),AND(UserData!$D$10=3,AE1026&gt;=9,AE1026&lt;=14),AND(UserData!$D$10=4,AE1026&gt;=15, AE1026&lt;=19),AND(UserData!$D$10=5,AE1026&gt;19),UserData!$D$10=-1)</f>
        <v>1</v>
      </c>
      <c r="AP1026" s="12" t="b">
        <f>OR(G1026&lt;=UserData!$D$12, UserData!$D$12=-1)</f>
        <v>0</v>
      </c>
      <c r="AQ1026" t="b">
        <f>OR(H1026&lt;=UserData!$D$14, UserData!$D$14=-1)</f>
        <v>1</v>
      </c>
      <c r="AR1026" t="b">
        <f>OR(AH1026&lt;=UserData!$D$13, UserData!$D$13=-1)</f>
        <v>1</v>
      </c>
      <c r="AS1026" t="b">
        <f>AND(AQ1026=TRUE,OR(I1026=UserData!$D$15, UserData!$D$15=-1, UserData!$D$15=1))</f>
        <v>1</v>
      </c>
      <c r="AT1026" t="b">
        <f>OR(J1026=UserData!$D$19, UserData!$D$19=-1)</f>
        <v>1</v>
      </c>
      <c r="AU1026" t="b">
        <f>OR(K1026=UserData!$D$17, UserData!$D$17=-1)</f>
        <v>1</v>
      </c>
      <c r="AV1026" t="b">
        <f>OR(L1026=UserData!$D$18, UserData!$D$18=-1)</f>
        <v>1</v>
      </c>
      <c r="AW1026" t="b">
        <f>OR(N1026=UserData!$D$16, UserData!$D$16=-1)</f>
        <v>1</v>
      </c>
      <c r="AX1026" t="b">
        <f>OR(O1026&gt;=UserData!$D$20, UserData!$D$20=-1)</f>
        <v>1</v>
      </c>
      <c r="AY1026" t="b">
        <f>AND(OR(P1026&gt;=UserData!$D$21, UserData!$D$21=-1), OR(P1026&lt;UserData!$D$22, UserData!$D$22=-1))</f>
        <v>1</v>
      </c>
      <c r="AZ1026" t="b">
        <f>OR(Q1026&lt;&gt;UserData!$D$24,UserData!$D$24=-1,UserData!$D$24=0)</f>
        <v>1</v>
      </c>
      <c r="BA1026" s="12" t="b">
        <f>OR(R1026=UserData!$D$23,UserData!$D$23=-1)</f>
        <v>1</v>
      </c>
      <c r="BB1026" t="b">
        <f>AND(S1026=1, UserData!$D$25=1)</f>
        <v>0</v>
      </c>
      <c r="BC1026" t="b">
        <f>AND(T1026=1, UserData!$D$26=1)</f>
        <v>0</v>
      </c>
      <c r="BD1026" t="b">
        <f>AND(U1026=1, UserData!$D$27=1)</f>
        <v>0</v>
      </c>
      <c r="BE1026" t="b">
        <f>AND(V1026=1, UserData!$D$28=1)</f>
        <v>0</v>
      </c>
      <c r="BF1026" t="b">
        <f>AND(W1026=1, UserData!$D$29=1)</f>
        <v>0</v>
      </c>
      <c r="BG1026" t="b">
        <f>AND(X1026=1, UserData!$D$30=1)</f>
        <v>0</v>
      </c>
      <c r="BH1026" t="b">
        <f>AND(Y1026=1, UserData!$D$31=1)</f>
        <v>0</v>
      </c>
      <c r="BI1026" t="b">
        <f>AND(Z1026=1, UserData!$D$32=1)</f>
        <v>0</v>
      </c>
      <c r="BJ1026" t="b">
        <f>AND(AA1026=1, UserData!$D$33=1)</f>
        <v>0</v>
      </c>
      <c r="BK1026" t="b">
        <f>AND(AB1026=1, UserData!$D$34=1)</f>
        <v>0</v>
      </c>
      <c r="BL1026" t="b">
        <f>UserData!$C$25=-1</f>
        <v>1</v>
      </c>
      <c r="BN1026">
        <f>IF(AK1026=TRUE, COUNTIF(AJ1026:AK1026,TRUE)/2 * UserData!$D$35 + COUNTIF(AL1026:AO1026,TRUE)/4 * UserData!$D$36 + COUNTIF(AP1026:AS1026,TRUE)/4 * UserData!$D$37 + COUNTIF(AT1026:AW1026,TRUE)/4 * UserData!$D$38 + COUNTIF(AX1026:BA1026,TRUE)/4 * UserData!$D$39 + COUNTIF(BB1026:BL1026,TRUE) * UserData!$D$40, 0)</f>
        <v>28.75</v>
      </c>
    </row>
    <row r="1027" spans="1:66" x14ac:dyDescent="0.2">
      <c r="A1027">
        <v>430</v>
      </c>
      <c r="B1027" s="3">
        <v>2</v>
      </c>
      <c r="C1027" s="28">
        <v>119504.53549967232</v>
      </c>
      <c r="D1027">
        <v>51</v>
      </c>
      <c r="E1027">
        <v>27</v>
      </c>
      <c r="F1027">
        <v>10</v>
      </c>
      <c r="G1027">
        <v>7.0152970000000003</v>
      </c>
      <c r="H1027">
        <v>11</v>
      </c>
      <c r="I1027">
        <v>1</v>
      </c>
      <c r="J1027">
        <v>0</v>
      </c>
      <c r="K1027">
        <v>1</v>
      </c>
      <c r="L1027">
        <v>1</v>
      </c>
      <c r="M1027">
        <v>1</v>
      </c>
      <c r="N1027">
        <v>0</v>
      </c>
      <c r="O1027">
        <v>17</v>
      </c>
      <c r="P1027">
        <v>5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1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4</v>
      </c>
      <c r="AD1027">
        <v>1</v>
      </c>
      <c r="AE1027">
        <v>14</v>
      </c>
      <c r="AF1027">
        <v>26</v>
      </c>
      <c r="AG1027">
        <v>29</v>
      </c>
      <c r="AH1027">
        <v>13</v>
      </c>
      <c r="AJ1027" t="b">
        <f>OR(AND(B1027=1,UserData!$D$4=1), AND(B1027=2,UserData!$D$5=1), AND(B1027=3,UserData!$D$6=1), UserData!$D$4=-1)</f>
        <v>1</v>
      </c>
      <c r="AK1027" t="b">
        <f>OR(AND(C1027&lt;=UserData!$D$3,C1027&gt;=UserData!$D$2),UserData!$D$2=-1)</f>
        <v>1</v>
      </c>
      <c r="AL1027" s="12" t="b">
        <f>AND(OR(D1027&gt;=UserData!$D$7, UserData!$D$7=-1), OR(D1027&lt;UserData!$D$8, UserData!$D$8=-1))</f>
        <v>1</v>
      </c>
      <c r="AM1027" s="12" t="b">
        <f>OR(AND(UserData!$D$9=1,E1027&lt;=20),AND(UserData!$D$9=2,E1027&gt;=20, E1027&lt;=27),AND(UserData!$D$9=3,E1027&gt;=28, E1027&lt;=34),AND(UserData!$D$9=4,E1027&gt;=35, E1027&lt;=42),AND(UserData!$D$9=5,E1027&gt;42),UserData!$D$9=-1)</f>
        <v>1</v>
      </c>
      <c r="AN1027" s="12" t="b">
        <f>OR(AND(UserData!$D$11=1,F1027&lt;=5),AND(UserData!$D$11=2,F1027&gt;=6, F1027&lt;=7),AND(UserData!$D$11=3,F1027&gt;=8,F1027&lt;=9),AND(UserData!$D$11=4,F1027&gt;=10, F1027&lt;=11),AND(UserData!$D$11=5,F1027&gt;11),UserData!$D$11=-1)</f>
        <v>1</v>
      </c>
      <c r="AO1027" t="b">
        <f>OR(AND(UserData!$D$10=1,AE1027&lt;=6),AND(UserData!$D$10=2,AE1027&gt;=7, AE1027&lt;=8),AND(UserData!$D$10=3,AE1027&gt;=9,AE1027&lt;=14),AND(UserData!$D$10=4,AE1027&gt;=15, AE1027&lt;=19),AND(UserData!$D$10=5,AE1027&gt;19),UserData!$D$10=-1)</f>
        <v>1</v>
      </c>
      <c r="AP1027" s="12" t="b">
        <f>OR(G1027&lt;=UserData!$D$12, UserData!$D$12=-1)</f>
        <v>1</v>
      </c>
      <c r="AQ1027" t="b">
        <f>OR(H1027&lt;=UserData!$D$14, UserData!$D$14=-1)</f>
        <v>1</v>
      </c>
      <c r="AR1027" t="b">
        <f>OR(AH1027&lt;=UserData!$D$13, UserData!$D$13=-1)</f>
        <v>0</v>
      </c>
      <c r="AS1027" t="b">
        <f>AND(AQ1027=TRUE,OR(I1027=UserData!$D$15, UserData!$D$15=-1, UserData!$D$15=1))</f>
        <v>1</v>
      </c>
      <c r="AT1027" t="b">
        <f>OR(J1027=UserData!$D$19, UserData!$D$19=-1)</f>
        <v>1</v>
      </c>
      <c r="AU1027" t="b">
        <f>OR(K1027=UserData!$D$17, UserData!$D$17=-1)</f>
        <v>1</v>
      </c>
      <c r="AV1027" t="b">
        <f>OR(L1027=UserData!$D$18, UserData!$D$18=-1)</f>
        <v>1</v>
      </c>
      <c r="AW1027" t="b">
        <f>OR(N1027=UserData!$D$16, UserData!$D$16=-1)</f>
        <v>1</v>
      </c>
      <c r="AX1027" t="b">
        <f>OR(O1027&gt;=UserData!$D$20, UserData!$D$20=-1)</f>
        <v>1</v>
      </c>
      <c r="AY1027" t="b">
        <f>AND(OR(P1027&gt;=UserData!$D$21, UserData!$D$21=-1), OR(P1027&lt;UserData!$D$22, UserData!$D$22=-1))</f>
        <v>1</v>
      </c>
      <c r="AZ1027" t="b">
        <f>OR(Q1027&lt;&gt;UserData!$D$24,UserData!$D$24=-1,UserData!$D$24=0)</f>
        <v>1</v>
      </c>
      <c r="BA1027" s="12" t="b">
        <f>OR(R1027=UserData!$D$23,UserData!$D$23=-1)</f>
        <v>1</v>
      </c>
      <c r="BB1027" t="b">
        <f>AND(S1027=1, UserData!$D$25=1)</f>
        <v>0</v>
      </c>
      <c r="BC1027" t="b">
        <f>AND(T1027=1, UserData!$D$26=1)</f>
        <v>0</v>
      </c>
      <c r="BD1027" t="b">
        <f>AND(U1027=1, UserData!$D$27=1)</f>
        <v>0</v>
      </c>
      <c r="BE1027" t="b">
        <f>AND(V1027=1, UserData!$D$28=1)</f>
        <v>0</v>
      </c>
      <c r="BF1027" t="b">
        <f>AND(W1027=1, UserData!$D$29=1)</f>
        <v>0</v>
      </c>
      <c r="BG1027" t="b">
        <f>AND(X1027=1, UserData!$D$30=1)</f>
        <v>0</v>
      </c>
      <c r="BH1027" t="b">
        <f>AND(Y1027=1, UserData!$D$31=1)</f>
        <v>0</v>
      </c>
      <c r="BI1027" t="b">
        <f>AND(Z1027=1, UserData!$D$32=1)</f>
        <v>0</v>
      </c>
      <c r="BJ1027" t="b">
        <f>AND(AA1027=1, UserData!$D$33=1)</f>
        <v>0</v>
      </c>
      <c r="BK1027" t="b">
        <f>AND(AB1027=1, UserData!$D$34=1)</f>
        <v>0</v>
      </c>
      <c r="BL1027" t="b">
        <f>UserData!$C$25=-1</f>
        <v>1</v>
      </c>
      <c r="BN1027">
        <f>IF(AK1027=TRUE, COUNTIF(AJ1027:AK1027,TRUE)/2 * UserData!$D$35 + COUNTIF(AL1027:AO1027,TRUE)/4 * UserData!$D$36 + COUNTIF(AP1027:AS1027,TRUE)/4 * UserData!$D$37 + COUNTIF(AT1027:AW1027,TRUE)/4 * UserData!$D$38 + COUNTIF(AX1027:BA1027,TRUE)/4 * UserData!$D$39 + COUNTIF(BB1027:BL1027,TRUE) * UserData!$D$40, 0)</f>
        <v>28.75</v>
      </c>
    </row>
    <row r="1028" spans="1:66" x14ac:dyDescent="0.2">
      <c r="A1028">
        <v>261</v>
      </c>
      <c r="B1028" s="3">
        <v>2</v>
      </c>
      <c r="C1028" s="28">
        <v>119569.43258137924</v>
      </c>
      <c r="D1028">
        <v>52</v>
      </c>
      <c r="E1028">
        <v>31</v>
      </c>
      <c r="F1028">
        <v>8</v>
      </c>
      <c r="G1028">
        <v>11.85736</v>
      </c>
      <c r="H1028">
        <v>10</v>
      </c>
      <c r="I1028">
        <v>1</v>
      </c>
      <c r="J1028">
        <v>1</v>
      </c>
      <c r="K1028">
        <v>0</v>
      </c>
      <c r="L1028">
        <v>1</v>
      </c>
      <c r="M1028">
        <v>1</v>
      </c>
      <c r="N1028">
        <v>0</v>
      </c>
      <c r="O1028">
        <v>14</v>
      </c>
      <c r="P1028">
        <v>4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1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5</v>
      </c>
      <c r="AD1028">
        <v>1</v>
      </c>
      <c r="AE1028">
        <v>13</v>
      </c>
      <c r="AF1028">
        <v>16</v>
      </c>
      <c r="AG1028">
        <v>37</v>
      </c>
      <c r="AH1028">
        <v>10</v>
      </c>
      <c r="AJ1028" t="b">
        <f>OR(AND(B1028=1,UserData!$D$4=1), AND(B1028=2,UserData!$D$5=1), AND(B1028=3,UserData!$D$6=1), UserData!$D$4=-1)</f>
        <v>1</v>
      </c>
      <c r="AK1028" t="b">
        <f>OR(AND(C1028&lt;=UserData!$D$3,C1028&gt;=UserData!$D$2),UserData!$D$2=-1)</f>
        <v>1</v>
      </c>
      <c r="AL1028" s="12" t="b">
        <f>AND(OR(D1028&gt;=UserData!$D$7, UserData!$D$7=-1), OR(D1028&lt;UserData!$D$8, UserData!$D$8=-1))</f>
        <v>1</v>
      </c>
      <c r="AM1028" s="12" t="b">
        <f>OR(AND(UserData!$D$9=1,E1028&lt;=20),AND(UserData!$D$9=2,E1028&gt;=20, E1028&lt;=27),AND(UserData!$D$9=3,E1028&gt;=28, E1028&lt;=34),AND(UserData!$D$9=4,E1028&gt;=35, E1028&lt;=42),AND(UserData!$D$9=5,E1028&gt;42),UserData!$D$9=-1)</f>
        <v>1</v>
      </c>
      <c r="AN1028" s="12" t="b">
        <f>OR(AND(UserData!$D$11=1,F1028&lt;=5),AND(UserData!$D$11=2,F1028&gt;=6, F1028&lt;=7),AND(UserData!$D$11=3,F1028&gt;=8,F1028&lt;=9),AND(UserData!$D$11=4,F1028&gt;=10, F1028&lt;=11),AND(UserData!$D$11=5,F1028&gt;11),UserData!$D$11=-1)</f>
        <v>1</v>
      </c>
      <c r="AO1028" t="b">
        <f>OR(AND(UserData!$D$10=1,AE1028&lt;=6),AND(UserData!$D$10=2,AE1028&gt;=7, AE1028&lt;=8),AND(UserData!$D$10=3,AE1028&gt;=9,AE1028&lt;=14),AND(UserData!$D$10=4,AE1028&gt;=15, AE1028&lt;=19),AND(UserData!$D$10=5,AE1028&gt;19),UserData!$D$10=-1)</f>
        <v>1</v>
      </c>
      <c r="AP1028" s="12" t="b">
        <f>OR(G1028&lt;=UserData!$D$12, UserData!$D$12=-1)</f>
        <v>0</v>
      </c>
      <c r="AQ1028" t="b">
        <f>OR(H1028&lt;=UserData!$D$14, UserData!$D$14=-1)</f>
        <v>1</v>
      </c>
      <c r="AR1028" t="b">
        <f>OR(AH1028&lt;=UserData!$D$13, UserData!$D$13=-1)</f>
        <v>1</v>
      </c>
      <c r="AS1028" t="b">
        <f>AND(AQ1028=TRUE,OR(I1028=UserData!$D$15, UserData!$D$15=-1, UserData!$D$15=1))</f>
        <v>1</v>
      </c>
      <c r="AT1028" t="b">
        <f>OR(J1028=UserData!$D$19, UserData!$D$19=-1)</f>
        <v>1</v>
      </c>
      <c r="AU1028" t="b">
        <f>OR(K1028=UserData!$D$17, UserData!$D$17=-1)</f>
        <v>1</v>
      </c>
      <c r="AV1028" t="b">
        <f>OR(L1028=UserData!$D$18, UserData!$D$18=-1)</f>
        <v>1</v>
      </c>
      <c r="AW1028" t="b">
        <f>OR(N1028=UserData!$D$16, UserData!$D$16=-1)</f>
        <v>1</v>
      </c>
      <c r="AX1028" t="b">
        <f>OR(O1028&gt;=UserData!$D$20, UserData!$D$20=-1)</f>
        <v>1</v>
      </c>
      <c r="AY1028" t="b">
        <f>AND(OR(P1028&gt;=UserData!$D$21, UserData!$D$21=-1), OR(P1028&lt;UserData!$D$22, UserData!$D$22=-1))</f>
        <v>1</v>
      </c>
      <c r="AZ1028" t="b">
        <f>OR(Q1028&lt;&gt;UserData!$D$24,UserData!$D$24=-1,UserData!$D$24=0)</f>
        <v>1</v>
      </c>
      <c r="BA1028" s="12" t="b">
        <f>OR(R1028=UserData!$D$23,UserData!$D$23=-1)</f>
        <v>1</v>
      </c>
      <c r="BB1028" t="b">
        <f>AND(S1028=1, UserData!$D$25=1)</f>
        <v>0</v>
      </c>
      <c r="BC1028" t="b">
        <f>AND(T1028=1, UserData!$D$26=1)</f>
        <v>0</v>
      </c>
      <c r="BD1028" t="b">
        <f>AND(U1028=1, UserData!$D$27=1)</f>
        <v>0</v>
      </c>
      <c r="BE1028" t="b">
        <f>AND(V1028=1, UserData!$D$28=1)</f>
        <v>0</v>
      </c>
      <c r="BF1028" t="b">
        <f>AND(W1028=1, UserData!$D$29=1)</f>
        <v>0</v>
      </c>
      <c r="BG1028" t="b">
        <f>AND(X1028=1, UserData!$D$30=1)</f>
        <v>0</v>
      </c>
      <c r="BH1028" t="b">
        <f>AND(Y1028=1, UserData!$D$31=1)</f>
        <v>0</v>
      </c>
      <c r="BI1028" t="b">
        <f>AND(Z1028=1, UserData!$D$32=1)</f>
        <v>0</v>
      </c>
      <c r="BJ1028" t="b">
        <f>AND(AA1028=1, UserData!$D$33=1)</f>
        <v>0</v>
      </c>
      <c r="BK1028" t="b">
        <f>AND(AB1028=1, UserData!$D$34=1)</f>
        <v>0</v>
      </c>
      <c r="BL1028" t="b">
        <f>UserData!$C$25=-1</f>
        <v>1</v>
      </c>
      <c r="BN1028">
        <f>IF(AK1028=TRUE, COUNTIF(AJ1028:AK1028,TRUE)/2 * UserData!$D$35 + COUNTIF(AL1028:AO1028,TRUE)/4 * UserData!$D$36 + COUNTIF(AP1028:AS1028,TRUE)/4 * UserData!$D$37 + COUNTIF(AT1028:AW1028,TRUE)/4 * UserData!$D$38 + COUNTIF(AX1028:BA1028,TRUE)/4 * UserData!$D$39 + COUNTIF(BB1028:BL1028,TRUE) * UserData!$D$40, 0)</f>
        <v>28.75</v>
      </c>
    </row>
    <row r="1029" spans="1:66" x14ac:dyDescent="0.2">
      <c r="A1029">
        <v>251</v>
      </c>
      <c r="B1029" s="3">
        <v>2</v>
      </c>
      <c r="C1029" s="28">
        <v>120761.98407197425</v>
      </c>
      <c r="D1029">
        <v>58</v>
      </c>
      <c r="E1029">
        <v>36</v>
      </c>
      <c r="F1029">
        <v>12</v>
      </c>
      <c r="G1029">
        <v>11.233739999999999</v>
      </c>
      <c r="H1029">
        <v>3</v>
      </c>
      <c r="I1029">
        <v>1</v>
      </c>
      <c r="J1029">
        <v>0</v>
      </c>
      <c r="K1029">
        <v>1</v>
      </c>
      <c r="L1029">
        <v>0</v>
      </c>
      <c r="M1029">
        <v>1</v>
      </c>
      <c r="N1029">
        <v>0</v>
      </c>
      <c r="O1029">
        <v>5</v>
      </c>
      <c r="P1029">
        <v>2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1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5</v>
      </c>
      <c r="AD1029">
        <v>0</v>
      </c>
      <c r="AE1029">
        <v>10</v>
      </c>
      <c r="AF1029">
        <v>16</v>
      </c>
      <c r="AG1029">
        <v>37</v>
      </c>
      <c r="AH1029">
        <v>10</v>
      </c>
      <c r="AJ1029" t="b">
        <f>OR(AND(B1029=1,UserData!$D$4=1), AND(B1029=2,UserData!$D$5=1), AND(B1029=3,UserData!$D$6=1), UserData!$D$4=-1)</f>
        <v>1</v>
      </c>
      <c r="AK1029" t="b">
        <f>OR(AND(C1029&lt;=UserData!$D$3,C1029&gt;=UserData!$D$2),UserData!$D$2=-1)</f>
        <v>1</v>
      </c>
      <c r="AL1029" s="12" t="b">
        <f>AND(OR(D1029&gt;=UserData!$D$7, UserData!$D$7=-1), OR(D1029&lt;UserData!$D$8, UserData!$D$8=-1))</f>
        <v>1</v>
      </c>
      <c r="AM1029" s="12" t="b">
        <f>OR(AND(UserData!$D$9=1,E1029&lt;=20),AND(UserData!$D$9=2,E1029&gt;=20, E1029&lt;=27),AND(UserData!$D$9=3,E1029&gt;=28, E1029&lt;=34),AND(UserData!$D$9=4,E1029&gt;=35, E1029&lt;=42),AND(UserData!$D$9=5,E1029&gt;42),UserData!$D$9=-1)</f>
        <v>1</v>
      </c>
      <c r="AN1029" s="12" t="b">
        <f>OR(AND(UserData!$D$11=1,F1029&lt;=5),AND(UserData!$D$11=2,F1029&gt;=6, F1029&lt;=7),AND(UserData!$D$11=3,F1029&gt;=8,F1029&lt;=9),AND(UserData!$D$11=4,F1029&gt;=10, F1029&lt;=11),AND(UserData!$D$11=5,F1029&gt;11),UserData!$D$11=-1)</f>
        <v>1</v>
      </c>
      <c r="AO1029" t="b">
        <f>OR(AND(UserData!$D$10=1,AE1029&lt;=6),AND(UserData!$D$10=2,AE1029&gt;=7, AE1029&lt;=8),AND(UserData!$D$10=3,AE1029&gt;=9,AE1029&lt;=14),AND(UserData!$D$10=4,AE1029&gt;=15, AE1029&lt;=19),AND(UserData!$D$10=5,AE1029&gt;19),UserData!$D$10=-1)</f>
        <v>1</v>
      </c>
      <c r="AP1029" s="12" t="b">
        <f>OR(G1029&lt;=UserData!$D$12, UserData!$D$12=-1)</f>
        <v>0</v>
      </c>
      <c r="AQ1029" t="b">
        <f>OR(H1029&lt;=UserData!$D$14, UserData!$D$14=-1)</f>
        <v>1</v>
      </c>
      <c r="AR1029" t="b">
        <f>OR(AH1029&lt;=UserData!$D$13, UserData!$D$13=-1)</f>
        <v>1</v>
      </c>
      <c r="AS1029" t="b">
        <f>AND(AQ1029=TRUE,OR(I1029=UserData!$D$15, UserData!$D$15=-1, UserData!$D$15=1))</f>
        <v>1</v>
      </c>
      <c r="AT1029" t="b">
        <f>OR(J1029=UserData!$D$19, UserData!$D$19=-1)</f>
        <v>1</v>
      </c>
      <c r="AU1029" t="b">
        <f>OR(K1029=UserData!$D$17, UserData!$D$17=-1)</f>
        <v>1</v>
      </c>
      <c r="AV1029" t="b">
        <f>OR(L1029=UserData!$D$18, UserData!$D$18=-1)</f>
        <v>1</v>
      </c>
      <c r="AW1029" t="b">
        <f>OR(N1029=UserData!$D$16, UserData!$D$16=-1)</f>
        <v>1</v>
      </c>
      <c r="AX1029" t="b">
        <f>OR(O1029&gt;=UserData!$D$20, UserData!$D$20=-1)</f>
        <v>1</v>
      </c>
      <c r="AY1029" t="b">
        <f>AND(OR(P1029&gt;=UserData!$D$21, UserData!$D$21=-1), OR(P1029&lt;UserData!$D$22, UserData!$D$22=-1))</f>
        <v>1</v>
      </c>
      <c r="AZ1029" t="b">
        <f>OR(Q1029&lt;&gt;UserData!$D$24,UserData!$D$24=-1,UserData!$D$24=0)</f>
        <v>1</v>
      </c>
      <c r="BA1029" s="12" t="b">
        <f>OR(R1029=UserData!$D$23,UserData!$D$23=-1)</f>
        <v>1</v>
      </c>
      <c r="BB1029" t="b">
        <f>AND(S1029=1, UserData!$D$25=1)</f>
        <v>0</v>
      </c>
      <c r="BC1029" t="b">
        <f>AND(T1029=1, UserData!$D$26=1)</f>
        <v>0</v>
      </c>
      <c r="BD1029" t="b">
        <f>AND(U1029=1, UserData!$D$27=1)</f>
        <v>0</v>
      </c>
      <c r="BE1029" t="b">
        <f>AND(V1029=1, UserData!$D$28=1)</f>
        <v>0</v>
      </c>
      <c r="BF1029" t="b">
        <f>AND(W1029=1, UserData!$D$29=1)</f>
        <v>0</v>
      </c>
      <c r="BG1029" t="b">
        <f>AND(X1029=1, UserData!$D$30=1)</f>
        <v>0</v>
      </c>
      <c r="BH1029" t="b">
        <f>AND(Y1029=1, UserData!$D$31=1)</f>
        <v>0</v>
      </c>
      <c r="BI1029" t="b">
        <f>AND(Z1029=1, UserData!$D$32=1)</f>
        <v>0</v>
      </c>
      <c r="BJ1029" t="b">
        <f>AND(AA1029=1, UserData!$D$33=1)</f>
        <v>0</v>
      </c>
      <c r="BK1029" t="b">
        <f>AND(AB1029=1, UserData!$D$34=1)</f>
        <v>0</v>
      </c>
      <c r="BL1029" t="b">
        <f>UserData!$C$25=-1</f>
        <v>1</v>
      </c>
      <c r="BN1029">
        <f>IF(AK1029=TRUE, COUNTIF(AJ1029:AK1029,TRUE)/2 * UserData!$D$35 + COUNTIF(AL1029:AO1029,TRUE)/4 * UserData!$D$36 + COUNTIF(AP1029:AS1029,TRUE)/4 * UserData!$D$37 + COUNTIF(AT1029:AW1029,TRUE)/4 * UserData!$D$38 + COUNTIF(AX1029:BA1029,TRUE)/4 * UserData!$D$39 + COUNTIF(BB1029:BL1029,TRUE) * UserData!$D$40, 0)</f>
        <v>28.75</v>
      </c>
    </row>
    <row r="1030" spans="1:66" x14ac:dyDescent="0.2">
      <c r="A1030">
        <v>257</v>
      </c>
      <c r="B1030" s="3">
        <v>2</v>
      </c>
      <c r="C1030" s="28">
        <v>120761.98407197425</v>
      </c>
      <c r="D1030">
        <v>58</v>
      </c>
      <c r="E1030">
        <v>36</v>
      </c>
      <c r="F1030">
        <v>12</v>
      </c>
      <c r="G1030">
        <v>11.233739999999999</v>
      </c>
      <c r="H1030">
        <v>3</v>
      </c>
      <c r="I1030">
        <v>1</v>
      </c>
      <c r="J1030">
        <v>0</v>
      </c>
      <c r="K1030">
        <v>1</v>
      </c>
      <c r="L1030">
        <v>0</v>
      </c>
      <c r="M1030">
        <v>1</v>
      </c>
      <c r="N1030">
        <v>0</v>
      </c>
      <c r="O1030">
        <v>5</v>
      </c>
      <c r="P1030">
        <v>2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1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5</v>
      </c>
      <c r="AD1030">
        <v>0</v>
      </c>
      <c r="AE1030">
        <v>10</v>
      </c>
      <c r="AF1030">
        <v>16</v>
      </c>
      <c r="AG1030">
        <v>37</v>
      </c>
      <c r="AH1030">
        <v>10</v>
      </c>
      <c r="AJ1030" t="b">
        <f>OR(AND(B1030=1,UserData!$D$4=1), AND(B1030=2,UserData!$D$5=1), AND(B1030=3,UserData!$D$6=1), UserData!$D$4=-1)</f>
        <v>1</v>
      </c>
      <c r="AK1030" t="b">
        <f>OR(AND(C1030&lt;=UserData!$D$3,C1030&gt;=UserData!$D$2),UserData!$D$2=-1)</f>
        <v>1</v>
      </c>
      <c r="AL1030" s="12" t="b">
        <f>AND(OR(D1030&gt;=UserData!$D$7, UserData!$D$7=-1), OR(D1030&lt;UserData!$D$8, UserData!$D$8=-1))</f>
        <v>1</v>
      </c>
      <c r="AM1030" s="12" t="b">
        <f>OR(AND(UserData!$D$9=1,E1030&lt;=20),AND(UserData!$D$9=2,E1030&gt;=20, E1030&lt;=27),AND(UserData!$D$9=3,E1030&gt;=28, E1030&lt;=34),AND(UserData!$D$9=4,E1030&gt;=35, E1030&lt;=42),AND(UserData!$D$9=5,E1030&gt;42),UserData!$D$9=-1)</f>
        <v>1</v>
      </c>
      <c r="AN1030" s="12" t="b">
        <f>OR(AND(UserData!$D$11=1,F1030&lt;=5),AND(UserData!$D$11=2,F1030&gt;=6, F1030&lt;=7),AND(UserData!$D$11=3,F1030&gt;=8,F1030&lt;=9),AND(UserData!$D$11=4,F1030&gt;=10, F1030&lt;=11),AND(UserData!$D$11=5,F1030&gt;11),UserData!$D$11=-1)</f>
        <v>1</v>
      </c>
      <c r="AO1030" t="b">
        <f>OR(AND(UserData!$D$10=1,AE1030&lt;=6),AND(UserData!$D$10=2,AE1030&gt;=7, AE1030&lt;=8),AND(UserData!$D$10=3,AE1030&gt;=9,AE1030&lt;=14),AND(UserData!$D$10=4,AE1030&gt;=15, AE1030&lt;=19),AND(UserData!$D$10=5,AE1030&gt;19),UserData!$D$10=-1)</f>
        <v>1</v>
      </c>
      <c r="AP1030" s="12" t="b">
        <f>OR(G1030&lt;=UserData!$D$12, UserData!$D$12=-1)</f>
        <v>0</v>
      </c>
      <c r="AQ1030" t="b">
        <f>OR(H1030&lt;=UserData!$D$14, UserData!$D$14=-1)</f>
        <v>1</v>
      </c>
      <c r="AR1030" t="b">
        <f>OR(AH1030&lt;=UserData!$D$13, UserData!$D$13=-1)</f>
        <v>1</v>
      </c>
      <c r="AS1030" t="b">
        <f>AND(AQ1030=TRUE,OR(I1030=UserData!$D$15, UserData!$D$15=-1, UserData!$D$15=1))</f>
        <v>1</v>
      </c>
      <c r="AT1030" t="b">
        <f>OR(J1030=UserData!$D$19, UserData!$D$19=-1)</f>
        <v>1</v>
      </c>
      <c r="AU1030" t="b">
        <f>OR(K1030=UserData!$D$17, UserData!$D$17=-1)</f>
        <v>1</v>
      </c>
      <c r="AV1030" t="b">
        <f>OR(L1030=UserData!$D$18, UserData!$D$18=-1)</f>
        <v>1</v>
      </c>
      <c r="AW1030" t="b">
        <f>OR(N1030=UserData!$D$16, UserData!$D$16=-1)</f>
        <v>1</v>
      </c>
      <c r="AX1030" t="b">
        <f>OR(O1030&gt;=UserData!$D$20, UserData!$D$20=-1)</f>
        <v>1</v>
      </c>
      <c r="AY1030" t="b">
        <f>AND(OR(P1030&gt;=UserData!$D$21, UserData!$D$21=-1), OR(P1030&lt;UserData!$D$22, UserData!$D$22=-1))</f>
        <v>1</v>
      </c>
      <c r="AZ1030" t="b">
        <f>OR(Q1030&lt;&gt;UserData!$D$24,UserData!$D$24=-1,UserData!$D$24=0)</f>
        <v>1</v>
      </c>
      <c r="BA1030" s="12" t="b">
        <f>OR(R1030=UserData!$D$23,UserData!$D$23=-1)</f>
        <v>1</v>
      </c>
      <c r="BB1030" t="b">
        <f>AND(S1030=1, UserData!$D$25=1)</f>
        <v>0</v>
      </c>
      <c r="BC1030" t="b">
        <f>AND(T1030=1, UserData!$D$26=1)</f>
        <v>0</v>
      </c>
      <c r="BD1030" t="b">
        <f>AND(U1030=1, UserData!$D$27=1)</f>
        <v>0</v>
      </c>
      <c r="BE1030" t="b">
        <f>AND(V1030=1, UserData!$D$28=1)</f>
        <v>0</v>
      </c>
      <c r="BF1030" t="b">
        <f>AND(W1030=1, UserData!$D$29=1)</f>
        <v>0</v>
      </c>
      <c r="BG1030" t="b">
        <f>AND(X1030=1, UserData!$D$30=1)</f>
        <v>0</v>
      </c>
      <c r="BH1030" t="b">
        <f>AND(Y1030=1, UserData!$D$31=1)</f>
        <v>0</v>
      </c>
      <c r="BI1030" t="b">
        <f>AND(Z1030=1, UserData!$D$32=1)</f>
        <v>0</v>
      </c>
      <c r="BJ1030" t="b">
        <f>AND(AA1030=1, UserData!$D$33=1)</f>
        <v>0</v>
      </c>
      <c r="BK1030" t="b">
        <f>AND(AB1030=1, UserData!$D$34=1)</f>
        <v>0</v>
      </c>
      <c r="BL1030" t="b">
        <f>UserData!$C$25=-1</f>
        <v>1</v>
      </c>
      <c r="BN1030">
        <f>IF(AK1030=TRUE, COUNTIF(AJ1030:AK1030,TRUE)/2 * UserData!$D$35 + COUNTIF(AL1030:AO1030,TRUE)/4 * UserData!$D$36 + COUNTIF(AP1030:AS1030,TRUE)/4 * UserData!$D$37 + COUNTIF(AT1030:AW1030,TRUE)/4 * UserData!$D$38 + COUNTIF(AX1030:BA1030,TRUE)/4 * UserData!$D$39 + COUNTIF(BB1030:BL1030,TRUE) * UserData!$D$40, 0)</f>
        <v>28.75</v>
      </c>
    </row>
    <row r="1031" spans="1:66" x14ac:dyDescent="0.2">
      <c r="A1031">
        <v>259</v>
      </c>
      <c r="B1031" s="3">
        <v>2</v>
      </c>
      <c r="C1031" s="28">
        <v>120762.46208885833</v>
      </c>
      <c r="D1031">
        <v>56</v>
      </c>
      <c r="E1031">
        <v>33</v>
      </c>
      <c r="F1031">
        <v>10</v>
      </c>
      <c r="G1031">
        <v>11.45426</v>
      </c>
      <c r="H1031">
        <v>1</v>
      </c>
      <c r="I1031">
        <v>1</v>
      </c>
      <c r="J1031">
        <v>1</v>
      </c>
      <c r="K1031">
        <v>0</v>
      </c>
      <c r="L1031">
        <v>1</v>
      </c>
      <c r="M1031">
        <v>1</v>
      </c>
      <c r="N1031">
        <v>0</v>
      </c>
      <c r="O1031">
        <v>9</v>
      </c>
      <c r="P1031">
        <v>7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1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5</v>
      </c>
      <c r="AD1031">
        <v>1</v>
      </c>
      <c r="AE1031">
        <v>13</v>
      </c>
      <c r="AF1031">
        <v>16</v>
      </c>
      <c r="AG1031">
        <v>37</v>
      </c>
      <c r="AH1031">
        <v>10</v>
      </c>
      <c r="AJ1031" t="b">
        <f>OR(AND(B1031=1,UserData!$D$4=1), AND(B1031=2,UserData!$D$5=1), AND(B1031=3,UserData!$D$6=1), UserData!$D$4=-1)</f>
        <v>1</v>
      </c>
      <c r="AK1031" t="b">
        <f>OR(AND(C1031&lt;=UserData!$D$3,C1031&gt;=UserData!$D$2),UserData!$D$2=-1)</f>
        <v>1</v>
      </c>
      <c r="AL1031" s="12" t="b">
        <f>AND(OR(D1031&gt;=UserData!$D$7, UserData!$D$7=-1), OR(D1031&lt;UserData!$D$8, UserData!$D$8=-1))</f>
        <v>1</v>
      </c>
      <c r="AM1031" s="12" t="b">
        <f>OR(AND(UserData!$D$9=1,E1031&lt;=20),AND(UserData!$D$9=2,E1031&gt;=20, E1031&lt;=27),AND(UserData!$D$9=3,E1031&gt;=28, E1031&lt;=34),AND(UserData!$D$9=4,E1031&gt;=35, E1031&lt;=42),AND(UserData!$D$9=5,E1031&gt;42),UserData!$D$9=-1)</f>
        <v>1</v>
      </c>
      <c r="AN1031" s="12" t="b">
        <f>OR(AND(UserData!$D$11=1,F1031&lt;=5),AND(UserData!$D$11=2,F1031&gt;=6, F1031&lt;=7),AND(UserData!$D$11=3,F1031&gt;=8,F1031&lt;=9),AND(UserData!$D$11=4,F1031&gt;=10, F1031&lt;=11),AND(UserData!$D$11=5,F1031&gt;11),UserData!$D$11=-1)</f>
        <v>1</v>
      </c>
      <c r="AO1031" t="b">
        <f>OR(AND(UserData!$D$10=1,AE1031&lt;=6),AND(UserData!$D$10=2,AE1031&gt;=7, AE1031&lt;=8),AND(UserData!$D$10=3,AE1031&gt;=9,AE1031&lt;=14),AND(UserData!$D$10=4,AE1031&gt;=15, AE1031&lt;=19),AND(UserData!$D$10=5,AE1031&gt;19),UserData!$D$10=-1)</f>
        <v>1</v>
      </c>
      <c r="AP1031" s="12" t="b">
        <f>OR(G1031&lt;=UserData!$D$12, UserData!$D$12=-1)</f>
        <v>0</v>
      </c>
      <c r="AQ1031" t="b">
        <f>OR(H1031&lt;=UserData!$D$14, UserData!$D$14=-1)</f>
        <v>1</v>
      </c>
      <c r="AR1031" t="b">
        <f>OR(AH1031&lt;=UserData!$D$13, UserData!$D$13=-1)</f>
        <v>1</v>
      </c>
      <c r="AS1031" t="b">
        <f>AND(AQ1031=TRUE,OR(I1031=UserData!$D$15, UserData!$D$15=-1, UserData!$D$15=1))</f>
        <v>1</v>
      </c>
      <c r="AT1031" t="b">
        <f>OR(J1031=UserData!$D$19, UserData!$D$19=-1)</f>
        <v>1</v>
      </c>
      <c r="AU1031" t="b">
        <f>OR(K1031=UserData!$D$17, UserData!$D$17=-1)</f>
        <v>1</v>
      </c>
      <c r="AV1031" t="b">
        <f>OR(L1031=UserData!$D$18, UserData!$D$18=-1)</f>
        <v>1</v>
      </c>
      <c r="AW1031" t="b">
        <f>OR(N1031=UserData!$D$16, UserData!$D$16=-1)</f>
        <v>1</v>
      </c>
      <c r="AX1031" t="b">
        <f>OR(O1031&gt;=UserData!$D$20, UserData!$D$20=-1)</f>
        <v>1</v>
      </c>
      <c r="AY1031" t="b">
        <f>AND(OR(P1031&gt;=UserData!$D$21, UserData!$D$21=-1), OR(P1031&lt;UserData!$D$22, UserData!$D$22=-1))</f>
        <v>1</v>
      </c>
      <c r="AZ1031" t="b">
        <f>OR(Q1031&lt;&gt;UserData!$D$24,UserData!$D$24=-1,UserData!$D$24=0)</f>
        <v>1</v>
      </c>
      <c r="BA1031" s="12" t="b">
        <f>OR(R1031=UserData!$D$23,UserData!$D$23=-1)</f>
        <v>1</v>
      </c>
      <c r="BB1031" t="b">
        <f>AND(S1031=1, UserData!$D$25=1)</f>
        <v>0</v>
      </c>
      <c r="BC1031" t="b">
        <f>AND(T1031=1, UserData!$D$26=1)</f>
        <v>0</v>
      </c>
      <c r="BD1031" t="b">
        <f>AND(U1031=1, UserData!$D$27=1)</f>
        <v>0</v>
      </c>
      <c r="BE1031" t="b">
        <f>AND(V1031=1, UserData!$D$28=1)</f>
        <v>0</v>
      </c>
      <c r="BF1031" t="b">
        <f>AND(W1031=1, UserData!$D$29=1)</f>
        <v>0</v>
      </c>
      <c r="BG1031" t="b">
        <f>AND(X1031=1, UserData!$D$30=1)</f>
        <v>0</v>
      </c>
      <c r="BH1031" t="b">
        <f>AND(Y1031=1, UserData!$D$31=1)</f>
        <v>0</v>
      </c>
      <c r="BI1031" t="b">
        <f>AND(Z1031=1, UserData!$D$32=1)</f>
        <v>0</v>
      </c>
      <c r="BJ1031" t="b">
        <f>AND(AA1031=1, UserData!$D$33=1)</f>
        <v>0</v>
      </c>
      <c r="BK1031" t="b">
        <f>AND(AB1031=1, UserData!$D$34=1)</f>
        <v>0</v>
      </c>
      <c r="BL1031" t="b">
        <f>UserData!$C$25=-1</f>
        <v>1</v>
      </c>
      <c r="BN1031">
        <f>IF(AK1031=TRUE, COUNTIF(AJ1031:AK1031,TRUE)/2 * UserData!$D$35 + COUNTIF(AL1031:AO1031,TRUE)/4 * UserData!$D$36 + COUNTIF(AP1031:AS1031,TRUE)/4 * UserData!$D$37 + COUNTIF(AT1031:AW1031,TRUE)/4 * UserData!$D$38 + COUNTIF(AX1031:BA1031,TRUE)/4 * UserData!$D$39 + COUNTIF(BB1031:BL1031,TRUE) * UserData!$D$40, 0)</f>
        <v>28.75</v>
      </c>
    </row>
    <row r="1032" spans="1:66" x14ac:dyDescent="0.2">
      <c r="A1032">
        <v>880</v>
      </c>
      <c r="B1032" s="3">
        <v>2</v>
      </c>
      <c r="C1032" s="28">
        <v>121140.4853884076</v>
      </c>
      <c r="D1032">
        <v>51</v>
      </c>
      <c r="E1032">
        <v>30</v>
      </c>
      <c r="F1032">
        <v>9</v>
      </c>
      <c r="G1032">
        <v>12.798679999999999</v>
      </c>
      <c r="H1032">
        <v>15</v>
      </c>
      <c r="I1032">
        <v>1</v>
      </c>
      <c r="J1032">
        <v>0</v>
      </c>
      <c r="K1032">
        <v>0</v>
      </c>
      <c r="L1032">
        <v>1</v>
      </c>
      <c r="M1032">
        <v>1</v>
      </c>
      <c r="N1032">
        <v>0</v>
      </c>
      <c r="O1032">
        <v>17</v>
      </c>
      <c r="P1032">
        <v>6</v>
      </c>
      <c r="Q1032">
        <v>0</v>
      </c>
      <c r="R1032">
        <v>0</v>
      </c>
      <c r="S1032">
        <v>1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1</v>
      </c>
      <c r="AD1032">
        <v>1</v>
      </c>
      <c r="AE1032">
        <v>12</v>
      </c>
      <c r="AF1032">
        <v>61</v>
      </c>
      <c r="AG1032">
        <v>16</v>
      </c>
      <c r="AH1032">
        <v>3.8</v>
      </c>
      <c r="AJ1032" t="b">
        <f>OR(AND(B1032=1,UserData!$D$4=1), AND(B1032=2,UserData!$D$5=1), AND(B1032=3,UserData!$D$6=1), UserData!$D$4=-1)</f>
        <v>1</v>
      </c>
      <c r="AK1032" t="b">
        <f>OR(AND(C1032&lt;=UserData!$D$3,C1032&gt;=UserData!$D$2),UserData!$D$2=-1)</f>
        <v>1</v>
      </c>
      <c r="AL1032" s="12" t="b">
        <f>AND(OR(D1032&gt;=UserData!$D$7, UserData!$D$7=-1), OR(D1032&lt;UserData!$D$8, UserData!$D$8=-1))</f>
        <v>1</v>
      </c>
      <c r="AM1032" s="12" t="b">
        <f>OR(AND(UserData!$D$9=1,E1032&lt;=20),AND(UserData!$D$9=2,E1032&gt;=20, E1032&lt;=27),AND(UserData!$D$9=3,E1032&gt;=28, E1032&lt;=34),AND(UserData!$D$9=4,E1032&gt;=35, E1032&lt;=42),AND(UserData!$D$9=5,E1032&gt;42),UserData!$D$9=-1)</f>
        <v>1</v>
      </c>
      <c r="AN1032" s="12" t="b">
        <f>OR(AND(UserData!$D$11=1,F1032&lt;=5),AND(UserData!$D$11=2,F1032&gt;=6, F1032&lt;=7),AND(UserData!$D$11=3,F1032&gt;=8,F1032&lt;=9),AND(UserData!$D$11=4,F1032&gt;=10, F1032&lt;=11),AND(UserData!$D$11=5,F1032&gt;11),UserData!$D$11=-1)</f>
        <v>1</v>
      </c>
      <c r="AO1032" t="b">
        <f>OR(AND(UserData!$D$10=1,AE1032&lt;=6),AND(UserData!$D$10=2,AE1032&gt;=7, AE1032&lt;=8),AND(UserData!$D$10=3,AE1032&gt;=9,AE1032&lt;=14),AND(UserData!$D$10=4,AE1032&gt;=15, AE1032&lt;=19),AND(UserData!$D$10=5,AE1032&gt;19),UserData!$D$10=-1)</f>
        <v>1</v>
      </c>
      <c r="AP1032" s="12" t="b">
        <f>OR(G1032&lt;=UserData!$D$12, UserData!$D$12=-1)</f>
        <v>0</v>
      </c>
      <c r="AQ1032" t="b">
        <f>OR(H1032&lt;=UserData!$D$14, UserData!$D$14=-1)</f>
        <v>1</v>
      </c>
      <c r="AR1032" t="b">
        <f>OR(AH1032&lt;=UserData!$D$13, UserData!$D$13=-1)</f>
        <v>1</v>
      </c>
      <c r="AS1032" t="b">
        <f>AND(AQ1032=TRUE,OR(I1032=UserData!$D$15, UserData!$D$15=-1, UserData!$D$15=1))</f>
        <v>1</v>
      </c>
      <c r="AT1032" t="b">
        <f>OR(J1032=UserData!$D$19, UserData!$D$19=-1)</f>
        <v>1</v>
      </c>
      <c r="AU1032" t="b">
        <f>OR(K1032=UserData!$D$17, UserData!$D$17=-1)</f>
        <v>1</v>
      </c>
      <c r="AV1032" t="b">
        <f>OR(L1032=UserData!$D$18, UserData!$D$18=-1)</f>
        <v>1</v>
      </c>
      <c r="AW1032" t="b">
        <f>OR(N1032=UserData!$D$16, UserData!$D$16=-1)</f>
        <v>1</v>
      </c>
      <c r="AX1032" t="b">
        <f>OR(O1032&gt;=UserData!$D$20, UserData!$D$20=-1)</f>
        <v>1</v>
      </c>
      <c r="AY1032" t="b">
        <f>AND(OR(P1032&gt;=UserData!$D$21, UserData!$D$21=-1), OR(P1032&lt;UserData!$D$22, UserData!$D$22=-1))</f>
        <v>1</v>
      </c>
      <c r="AZ1032" t="b">
        <f>OR(Q1032&lt;&gt;UserData!$D$24,UserData!$D$24=-1,UserData!$D$24=0)</f>
        <v>1</v>
      </c>
      <c r="BA1032" s="12" t="b">
        <f>OR(R1032=UserData!$D$23,UserData!$D$23=-1)</f>
        <v>1</v>
      </c>
      <c r="BB1032" t="b">
        <f>AND(S1032=1, UserData!$D$25=1)</f>
        <v>0</v>
      </c>
      <c r="BC1032" t="b">
        <f>AND(T1032=1, UserData!$D$26=1)</f>
        <v>0</v>
      </c>
      <c r="BD1032" t="b">
        <f>AND(U1032=1, UserData!$D$27=1)</f>
        <v>0</v>
      </c>
      <c r="BE1032" t="b">
        <f>AND(V1032=1, UserData!$D$28=1)</f>
        <v>0</v>
      </c>
      <c r="BF1032" t="b">
        <f>AND(W1032=1, UserData!$D$29=1)</f>
        <v>0</v>
      </c>
      <c r="BG1032" t="b">
        <f>AND(X1032=1, UserData!$D$30=1)</f>
        <v>0</v>
      </c>
      <c r="BH1032" t="b">
        <f>AND(Y1032=1, UserData!$D$31=1)</f>
        <v>0</v>
      </c>
      <c r="BI1032" t="b">
        <f>AND(Z1032=1, UserData!$D$32=1)</f>
        <v>0</v>
      </c>
      <c r="BJ1032" t="b">
        <f>AND(AA1032=1, UserData!$D$33=1)</f>
        <v>0</v>
      </c>
      <c r="BK1032" t="b">
        <f>AND(AB1032=1, UserData!$D$34=1)</f>
        <v>0</v>
      </c>
      <c r="BL1032" t="b">
        <f>UserData!$C$25=-1</f>
        <v>1</v>
      </c>
      <c r="BN1032">
        <f>IF(AK1032=TRUE, COUNTIF(AJ1032:AK1032,TRUE)/2 * UserData!$D$35 + COUNTIF(AL1032:AO1032,TRUE)/4 * UserData!$D$36 + COUNTIF(AP1032:AS1032,TRUE)/4 * UserData!$D$37 + COUNTIF(AT1032:AW1032,TRUE)/4 * UserData!$D$38 + COUNTIF(AX1032:BA1032,TRUE)/4 * UserData!$D$39 + COUNTIF(BB1032:BL1032,TRUE) * UserData!$D$40, 0)</f>
        <v>28.75</v>
      </c>
    </row>
    <row r="1033" spans="1:66" x14ac:dyDescent="0.2">
      <c r="A1033">
        <v>582</v>
      </c>
      <c r="B1033" s="3">
        <v>2</v>
      </c>
      <c r="C1033" s="28">
        <v>121543.37814531966</v>
      </c>
      <c r="D1033">
        <v>51</v>
      </c>
      <c r="E1033">
        <v>30</v>
      </c>
      <c r="F1033">
        <v>9</v>
      </c>
      <c r="G1033">
        <v>14.198410000000001</v>
      </c>
      <c r="H1033">
        <v>7</v>
      </c>
      <c r="I1033">
        <v>1</v>
      </c>
      <c r="J1033">
        <v>0</v>
      </c>
      <c r="K1033">
        <v>0</v>
      </c>
      <c r="L1033">
        <v>1</v>
      </c>
      <c r="M1033">
        <v>1</v>
      </c>
      <c r="N1033">
        <v>0</v>
      </c>
      <c r="O1033">
        <v>10</v>
      </c>
      <c r="P1033">
        <v>3</v>
      </c>
      <c r="Q1033">
        <v>0</v>
      </c>
      <c r="R1033">
        <v>0</v>
      </c>
      <c r="S1033">
        <v>0</v>
      </c>
      <c r="T1033">
        <v>1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2</v>
      </c>
      <c r="AD1033">
        <v>0</v>
      </c>
      <c r="AE1033">
        <v>12</v>
      </c>
      <c r="AF1033">
        <v>41</v>
      </c>
      <c r="AG1033">
        <v>25</v>
      </c>
      <c r="AH1033">
        <v>3.7</v>
      </c>
      <c r="AJ1033" t="b">
        <f>OR(AND(B1033=1,UserData!$D$4=1), AND(B1033=2,UserData!$D$5=1), AND(B1033=3,UserData!$D$6=1), UserData!$D$4=-1)</f>
        <v>1</v>
      </c>
      <c r="AK1033" t="b">
        <f>OR(AND(C1033&lt;=UserData!$D$3,C1033&gt;=UserData!$D$2),UserData!$D$2=-1)</f>
        <v>1</v>
      </c>
      <c r="AL1033" s="12" t="b">
        <f>AND(OR(D1033&gt;=UserData!$D$7, UserData!$D$7=-1), OR(D1033&lt;UserData!$D$8, UserData!$D$8=-1))</f>
        <v>1</v>
      </c>
      <c r="AM1033" s="12" t="b">
        <f>OR(AND(UserData!$D$9=1,E1033&lt;=20),AND(UserData!$D$9=2,E1033&gt;=20, E1033&lt;=27),AND(UserData!$D$9=3,E1033&gt;=28, E1033&lt;=34),AND(UserData!$D$9=4,E1033&gt;=35, E1033&lt;=42),AND(UserData!$D$9=5,E1033&gt;42),UserData!$D$9=-1)</f>
        <v>1</v>
      </c>
      <c r="AN1033" s="12" t="b">
        <f>OR(AND(UserData!$D$11=1,F1033&lt;=5),AND(UserData!$D$11=2,F1033&gt;=6, F1033&lt;=7),AND(UserData!$D$11=3,F1033&gt;=8,F1033&lt;=9),AND(UserData!$D$11=4,F1033&gt;=10, F1033&lt;=11),AND(UserData!$D$11=5,F1033&gt;11),UserData!$D$11=-1)</f>
        <v>1</v>
      </c>
      <c r="AO1033" t="b">
        <f>OR(AND(UserData!$D$10=1,AE1033&lt;=6),AND(UserData!$D$10=2,AE1033&gt;=7, AE1033&lt;=8),AND(UserData!$D$10=3,AE1033&gt;=9,AE1033&lt;=14),AND(UserData!$D$10=4,AE1033&gt;=15, AE1033&lt;=19),AND(UserData!$D$10=5,AE1033&gt;19),UserData!$D$10=-1)</f>
        <v>1</v>
      </c>
      <c r="AP1033" s="12" t="b">
        <f>OR(G1033&lt;=UserData!$D$12, UserData!$D$12=-1)</f>
        <v>0</v>
      </c>
      <c r="AQ1033" t="b">
        <f>OR(H1033&lt;=UserData!$D$14, UserData!$D$14=-1)</f>
        <v>1</v>
      </c>
      <c r="AR1033" t="b">
        <f>OR(AH1033&lt;=UserData!$D$13, UserData!$D$13=-1)</f>
        <v>1</v>
      </c>
      <c r="AS1033" t="b">
        <f>AND(AQ1033=TRUE,OR(I1033=UserData!$D$15, UserData!$D$15=-1, UserData!$D$15=1))</f>
        <v>1</v>
      </c>
      <c r="AT1033" t="b">
        <f>OR(J1033=UserData!$D$19, UserData!$D$19=-1)</f>
        <v>1</v>
      </c>
      <c r="AU1033" t="b">
        <f>OR(K1033=UserData!$D$17, UserData!$D$17=-1)</f>
        <v>1</v>
      </c>
      <c r="AV1033" t="b">
        <f>OR(L1033=UserData!$D$18, UserData!$D$18=-1)</f>
        <v>1</v>
      </c>
      <c r="AW1033" t="b">
        <f>OR(N1033=UserData!$D$16, UserData!$D$16=-1)</f>
        <v>1</v>
      </c>
      <c r="AX1033" t="b">
        <f>OR(O1033&gt;=UserData!$D$20, UserData!$D$20=-1)</f>
        <v>1</v>
      </c>
      <c r="AY1033" t="b">
        <f>AND(OR(P1033&gt;=UserData!$D$21, UserData!$D$21=-1), OR(P1033&lt;UserData!$D$22, UserData!$D$22=-1))</f>
        <v>1</v>
      </c>
      <c r="AZ1033" t="b">
        <f>OR(Q1033&lt;&gt;UserData!$D$24,UserData!$D$24=-1,UserData!$D$24=0)</f>
        <v>1</v>
      </c>
      <c r="BA1033" s="12" t="b">
        <f>OR(R1033=UserData!$D$23,UserData!$D$23=-1)</f>
        <v>1</v>
      </c>
      <c r="BB1033" t="b">
        <f>AND(S1033=1, UserData!$D$25=1)</f>
        <v>0</v>
      </c>
      <c r="BC1033" t="b">
        <f>AND(T1033=1, UserData!$D$26=1)</f>
        <v>0</v>
      </c>
      <c r="BD1033" t="b">
        <f>AND(U1033=1, UserData!$D$27=1)</f>
        <v>0</v>
      </c>
      <c r="BE1033" t="b">
        <f>AND(V1033=1, UserData!$D$28=1)</f>
        <v>0</v>
      </c>
      <c r="BF1033" t="b">
        <f>AND(W1033=1, UserData!$D$29=1)</f>
        <v>0</v>
      </c>
      <c r="BG1033" t="b">
        <f>AND(X1033=1, UserData!$D$30=1)</f>
        <v>0</v>
      </c>
      <c r="BH1033" t="b">
        <f>AND(Y1033=1, UserData!$D$31=1)</f>
        <v>0</v>
      </c>
      <c r="BI1033" t="b">
        <f>AND(Z1033=1, UserData!$D$32=1)</f>
        <v>0</v>
      </c>
      <c r="BJ1033" t="b">
        <f>AND(AA1033=1, UserData!$D$33=1)</f>
        <v>0</v>
      </c>
      <c r="BK1033" t="b">
        <f>AND(AB1033=1, UserData!$D$34=1)</f>
        <v>0</v>
      </c>
      <c r="BL1033" t="b">
        <f>UserData!$C$25=-1</f>
        <v>1</v>
      </c>
      <c r="BN1033">
        <f>IF(AK1033=TRUE, COUNTIF(AJ1033:AK1033,TRUE)/2 * UserData!$D$35 + COUNTIF(AL1033:AO1033,TRUE)/4 * UserData!$D$36 + COUNTIF(AP1033:AS1033,TRUE)/4 * UserData!$D$37 + COUNTIF(AT1033:AW1033,TRUE)/4 * UserData!$D$38 + COUNTIF(AX1033:BA1033,TRUE)/4 * UserData!$D$39 + COUNTIF(BB1033:BL1033,TRUE) * UserData!$D$40, 0)</f>
        <v>28.75</v>
      </c>
    </row>
    <row r="1034" spans="1:66" x14ac:dyDescent="0.2">
      <c r="A1034">
        <v>65</v>
      </c>
      <c r="B1034" s="3">
        <v>2</v>
      </c>
      <c r="C1034" s="28">
        <v>121561.49246934718</v>
      </c>
      <c r="D1034">
        <v>53</v>
      </c>
      <c r="E1034">
        <v>32</v>
      </c>
      <c r="F1034">
        <v>8</v>
      </c>
      <c r="G1034">
        <v>15.93596</v>
      </c>
      <c r="H1034">
        <v>5</v>
      </c>
      <c r="I1034">
        <v>1</v>
      </c>
      <c r="J1034">
        <v>0</v>
      </c>
      <c r="K1034">
        <v>1</v>
      </c>
      <c r="L1034">
        <v>1</v>
      </c>
      <c r="M1034">
        <v>1</v>
      </c>
      <c r="N1034">
        <v>0</v>
      </c>
      <c r="O1034">
        <v>16</v>
      </c>
      <c r="P1034">
        <v>12</v>
      </c>
      <c r="Q1034">
        <v>0</v>
      </c>
      <c r="R1034">
        <v>0</v>
      </c>
      <c r="S1034">
        <v>0</v>
      </c>
      <c r="T1034">
        <v>1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2</v>
      </c>
      <c r="AD1034">
        <v>1</v>
      </c>
      <c r="AE1034">
        <v>13</v>
      </c>
      <c r="AF1034">
        <v>5</v>
      </c>
      <c r="AG1034">
        <v>21</v>
      </c>
      <c r="AH1034">
        <v>3</v>
      </c>
      <c r="AJ1034" t="b">
        <f>OR(AND(B1034=1,UserData!$D$4=1), AND(B1034=2,UserData!$D$5=1), AND(B1034=3,UserData!$D$6=1), UserData!$D$4=-1)</f>
        <v>1</v>
      </c>
      <c r="AK1034" t="b">
        <f>OR(AND(C1034&lt;=UserData!$D$3,C1034&gt;=UserData!$D$2),UserData!$D$2=-1)</f>
        <v>1</v>
      </c>
      <c r="AL1034" s="12" t="b">
        <f>AND(OR(D1034&gt;=UserData!$D$7, UserData!$D$7=-1), OR(D1034&lt;UserData!$D$8, UserData!$D$8=-1))</f>
        <v>1</v>
      </c>
      <c r="AM1034" s="12" t="b">
        <f>OR(AND(UserData!$D$9=1,E1034&lt;=20),AND(UserData!$D$9=2,E1034&gt;=20, E1034&lt;=27),AND(UserData!$D$9=3,E1034&gt;=28, E1034&lt;=34),AND(UserData!$D$9=4,E1034&gt;=35, E1034&lt;=42),AND(UserData!$D$9=5,E1034&gt;42),UserData!$D$9=-1)</f>
        <v>1</v>
      </c>
      <c r="AN1034" s="12" t="b">
        <f>OR(AND(UserData!$D$11=1,F1034&lt;=5),AND(UserData!$D$11=2,F1034&gt;=6, F1034&lt;=7),AND(UserData!$D$11=3,F1034&gt;=8,F1034&lt;=9),AND(UserData!$D$11=4,F1034&gt;=10, F1034&lt;=11),AND(UserData!$D$11=5,F1034&gt;11),UserData!$D$11=-1)</f>
        <v>1</v>
      </c>
      <c r="AO1034" t="b">
        <f>OR(AND(UserData!$D$10=1,AE1034&lt;=6),AND(UserData!$D$10=2,AE1034&gt;=7, AE1034&lt;=8),AND(UserData!$D$10=3,AE1034&gt;=9,AE1034&lt;=14),AND(UserData!$D$10=4,AE1034&gt;=15, AE1034&lt;=19),AND(UserData!$D$10=5,AE1034&gt;19),UserData!$D$10=-1)</f>
        <v>1</v>
      </c>
      <c r="AP1034" s="12" t="b">
        <f>OR(G1034&lt;=UserData!$D$12, UserData!$D$12=-1)</f>
        <v>0</v>
      </c>
      <c r="AQ1034" t="b">
        <f>OR(H1034&lt;=UserData!$D$14, UserData!$D$14=-1)</f>
        <v>1</v>
      </c>
      <c r="AR1034" t="b">
        <f>OR(AH1034&lt;=UserData!$D$13, UserData!$D$13=-1)</f>
        <v>1</v>
      </c>
      <c r="AS1034" t="b">
        <f>AND(AQ1034=TRUE,OR(I1034=UserData!$D$15, UserData!$D$15=-1, UserData!$D$15=1))</f>
        <v>1</v>
      </c>
      <c r="AT1034" t="b">
        <f>OR(J1034=UserData!$D$19, UserData!$D$19=-1)</f>
        <v>1</v>
      </c>
      <c r="AU1034" t="b">
        <f>OR(K1034=UserData!$D$17, UserData!$D$17=-1)</f>
        <v>1</v>
      </c>
      <c r="AV1034" t="b">
        <f>OR(L1034=UserData!$D$18, UserData!$D$18=-1)</f>
        <v>1</v>
      </c>
      <c r="AW1034" t="b">
        <f>OR(N1034=UserData!$D$16, UserData!$D$16=-1)</f>
        <v>1</v>
      </c>
      <c r="AX1034" t="b">
        <f>OR(O1034&gt;=UserData!$D$20, UserData!$D$20=-1)</f>
        <v>1</v>
      </c>
      <c r="AY1034" t="b">
        <f>AND(OR(P1034&gt;=UserData!$D$21, UserData!$D$21=-1), OR(P1034&lt;UserData!$D$22, UserData!$D$22=-1))</f>
        <v>1</v>
      </c>
      <c r="AZ1034" t="b">
        <f>OR(Q1034&lt;&gt;UserData!$D$24,UserData!$D$24=-1,UserData!$D$24=0)</f>
        <v>1</v>
      </c>
      <c r="BA1034" s="12" t="b">
        <f>OR(R1034=UserData!$D$23,UserData!$D$23=-1)</f>
        <v>1</v>
      </c>
      <c r="BB1034" t="b">
        <f>AND(S1034=1, UserData!$D$25=1)</f>
        <v>0</v>
      </c>
      <c r="BC1034" t="b">
        <f>AND(T1034=1, UserData!$D$26=1)</f>
        <v>0</v>
      </c>
      <c r="BD1034" t="b">
        <f>AND(U1034=1, UserData!$D$27=1)</f>
        <v>0</v>
      </c>
      <c r="BE1034" t="b">
        <f>AND(V1034=1, UserData!$D$28=1)</f>
        <v>0</v>
      </c>
      <c r="BF1034" t="b">
        <f>AND(W1034=1, UserData!$D$29=1)</f>
        <v>0</v>
      </c>
      <c r="BG1034" t="b">
        <f>AND(X1034=1, UserData!$D$30=1)</f>
        <v>0</v>
      </c>
      <c r="BH1034" t="b">
        <f>AND(Y1034=1, UserData!$D$31=1)</f>
        <v>0</v>
      </c>
      <c r="BI1034" t="b">
        <f>AND(Z1034=1, UserData!$D$32=1)</f>
        <v>0</v>
      </c>
      <c r="BJ1034" t="b">
        <f>AND(AA1034=1, UserData!$D$33=1)</f>
        <v>0</v>
      </c>
      <c r="BK1034" t="b">
        <f>AND(AB1034=1, UserData!$D$34=1)</f>
        <v>0</v>
      </c>
      <c r="BL1034" t="b">
        <f>UserData!$C$25=-1</f>
        <v>1</v>
      </c>
      <c r="BN1034">
        <f>IF(AK1034=TRUE, COUNTIF(AJ1034:AK1034,TRUE)/2 * UserData!$D$35 + COUNTIF(AL1034:AO1034,TRUE)/4 * UserData!$D$36 + COUNTIF(AP1034:AS1034,TRUE)/4 * UserData!$D$37 + COUNTIF(AT1034:AW1034,TRUE)/4 * UserData!$D$38 + COUNTIF(AX1034:BA1034,TRUE)/4 * UserData!$D$39 + COUNTIF(BB1034:BL1034,TRUE) * UserData!$D$40, 0)</f>
        <v>28.75</v>
      </c>
    </row>
    <row r="1035" spans="1:66" x14ac:dyDescent="0.2">
      <c r="A1035">
        <v>431</v>
      </c>
      <c r="B1035" s="3">
        <v>2</v>
      </c>
      <c r="C1035" s="28">
        <v>121806.1113200688</v>
      </c>
      <c r="D1035">
        <v>57</v>
      </c>
      <c r="E1035">
        <v>30</v>
      </c>
      <c r="F1035">
        <v>7</v>
      </c>
      <c r="G1035">
        <v>8.0636840000000003</v>
      </c>
      <c r="H1035">
        <v>2</v>
      </c>
      <c r="I1035">
        <v>1</v>
      </c>
      <c r="J1035">
        <v>0</v>
      </c>
      <c r="K1035">
        <v>1</v>
      </c>
      <c r="L1035">
        <v>1</v>
      </c>
      <c r="M1035">
        <v>1</v>
      </c>
      <c r="N1035">
        <v>0</v>
      </c>
      <c r="O1035">
        <v>10</v>
      </c>
      <c r="P1035">
        <v>7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1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4</v>
      </c>
      <c r="AD1035">
        <v>1</v>
      </c>
      <c r="AE1035">
        <v>20</v>
      </c>
      <c r="AF1035">
        <v>26</v>
      </c>
      <c r="AG1035">
        <v>29</v>
      </c>
      <c r="AH1035">
        <v>13</v>
      </c>
      <c r="AJ1035" t="b">
        <f>OR(AND(B1035=1,UserData!$D$4=1), AND(B1035=2,UserData!$D$5=1), AND(B1035=3,UserData!$D$6=1), UserData!$D$4=-1)</f>
        <v>1</v>
      </c>
      <c r="AK1035" t="b">
        <f>OR(AND(C1035&lt;=UserData!$D$3,C1035&gt;=UserData!$D$2),UserData!$D$2=-1)</f>
        <v>1</v>
      </c>
      <c r="AL1035" s="12" t="b">
        <f>AND(OR(D1035&gt;=UserData!$D$7, UserData!$D$7=-1), OR(D1035&lt;UserData!$D$8, UserData!$D$8=-1))</f>
        <v>1</v>
      </c>
      <c r="AM1035" s="12" t="b">
        <f>OR(AND(UserData!$D$9=1,E1035&lt;=20),AND(UserData!$D$9=2,E1035&gt;=20, E1035&lt;=27),AND(UserData!$D$9=3,E1035&gt;=28, E1035&lt;=34),AND(UserData!$D$9=4,E1035&gt;=35, E1035&lt;=42),AND(UserData!$D$9=5,E1035&gt;42),UserData!$D$9=-1)</f>
        <v>1</v>
      </c>
      <c r="AN1035" s="12" t="b">
        <f>OR(AND(UserData!$D$11=1,F1035&lt;=5),AND(UserData!$D$11=2,F1035&gt;=6, F1035&lt;=7),AND(UserData!$D$11=3,F1035&gt;=8,F1035&lt;=9),AND(UserData!$D$11=4,F1035&gt;=10, F1035&lt;=11),AND(UserData!$D$11=5,F1035&gt;11),UserData!$D$11=-1)</f>
        <v>1</v>
      </c>
      <c r="AO1035" t="b">
        <f>OR(AND(UserData!$D$10=1,AE1035&lt;=6),AND(UserData!$D$10=2,AE1035&gt;=7, AE1035&lt;=8),AND(UserData!$D$10=3,AE1035&gt;=9,AE1035&lt;=14),AND(UserData!$D$10=4,AE1035&gt;=15, AE1035&lt;=19),AND(UserData!$D$10=5,AE1035&gt;19),UserData!$D$10=-1)</f>
        <v>1</v>
      </c>
      <c r="AP1035" s="12" t="b">
        <f>OR(G1035&lt;=UserData!$D$12, UserData!$D$12=-1)</f>
        <v>1</v>
      </c>
      <c r="AQ1035" t="b">
        <f>OR(H1035&lt;=UserData!$D$14, UserData!$D$14=-1)</f>
        <v>1</v>
      </c>
      <c r="AR1035" t="b">
        <f>OR(AH1035&lt;=UserData!$D$13, UserData!$D$13=-1)</f>
        <v>0</v>
      </c>
      <c r="AS1035" t="b">
        <f>AND(AQ1035=TRUE,OR(I1035=UserData!$D$15, UserData!$D$15=-1, UserData!$D$15=1))</f>
        <v>1</v>
      </c>
      <c r="AT1035" t="b">
        <f>OR(J1035=UserData!$D$19, UserData!$D$19=-1)</f>
        <v>1</v>
      </c>
      <c r="AU1035" t="b">
        <f>OR(K1035=UserData!$D$17, UserData!$D$17=-1)</f>
        <v>1</v>
      </c>
      <c r="AV1035" t="b">
        <f>OR(L1035=UserData!$D$18, UserData!$D$18=-1)</f>
        <v>1</v>
      </c>
      <c r="AW1035" t="b">
        <f>OR(N1035=UserData!$D$16, UserData!$D$16=-1)</f>
        <v>1</v>
      </c>
      <c r="AX1035" t="b">
        <f>OR(O1035&gt;=UserData!$D$20, UserData!$D$20=-1)</f>
        <v>1</v>
      </c>
      <c r="AY1035" t="b">
        <f>AND(OR(P1035&gt;=UserData!$D$21, UserData!$D$21=-1), OR(P1035&lt;UserData!$D$22, UserData!$D$22=-1))</f>
        <v>1</v>
      </c>
      <c r="AZ1035" t="b">
        <f>OR(Q1035&lt;&gt;UserData!$D$24,UserData!$D$24=-1,UserData!$D$24=0)</f>
        <v>1</v>
      </c>
      <c r="BA1035" s="12" t="b">
        <f>OR(R1035=UserData!$D$23,UserData!$D$23=-1)</f>
        <v>1</v>
      </c>
      <c r="BB1035" t="b">
        <f>AND(S1035=1, UserData!$D$25=1)</f>
        <v>0</v>
      </c>
      <c r="BC1035" t="b">
        <f>AND(T1035=1, UserData!$D$26=1)</f>
        <v>0</v>
      </c>
      <c r="BD1035" t="b">
        <f>AND(U1035=1, UserData!$D$27=1)</f>
        <v>0</v>
      </c>
      <c r="BE1035" t="b">
        <f>AND(V1035=1, UserData!$D$28=1)</f>
        <v>0</v>
      </c>
      <c r="BF1035" t="b">
        <f>AND(W1035=1, UserData!$D$29=1)</f>
        <v>0</v>
      </c>
      <c r="BG1035" t="b">
        <f>AND(X1035=1, UserData!$D$30=1)</f>
        <v>0</v>
      </c>
      <c r="BH1035" t="b">
        <f>AND(Y1035=1, UserData!$D$31=1)</f>
        <v>0</v>
      </c>
      <c r="BI1035" t="b">
        <f>AND(Z1035=1, UserData!$D$32=1)</f>
        <v>0</v>
      </c>
      <c r="BJ1035" t="b">
        <f>AND(AA1035=1, UserData!$D$33=1)</f>
        <v>0</v>
      </c>
      <c r="BK1035" t="b">
        <f>AND(AB1035=1, UserData!$D$34=1)</f>
        <v>0</v>
      </c>
      <c r="BL1035" t="b">
        <f>UserData!$C$25=-1</f>
        <v>1</v>
      </c>
      <c r="BN1035">
        <f>IF(AK1035=TRUE, COUNTIF(AJ1035:AK1035,TRUE)/2 * UserData!$D$35 + COUNTIF(AL1035:AO1035,TRUE)/4 * UserData!$D$36 + COUNTIF(AP1035:AS1035,TRUE)/4 * UserData!$D$37 + COUNTIF(AT1035:AW1035,TRUE)/4 * UserData!$D$38 + COUNTIF(AX1035:BA1035,TRUE)/4 * UserData!$D$39 + COUNTIF(BB1035:BL1035,TRUE) * UserData!$D$40, 0)</f>
        <v>28.75</v>
      </c>
    </row>
    <row r="1036" spans="1:66" x14ac:dyDescent="0.2">
      <c r="A1036">
        <v>198</v>
      </c>
      <c r="B1036" s="3">
        <v>2</v>
      </c>
      <c r="C1036" s="28">
        <v>122019.7848672434</v>
      </c>
      <c r="D1036">
        <v>57</v>
      </c>
      <c r="E1036">
        <v>32</v>
      </c>
      <c r="F1036">
        <v>11</v>
      </c>
      <c r="G1036">
        <v>10.369160000000001</v>
      </c>
      <c r="H1036">
        <v>10</v>
      </c>
      <c r="I1036">
        <v>1</v>
      </c>
      <c r="J1036">
        <v>0</v>
      </c>
      <c r="K1036">
        <v>1</v>
      </c>
      <c r="L1036">
        <v>1</v>
      </c>
      <c r="M1036">
        <v>1</v>
      </c>
      <c r="N1036">
        <v>0</v>
      </c>
      <c r="O1036">
        <v>22</v>
      </c>
      <c r="P1036">
        <v>21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1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4</v>
      </c>
      <c r="AD1036">
        <v>1</v>
      </c>
      <c r="AE1036">
        <v>14</v>
      </c>
      <c r="AF1036">
        <v>13</v>
      </c>
      <c r="AG1036">
        <v>9</v>
      </c>
      <c r="AH1036">
        <v>1.2</v>
      </c>
      <c r="AJ1036" t="b">
        <f>OR(AND(B1036=1,UserData!$D$4=1), AND(B1036=2,UserData!$D$5=1), AND(B1036=3,UserData!$D$6=1), UserData!$D$4=-1)</f>
        <v>1</v>
      </c>
      <c r="AK1036" t="b">
        <f>OR(AND(C1036&lt;=UserData!$D$3,C1036&gt;=UserData!$D$2),UserData!$D$2=-1)</f>
        <v>1</v>
      </c>
      <c r="AL1036" s="12" t="b">
        <f>AND(OR(D1036&gt;=UserData!$D$7, UserData!$D$7=-1), OR(D1036&lt;UserData!$D$8, UserData!$D$8=-1))</f>
        <v>1</v>
      </c>
      <c r="AM1036" s="12" t="b">
        <f>OR(AND(UserData!$D$9=1,E1036&lt;=20),AND(UserData!$D$9=2,E1036&gt;=20, E1036&lt;=27),AND(UserData!$D$9=3,E1036&gt;=28, E1036&lt;=34),AND(UserData!$D$9=4,E1036&gt;=35, E1036&lt;=42),AND(UserData!$D$9=5,E1036&gt;42),UserData!$D$9=-1)</f>
        <v>1</v>
      </c>
      <c r="AN1036" s="12" t="b">
        <f>OR(AND(UserData!$D$11=1,F1036&lt;=5),AND(UserData!$D$11=2,F1036&gt;=6, F1036&lt;=7),AND(UserData!$D$11=3,F1036&gt;=8,F1036&lt;=9),AND(UserData!$D$11=4,F1036&gt;=10, F1036&lt;=11),AND(UserData!$D$11=5,F1036&gt;11),UserData!$D$11=-1)</f>
        <v>1</v>
      </c>
      <c r="AO1036" t="b">
        <f>OR(AND(UserData!$D$10=1,AE1036&lt;=6),AND(UserData!$D$10=2,AE1036&gt;=7, AE1036&lt;=8),AND(UserData!$D$10=3,AE1036&gt;=9,AE1036&lt;=14),AND(UserData!$D$10=4,AE1036&gt;=15, AE1036&lt;=19),AND(UserData!$D$10=5,AE1036&gt;19),UserData!$D$10=-1)</f>
        <v>1</v>
      </c>
      <c r="AP1036" s="12" t="b">
        <f>OR(G1036&lt;=UserData!$D$12, UserData!$D$12=-1)</f>
        <v>0</v>
      </c>
      <c r="AQ1036" t="b">
        <f>OR(H1036&lt;=UserData!$D$14, UserData!$D$14=-1)</f>
        <v>1</v>
      </c>
      <c r="AR1036" t="b">
        <f>OR(AH1036&lt;=UserData!$D$13, UserData!$D$13=-1)</f>
        <v>1</v>
      </c>
      <c r="AS1036" t="b">
        <f>AND(AQ1036=TRUE,OR(I1036=UserData!$D$15, UserData!$D$15=-1, UserData!$D$15=1))</f>
        <v>1</v>
      </c>
      <c r="AT1036" t="b">
        <f>OR(J1036=UserData!$D$19, UserData!$D$19=-1)</f>
        <v>1</v>
      </c>
      <c r="AU1036" t="b">
        <f>OR(K1036=UserData!$D$17, UserData!$D$17=-1)</f>
        <v>1</v>
      </c>
      <c r="AV1036" t="b">
        <f>OR(L1036=UserData!$D$18, UserData!$D$18=-1)</f>
        <v>1</v>
      </c>
      <c r="AW1036" t="b">
        <f>OR(N1036=UserData!$D$16, UserData!$D$16=-1)</f>
        <v>1</v>
      </c>
      <c r="AX1036" t="b">
        <f>OR(O1036&gt;=UserData!$D$20, UserData!$D$20=-1)</f>
        <v>1</v>
      </c>
      <c r="AY1036" t="b">
        <f>AND(OR(P1036&gt;=UserData!$D$21, UserData!$D$21=-1), OR(P1036&lt;UserData!$D$22, UserData!$D$22=-1))</f>
        <v>1</v>
      </c>
      <c r="AZ1036" t="b">
        <f>OR(Q1036&lt;&gt;UserData!$D$24,UserData!$D$24=-1,UserData!$D$24=0)</f>
        <v>1</v>
      </c>
      <c r="BA1036" s="12" t="b">
        <f>OR(R1036=UserData!$D$23,UserData!$D$23=-1)</f>
        <v>1</v>
      </c>
      <c r="BB1036" t="b">
        <f>AND(S1036=1, UserData!$D$25=1)</f>
        <v>0</v>
      </c>
      <c r="BC1036" t="b">
        <f>AND(T1036=1, UserData!$D$26=1)</f>
        <v>0</v>
      </c>
      <c r="BD1036" t="b">
        <f>AND(U1036=1, UserData!$D$27=1)</f>
        <v>0</v>
      </c>
      <c r="BE1036" t="b">
        <f>AND(V1036=1, UserData!$D$28=1)</f>
        <v>0</v>
      </c>
      <c r="BF1036" t="b">
        <f>AND(W1036=1, UserData!$D$29=1)</f>
        <v>0</v>
      </c>
      <c r="BG1036" t="b">
        <f>AND(X1036=1, UserData!$D$30=1)</f>
        <v>0</v>
      </c>
      <c r="BH1036" t="b">
        <f>AND(Y1036=1, UserData!$D$31=1)</f>
        <v>0</v>
      </c>
      <c r="BI1036" t="b">
        <f>AND(Z1036=1, UserData!$D$32=1)</f>
        <v>0</v>
      </c>
      <c r="BJ1036" t="b">
        <f>AND(AA1036=1, UserData!$D$33=1)</f>
        <v>0</v>
      </c>
      <c r="BK1036" t="b">
        <f>AND(AB1036=1, UserData!$D$34=1)</f>
        <v>0</v>
      </c>
      <c r="BL1036" t="b">
        <f>UserData!$C$25=-1</f>
        <v>1</v>
      </c>
      <c r="BN1036">
        <f>IF(AK1036=TRUE, COUNTIF(AJ1036:AK1036,TRUE)/2 * UserData!$D$35 + COUNTIF(AL1036:AO1036,TRUE)/4 * UserData!$D$36 + COUNTIF(AP1036:AS1036,TRUE)/4 * UserData!$D$37 + COUNTIF(AT1036:AW1036,TRUE)/4 * UserData!$D$38 + COUNTIF(AX1036:BA1036,TRUE)/4 * UserData!$D$39 + COUNTIF(BB1036:BL1036,TRUE) * UserData!$D$40, 0)</f>
        <v>28.75</v>
      </c>
    </row>
    <row r="1037" spans="1:66" x14ac:dyDescent="0.2">
      <c r="A1037">
        <v>125</v>
      </c>
      <c r="B1037" s="3">
        <v>2</v>
      </c>
      <c r="C1037" s="28">
        <v>122020.18740777735</v>
      </c>
      <c r="D1037">
        <v>53</v>
      </c>
      <c r="E1037">
        <v>29</v>
      </c>
      <c r="F1037">
        <v>10</v>
      </c>
      <c r="G1037">
        <v>12.01454</v>
      </c>
      <c r="H1037">
        <v>12</v>
      </c>
      <c r="I1037">
        <v>1</v>
      </c>
      <c r="J1037">
        <v>0</v>
      </c>
      <c r="K1037">
        <v>0</v>
      </c>
      <c r="L1037">
        <v>1</v>
      </c>
      <c r="M1037">
        <v>1</v>
      </c>
      <c r="N1037">
        <v>0</v>
      </c>
      <c r="O1037">
        <v>16</v>
      </c>
      <c r="P1037">
        <v>14</v>
      </c>
      <c r="Q1037">
        <v>0</v>
      </c>
      <c r="R1037">
        <v>0</v>
      </c>
      <c r="S1037">
        <v>0</v>
      </c>
      <c r="T1037">
        <v>1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2</v>
      </c>
      <c r="AD1037">
        <v>1</v>
      </c>
      <c r="AE1037">
        <v>14</v>
      </c>
      <c r="AF1037">
        <v>8</v>
      </c>
      <c r="AG1037">
        <v>27</v>
      </c>
      <c r="AH1037">
        <v>6.3</v>
      </c>
      <c r="AJ1037" t="b">
        <f>OR(AND(B1037=1,UserData!$D$4=1), AND(B1037=2,UserData!$D$5=1), AND(B1037=3,UserData!$D$6=1), UserData!$D$4=-1)</f>
        <v>1</v>
      </c>
      <c r="AK1037" t="b">
        <f>OR(AND(C1037&lt;=UserData!$D$3,C1037&gt;=UserData!$D$2),UserData!$D$2=-1)</f>
        <v>1</v>
      </c>
      <c r="AL1037" s="12" t="b">
        <f>AND(OR(D1037&gt;=UserData!$D$7, UserData!$D$7=-1), OR(D1037&lt;UserData!$D$8, UserData!$D$8=-1))</f>
        <v>1</v>
      </c>
      <c r="AM1037" s="12" t="b">
        <f>OR(AND(UserData!$D$9=1,E1037&lt;=20),AND(UserData!$D$9=2,E1037&gt;=20, E1037&lt;=27),AND(UserData!$D$9=3,E1037&gt;=28, E1037&lt;=34),AND(UserData!$D$9=4,E1037&gt;=35, E1037&lt;=42),AND(UserData!$D$9=5,E1037&gt;42),UserData!$D$9=-1)</f>
        <v>1</v>
      </c>
      <c r="AN1037" s="12" t="b">
        <f>OR(AND(UserData!$D$11=1,F1037&lt;=5),AND(UserData!$D$11=2,F1037&gt;=6, F1037&lt;=7),AND(UserData!$D$11=3,F1037&gt;=8,F1037&lt;=9),AND(UserData!$D$11=4,F1037&gt;=10, F1037&lt;=11),AND(UserData!$D$11=5,F1037&gt;11),UserData!$D$11=-1)</f>
        <v>1</v>
      </c>
      <c r="AO1037" t="b">
        <f>OR(AND(UserData!$D$10=1,AE1037&lt;=6),AND(UserData!$D$10=2,AE1037&gt;=7, AE1037&lt;=8),AND(UserData!$D$10=3,AE1037&gt;=9,AE1037&lt;=14),AND(UserData!$D$10=4,AE1037&gt;=15, AE1037&lt;=19),AND(UserData!$D$10=5,AE1037&gt;19),UserData!$D$10=-1)</f>
        <v>1</v>
      </c>
      <c r="AP1037" s="12" t="b">
        <f>OR(G1037&lt;=UserData!$D$12, UserData!$D$12=-1)</f>
        <v>0</v>
      </c>
      <c r="AQ1037" t="b">
        <f>OR(H1037&lt;=UserData!$D$14, UserData!$D$14=-1)</f>
        <v>1</v>
      </c>
      <c r="AR1037" t="b">
        <f>OR(AH1037&lt;=UserData!$D$13, UserData!$D$13=-1)</f>
        <v>1</v>
      </c>
      <c r="AS1037" t="b">
        <f>AND(AQ1037=TRUE,OR(I1037=UserData!$D$15, UserData!$D$15=-1, UserData!$D$15=1))</f>
        <v>1</v>
      </c>
      <c r="AT1037" t="b">
        <f>OR(J1037=UserData!$D$19, UserData!$D$19=-1)</f>
        <v>1</v>
      </c>
      <c r="AU1037" t="b">
        <f>OR(K1037=UserData!$D$17, UserData!$D$17=-1)</f>
        <v>1</v>
      </c>
      <c r="AV1037" t="b">
        <f>OR(L1037=UserData!$D$18, UserData!$D$18=-1)</f>
        <v>1</v>
      </c>
      <c r="AW1037" t="b">
        <f>OR(N1037=UserData!$D$16, UserData!$D$16=-1)</f>
        <v>1</v>
      </c>
      <c r="AX1037" t="b">
        <f>OR(O1037&gt;=UserData!$D$20, UserData!$D$20=-1)</f>
        <v>1</v>
      </c>
      <c r="AY1037" t="b">
        <f>AND(OR(P1037&gt;=UserData!$D$21, UserData!$D$21=-1), OR(P1037&lt;UserData!$D$22, UserData!$D$22=-1))</f>
        <v>1</v>
      </c>
      <c r="AZ1037" t="b">
        <f>OR(Q1037&lt;&gt;UserData!$D$24,UserData!$D$24=-1,UserData!$D$24=0)</f>
        <v>1</v>
      </c>
      <c r="BA1037" s="12" t="b">
        <f>OR(R1037=UserData!$D$23,UserData!$D$23=-1)</f>
        <v>1</v>
      </c>
      <c r="BB1037" t="b">
        <f>AND(S1037=1, UserData!$D$25=1)</f>
        <v>0</v>
      </c>
      <c r="BC1037" t="b">
        <f>AND(T1037=1, UserData!$D$26=1)</f>
        <v>0</v>
      </c>
      <c r="BD1037" t="b">
        <f>AND(U1037=1, UserData!$D$27=1)</f>
        <v>0</v>
      </c>
      <c r="BE1037" t="b">
        <f>AND(V1037=1, UserData!$D$28=1)</f>
        <v>0</v>
      </c>
      <c r="BF1037" t="b">
        <f>AND(W1037=1, UserData!$D$29=1)</f>
        <v>0</v>
      </c>
      <c r="BG1037" t="b">
        <f>AND(X1037=1, UserData!$D$30=1)</f>
        <v>0</v>
      </c>
      <c r="BH1037" t="b">
        <f>AND(Y1037=1, UserData!$D$31=1)</f>
        <v>0</v>
      </c>
      <c r="BI1037" t="b">
        <f>AND(Z1037=1, UserData!$D$32=1)</f>
        <v>0</v>
      </c>
      <c r="BJ1037" t="b">
        <f>AND(AA1037=1, UserData!$D$33=1)</f>
        <v>0</v>
      </c>
      <c r="BK1037" t="b">
        <f>AND(AB1037=1, UserData!$D$34=1)</f>
        <v>0</v>
      </c>
      <c r="BL1037" t="b">
        <f>UserData!$C$25=-1</f>
        <v>1</v>
      </c>
      <c r="BN1037">
        <f>IF(AK1037=TRUE, COUNTIF(AJ1037:AK1037,TRUE)/2 * UserData!$D$35 + COUNTIF(AL1037:AO1037,TRUE)/4 * UserData!$D$36 + COUNTIF(AP1037:AS1037,TRUE)/4 * UserData!$D$37 + COUNTIF(AT1037:AW1037,TRUE)/4 * UserData!$D$38 + COUNTIF(AX1037:BA1037,TRUE)/4 * UserData!$D$39 + COUNTIF(BB1037:BL1037,TRUE) * UserData!$D$40, 0)</f>
        <v>28.75</v>
      </c>
    </row>
    <row r="1038" spans="1:66" x14ac:dyDescent="0.2">
      <c r="A1038">
        <v>753</v>
      </c>
      <c r="B1038" s="3">
        <v>2</v>
      </c>
      <c r="C1038" s="28">
        <v>123277.78693277951</v>
      </c>
      <c r="D1038">
        <v>60</v>
      </c>
      <c r="E1038">
        <v>31</v>
      </c>
      <c r="F1038">
        <v>10</v>
      </c>
      <c r="G1038">
        <v>12.219609999999999</v>
      </c>
      <c r="H1038">
        <v>5</v>
      </c>
      <c r="I1038">
        <v>0</v>
      </c>
      <c r="J1038">
        <v>0</v>
      </c>
      <c r="K1038">
        <v>0</v>
      </c>
      <c r="L1038">
        <v>1</v>
      </c>
      <c r="M1038">
        <v>1</v>
      </c>
      <c r="N1038">
        <v>0</v>
      </c>
      <c r="O1038">
        <v>25</v>
      </c>
      <c r="P1038">
        <v>2</v>
      </c>
      <c r="Q1038">
        <v>0</v>
      </c>
      <c r="R1038">
        <v>0</v>
      </c>
      <c r="S1038">
        <v>1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1</v>
      </c>
      <c r="AD1038">
        <v>1</v>
      </c>
      <c r="AE1038">
        <v>19</v>
      </c>
      <c r="AF1038">
        <v>54</v>
      </c>
      <c r="AG1038">
        <v>23</v>
      </c>
      <c r="AH1038">
        <v>4.4000000000000004</v>
      </c>
      <c r="AJ1038" t="b">
        <f>OR(AND(B1038=1,UserData!$D$4=1), AND(B1038=2,UserData!$D$5=1), AND(B1038=3,UserData!$D$6=1), UserData!$D$4=-1)</f>
        <v>1</v>
      </c>
      <c r="AK1038" t="b">
        <f>OR(AND(C1038&lt;=UserData!$D$3,C1038&gt;=UserData!$D$2),UserData!$D$2=-1)</f>
        <v>1</v>
      </c>
      <c r="AL1038" s="12" t="b">
        <f>AND(OR(D1038&gt;=UserData!$D$7, UserData!$D$7=-1), OR(D1038&lt;UserData!$D$8, UserData!$D$8=-1))</f>
        <v>1</v>
      </c>
      <c r="AM1038" s="12" t="b">
        <f>OR(AND(UserData!$D$9=1,E1038&lt;=20),AND(UserData!$D$9=2,E1038&gt;=20, E1038&lt;=27),AND(UserData!$D$9=3,E1038&gt;=28, E1038&lt;=34),AND(UserData!$D$9=4,E1038&gt;=35, E1038&lt;=42),AND(UserData!$D$9=5,E1038&gt;42),UserData!$D$9=-1)</f>
        <v>1</v>
      </c>
      <c r="AN1038" s="12" t="b">
        <f>OR(AND(UserData!$D$11=1,F1038&lt;=5),AND(UserData!$D$11=2,F1038&gt;=6, F1038&lt;=7),AND(UserData!$D$11=3,F1038&gt;=8,F1038&lt;=9),AND(UserData!$D$11=4,F1038&gt;=10, F1038&lt;=11),AND(UserData!$D$11=5,F1038&gt;11),UserData!$D$11=-1)</f>
        <v>1</v>
      </c>
      <c r="AO1038" t="b">
        <f>OR(AND(UserData!$D$10=1,AE1038&lt;=6),AND(UserData!$D$10=2,AE1038&gt;=7, AE1038&lt;=8),AND(UserData!$D$10=3,AE1038&gt;=9,AE1038&lt;=14),AND(UserData!$D$10=4,AE1038&gt;=15, AE1038&lt;=19),AND(UserData!$D$10=5,AE1038&gt;19),UserData!$D$10=-1)</f>
        <v>1</v>
      </c>
      <c r="AP1038" s="12" t="b">
        <f>OR(G1038&lt;=UserData!$D$12, UserData!$D$12=-1)</f>
        <v>0</v>
      </c>
      <c r="AQ1038" t="b">
        <f>OR(H1038&lt;=UserData!$D$14, UserData!$D$14=-1)</f>
        <v>1</v>
      </c>
      <c r="AR1038" t="b">
        <f>OR(AH1038&lt;=UserData!$D$13, UserData!$D$13=-1)</f>
        <v>1</v>
      </c>
      <c r="AS1038" t="b">
        <f>AND(AQ1038=TRUE,OR(I1038=UserData!$D$15, UserData!$D$15=-1, UserData!$D$15=1))</f>
        <v>1</v>
      </c>
      <c r="AT1038" t="b">
        <f>OR(J1038=UserData!$D$19, UserData!$D$19=-1)</f>
        <v>1</v>
      </c>
      <c r="AU1038" t="b">
        <f>OR(K1038=UserData!$D$17, UserData!$D$17=-1)</f>
        <v>1</v>
      </c>
      <c r="AV1038" t="b">
        <f>OR(L1038=UserData!$D$18, UserData!$D$18=-1)</f>
        <v>1</v>
      </c>
      <c r="AW1038" t="b">
        <f>OR(N1038=UserData!$D$16, UserData!$D$16=-1)</f>
        <v>1</v>
      </c>
      <c r="AX1038" t="b">
        <f>OR(O1038&gt;=UserData!$D$20, UserData!$D$20=-1)</f>
        <v>1</v>
      </c>
      <c r="AY1038" t="b">
        <f>AND(OR(P1038&gt;=UserData!$D$21, UserData!$D$21=-1), OR(P1038&lt;UserData!$D$22, UserData!$D$22=-1))</f>
        <v>1</v>
      </c>
      <c r="AZ1038" t="b">
        <f>OR(Q1038&lt;&gt;UserData!$D$24,UserData!$D$24=-1,UserData!$D$24=0)</f>
        <v>1</v>
      </c>
      <c r="BA1038" s="12" t="b">
        <f>OR(R1038=UserData!$D$23,UserData!$D$23=-1)</f>
        <v>1</v>
      </c>
      <c r="BB1038" t="b">
        <f>AND(S1038=1, UserData!$D$25=1)</f>
        <v>0</v>
      </c>
      <c r="BC1038" t="b">
        <f>AND(T1038=1, UserData!$D$26=1)</f>
        <v>0</v>
      </c>
      <c r="BD1038" t="b">
        <f>AND(U1038=1, UserData!$D$27=1)</f>
        <v>0</v>
      </c>
      <c r="BE1038" t="b">
        <f>AND(V1038=1, UserData!$D$28=1)</f>
        <v>0</v>
      </c>
      <c r="BF1038" t="b">
        <f>AND(W1038=1, UserData!$D$29=1)</f>
        <v>0</v>
      </c>
      <c r="BG1038" t="b">
        <f>AND(X1038=1, UserData!$D$30=1)</f>
        <v>0</v>
      </c>
      <c r="BH1038" t="b">
        <f>AND(Y1038=1, UserData!$D$31=1)</f>
        <v>0</v>
      </c>
      <c r="BI1038" t="b">
        <f>AND(Z1038=1, UserData!$D$32=1)</f>
        <v>0</v>
      </c>
      <c r="BJ1038" t="b">
        <f>AND(AA1038=1, UserData!$D$33=1)</f>
        <v>0</v>
      </c>
      <c r="BK1038" t="b">
        <f>AND(AB1038=1, UserData!$D$34=1)</f>
        <v>0</v>
      </c>
      <c r="BL1038" t="b">
        <f>UserData!$C$25=-1</f>
        <v>1</v>
      </c>
      <c r="BN1038">
        <f>IF(AK1038=TRUE, COUNTIF(AJ1038:AK1038,TRUE)/2 * UserData!$D$35 + COUNTIF(AL1038:AO1038,TRUE)/4 * UserData!$D$36 + COUNTIF(AP1038:AS1038,TRUE)/4 * UserData!$D$37 + COUNTIF(AT1038:AW1038,TRUE)/4 * UserData!$D$38 + COUNTIF(AX1038:BA1038,TRUE)/4 * UserData!$D$39 + COUNTIF(BB1038:BL1038,TRUE) * UserData!$D$40, 0)</f>
        <v>28.75</v>
      </c>
    </row>
    <row r="1039" spans="1:66" x14ac:dyDescent="0.2">
      <c r="A1039">
        <v>882</v>
      </c>
      <c r="B1039" s="3">
        <v>2</v>
      </c>
      <c r="C1039" s="28">
        <v>123278.16431453008</v>
      </c>
      <c r="D1039">
        <v>55</v>
      </c>
      <c r="E1039">
        <v>32</v>
      </c>
      <c r="F1039">
        <v>10</v>
      </c>
      <c r="G1039">
        <v>12.920909999999999</v>
      </c>
      <c r="H1039">
        <v>20</v>
      </c>
      <c r="I1039">
        <v>1</v>
      </c>
      <c r="J1039">
        <v>0</v>
      </c>
      <c r="K1039">
        <v>1</v>
      </c>
      <c r="L1039">
        <v>1</v>
      </c>
      <c r="M1039">
        <v>0</v>
      </c>
      <c r="N1039">
        <v>0</v>
      </c>
      <c r="O1039">
        <v>17</v>
      </c>
      <c r="P1039">
        <v>17</v>
      </c>
      <c r="Q1039">
        <v>0</v>
      </c>
      <c r="R1039">
        <v>1</v>
      </c>
      <c r="S1039">
        <v>1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1</v>
      </c>
      <c r="AD1039">
        <v>1</v>
      </c>
      <c r="AE1039">
        <v>13</v>
      </c>
      <c r="AF1039">
        <v>61</v>
      </c>
      <c r="AG1039">
        <v>16</v>
      </c>
      <c r="AH1039">
        <v>3.8</v>
      </c>
      <c r="AJ1039" t="b">
        <f>OR(AND(B1039=1,UserData!$D$4=1), AND(B1039=2,UserData!$D$5=1), AND(B1039=3,UserData!$D$6=1), UserData!$D$4=-1)</f>
        <v>1</v>
      </c>
      <c r="AK1039" t="b">
        <f>OR(AND(C1039&lt;=UserData!$D$3,C1039&gt;=UserData!$D$2),UserData!$D$2=-1)</f>
        <v>1</v>
      </c>
      <c r="AL1039" s="12" t="b">
        <f>AND(OR(D1039&gt;=UserData!$D$7, UserData!$D$7=-1), OR(D1039&lt;UserData!$D$8, UserData!$D$8=-1))</f>
        <v>1</v>
      </c>
      <c r="AM1039" s="12" t="b">
        <f>OR(AND(UserData!$D$9=1,E1039&lt;=20),AND(UserData!$D$9=2,E1039&gt;=20, E1039&lt;=27),AND(UserData!$D$9=3,E1039&gt;=28, E1039&lt;=34),AND(UserData!$D$9=4,E1039&gt;=35, E1039&lt;=42),AND(UserData!$D$9=5,E1039&gt;42),UserData!$D$9=-1)</f>
        <v>1</v>
      </c>
      <c r="AN1039" s="12" t="b">
        <f>OR(AND(UserData!$D$11=1,F1039&lt;=5),AND(UserData!$D$11=2,F1039&gt;=6, F1039&lt;=7),AND(UserData!$D$11=3,F1039&gt;=8,F1039&lt;=9),AND(UserData!$D$11=4,F1039&gt;=10, F1039&lt;=11),AND(UserData!$D$11=5,F1039&gt;11),UserData!$D$11=-1)</f>
        <v>1</v>
      </c>
      <c r="AO1039" t="b">
        <f>OR(AND(UserData!$D$10=1,AE1039&lt;=6),AND(UserData!$D$10=2,AE1039&gt;=7, AE1039&lt;=8),AND(UserData!$D$10=3,AE1039&gt;=9,AE1039&lt;=14),AND(UserData!$D$10=4,AE1039&gt;=15, AE1039&lt;=19),AND(UserData!$D$10=5,AE1039&gt;19),UserData!$D$10=-1)</f>
        <v>1</v>
      </c>
      <c r="AP1039" s="12" t="b">
        <f>OR(G1039&lt;=UserData!$D$12, UserData!$D$12=-1)</f>
        <v>0</v>
      </c>
      <c r="AQ1039" t="b">
        <f>OR(H1039&lt;=UserData!$D$14, UserData!$D$14=-1)</f>
        <v>1</v>
      </c>
      <c r="AR1039" t="b">
        <f>OR(AH1039&lt;=UserData!$D$13, UserData!$D$13=-1)</f>
        <v>1</v>
      </c>
      <c r="AS1039" t="b">
        <f>AND(AQ1039=TRUE,OR(I1039=UserData!$D$15, UserData!$D$15=-1, UserData!$D$15=1))</f>
        <v>1</v>
      </c>
      <c r="AT1039" t="b">
        <f>OR(J1039=UserData!$D$19, UserData!$D$19=-1)</f>
        <v>1</v>
      </c>
      <c r="AU1039" t="b">
        <f>OR(K1039=UserData!$D$17, UserData!$D$17=-1)</f>
        <v>1</v>
      </c>
      <c r="AV1039" t="b">
        <f>OR(L1039=UserData!$D$18, UserData!$D$18=-1)</f>
        <v>1</v>
      </c>
      <c r="AW1039" t="b">
        <f>OR(N1039=UserData!$D$16, UserData!$D$16=-1)</f>
        <v>1</v>
      </c>
      <c r="AX1039" t="b">
        <f>OR(O1039&gt;=UserData!$D$20, UserData!$D$20=-1)</f>
        <v>1</v>
      </c>
      <c r="AY1039" t="b">
        <f>AND(OR(P1039&gt;=UserData!$D$21, UserData!$D$21=-1), OR(P1039&lt;UserData!$D$22, UserData!$D$22=-1))</f>
        <v>1</v>
      </c>
      <c r="AZ1039" t="b">
        <f>OR(Q1039&lt;&gt;UserData!$D$24,UserData!$D$24=-1,UserData!$D$24=0)</f>
        <v>1</v>
      </c>
      <c r="BA1039" s="12" t="b">
        <f>OR(R1039=UserData!$D$23,UserData!$D$23=-1)</f>
        <v>1</v>
      </c>
      <c r="BB1039" t="b">
        <f>AND(S1039=1, UserData!$D$25=1)</f>
        <v>0</v>
      </c>
      <c r="BC1039" t="b">
        <f>AND(T1039=1, UserData!$D$26=1)</f>
        <v>0</v>
      </c>
      <c r="BD1039" t="b">
        <f>AND(U1039=1, UserData!$D$27=1)</f>
        <v>0</v>
      </c>
      <c r="BE1039" t="b">
        <f>AND(V1039=1, UserData!$D$28=1)</f>
        <v>0</v>
      </c>
      <c r="BF1039" t="b">
        <f>AND(W1039=1, UserData!$D$29=1)</f>
        <v>0</v>
      </c>
      <c r="BG1039" t="b">
        <f>AND(X1039=1, UserData!$D$30=1)</f>
        <v>0</v>
      </c>
      <c r="BH1039" t="b">
        <f>AND(Y1039=1, UserData!$D$31=1)</f>
        <v>0</v>
      </c>
      <c r="BI1039" t="b">
        <f>AND(Z1039=1, UserData!$D$32=1)</f>
        <v>0</v>
      </c>
      <c r="BJ1039" t="b">
        <f>AND(AA1039=1, UserData!$D$33=1)</f>
        <v>0</v>
      </c>
      <c r="BK1039" t="b">
        <f>AND(AB1039=1, UserData!$D$34=1)</f>
        <v>0</v>
      </c>
      <c r="BL1039" t="b">
        <f>UserData!$C$25=-1</f>
        <v>1</v>
      </c>
      <c r="BN1039">
        <f>IF(AK1039=TRUE, COUNTIF(AJ1039:AK1039,TRUE)/2 * UserData!$D$35 + COUNTIF(AL1039:AO1039,TRUE)/4 * UserData!$D$36 + COUNTIF(AP1039:AS1039,TRUE)/4 * UserData!$D$37 + COUNTIF(AT1039:AW1039,TRUE)/4 * UserData!$D$38 + COUNTIF(AX1039:BA1039,TRUE)/4 * UserData!$D$39 + COUNTIF(BB1039:BL1039,TRUE) * UserData!$D$40, 0)</f>
        <v>28.75</v>
      </c>
    </row>
    <row r="1040" spans="1:66" x14ac:dyDescent="0.2">
      <c r="A1040">
        <v>684</v>
      </c>
      <c r="B1040" s="3">
        <v>2</v>
      </c>
      <c r="C1040" s="28">
        <v>123278.23979088021</v>
      </c>
      <c r="D1040">
        <v>48</v>
      </c>
      <c r="E1040">
        <v>31</v>
      </c>
      <c r="F1040">
        <v>7</v>
      </c>
      <c r="G1040">
        <v>11.64851</v>
      </c>
      <c r="H1040">
        <v>14</v>
      </c>
      <c r="I1040">
        <v>1</v>
      </c>
      <c r="J1040">
        <v>0</v>
      </c>
      <c r="K1040">
        <v>1</v>
      </c>
      <c r="L1040">
        <v>1</v>
      </c>
      <c r="M1040">
        <v>1</v>
      </c>
      <c r="N1040">
        <v>0</v>
      </c>
      <c r="O1040">
        <v>12</v>
      </c>
      <c r="P1040">
        <v>3</v>
      </c>
      <c r="Q1040">
        <v>0</v>
      </c>
      <c r="R1040">
        <v>0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1</v>
      </c>
      <c r="AE1040">
        <v>10</v>
      </c>
      <c r="AF1040">
        <v>49</v>
      </c>
      <c r="AG1040">
        <v>12</v>
      </c>
      <c r="AH1040">
        <v>2.4</v>
      </c>
      <c r="AJ1040" t="b">
        <f>OR(AND(B1040=1,UserData!$D$4=1), AND(B1040=2,UserData!$D$5=1), AND(B1040=3,UserData!$D$6=1), UserData!$D$4=-1)</f>
        <v>1</v>
      </c>
      <c r="AK1040" t="b">
        <f>OR(AND(C1040&lt;=UserData!$D$3,C1040&gt;=UserData!$D$2),UserData!$D$2=-1)</f>
        <v>1</v>
      </c>
      <c r="AL1040" s="12" t="b">
        <f>AND(OR(D1040&gt;=UserData!$D$7, UserData!$D$7=-1), OR(D1040&lt;UserData!$D$8, UserData!$D$8=-1))</f>
        <v>1</v>
      </c>
      <c r="AM1040" s="12" t="b">
        <f>OR(AND(UserData!$D$9=1,E1040&lt;=20),AND(UserData!$D$9=2,E1040&gt;=20, E1040&lt;=27),AND(UserData!$D$9=3,E1040&gt;=28, E1040&lt;=34),AND(UserData!$D$9=4,E1040&gt;=35, E1040&lt;=42),AND(UserData!$D$9=5,E1040&gt;42),UserData!$D$9=-1)</f>
        <v>1</v>
      </c>
      <c r="AN1040" s="12" t="b">
        <f>OR(AND(UserData!$D$11=1,F1040&lt;=5),AND(UserData!$D$11=2,F1040&gt;=6, F1040&lt;=7),AND(UserData!$D$11=3,F1040&gt;=8,F1040&lt;=9),AND(UserData!$D$11=4,F1040&gt;=10, F1040&lt;=11),AND(UserData!$D$11=5,F1040&gt;11),UserData!$D$11=-1)</f>
        <v>1</v>
      </c>
      <c r="AO1040" t="b">
        <f>OR(AND(UserData!$D$10=1,AE1040&lt;=6),AND(UserData!$D$10=2,AE1040&gt;=7, AE1040&lt;=8),AND(UserData!$D$10=3,AE1040&gt;=9,AE1040&lt;=14),AND(UserData!$D$10=4,AE1040&gt;=15, AE1040&lt;=19),AND(UserData!$D$10=5,AE1040&gt;19),UserData!$D$10=-1)</f>
        <v>1</v>
      </c>
      <c r="AP1040" s="12" t="b">
        <f>OR(G1040&lt;=UserData!$D$12, UserData!$D$12=-1)</f>
        <v>0</v>
      </c>
      <c r="AQ1040" t="b">
        <f>OR(H1040&lt;=UserData!$D$14, UserData!$D$14=-1)</f>
        <v>1</v>
      </c>
      <c r="AR1040" t="b">
        <f>OR(AH1040&lt;=UserData!$D$13, UserData!$D$13=-1)</f>
        <v>1</v>
      </c>
      <c r="AS1040" t="b">
        <f>AND(AQ1040=TRUE,OR(I1040=UserData!$D$15, UserData!$D$15=-1, UserData!$D$15=1))</f>
        <v>1</v>
      </c>
      <c r="AT1040" t="b">
        <f>OR(J1040=UserData!$D$19, UserData!$D$19=-1)</f>
        <v>1</v>
      </c>
      <c r="AU1040" t="b">
        <f>OR(K1040=UserData!$D$17, UserData!$D$17=-1)</f>
        <v>1</v>
      </c>
      <c r="AV1040" t="b">
        <f>OR(L1040=UserData!$D$18, UserData!$D$18=-1)</f>
        <v>1</v>
      </c>
      <c r="AW1040" t="b">
        <f>OR(N1040=UserData!$D$16, UserData!$D$16=-1)</f>
        <v>1</v>
      </c>
      <c r="AX1040" t="b">
        <f>OR(O1040&gt;=UserData!$D$20, UserData!$D$20=-1)</f>
        <v>1</v>
      </c>
      <c r="AY1040" t="b">
        <f>AND(OR(P1040&gt;=UserData!$D$21, UserData!$D$21=-1), OR(P1040&lt;UserData!$D$22, UserData!$D$22=-1))</f>
        <v>1</v>
      </c>
      <c r="AZ1040" t="b">
        <f>OR(Q1040&lt;&gt;UserData!$D$24,UserData!$D$24=-1,UserData!$D$24=0)</f>
        <v>1</v>
      </c>
      <c r="BA1040" s="12" t="b">
        <f>OR(R1040=UserData!$D$23,UserData!$D$23=-1)</f>
        <v>1</v>
      </c>
      <c r="BB1040" t="b">
        <f>AND(S1040=1, UserData!$D$25=1)</f>
        <v>0</v>
      </c>
      <c r="BC1040" t="b">
        <f>AND(T1040=1, UserData!$D$26=1)</f>
        <v>0</v>
      </c>
      <c r="BD1040" t="b">
        <f>AND(U1040=1, UserData!$D$27=1)</f>
        <v>0</v>
      </c>
      <c r="BE1040" t="b">
        <f>AND(V1040=1, UserData!$D$28=1)</f>
        <v>0</v>
      </c>
      <c r="BF1040" t="b">
        <f>AND(W1040=1, UserData!$D$29=1)</f>
        <v>0</v>
      </c>
      <c r="BG1040" t="b">
        <f>AND(X1040=1, UserData!$D$30=1)</f>
        <v>0</v>
      </c>
      <c r="BH1040" t="b">
        <f>AND(Y1040=1, UserData!$D$31=1)</f>
        <v>0</v>
      </c>
      <c r="BI1040" t="b">
        <f>AND(Z1040=1, UserData!$D$32=1)</f>
        <v>0</v>
      </c>
      <c r="BJ1040" t="b">
        <f>AND(AA1040=1, UserData!$D$33=1)</f>
        <v>0</v>
      </c>
      <c r="BK1040" t="b">
        <f>AND(AB1040=1, UserData!$D$34=1)</f>
        <v>0</v>
      </c>
      <c r="BL1040" t="b">
        <f>UserData!$C$25=-1</f>
        <v>1</v>
      </c>
      <c r="BN1040">
        <f>IF(AK1040=TRUE, COUNTIF(AJ1040:AK1040,TRUE)/2 * UserData!$D$35 + COUNTIF(AL1040:AO1040,TRUE)/4 * UserData!$D$36 + COUNTIF(AP1040:AS1040,TRUE)/4 * UserData!$D$37 + COUNTIF(AT1040:AW1040,TRUE)/4 * UserData!$D$38 + COUNTIF(AX1040:BA1040,TRUE)/4 * UserData!$D$39 + COUNTIF(BB1040:BL1040,TRUE) * UserData!$D$40, 0)</f>
        <v>28.75</v>
      </c>
    </row>
    <row r="1041" spans="1:66" x14ac:dyDescent="0.2">
      <c r="A1041">
        <v>614</v>
      </c>
      <c r="B1041" s="3">
        <v>2</v>
      </c>
      <c r="C1041" s="28">
        <v>123278.25237027189</v>
      </c>
      <c r="D1041">
        <v>47</v>
      </c>
      <c r="E1041">
        <v>32</v>
      </c>
      <c r="F1041">
        <v>6</v>
      </c>
      <c r="G1041">
        <v>10.76568</v>
      </c>
      <c r="H1041">
        <v>6</v>
      </c>
      <c r="I1041">
        <v>1</v>
      </c>
      <c r="J1041">
        <v>0</v>
      </c>
      <c r="K1041">
        <v>1</v>
      </c>
      <c r="L1041">
        <v>1</v>
      </c>
      <c r="M1041">
        <v>1</v>
      </c>
      <c r="N1041">
        <v>0</v>
      </c>
      <c r="O1041">
        <v>12</v>
      </c>
      <c r="P1041">
        <v>8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1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5</v>
      </c>
      <c r="AD1041">
        <v>1</v>
      </c>
      <c r="AE1041">
        <v>9</v>
      </c>
      <c r="AF1041">
        <v>44</v>
      </c>
      <c r="AG1041">
        <v>21</v>
      </c>
      <c r="AH1041">
        <v>11</v>
      </c>
      <c r="AJ1041" t="b">
        <f>OR(AND(B1041=1,UserData!$D$4=1), AND(B1041=2,UserData!$D$5=1), AND(B1041=3,UserData!$D$6=1), UserData!$D$4=-1)</f>
        <v>1</v>
      </c>
      <c r="AK1041" t="b">
        <f>OR(AND(C1041&lt;=UserData!$D$3,C1041&gt;=UserData!$D$2),UserData!$D$2=-1)</f>
        <v>1</v>
      </c>
      <c r="AL1041" s="12" t="b">
        <f>AND(OR(D1041&gt;=UserData!$D$7, UserData!$D$7=-1), OR(D1041&lt;UserData!$D$8, UserData!$D$8=-1))</f>
        <v>1</v>
      </c>
      <c r="AM1041" s="12" t="b">
        <f>OR(AND(UserData!$D$9=1,E1041&lt;=20),AND(UserData!$D$9=2,E1041&gt;=20, E1041&lt;=27),AND(UserData!$D$9=3,E1041&gt;=28, E1041&lt;=34),AND(UserData!$D$9=4,E1041&gt;=35, E1041&lt;=42),AND(UserData!$D$9=5,E1041&gt;42),UserData!$D$9=-1)</f>
        <v>1</v>
      </c>
      <c r="AN1041" s="12" t="b">
        <f>OR(AND(UserData!$D$11=1,F1041&lt;=5),AND(UserData!$D$11=2,F1041&gt;=6, F1041&lt;=7),AND(UserData!$D$11=3,F1041&gt;=8,F1041&lt;=9),AND(UserData!$D$11=4,F1041&gt;=10, F1041&lt;=11),AND(UserData!$D$11=5,F1041&gt;11),UserData!$D$11=-1)</f>
        <v>1</v>
      </c>
      <c r="AO1041" t="b">
        <f>OR(AND(UserData!$D$10=1,AE1041&lt;=6),AND(UserData!$D$10=2,AE1041&gt;=7, AE1041&lt;=8),AND(UserData!$D$10=3,AE1041&gt;=9,AE1041&lt;=14),AND(UserData!$D$10=4,AE1041&gt;=15, AE1041&lt;=19),AND(UserData!$D$10=5,AE1041&gt;19),UserData!$D$10=-1)</f>
        <v>1</v>
      </c>
      <c r="AP1041" s="12" t="b">
        <f>OR(G1041&lt;=UserData!$D$12, UserData!$D$12=-1)</f>
        <v>0</v>
      </c>
      <c r="AQ1041" t="b">
        <f>OR(H1041&lt;=UserData!$D$14, UserData!$D$14=-1)</f>
        <v>1</v>
      </c>
      <c r="AR1041" t="b">
        <f>OR(AH1041&lt;=UserData!$D$13, UserData!$D$13=-1)</f>
        <v>1</v>
      </c>
      <c r="AS1041" t="b">
        <f>AND(AQ1041=TRUE,OR(I1041=UserData!$D$15, UserData!$D$15=-1, UserData!$D$15=1))</f>
        <v>1</v>
      </c>
      <c r="AT1041" t="b">
        <f>OR(J1041=UserData!$D$19, UserData!$D$19=-1)</f>
        <v>1</v>
      </c>
      <c r="AU1041" t="b">
        <f>OR(K1041=UserData!$D$17, UserData!$D$17=-1)</f>
        <v>1</v>
      </c>
      <c r="AV1041" t="b">
        <f>OR(L1041=UserData!$D$18, UserData!$D$18=-1)</f>
        <v>1</v>
      </c>
      <c r="AW1041" t="b">
        <f>OR(N1041=UserData!$D$16, UserData!$D$16=-1)</f>
        <v>1</v>
      </c>
      <c r="AX1041" t="b">
        <f>OR(O1041&gt;=UserData!$D$20, UserData!$D$20=-1)</f>
        <v>1</v>
      </c>
      <c r="AY1041" t="b">
        <f>AND(OR(P1041&gt;=UserData!$D$21, UserData!$D$21=-1), OR(P1041&lt;UserData!$D$22, UserData!$D$22=-1))</f>
        <v>1</v>
      </c>
      <c r="AZ1041" t="b">
        <f>OR(Q1041&lt;&gt;UserData!$D$24,UserData!$D$24=-1,UserData!$D$24=0)</f>
        <v>1</v>
      </c>
      <c r="BA1041" s="12" t="b">
        <f>OR(R1041=UserData!$D$23,UserData!$D$23=-1)</f>
        <v>1</v>
      </c>
      <c r="BB1041" t="b">
        <f>AND(S1041=1, UserData!$D$25=1)</f>
        <v>0</v>
      </c>
      <c r="BC1041" t="b">
        <f>AND(T1041=1, UserData!$D$26=1)</f>
        <v>0</v>
      </c>
      <c r="BD1041" t="b">
        <f>AND(U1041=1, UserData!$D$27=1)</f>
        <v>0</v>
      </c>
      <c r="BE1041" t="b">
        <f>AND(V1041=1, UserData!$D$28=1)</f>
        <v>0</v>
      </c>
      <c r="BF1041" t="b">
        <f>AND(W1041=1, UserData!$D$29=1)</f>
        <v>0</v>
      </c>
      <c r="BG1041" t="b">
        <f>AND(X1041=1, UserData!$D$30=1)</f>
        <v>0</v>
      </c>
      <c r="BH1041" t="b">
        <f>AND(Y1041=1, UserData!$D$31=1)</f>
        <v>0</v>
      </c>
      <c r="BI1041" t="b">
        <f>AND(Z1041=1, UserData!$D$32=1)</f>
        <v>0</v>
      </c>
      <c r="BJ1041" t="b">
        <f>AND(AA1041=1, UserData!$D$33=1)</f>
        <v>0</v>
      </c>
      <c r="BK1041" t="b">
        <f>AND(AB1041=1, UserData!$D$34=1)</f>
        <v>0</v>
      </c>
      <c r="BL1041" t="b">
        <f>UserData!$C$25=-1</f>
        <v>1</v>
      </c>
      <c r="BN1041">
        <f>IF(AK1041=TRUE, COUNTIF(AJ1041:AK1041,TRUE)/2 * UserData!$D$35 + COUNTIF(AL1041:AO1041,TRUE)/4 * UserData!$D$36 + COUNTIF(AP1041:AS1041,TRUE)/4 * UserData!$D$37 + COUNTIF(AT1041:AW1041,TRUE)/4 * UserData!$D$38 + COUNTIF(AX1041:BA1041,TRUE)/4 * UserData!$D$39 + COUNTIF(BB1041:BL1041,TRUE) * UserData!$D$40, 0)</f>
        <v>28.75</v>
      </c>
    </row>
    <row r="1042" spans="1:66" x14ac:dyDescent="0.2">
      <c r="A1042">
        <v>193</v>
      </c>
      <c r="B1042" s="3">
        <v>2</v>
      </c>
      <c r="C1042" s="28">
        <v>123278.34042601369</v>
      </c>
      <c r="D1042">
        <v>52</v>
      </c>
      <c r="E1042">
        <v>30</v>
      </c>
      <c r="F1042">
        <v>9</v>
      </c>
      <c r="G1042">
        <v>10.693809999999999</v>
      </c>
      <c r="H1042">
        <v>5</v>
      </c>
      <c r="I1042">
        <v>1</v>
      </c>
      <c r="J1042">
        <v>0</v>
      </c>
      <c r="K1042">
        <v>1</v>
      </c>
      <c r="L1042">
        <v>1</v>
      </c>
      <c r="M1042">
        <v>1</v>
      </c>
      <c r="N1042">
        <v>0</v>
      </c>
      <c r="O1042">
        <v>14</v>
      </c>
      <c r="P1042">
        <v>2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1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4</v>
      </c>
      <c r="AD1042">
        <v>1</v>
      </c>
      <c r="AE1042">
        <v>13</v>
      </c>
      <c r="AF1042">
        <v>13</v>
      </c>
      <c r="AG1042">
        <v>9</v>
      </c>
      <c r="AH1042">
        <v>1.2</v>
      </c>
      <c r="AJ1042" t="b">
        <f>OR(AND(B1042=1,UserData!$D$4=1), AND(B1042=2,UserData!$D$5=1), AND(B1042=3,UserData!$D$6=1), UserData!$D$4=-1)</f>
        <v>1</v>
      </c>
      <c r="AK1042" t="b">
        <f>OR(AND(C1042&lt;=UserData!$D$3,C1042&gt;=UserData!$D$2),UserData!$D$2=-1)</f>
        <v>1</v>
      </c>
      <c r="AL1042" s="12" t="b">
        <f>AND(OR(D1042&gt;=UserData!$D$7, UserData!$D$7=-1), OR(D1042&lt;UserData!$D$8, UserData!$D$8=-1))</f>
        <v>1</v>
      </c>
      <c r="AM1042" s="12" t="b">
        <f>OR(AND(UserData!$D$9=1,E1042&lt;=20),AND(UserData!$D$9=2,E1042&gt;=20, E1042&lt;=27),AND(UserData!$D$9=3,E1042&gt;=28, E1042&lt;=34),AND(UserData!$D$9=4,E1042&gt;=35, E1042&lt;=42),AND(UserData!$D$9=5,E1042&gt;42),UserData!$D$9=-1)</f>
        <v>1</v>
      </c>
      <c r="AN1042" s="12" t="b">
        <f>OR(AND(UserData!$D$11=1,F1042&lt;=5),AND(UserData!$D$11=2,F1042&gt;=6, F1042&lt;=7),AND(UserData!$D$11=3,F1042&gt;=8,F1042&lt;=9),AND(UserData!$D$11=4,F1042&gt;=10, F1042&lt;=11),AND(UserData!$D$11=5,F1042&gt;11),UserData!$D$11=-1)</f>
        <v>1</v>
      </c>
      <c r="AO1042" t="b">
        <f>OR(AND(UserData!$D$10=1,AE1042&lt;=6),AND(UserData!$D$10=2,AE1042&gt;=7, AE1042&lt;=8),AND(UserData!$D$10=3,AE1042&gt;=9,AE1042&lt;=14),AND(UserData!$D$10=4,AE1042&gt;=15, AE1042&lt;=19),AND(UserData!$D$10=5,AE1042&gt;19),UserData!$D$10=-1)</f>
        <v>1</v>
      </c>
      <c r="AP1042" s="12" t="b">
        <f>OR(G1042&lt;=UserData!$D$12, UserData!$D$12=-1)</f>
        <v>0</v>
      </c>
      <c r="AQ1042" t="b">
        <f>OR(H1042&lt;=UserData!$D$14, UserData!$D$14=-1)</f>
        <v>1</v>
      </c>
      <c r="AR1042" t="b">
        <f>OR(AH1042&lt;=UserData!$D$13, UserData!$D$13=-1)</f>
        <v>1</v>
      </c>
      <c r="AS1042" t="b">
        <f>AND(AQ1042=TRUE,OR(I1042=UserData!$D$15, UserData!$D$15=-1, UserData!$D$15=1))</f>
        <v>1</v>
      </c>
      <c r="AT1042" t="b">
        <f>OR(J1042=UserData!$D$19, UserData!$D$19=-1)</f>
        <v>1</v>
      </c>
      <c r="AU1042" t="b">
        <f>OR(K1042=UserData!$D$17, UserData!$D$17=-1)</f>
        <v>1</v>
      </c>
      <c r="AV1042" t="b">
        <f>OR(L1042=UserData!$D$18, UserData!$D$18=-1)</f>
        <v>1</v>
      </c>
      <c r="AW1042" t="b">
        <f>OR(N1042=UserData!$D$16, UserData!$D$16=-1)</f>
        <v>1</v>
      </c>
      <c r="AX1042" t="b">
        <f>OR(O1042&gt;=UserData!$D$20, UserData!$D$20=-1)</f>
        <v>1</v>
      </c>
      <c r="AY1042" t="b">
        <f>AND(OR(P1042&gt;=UserData!$D$21, UserData!$D$21=-1), OR(P1042&lt;UserData!$D$22, UserData!$D$22=-1))</f>
        <v>1</v>
      </c>
      <c r="AZ1042" t="b">
        <f>OR(Q1042&lt;&gt;UserData!$D$24,UserData!$D$24=-1,UserData!$D$24=0)</f>
        <v>1</v>
      </c>
      <c r="BA1042" s="12" t="b">
        <f>OR(R1042=UserData!$D$23,UserData!$D$23=-1)</f>
        <v>1</v>
      </c>
      <c r="BB1042" t="b">
        <f>AND(S1042=1, UserData!$D$25=1)</f>
        <v>0</v>
      </c>
      <c r="BC1042" t="b">
        <f>AND(T1042=1, UserData!$D$26=1)</f>
        <v>0</v>
      </c>
      <c r="BD1042" t="b">
        <f>AND(U1042=1, UserData!$D$27=1)</f>
        <v>0</v>
      </c>
      <c r="BE1042" t="b">
        <f>AND(V1042=1, UserData!$D$28=1)</f>
        <v>0</v>
      </c>
      <c r="BF1042" t="b">
        <f>AND(W1042=1, UserData!$D$29=1)</f>
        <v>0</v>
      </c>
      <c r="BG1042" t="b">
        <f>AND(X1042=1, UserData!$D$30=1)</f>
        <v>0</v>
      </c>
      <c r="BH1042" t="b">
        <f>AND(Y1042=1, UserData!$D$31=1)</f>
        <v>0</v>
      </c>
      <c r="BI1042" t="b">
        <f>AND(Z1042=1, UserData!$D$32=1)</f>
        <v>0</v>
      </c>
      <c r="BJ1042" t="b">
        <f>AND(AA1042=1, UserData!$D$33=1)</f>
        <v>0</v>
      </c>
      <c r="BK1042" t="b">
        <f>AND(AB1042=1, UserData!$D$34=1)</f>
        <v>0</v>
      </c>
      <c r="BL1042" t="b">
        <f>UserData!$C$25=-1</f>
        <v>1</v>
      </c>
      <c r="BN1042">
        <f>IF(AK1042=TRUE, COUNTIF(AJ1042:AK1042,TRUE)/2 * UserData!$D$35 + COUNTIF(AL1042:AO1042,TRUE)/4 * UserData!$D$36 + COUNTIF(AP1042:AS1042,TRUE)/4 * UserData!$D$37 + COUNTIF(AT1042:AW1042,TRUE)/4 * UserData!$D$38 + COUNTIF(AX1042:BA1042,TRUE)/4 * UserData!$D$39 + COUNTIF(BB1042:BL1042,TRUE) * UserData!$D$40, 0)</f>
        <v>28.75</v>
      </c>
    </row>
    <row r="1043" spans="1:66" x14ac:dyDescent="0.2">
      <c r="A1043">
        <v>44</v>
      </c>
      <c r="B1043" s="3">
        <v>2</v>
      </c>
      <c r="C1043" s="28">
        <v>123278.34042601369</v>
      </c>
      <c r="D1043">
        <v>52</v>
      </c>
      <c r="E1043">
        <v>30</v>
      </c>
      <c r="F1043">
        <v>8</v>
      </c>
      <c r="G1043">
        <v>13.235939999999999</v>
      </c>
      <c r="H1043">
        <v>5</v>
      </c>
      <c r="I1043">
        <v>1</v>
      </c>
      <c r="J1043">
        <v>0</v>
      </c>
      <c r="K1043">
        <v>1</v>
      </c>
      <c r="L1043">
        <v>1</v>
      </c>
      <c r="M1043">
        <v>1</v>
      </c>
      <c r="N1043">
        <v>0</v>
      </c>
      <c r="O1043">
        <v>17</v>
      </c>
      <c r="P1043">
        <v>15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1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5</v>
      </c>
      <c r="AD1043">
        <v>1</v>
      </c>
      <c r="AE1043">
        <v>14</v>
      </c>
      <c r="AF1043">
        <v>4</v>
      </c>
      <c r="AG1043">
        <v>22</v>
      </c>
      <c r="AH1043">
        <v>4.9000000000000004</v>
      </c>
      <c r="AJ1043" t="b">
        <f>OR(AND(B1043=1,UserData!$D$4=1), AND(B1043=2,UserData!$D$5=1), AND(B1043=3,UserData!$D$6=1), UserData!$D$4=-1)</f>
        <v>1</v>
      </c>
      <c r="AK1043" t="b">
        <f>OR(AND(C1043&lt;=UserData!$D$3,C1043&gt;=UserData!$D$2),UserData!$D$2=-1)</f>
        <v>1</v>
      </c>
      <c r="AL1043" s="12" t="b">
        <f>AND(OR(D1043&gt;=UserData!$D$7, UserData!$D$7=-1), OR(D1043&lt;UserData!$D$8, UserData!$D$8=-1))</f>
        <v>1</v>
      </c>
      <c r="AM1043" s="12" t="b">
        <f>OR(AND(UserData!$D$9=1,E1043&lt;=20),AND(UserData!$D$9=2,E1043&gt;=20, E1043&lt;=27),AND(UserData!$D$9=3,E1043&gt;=28, E1043&lt;=34),AND(UserData!$D$9=4,E1043&gt;=35, E1043&lt;=42),AND(UserData!$D$9=5,E1043&gt;42),UserData!$D$9=-1)</f>
        <v>1</v>
      </c>
      <c r="AN1043" s="12" t="b">
        <f>OR(AND(UserData!$D$11=1,F1043&lt;=5),AND(UserData!$D$11=2,F1043&gt;=6, F1043&lt;=7),AND(UserData!$D$11=3,F1043&gt;=8,F1043&lt;=9),AND(UserData!$D$11=4,F1043&gt;=10, F1043&lt;=11),AND(UserData!$D$11=5,F1043&gt;11),UserData!$D$11=-1)</f>
        <v>1</v>
      </c>
      <c r="AO1043" t="b">
        <f>OR(AND(UserData!$D$10=1,AE1043&lt;=6),AND(UserData!$D$10=2,AE1043&gt;=7, AE1043&lt;=8),AND(UserData!$D$10=3,AE1043&gt;=9,AE1043&lt;=14),AND(UserData!$D$10=4,AE1043&gt;=15, AE1043&lt;=19),AND(UserData!$D$10=5,AE1043&gt;19),UserData!$D$10=-1)</f>
        <v>1</v>
      </c>
      <c r="AP1043" s="12" t="b">
        <f>OR(G1043&lt;=UserData!$D$12, UserData!$D$12=-1)</f>
        <v>0</v>
      </c>
      <c r="AQ1043" t="b">
        <f>OR(H1043&lt;=UserData!$D$14, UserData!$D$14=-1)</f>
        <v>1</v>
      </c>
      <c r="AR1043" t="b">
        <f>OR(AH1043&lt;=UserData!$D$13, UserData!$D$13=-1)</f>
        <v>1</v>
      </c>
      <c r="AS1043" t="b">
        <f>AND(AQ1043=TRUE,OR(I1043=UserData!$D$15, UserData!$D$15=-1, UserData!$D$15=1))</f>
        <v>1</v>
      </c>
      <c r="AT1043" t="b">
        <f>OR(J1043=UserData!$D$19, UserData!$D$19=-1)</f>
        <v>1</v>
      </c>
      <c r="AU1043" t="b">
        <f>OR(K1043=UserData!$D$17, UserData!$D$17=-1)</f>
        <v>1</v>
      </c>
      <c r="AV1043" t="b">
        <f>OR(L1043=UserData!$D$18, UserData!$D$18=-1)</f>
        <v>1</v>
      </c>
      <c r="AW1043" t="b">
        <f>OR(N1043=UserData!$D$16, UserData!$D$16=-1)</f>
        <v>1</v>
      </c>
      <c r="AX1043" t="b">
        <f>OR(O1043&gt;=UserData!$D$20, UserData!$D$20=-1)</f>
        <v>1</v>
      </c>
      <c r="AY1043" t="b">
        <f>AND(OR(P1043&gt;=UserData!$D$21, UserData!$D$21=-1), OR(P1043&lt;UserData!$D$22, UserData!$D$22=-1))</f>
        <v>1</v>
      </c>
      <c r="AZ1043" t="b">
        <f>OR(Q1043&lt;&gt;UserData!$D$24,UserData!$D$24=-1,UserData!$D$24=0)</f>
        <v>1</v>
      </c>
      <c r="BA1043" s="12" t="b">
        <f>OR(R1043=UserData!$D$23,UserData!$D$23=-1)</f>
        <v>1</v>
      </c>
      <c r="BB1043" t="b">
        <f>AND(S1043=1, UserData!$D$25=1)</f>
        <v>0</v>
      </c>
      <c r="BC1043" t="b">
        <f>AND(T1043=1, UserData!$D$26=1)</f>
        <v>0</v>
      </c>
      <c r="BD1043" t="b">
        <f>AND(U1043=1, UserData!$D$27=1)</f>
        <v>0</v>
      </c>
      <c r="BE1043" t="b">
        <f>AND(V1043=1, UserData!$D$28=1)</f>
        <v>0</v>
      </c>
      <c r="BF1043" t="b">
        <f>AND(W1043=1, UserData!$D$29=1)</f>
        <v>0</v>
      </c>
      <c r="BG1043" t="b">
        <f>AND(X1043=1, UserData!$D$30=1)</f>
        <v>0</v>
      </c>
      <c r="BH1043" t="b">
        <f>AND(Y1043=1, UserData!$D$31=1)</f>
        <v>0</v>
      </c>
      <c r="BI1043" t="b">
        <f>AND(Z1043=1, UserData!$D$32=1)</f>
        <v>0</v>
      </c>
      <c r="BJ1043" t="b">
        <f>AND(AA1043=1, UserData!$D$33=1)</f>
        <v>0</v>
      </c>
      <c r="BK1043" t="b">
        <f>AND(AB1043=1, UserData!$D$34=1)</f>
        <v>0</v>
      </c>
      <c r="BL1043" t="b">
        <f>UserData!$C$25=-1</f>
        <v>1</v>
      </c>
      <c r="BN1043">
        <f>IF(AK1043=TRUE, COUNTIF(AJ1043:AK1043,TRUE)/2 * UserData!$D$35 + COUNTIF(AL1043:AO1043,TRUE)/4 * UserData!$D$36 + COUNTIF(AP1043:AS1043,TRUE)/4 * UserData!$D$37 + COUNTIF(AT1043:AW1043,TRUE)/4 * UserData!$D$38 + COUNTIF(AX1043:BA1043,TRUE)/4 * UserData!$D$39 + COUNTIF(BB1043:BL1043,TRUE) * UserData!$D$40, 0)</f>
        <v>28.75</v>
      </c>
    </row>
    <row r="1044" spans="1:66" x14ac:dyDescent="0.2">
      <c r="A1044">
        <v>676</v>
      </c>
      <c r="B1044" s="3">
        <v>3</v>
      </c>
      <c r="C1044" s="28">
        <v>123639.99793697978</v>
      </c>
      <c r="D1044">
        <v>69</v>
      </c>
      <c r="E1044">
        <v>35</v>
      </c>
      <c r="F1044">
        <v>12</v>
      </c>
      <c r="G1044">
        <v>13.091290000000001</v>
      </c>
      <c r="H1044">
        <v>15</v>
      </c>
      <c r="I1044">
        <v>1</v>
      </c>
      <c r="J1044">
        <v>0</v>
      </c>
      <c r="K1044">
        <v>1</v>
      </c>
      <c r="L1044">
        <v>0</v>
      </c>
      <c r="M1044">
        <v>0</v>
      </c>
      <c r="N1044">
        <v>0</v>
      </c>
      <c r="O1044">
        <v>9</v>
      </c>
      <c r="P1044">
        <v>9</v>
      </c>
      <c r="Q1044">
        <v>0</v>
      </c>
      <c r="R1044">
        <v>1</v>
      </c>
      <c r="S1044">
        <v>0</v>
      </c>
      <c r="T1044">
        <v>1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2</v>
      </c>
      <c r="AD1044">
        <v>1</v>
      </c>
      <c r="AE1044">
        <v>22</v>
      </c>
      <c r="AF1044">
        <v>49</v>
      </c>
      <c r="AG1044">
        <v>12</v>
      </c>
      <c r="AH1044">
        <v>2.4</v>
      </c>
      <c r="AJ1044" t="b">
        <f>OR(AND(B1044=1,UserData!$D$4=1), AND(B1044=2,UserData!$D$5=1), AND(B1044=3,UserData!$D$6=1), UserData!$D$4=-1)</f>
        <v>1</v>
      </c>
      <c r="AK1044" t="b">
        <f>OR(AND(C1044&lt;=UserData!$D$3,C1044&gt;=UserData!$D$2),UserData!$D$2=-1)</f>
        <v>1</v>
      </c>
      <c r="AL1044" s="12" t="b">
        <f>AND(OR(D1044&gt;=UserData!$D$7, UserData!$D$7=-1), OR(D1044&lt;UserData!$D$8, UserData!$D$8=-1))</f>
        <v>1</v>
      </c>
      <c r="AM1044" s="12" t="b">
        <f>OR(AND(UserData!$D$9=1,E1044&lt;=20),AND(UserData!$D$9=2,E1044&gt;=20, E1044&lt;=27),AND(UserData!$D$9=3,E1044&gt;=28, E1044&lt;=34),AND(UserData!$D$9=4,E1044&gt;=35, E1044&lt;=42),AND(UserData!$D$9=5,E1044&gt;42),UserData!$D$9=-1)</f>
        <v>1</v>
      </c>
      <c r="AN1044" s="12" t="b">
        <f>OR(AND(UserData!$D$11=1,F1044&lt;=5),AND(UserData!$D$11=2,F1044&gt;=6, F1044&lt;=7),AND(UserData!$D$11=3,F1044&gt;=8,F1044&lt;=9),AND(UserData!$D$11=4,F1044&gt;=10, F1044&lt;=11),AND(UserData!$D$11=5,F1044&gt;11),UserData!$D$11=-1)</f>
        <v>1</v>
      </c>
      <c r="AO1044" t="b">
        <f>OR(AND(UserData!$D$10=1,AE1044&lt;=6),AND(UserData!$D$10=2,AE1044&gt;=7, AE1044&lt;=8),AND(UserData!$D$10=3,AE1044&gt;=9,AE1044&lt;=14),AND(UserData!$D$10=4,AE1044&gt;=15, AE1044&lt;=19),AND(UserData!$D$10=5,AE1044&gt;19),UserData!$D$10=-1)</f>
        <v>1</v>
      </c>
      <c r="AP1044" s="12" t="b">
        <f>OR(G1044&lt;=UserData!$D$12, UserData!$D$12=-1)</f>
        <v>0</v>
      </c>
      <c r="AQ1044" t="b">
        <f>OR(H1044&lt;=UserData!$D$14, UserData!$D$14=-1)</f>
        <v>1</v>
      </c>
      <c r="AR1044" t="b">
        <f>OR(AH1044&lt;=UserData!$D$13, UserData!$D$13=-1)</f>
        <v>1</v>
      </c>
      <c r="AS1044" t="b">
        <f>AND(AQ1044=TRUE,OR(I1044=UserData!$D$15, UserData!$D$15=-1, UserData!$D$15=1))</f>
        <v>1</v>
      </c>
      <c r="AT1044" t="b">
        <f>OR(J1044=UserData!$D$19, UserData!$D$19=-1)</f>
        <v>1</v>
      </c>
      <c r="AU1044" t="b">
        <f>OR(K1044=UserData!$D$17, UserData!$D$17=-1)</f>
        <v>1</v>
      </c>
      <c r="AV1044" t="b">
        <f>OR(L1044=UserData!$D$18, UserData!$D$18=-1)</f>
        <v>1</v>
      </c>
      <c r="AW1044" t="b">
        <f>OR(N1044=UserData!$D$16, UserData!$D$16=-1)</f>
        <v>1</v>
      </c>
      <c r="AX1044" t="b">
        <f>OR(O1044&gt;=UserData!$D$20, UserData!$D$20=-1)</f>
        <v>1</v>
      </c>
      <c r="AY1044" t="b">
        <f>AND(OR(P1044&gt;=UserData!$D$21, UserData!$D$21=-1), OR(P1044&lt;UserData!$D$22, UserData!$D$22=-1))</f>
        <v>1</v>
      </c>
      <c r="AZ1044" t="b">
        <f>OR(Q1044&lt;&gt;UserData!$D$24,UserData!$D$24=-1,UserData!$D$24=0)</f>
        <v>1</v>
      </c>
      <c r="BA1044" s="12" t="b">
        <f>OR(R1044=UserData!$D$23,UserData!$D$23=-1)</f>
        <v>1</v>
      </c>
      <c r="BB1044" t="b">
        <f>AND(S1044=1, UserData!$D$25=1)</f>
        <v>0</v>
      </c>
      <c r="BC1044" t="b">
        <f>AND(T1044=1, UserData!$D$26=1)</f>
        <v>0</v>
      </c>
      <c r="BD1044" t="b">
        <f>AND(U1044=1, UserData!$D$27=1)</f>
        <v>0</v>
      </c>
      <c r="BE1044" t="b">
        <f>AND(V1044=1, UserData!$D$28=1)</f>
        <v>0</v>
      </c>
      <c r="BF1044" t="b">
        <f>AND(W1044=1, UserData!$D$29=1)</f>
        <v>0</v>
      </c>
      <c r="BG1044" t="b">
        <f>AND(X1044=1, UserData!$D$30=1)</f>
        <v>0</v>
      </c>
      <c r="BH1044" t="b">
        <f>AND(Y1044=1, UserData!$D$31=1)</f>
        <v>0</v>
      </c>
      <c r="BI1044" t="b">
        <f>AND(Z1044=1, UserData!$D$32=1)</f>
        <v>0</v>
      </c>
      <c r="BJ1044" t="b">
        <f>AND(AA1044=1, UserData!$D$33=1)</f>
        <v>0</v>
      </c>
      <c r="BK1044" t="b">
        <f>AND(AB1044=1, UserData!$D$34=1)</f>
        <v>0</v>
      </c>
      <c r="BL1044" t="b">
        <f>UserData!$C$25=-1</f>
        <v>1</v>
      </c>
      <c r="BN1044">
        <f>IF(AK1044=TRUE, COUNTIF(AJ1044:AK1044,TRUE)/2 * UserData!$D$35 + COUNTIF(AL1044:AO1044,TRUE)/4 * UserData!$D$36 + COUNTIF(AP1044:AS1044,TRUE)/4 * UserData!$D$37 + COUNTIF(AT1044:AW1044,TRUE)/4 * UserData!$D$38 + COUNTIF(AX1044:BA1044,TRUE)/4 * UserData!$D$39 + COUNTIF(BB1044:BL1044,TRUE) * UserData!$D$40, 0)</f>
        <v>28.75</v>
      </c>
    </row>
    <row r="1045" spans="1:66" x14ac:dyDescent="0.2">
      <c r="A1045">
        <v>686</v>
      </c>
      <c r="B1045" s="3">
        <v>3</v>
      </c>
      <c r="C1045" s="28">
        <v>123639.99793697978</v>
      </c>
      <c r="D1045">
        <v>69</v>
      </c>
      <c r="E1045">
        <v>35</v>
      </c>
      <c r="F1045">
        <v>12</v>
      </c>
      <c r="G1045">
        <v>13.091290000000001</v>
      </c>
      <c r="H1045">
        <v>15</v>
      </c>
      <c r="I1045">
        <v>1</v>
      </c>
      <c r="J1045">
        <v>0</v>
      </c>
      <c r="K1045">
        <v>1</v>
      </c>
      <c r="L1045">
        <v>0</v>
      </c>
      <c r="M1045">
        <v>0</v>
      </c>
      <c r="N1045">
        <v>0</v>
      </c>
      <c r="O1045">
        <v>9</v>
      </c>
      <c r="P1045">
        <v>9</v>
      </c>
      <c r="Q1045">
        <v>0</v>
      </c>
      <c r="R1045">
        <v>1</v>
      </c>
      <c r="S1045">
        <v>0</v>
      </c>
      <c r="T1045">
        <v>1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2</v>
      </c>
      <c r="AD1045">
        <v>1</v>
      </c>
      <c r="AE1045">
        <v>22</v>
      </c>
      <c r="AF1045">
        <v>49</v>
      </c>
      <c r="AG1045">
        <v>12</v>
      </c>
      <c r="AH1045">
        <v>2.4</v>
      </c>
      <c r="AJ1045" t="b">
        <f>OR(AND(B1045=1,UserData!$D$4=1), AND(B1045=2,UserData!$D$5=1), AND(B1045=3,UserData!$D$6=1), UserData!$D$4=-1)</f>
        <v>1</v>
      </c>
      <c r="AK1045" t="b">
        <f>OR(AND(C1045&lt;=UserData!$D$3,C1045&gt;=UserData!$D$2),UserData!$D$2=-1)</f>
        <v>1</v>
      </c>
      <c r="AL1045" s="12" t="b">
        <f>AND(OR(D1045&gt;=UserData!$D$7, UserData!$D$7=-1), OR(D1045&lt;UserData!$D$8, UserData!$D$8=-1))</f>
        <v>1</v>
      </c>
      <c r="AM1045" s="12" t="b">
        <f>OR(AND(UserData!$D$9=1,E1045&lt;=20),AND(UserData!$D$9=2,E1045&gt;=20, E1045&lt;=27),AND(UserData!$D$9=3,E1045&gt;=28, E1045&lt;=34),AND(UserData!$D$9=4,E1045&gt;=35, E1045&lt;=42),AND(UserData!$D$9=5,E1045&gt;42),UserData!$D$9=-1)</f>
        <v>1</v>
      </c>
      <c r="AN1045" s="12" t="b">
        <f>OR(AND(UserData!$D$11=1,F1045&lt;=5),AND(UserData!$D$11=2,F1045&gt;=6, F1045&lt;=7),AND(UserData!$D$11=3,F1045&gt;=8,F1045&lt;=9),AND(UserData!$D$11=4,F1045&gt;=10, F1045&lt;=11),AND(UserData!$D$11=5,F1045&gt;11),UserData!$D$11=-1)</f>
        <v>1</v>
      </c>
      <c r="AO1045" t="b">
        <f>OR(AND(UserData!$D$10=1,AE1045&lt;=6),AND(UserData!$D$10=2,AE1045&gt;=7, AE1045&lt;=8),AND(UserData!$D$10=3,AE1045&gt;=9,AE1045&lt;=14),AND(UserData!$D$10=4,AE1045&gt;=15, AE1045&lt;=19),AND(UserData!$D$10=5,AE1045&gt;19),UserData!$D$10=-1)</f>
        <v>1</v>
      </c>
      <c r="AP1045" s="12" t="b">
        <f>OR(G1045&lt;=UserData!$D$12, UserData!$D$12=-1)</f>
        <v>0</v>
      </c>
      <c r="AQ1045" t="b">
        <f>OR(H1045&lt;=UserData!$D$14, UserData!$D$14=-1)</f>
        <v>1</v>
      </c>
      <c r="AR1045" t="b">
        <f>OR(AH1045&lt;=UserData!$D$13, UserData!$D$13=-1)</f>
        <v>1</v>
      </c>
      <c r="AS1045" t="b">
        <f>AND(AQ1045=TRUE,OR(I1045=UserData!$D$15, UserData!$D$15=-1, UserData!$D$15=1))</f>
        <v>1</v>
      </c>
      <c r="AT1045" t="b">
        <f>OR(J1045=UserData!$D$19, UserData!$D$19=-1)</f>
        <v>1</v>
      </c>
      <c r="AU1045" t="b">
        <f>OR(K1045=UserData!$D$17, UserData!$D$17=-1)</f>
        <v>1</v>
      </c>
      <c r="AV1045" t="b">
        <f>OR(L1045=UserData!$D$18, UserData!$D$18=-1)</f>
        <v>1</v>
      </c>
      <c r="AW1045" t="b">
        <f>OR(N1045=UserData!$D$16, UserData!$D$16=-1)</f>
        <v>1</v>
      </c>
      <c r="AX1045" t="b">
        <f>OR(O1045&gt;=UserData!$D$20, UserData!$D$20=-1)</f>
        <v>1</v>
      </c>
      <c r="AY1045" t="b">
        <f>AND(OR(P1045&gt;=UserData!$D$21, UserData!$D$21=-1), OR(P1045&lt;UserData!$D$22, UserData!$D$22=-1))</f>
        <v>1</v>
      </c>
      <c r="AZ1045" t="b">
        <f>OR(Q1045&lt;&gt;UserData!$D$24,UserData!$D$24=-1,UserData!$D$24=0)</f>
        <v>1</v>
      </c>
      <c r="BA1045" s="12" t="b">
        <f>OR(R1045=UserData!$D$23,UserData!$D$23=-1)</f>
        <v>1</v>
      </c>
      <c r="BB1045" t="b">
        <f>AND(S1045=1, UserData!$D$25=1)</f>
        <v>0</v>
      </c>
      <c r="BC1045" t="b">
        <f>AND(T1045=1, UserData!$D$26=1)</f>
        <v>0</v>
      </c>
      <c r="BD1045" t="b">
        <f>AND(U1045=1, UserData!$D$27=1)</f>
        <v>0</v>
      </c>
      <c r="BE1045" t="b">
        <f>AND(V1045=1, UserData!$D$28=1)</f>
        <v>0</v>
      </c>
      <c r="BF1045" t="b">
        <f>AND(W1045=1, UserData!$D$29=1)</f>
        <v>0</v>
      </c>
      <c r="BG1045" t="b">
        <f>AND(X1045=1, UserData!$D$30=1)</f>
        <v>0</v>
      </c>
      <c r="BH1045" t="b">
        <f>AND(Y1045=1, UserData!$D$31=1)</f>
        <v>0</v>
      </c>
      <c r="BI1045" t="b">
        <f>AND(Z1045=1, UserData!$D$32=1)</f>
        <v>0</v>
      </c>
      <c r="BJ1045" t="b">
        <f>AND(AA1045=1, UserData!$D$33=1)</f>
        <v>0</v>
      </c>
      <c r="BK1045" t="b">
        <f>AND(AB1045=1, UserData!$D$34=1)</f>
        <v>0</v>
      </c>
      <c r="BL1045" t="b">
        <f>UserData!$C$25=-1</f>
        <v>1</v>
      </c>
      <c r="BN1045">
        <f>IF(AK1045=TRUE, COUNTIF(AJ1045:AK1045,TRUE)/2 * UserData!$D$35 + COUNTIF(AL1045:AO1045,TRUE)/4 * UserData!$D$36 + COUNTIF(AP1045:AS1045,TRUE)/4 * UserData!$D$37 + COUNTIF(AT1045:AW1045,TRUE)/4 * UserData!$D$38 + COUNTIF(AX1045:BA1045,TRUE)/4 * UserData!$D$39 + COUNTIF(BB1045:BL1045,TRUE) * UserData!$D$40, 0)</f>
        <v>28.75</v>
      </c>
    </row>
    <row r="1046" spans="1:66" x14ac:dyDescent="0.2">
      <c r="A1046">
        <v>687</v>
      </c>
      <c r="B1046" s="3">
        <v>3</v>
      </c>
      <c r="C1046" s="28">
        <v>123639.99793697978</v>
      </c>
      <c r="D1046">
        <v>69</v>
      </c>
      <c r="E1046">
        <v>35</v>
      </c>
      <c r="F1046">
        <v>12</v>
      </c>
      <c r="G1046">
        <v>13.091290000000001</v>
      </c>
      <c r="H1046">
        <v>15</v>
      </c>
      <c r="I1046">
        <v>1</v>
      </c>
      <c r="J1046">
        <v>0</v>
      </c>
      <c r="K1046">
        <v>1</v>
      </c>
      <c r="L1046">
        <v>0</v>
      </c>
      <c r="M1046">
        <v>0</v>
      </c>
      <c r="N1046">
        <v>0</v>
      </c>
      <c r="O1046">
        <v>9</v>
      </c>
      <c r="P1046">
        <v>9</v>
      </c>
      <c r="Q1046">
        <v>0</v>
      </c>
      <c r="R1046">
        <v>1</v>
      </c>
      <c r="S1046">
        <v>0</v>
      </c>
      <c r="T1046">
        <v>1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2</v>
      </c>
      <c r="AD1046">
        <v>1</v>
      </c>
      <c r="AE1046">
        <v>22</v>
      </c>
      <c r="AF1046">
        <v>49</v>
      </c>
      <c r="AG1046">
        <v>12</v>
      </c>
      <c r="AH1046">
        <v>2.4</v>
      </c>
      <c r="AJ1046" t="b">
        <f>OR(AND(B1046=1,UserData!$D$4=1), AND(B1046=2,UserData!$D$5=1), AND(B1046=3,UserData!$D$6=1), UserData!$D$4=-1)</f>
        <v>1</v>
      </c>
      <c r="AK1046" t="b">
        <f>OR(AND(C1046&lt;=UserData!$D$3,C1046&gt;=UserData!$D$2),UserData!$D$2=-1)</f>
        <v>1</v>
      </c>
      <c r="AL1046" s="12" t="b">
        <f>AND(OR(D1046&gt;=UserData!$D$7, UserData!$D$7=-1), OR(D1046&lt;UserData!$D$8, UserData!$D$8=-1))</f>
        <v>1</v>
      </c>
      <c r="AM1046" s="12" t="b">
        <f>OR(AND(UserData!$D$9=1,E1046&lt;=20),AND(UserData!$D$9=2,E1046&gt;=20, E1046&lt;=27),AND(UserData!$D$9=3,E1046&gt;=28, E1046&lt;=34),AND(UserData!$D$9=4,E1046&gt;=35, E1046&lt;=42),AND(UserData!$D$9=5,E1046&gt;42),UserData!$D$9=-1)</f>
        <v>1</v>
      </c>
      <c r="AN1046" s="12" t="b">
        <f>OR(AND(UserData!$D$11=1,F1046&lt;=5),AND(UserData!$D$11=2,F1046&gt;=6, F1046&lt;=7),AND(UserData!$D$11=3,F1046&gt;=8,F1046&lt;=9),AND(UserData!$D$11=4,F1046&gt;=10, F1046&lt;=11),AND(UserData!$D$11=5,F1046&gt;11),UserData!$D$11=-1)</f>
        <v>1</v>
      </c>
      <c r="AO1046" t="b">
        <f>OR(AND(UserData!$D$10=1,AE1046&lt;=6),AND(UserData!$D$10=2,AE1046&gt;=7, AE1046&lt;=8),AND(UserData!$D$10=3,AE1046&gt;=9,AE1046&lt;=14),AND(UserData!$D$10=4,AE1046&gt;=15, AE1046&lt;=19),AND(UserData!$D$10=5,AE1046&gt;19),UserData!$D$10=-1)</f>
        <v>1</v>
      </c>
      <c r="AP1046" s="12" t="b">
        <f>OR(G1046&lt;=UserData!$D$12, UserData!$D$12=-1)</f>
        <v>0</v>
      </c>
      <c r="AQ1046" t="b">
        <f>OR(H1046&lt;=UserData!$D$14, UserData!$D$14=-1)</f>
        <v>1</v>
      </c>
      <c r="AR1046" t="b">
        <f>OR(AH1046&lt;=UserData!$D$13, UserData!$D$13=-1)</f>
        <v>1</v>
      </c>
      <c r="AS1046" t="b">
        <f>AND(AQ1046=TRUE,OR(I1046=UserData!$D$15, UserData!$D$15=-1, UserData!$D$15=1))</f>
        <v>1</v>
      </c>
      <c r="AT1046" t="b">
        <f>OR(J1046=UserData!$D$19, UserData!$D$19=-1)</f>
        <v>1</v>
      </c>
      <c r="AU1046" t="b">
        <f>OR(K1046=UserData!$D$17, UserData!$D$17=-1)</f>
        <v>1</v>
      </c>
      <c r="AV1046" t="b">
        <f>OR(L1046=UserData!$D$18, UserData!$D$18=-1)</f>
        <v>1</v>
      </c>
      <c r="AW1046" t="b">
        <f>OR(N1046=UserData!$D$16, UserData!$D$16=-1)</f>
        <v>1</v>
      </c>
      <c r="AX1046" t="b">
        <f>OR(O1046&gt;=UserData!$D$20, UserData!$D$20=-1)</f>
        <v>1</v>
      </c>
      <c r="AY1046" t="b">
        <f>AND(OR(P1046&gt;=UserData!$D$21, UserData!$D$21=-1), OR(P1046&lt;UserData!$D$22, UserData!$D$22=-1))</f>
        <v>1</v>
      </c>
      <c r="AZ1046" t="b">
        <f>OR(Q1046&lt;&gt;UserData!$D$24,UserData!$D$24=-1,UserData!$D$24=0)</f>
        <v>1</v>
      </c>
      <c r="BA1046" s="12" t="b">
        <f>OR(R1046=UserData!$D$23,UserData!$D$23=-1)</f>
        <v>1</v>
      </c>
      <c r="BB1046" t="b">
        <f>AND(S1046=1, UserData!$D$25=1)</f>
        <v>0</v>
      </c>
      <c r="BC1046" t="b">
        <f>AND(T1046=1, UserData!$D$26=1)</f>
        <v>0</v>
      </c>
      <c r="BD1046" t="b">
        <f>AND(U1046=1, UserData!$D$27=1)</f>
        <v>0</v>
      </c>
      <c r="BE1046" t="b">
        <f>AND(V1046=1, UserData!$D$28=1)</f>
        <v>0</v>
      </c>
      <c r="BF1046" t="b">
        <f>AND(W1046=1, UserData!$D$29=1)</f>
        <v>0</v>
      </c>
      <c r="BG1046" t="b">
        <f>AND(X1046=1, UserData!$D$30=1)</f>
        <v>0</v>
      </c>
      <c r="BH1046" t="b">
        <f>AND(Y1046=1, UserData!$D$31=1)</f>
        <v>0</v>
      </c>
      <c r="BI1046" t="b">
        <f>AND(Z1046=1, UserData!$D$32=1)</f>
        <v>0</v>
      </c>
      <c r="BJ1046" t="b">
        <f>AND(AA1046=1, UserData!$D$33=1)</f>
        <v>0</v>
      </c>
      <c r="BK1046" t="b">
        <f>AND(AB1046=1, UserData!$D$34=1)</f>
        <v>0</v>
      </c>
      <c r="BL1046" t="b">
        <f>UserData!$C$25=-1</f>
        <v>1</v>
      </c>
      <c r="BN1046">
        <f>IF(AK1046=TRUE, COUNTIF(AJ1046:AK1046,TRUE)/2 * UserData!$D$35 + COUNTIF(AL1046:AO1046,TRUE)/4 * UserData!$D$36 + COUNTIF(AP1046:AS1046,TRUE)/4 * UserData!$D$37 + COUNTIF(AT1046:AW1046,TRUE)/4 * UserData!$D$38 + COUNTIF(AX1046:BA1046,TRUE)/4 * UserData!$D$39 + COUNTIF(BB1046:BL1046,TRUE) * UserData!$D$40, 0)</f>
        <v>28.75</v>
      </c>
    </row>
    <row r="1047" spans="1:66" x14ac:dyDescent="0.2">
      <c r="A1047">
        <v>695</v>
      </c>
      <c r="B1047" s="3">
        <v>3</v>
      </c>
      <c r="C1047" s="28">
        <v>123639.99793697978</v>
      </c>
      <c r="D1047">
        <v>69</v>
      </c>
      <c r="E1047">
        <v>35</v>
      </c>
      <c r="F1047">
        <v>12</v>
      </c>
      <c r="G1047">
        <v>13.091290000000001</v>
      </c>
      <c r="H1047">
        <v>15</v>
      </c>
      <c r="I1047">
        <v>1</v>
      </c>
      <c r="J1047">
        <v>0</v>
      </c>
      <c r="K1047">
        <v>1</v>
      </c>
      <c r="L1047">
        <v>0</v>
      </c>
      <c r="M1047">
        <v>0</v>
      </c>
      <c r="N1047">
        <v>0</v>
      </c>
      <c r="O1047">
        <v>9</v>
      </c>
      <c r="P1047">
        <v>9</v>
      </c>
      <c r="Q1047">
        <v>0</v>
      </c>
      <c r="R1047">
        <v>1</v>
      </c>
      <c r="S1047">
        <v>0</v>
      </c>
      <c r="T1047">
        <v>1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2</v>
      </c>
      <c r="AD1047">
        <v>1</v>
      </c>
      <c r="AE1047">
        <v>22</v>
      </c>
      <c r="AF1047">
        <v>49</v>
      </c>
      <c r="AG1047">
        <v>12</v>
      </c>
      <c r="AH1047">
        <v>2.4</v>
      </c>
      <c r="AJ1047" t="b">
        <f>OR(AND(B1047=1,UserData!$D$4=1), AND(B1047=2,UserData!$D$5=1), AND(B1047=3,UserData!$D$6=1), UserData!$D$4=-1)</f>
        <v>1</v>
      </c>
      <c r="AK1047" t="b">
        <f>OR(AND(C1047&lt;=UserData!$D$3,C1047&gt;=UserData!$D$2),UserData!$D$2=-1)</f>
        <v>1</v>
      </c>
      <c r="AL1047" s="12" t="b">
        <f>AND(OR(D1047&gt;=UserData!$D$7, UserData!$D$7=-1), OR(D1047&lt;UserData!$D$8, UserData!$D$8=-1))</f>
        <v>1</v>
      </c>
      <c r="AM1047" s="12" t="b">
        <f>OR(AND(UserData!$D$9=1,E1047&lt;=20),AND(UserData!$D$9=2,E1047&gt;=20, E1047&lt;=27),AND(UserData!$D$9=3,E1047&gt;=28, E1047&lt;=34),AND(UserData!$D$9=4,E1047&gt;=35, E1047&lt;=42),AND(UserData!$D$9=5,E1047&gt;42),UserData!$D$9=-1)</f>
        <v>1</v>
      </c>
      <c r="AN1047" s="12" t="b">
        <f>OR(AND(UserData!$D$11=1,F1047&lt;=5),AND(UserData!$D$11=2,F1047&gt;=6, F1047&lt;=7),AND(UserData!$D$11=3,F1047&gt;=8,F1047&lt;=9),AND(UserData!$D$11=4,F1047&gt;=10, F1047&lt;=11),AND(UserData!$D$11=5,F1047&gt;11),UserData!$D$11=-1)</f>
        <v>1</v>
      </c>
      <c r="AO1047" t="b">
        <f>OR(AND(UserData!$D$10=1,AE1047&lt;=6),AND(UserData!$D$10=2,AE1047&gt;=7, AE1047&lt;=8),AND(UserData!$D$10=3,AE1047&gt;=9,AE1047&lt;=14),AND(UserData!$D$10=4,AE1047&gt;=15, AE1047&lt;=19),AND(UserData!$D$10=5,AE1047&gt;19),UserData!$D$10=-1)</f>
        <v>1</v>
      </c>
      <c r="AP1047" s="12" t="b">
        <f>OR(G1047&lt;=UserData!$D$12, UserData!$D$12=-1)</f>
        <v>0</v>
      </c>
      <c r="AQ1047" t="b">
        <f>OR(H1047&lt;=UserData!$D$14, UserData!$D$14=-1)</f>
        <v>1</v>
      </c>
      <c r="AR1047" t="b">
        <f>OR(AH1047&lt;=UserData!$D$13, UserData!$D$13=-1)</f>
        <v>1</v>
      </c>
      <c r="AS1047" t="b">
        <f>AND(AQ1047=TRUE,OR(I1047=UserData!$D$15, UserData!$D$15=-1, UserData!$D$15=1))</f>
        <v>1</v>
      </c>
      <c r="AT1047" t="b">
        <f>OR(J1047=UserData!$D$19, UserData!$D$19=-1)</f>
        <v>1</v>
      </c>
      <c r="AU1047" t="b">
        <f>OR(K1047=UserData!$D$17, UserData!$D$17=-1)</f>
        <v>1</v>
      </c>
      <c r="AV1047" t="b">
        <f>OR(L1047=UserData!$D$18, UserData!$D$18=-1)</f>
        <v>1</v>
      </c>
      <c r="AW1047" t="b">
        <f>OR(N1047=UserData!$D$16, UserData!$D$16=-1)</f>
        <v>1</v>
      </c>
      <c r="AX1047" t="b">
        <f>OR(O1047&gt;=UserData!$D$20, UserData!$D$20=-1)</f>
        <v>1</v>
      </c>
      <c r="AY1047" t="b">
        <f>AND(OR(P1047&gt;=UserData!$D$21, UserData!$D$21=-1), OR(P1047&lt;UserData!$D$22, UserData!$D$22=-1))</f>
        <v>1</v>
      </c>
      <c r="AZ1047" t="b">
        <f>OR(Q1047&lt;&gt;UserData!$D$24,UserData!$D$24=-1,UserData!$D$24=0)</f>
        <v>1</v>
      </c>
      <c r="BA1047" s="12" t="b">
        <f>OR(R1047=UserData!$D$23,UserData!$D$23=-1)</f>
        <v>1</v>
      </c>
      <c r="BB1047" t="b">
        <f>AND(S1047=1, UserData!$D$25=1)</f>
        <v>0</v>
      </c>
      <c r="BC1047" t="b">
        <f>AND(T1047=1, UserData!$D$26=1)</f>
        <v>0</v>
      </c>
      <c r="BD1047" t="b">
        <f>AND(U1047=1, UserData!$D$27=1)</f>
        <v>0</v>
      </c>
      <c r="BE1047" t="b">
        <f>AND(V1047=1, UserData!$D$28=1)</f>
        <v>0</v>
      </c>
      <c r="BF1047" t="b">
        <f>AND(W1047=1, UserData!$D$29=1)</f>
        <v>0</v>
      </c>
      <c r="BG1047" t="b">
        <f>AND(X1047=1, UserData!$D$30=1)</f>
        <v>0</v>
      </c>
      <c r="BH1047" t="b">
        <f>AND(Y1047=1, UserData!$D$31=1)</f>
        <v>0</v>
      </c>
      <c r="BI1047" t="b">
        <f>AND(Z1047=1, UserData!$D$32=1)</f>
        <v>0</v>
      </c>
      <c r="BJ1047" t="b">
        <f>AND(AA1047=1, UserData!$D$33=1)</f>
        <v>0</v>
      </c>
      <c r="BK1047" t="b">
        <f>AND(AB1047=1, UserData!$D$34=1)</f>
        <v>0</v>
      </c>
      <c r="BL1047" t="b">
        <f>UserData!$C$25=-1</f>
        <v>1</v>
      </c>
      <c r="BN1047">
        <f>IF(AK1047=TRUE, COUNTIF(AJ1047:AK1047,TRUE)/2 * UserData!$D$35 + COUNTIF(AL1047:AO1047,TRUE)/4 * UserData!$D$36 + COUNTIF(AP1047:AS1047,TRUE)/4 * UserData!$D$37 + COUNTIF(AT1047:AW1047,TRUE)/4 * UserData!$D$38 + COUNTIF(AX1047:BA1047,TRUE)/4 * UserData!$D$39 + COUNTIF(BB1047:BL1047,TRUE) * UserData!$D$40, 0)</f>
        <v>28.75</v>
      </c>
    </row>
    <row r="1048" spans="1:66" x14ac:dyDescent="0.2">
      <c r="A1048">
        <v>689</v>
      </c>
      <c r="B1048" s="3">
        <v>2</v>
      </c>
      <c r="C1048" s="28">
        <v>123812.66266725874</v>
      </c>
      <c r="D1048">
        <v>50</v>
      </c>
      <c r="E1048">
        <v>30</v>
      </c>
      <c r="F1048">
        <v>8</v>
      </c>
      <c r="G1048">
        <v>12.76371</v>
      </c>
      <c r="H1048">
        <v>10</v>
      </c>
      <c r="I1048">
        <v>1</v>
      </c>
      <c r="J1048">
        <v>1</v>
      </c>
      <c r="K1048">
        <v>1</v>
      </c>
      <c r="L1048">
        <v>1</v>
      </c>
      <c r="M1048">
        <v>1</v>
      </c>
      <c r="N1048">
        <v>0</v>
      </c>
      <c r="O1048">
        <v>13</v>
      </c>
      <c r="P1048">
        <v>8</v>
      </c>
      <c r="Q1048">
        <v>0</v>
      </c>
      <c r="R1048">
        <v>0</v>
      </c>
      <c r="S1048">
        <v>0</v>
      </c>
      <c r="T1048">
        <v>1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2</v>
      </c>
      <c r="AD1048">
        <v>1</v>
      </c>
      <c r="AE1048">
        <v>12</v>
      </c>
      <c r="AF1048">
        <v>49</v>
      </c>
      <c r="AG1048">
        <v>12</v>
      </c>
      <c r="AH1048">
        <v>2.4</v>
      </c>
      <c r="AJ1048" t="b">
        <f>OR(AND(B1048=1,UserData!$D$4=1), AND(B1048=2,UserData!$D$5=1), AND(B1048=3,UserData!$D$6=1), UserData!$D$4=-1)</f>
        <v>1</v>
      </c>
      <c r="AK1048" t="b">
        <f>OR(AND(C1048&lt;=UserData!$D$3,C1048&gt;=UserData!$D$2),UserData!$D$2=-1)</f>
        <v>1</v>
      </c>
      <c r="AL1048" s="12" t="b">
        <f>AND(OR(D1048&gt;=UserData!$D$7, UserData!$D$7=-1), OR(D1048&lt;UserData!$D$8, UserData!$D$8=-1))</f>
        <v>1</v>
      </c>
      <c r="AM1048" s="12" t="b">
        <f>OR(AND(UserData!$D$9=1,E1048&lt;=20),AND(UserData!$D$9=2,E1048&gt;=20, E1048&lt;=27),AND(UserData!$D$9=3,E1048&gt;=28, E1048&lt;=34),AND(UserData!$D$9=4,E1048&gt;=35, E1048&lt;=42),AND(UserData!$D$9=5,E1048&gt;42),UserData!$D$9=-1)</f>
        <v>1</v>
      </c>
      <c r="AN1048" s="12" t="b">
        <f>OR(AND(UserData!$D$11=1,F1048&lt;=5),AND(UserData!$D$11=2,F1048&gt;=6, F1048&lt;=7),AND(UserData!$D$11=3,F1048&gt;=8,F1048&lt;=9),AND(UserData!$D$11=4,F1048&gt;=10, F1048&lt;=11),AND(UserData!$D$11=5,F1048&gt;11),UserData!$D$11=-1)</f>
        <v>1</v>
      </c>
      <c r="AO1048" t="b">
        <f>OR(AND(UserData!$D$10=1,AE1048&lt;=6),AND(UserData!$D$10=2,AE1048&gt;=7, AE1048&lt;=8),AND(UserData!$D$10=3,AE1048&gt;=9,AE1048&lt;=14),AND(UserData!$D$10=4,AE1048&gt;=15, AE1048&lt;=19),AND(UserData!$D$10=5,AE1048&gt;19),UserData!$D$10=-1)</f>
        <v>1</v>
      </c>
      <c r="AP1048" s="12" t="b">
        <f>OR(G1048&lt;=UserData!$D$12, UserData!$D$12=-1)</f>
        <v>0</v>
      </c>
      <c r="AQ1048" t="b">
        <f>OR(H1048&lt;=UserData!$D$14, UserData!$D$14=-1)</f>
        <v>1</v>
      </c>
      <c r="AR1048" t="b">
        <f>OR(AH1048&lt;=UserData!$D$13, UserData!$D$13=-1)</f>
        <v>1</v>
      </c>
      <c r="AS1048" t="b">
        <f>AND(AQ1048=TRUE,OR(I1048=UserData!$D$15, UserData!$D$15=-1, UserData!$D$15=1))</f>
        <v>1</v>
      </c>
      <c r="AT1048" t="b">
        <f>OR(J1048=UserData!$D$19, UserData!$D$19=-1)</f>
        <v>1</v>
      </c>
      <c r="AU1048" t="b">
        <f>OR(K1048=UserData!$D$17, UserData!$D$17=-1)</f>
        <v>1</v>
      </c>
      <c r="AV1048" t="b">
        <f>OR(L1048=UserData!$D$18, UserData!$D$18=-1)</f>
        <v>1</v>
      </c>
      <c r="AW1048" t="b">
        <f>OR(N1048=UserData!$D$16, UserData!$D$16=-1)</f>
        <v>1</v>
      </c>
      <c r="AX1048" t="b">
        <f>OR(O1048&gt;=UserData!$D$20, UserData!$D$20=-1)</f>
        <v>1</v>
      </c>
      <c r="AY1048" t="b">
        <f>AND(OR(P1048&gt;=UserData!$D$21, UserData!$D$21=-1), OR(P1048&lt;UserData!$D$22, UserData!$D$22=-1))</f>
        <v>1</v>
      </c>
      <c r="AZ1048" t="b">
        <f>OR(Q1048&lt;&gt;UserData!$D$24,UserData!$D$24=-1,UserData!$D$24=0)</f>
        <v>1</v>
      </c>
      <c r="BA1048" s="12" t="b">
        <f>OR(R1048=UserData!$D$23,UserData!$D$23=-1)</f>
        <v>1</v>
      </c>
      <c r="BB1048" t="b">
        <f>AND(S1048=1, UserData!$D$25=1)</f>
        <v>0</v>
      </c>
      <c r="BC1048" t="b">
        <f>AND(T1048=1, UserData!$D$26=1)</f>
        <v>0</v>
      </c>
      <c r="BD1048" t="b">
        <f>AND(U1048=1, UserData!$D$27=1)</f>
        <v>0</v>
      </c>
      <c r="BE1048" t="b">
        <f>AND(V1048=1, UserData!$D$28=1)</f>
        <v>0</v>
      </c>
      <c r="BF1048" t="b">
        <f>AND(W1048=1, UserData!$D$29=1)</f>
        <v>0</v>
      </c>
      <c r="BG1048" t="b">
        <f>AND(X1048=1, UserData!$D$30=1)</f>
        <v>0</v>
      </c>
      <c r="BH1048" t="b">
        <f>AND(Y1048=1, UserData!$D$31=1)</f>
        <v>0</v>
      </c>
      <c r="BI1048" t="b">
        <f>AND(Z1048=1, UserData!$D$32=1)</f>
        <v>0</v>
      </c>
      <c r="BJ1048" t="b">
        <f>AND(AA1048=1, UserData!$D$33=1)</f>
        <v>0</v>
      </c>
      <c r="BK1048" t="b">
        <f>AND(AB1048=1, UserData!$D$34=1)</f>
        <v>0</v>
      </c>
      <c r="BL1048" t="b">
        <f>UserData!$C$25=-1</f>
        <v>1</v>
      </c>
      <c r="BN1048">
        <f>IF(AK1048=TRUE, COUNTIF(AJ1048:AK1048,TRUE)/2 * UserData!$D$35 + COUNTIF(AL1048:AO1048,TRUE)/4 * UserData!$D$36 + COUNTIF(AP1048:AS1048,TRUE)/4 * UserData!$D$37 + COUNTIF(AT1048:AW1048,TRUE)/4 * UserData!$D$38 + COUNTIF(AX1048:BA1048,TRUE)/4 * UserData!$D$39 + COUNTIF(BB1048:BL1048,TRUE) * UserData!$D$40, 0)</f>
        <v>28.75</v>
      </c>
    </row>
    <row r="1049" spans="1:66" x14ac:dyDescent="0.2">
      <c r="A1049">
        <v>191</v>
      </c>
      <c r="B1049" s="3">
        <v>2</v>
      </c>
      <c r="C1049" s="28">
        <v>124212.87601374174</v>
      </c>
      <c r="D1049">
        <v>55</v>
      </c>
      <c r="E1049">
        <v>32</v>
      </c>
      <c r="F1049">
        <v>10</v>
      </c>
      <c r="G1049">
        <v>10.44726</v>
      </c>
      <c r="H1049">
        <v>2</v>
      </c>
      <c r="I1049">
        <v>0</v>
      </c>
      <c r="J1049">
        <v>0</v>
      </c>
      <c r="K1049">
        <v>1</v>
      </c>
      <c r="L1049">
        <v>0</v>
      </c>
      <c r="M1049">
        <v>1</v>
      </c>
      <c r="N1049">
        <v>0</v>
      </c>
      <c r="O1049">
        <v>14</v>
      </c>
      <c r="P1049">
        <v>2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1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4</v>
      </c>
      <c r="AD1049">
        <v>1</v>
      </c>
      <c r="AE1049">
        <v>13</v>
      </c>
      <c r="AF1049">
        <v>13</v>
      </c>
      <c r="AG1049">
        <v>9</v>
      </c>
      <c r="AH1049">
        <v>1.2</v>
      </c>
      <c r="AJ1049" t="b">
        <f>OR(AND(B1049=1,UserData!$D$4=1), AND(B1049=2,UserData!$D$5=1), AND(B1049=3,UserData!$D$6=1), UserData!$D$4=-1)</f>
        <v>1</v>
      </c>
      <c r="AK1049" t="b">
        <f>OR(AND(C1049&lt;=UserData!$D$3,C1049&gt;=UserData!$D$2),UserData!$D$2=-1)</f>
        <v>1</v>
      </c>
      <c r="AL1049" s="12" t="b">
        <f>AND(OR(D1049&gt;=UserData!$D$7, UserData!$D$7=-1), OR(D1049&lt;UserData!$D$8, UserData!$D$8=-1))</f>
        <v>1</v>
      </c>
      <c r="AM1049" s="12" t="b">
        <f>OR(AND(UserData!$D$9=1,E1049&lt;=20),AND(UserData!$D$9=2,E1049&gt;=20, E1049&lt;=27),AND(UserData!$D$9=3,E1049&gt;=28, E1049&lt;=34),AND(UserData!$D$9=4,E1049&gt;=35, E1049&lt;=42),AND(UserData!$D$9=5,E1049&gt;42),UserData!$D$9=-1)</f>
        <v>1</v>
      </c>
      <c r="AN1049" s="12" t="b">
        <f>OR(AND(UserData!$D$11=1,F1049&lt;=5),AND(UserData!$D$11=2,F1049&gt;=6, F1049&lt;=7),AND(UserData!$D$11=3,F1049&gt;=8,F1049&lt;=9),AND(UserData!$D$11=4,F1049&gt;=10, F1049&lt;=11),AND(UserData!$D$11=5,F1049&gt;11),UserData!$D$11=-1)</f>
        <v>1</v>
      </c>
      <c r="AO1049" t="b">
        <f>OR(AND(UserData!$D$10=1,AE1049&lt;=6),AND(UserData!$D$10=2,AE1049&gt;=7, AE1049&lt;=8),AND(UserData!$D$10=3,AE1049&gt;=9,AE1049&lt;=14),AND(UserData!$D$10=4,AE1049&gt;=15, AE1049&lt;=19),AND(UserData!$D$10=5,AE1049&gt;19),UserData!$D$10=-1)</f>
        <v>1</v>
      </c>
      <c r="AP1049" s="12" t="b">
        <f>OR(G1049&lt;=UserData!$D$12, UserData!$D$12=-1)</f>
        <v>0</v>
      </c>
      <c r="AQ1049" t="b">
        <f>OR(H1049&lt;=UserData!$D$14, UserData!$D$14=-1)</f>
        <v>1</v>
      </c>
      <c r="AR1049" t="b">
        <f>OR(AH1049&lt;=UserData!$D$13, UserData!$D$13=-1)</f>
        <v>1</v>
      </c>
      <c r="AS1049" t="b">
        <f>AND(AQ1049=TRUE,OR(I1049=UserData!$D$15, UserData!$D$15=-1, UserData!$D$15=1))</f>
        <v>1</v>
      </c>
      <c r="AT1049" t="b">
        <f>OR(J1049=UserData!$D$19, UserData!$D$19=-1)</f>
        <v>1</v>
      </c>
      <c r="AU1049" t="b">
        <f>OR(K1049=UserData!$D$17, UserData!$D$17=-1)</f>
        <v>1</v>
      </c>
      <c r="AV1049" t="b">
        <f>OR(L1049=UserData!$D$18, UserData!$D$18=-1)</f>
        <v>1</v>
      </c>
      <c r="AW1049" t="b">
        <f>OR(N1049=UserData!$D$16, UserData!$D$16=-1)</f>
        <v>1</v>
      </c>
      <c r="AX1049" t="b">
        <f>OR(O1049&gt;=UserData!$D$20, UserData!$D$20=-1)</f>
        <v>1</v>
      </c>
      <c r="AY1049" t="b">
        <f>AND(OR(P1049&gt;=UserData!$D$21, UserData!$D$21=-1), OR(P1049&lt;UserData!$D$22, UserData!$D$22=-1))</f>
        <v>1</v>
      </c>
      <c r="AZ1049" t="b">
        <f>OR(Q1049&lt;&gt;UserData!$D$24,UserData!$D$24=-1,UserData!$D$24=0)</f>
        <v>1</v>
      </c>
      <c r="BA1049" s="12" t="b">
        <f>OR(R1049=UserData!$D$23,UserData!$D$23=-1)</f>
        <v>1</v>
      </c>
      <c r="BB1049" t="b">
        <f>AND(S1049=1, UserData!$D$25=1)</f>
        <v>0</v>
      </c>
      <c r="BC1049" t="b">
        <f>AND(T1049=1, UserData!$D$26=1)</f>
        <v>0</v>
      </c>
      <c r="BD1049" t="b">
        <f>AND(U1049=1, UserData!$D$27=1)</f>
        <v>0</v>
      </c>
      <c r="BE1049" t="b">
        <f>AND(V1049=1, UserData!$D$28=1)</f>
        <v>0</v>
      </c>
      <c r="BF1049" t="b">
        <f>AND(W1049=1, UserData!$D$29=1)</f>
        <v>0</v>
      </c>
      <c r="BG1049" t="b">
        <f>AND(X1049=1, UserData!$D$30=1)</f>
        <v>0</v>
      </c>
      <c r="BH1049" t="b">
        <f>AND(Y1049=1, UserData!$D$31=1)</f>
        <v>0</v>
      </c>
      <c r="BI1049" t="b">
        <f>AND(Z1049=1, UserData!$D$32=1)</f>
        <v>0</v>
      </c>
      <c r="BJ1049" t="b">
        <f>AND(AA1049=1, UserData!$D$33=1)</f>
        <v>0</v>
      </c>
      <c r="BK1049" t="b">
        <f>AND(AB1049=1, UserData!$D$34=1)</f>
        <v>0</v>
      </c>
      <c r="BL1049" t="b">
        <f>UserData!$C$25=-1</f>
        <v>1</v>
      </c>
      <c r="BN1049">
        <f>IF(AK1049=TRUE, COUNTIF(AJ1049:AK1049,TRUE)/2 * UserData!$D$35 + COUNTIF(AL1049:AO1049,TRUE)/4 * UserData!$D$36 + COUNTIF(AP1049:AS1049,TRUE)/4 * UserData!$D$37 + COUNTIF(AT1049:AW1049,TRUE)/4 * UserData!$D$38 + COUNTIF(AX1049:BA1049,TRUE)/4 * UserData!$D$39 + COUNTIF(BB1049:BL1049,TRUE) * UserData!$D$40, 0)</f>
        <v>28.75</v>
      </c>
    </row>
    <row r="1050" spans="1:66" x14ac:dyDescent="0.2">
      <c r="A1050">
        <v>775</v>
      </c>
      <c r="B1050" s="3">
        <v>2</v>
      </c>
      <c r="C1050" s="28">
        <v>124305.47291594074</v>
      </c>
      <c r="D1050">
        <v>54</v>
      </c>
      <c r="E1050">
        <v>28</v>
      </c>
      <c r="F1050">
        <v>13</v>
      </c>
      <c r="G1050">
        <v>14.18717</v>
      </c>
      <c r="H1050">
        <v>25</v>
      </c>
      <c r="I1050">
        <v>1</v>
      </c>
      <c r="J1050">
        <v>0</v>
      </c>
      <c r="K1050">
        <v>0</v>
      </c>
      <c r="L1050">
        <v>1</v>
      </c>
      <c r="M1050">
        <v>0</v>
      </c>
      <c r="N1050">
        <v>0</v>
      </c>
      <c r="O1050">
        <v>14</v>
      </c>
      <c r="P1050">
        <v>14</v>
      </c>
      <c r="Q1050">
        <v>0</v>
      </c>
      <c r="R1050">
        <v>1</v>
      </c>
      <c r="S1050">
        <v>1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1</v>
      </c>
      <c r="AD1050">
        <v>1</v>
      </c>
      <c r="AE1050">
        <v>13</v>
      </c>
      <c r="AF1050">
        <v>54</v>
      </c>
      <c r="AG1050">
        <v>23</v>
      </c>
      <c r="AH1050">
        <v>4.4000000000000004</v>
      </c>
      <c r="AJ1050" t="b">
        <f>OR(AND(B1050=1,UserData!$D$4=1), AND(B1050=2,UserData!$D$5=1), AND(B1050=3,UserData!$D$6=1), UserData!$D$4=-1)</f>
        <v>1</v>
      </c>
      <c r="AK1050" t="b">
        <f>OR(AND(C1050&lt;=UserData!$D$3,C1050&gt;=UserData!$D$2),UserData!$D$2=-1)</f>
        <v>1</v>
      </c>
      <c r="AL1050" s="12" t="b">
        <f>AND(OR(D1050&gt;=UserData!$D$7, UserData!$D$7=-1), OR(D1050&lt;UserData!$D$8, UserData!$D$8=-1))</f>
        <v>1</v>
      </c>
      <c r="AM1050" s="12" t="b">
        <f>OR(AND(UserData!$D$9=1,E1050&lt;=20),AND(UserData!$D$9=2,E1050&gt;=20, E1050&lt;=27),AND(UserData!$D$9=3,E1050&gt;=28, E1050&lt;=34),AND(UserData!$D$9=4,E1050&gt;=35, E1050&lt;=42),AND(UserData!$D$9=5,E1050&gt;42),UserData!$D$9=-1)</f>
        <v>1</v>
      </c>
      <c r="AN1050" s="12" t="b">
        <f>OR(AND(UserData!$D$11=1,F1050&lt;=5),AND(UserData!$D$11=2,F1050&gt;=6, F1050&lt;=7),AND(UserData!$D$11=3,F1050&gt;=8,F1050&lt;=9),AND(UserData!$D$11=4,F1050&gt;=10, F1050&lt;=11),AND(UserData!$D$11=5,F1050&gt;11),UserData!$D$11=-1)</f>
        <v>1</v>
      </c>
      <c r="AO1050" t="b">
        <f>OR(AND(UserData!$D$10=1,AE1050&lt;=6),AND(UserData!$D$10=2,AE1050&gt;=7, AE1050&lt;=8),AND(UserData!$D$10=3,AE1050&gt;=9,AE1050&lt;=14),AND(UserData!$D$10=4,AE1050&gt;=15, AE1050&lt;=19),AND(UserData!$D$10=5,AE1050&gt;19),UserData!$D$10=-1)</f>
        <v>1</v>
      </c>
      <c r="AP1050" s="12" t="b">
        <f>OR(G1050&lt;=UserData!$D$12, UserData!$D$12=-1)</f>
        <v>0</v>
      </c>
      <c r="AQ1050" t="b">
        <f>OR(H1050&lt;=UserData!$D$14, UserData!$D$14=-1)</f>
        <v>1</v>
      </c>
      <c r="AR1050" t="b">
        <f>OR(AH1050&lt;=UserData!$D$13, UserData!$D$13=-1)</f>
        <v>1</v>
      </c>
      <c r="AS1050" t="b">
        <f>AND(AQ1050=TRUE,OR(I1050=UserData!$D$15, UserData!$D$15=-1, UserData!$D$15=1))</f>
        <v>1</v>
      </c>
      <c r="AT1050" t="b">
        <f>OR(J1050=UserData!$D$19, UserData!$D$19=-1)</f>
        <v>1</v>
      </c>
      <c r="AU1050" t="b">
        <f>OR(K1050=UserData!$D$17, UserData!$D$17=-1)</f>
        <v>1</v>
      </c>
      <c r="AV1050" t="b">
        <f>OR(L1050=UserData!$D$18, UserData!$D$18=-1)</f>
        <v>1</v>
      </c>
      <c r="AW1050" t="b">
        <f>OR(N1050=UserData!$D$16, UserData!$D$16=-1)</f>
        <v>1</v>
      </c>
      <c r="AX1050" t="b">
        <f>OR(O1050&gt;=UserData!$D$20, UserData!$D$20=-1)</f>
        <v>1</v>
      </c>
      <c r="AY1050" t="b">
        <f>AND(OR(P1050&gt;=UserData!$D$21, UserData!$D$21=-1), OR(P1050&lt;UserData!$D$22, UserData!$D$22=-1))</f>
        <v>1</v>
      </c>
      <c r="AZ1050" t="b">
        <f>OR(Q1050&lt;&gt;UserData!$D$24,UserData!$D$24=-1,UserData!$D$24=0)</f>
        <v>1</v>
      </c>
      <c r="BA1050" s="12" t="b">
        <f>OR(R1050=UserData!$D$23,UserData!$D$23=-1)</f>
        <v>1</v>
      </c>
      <c r="BB1050" t="b">
        <f>AND(S1050=1, UserData!$D$25=1)</f>
        <v>0</v>
      </c>
      <c r="BC1050" t="b">
        <f>AND(T1050=1, UserData!$D$26=1)</f>
        <v>0</v>
      </c>
      <c r="BD1050" t="b">
        <f>AND(U1050=1, UserData!$D$27=1)</f>
        <v>0</v>
      </c>
      <c r="BE1050" t="b">
        <f>AND(V1050=1, UserData!$D$28=1)</f>
        <v>0</v>
      </c>
      <c r="BF1050" t="b">
        <f>AND(W1050=1, UserData!$D$29=1)</f>
        <v>0</v>
      </c>
      <c r="BG1050" t="b">
        <f>AND(X1050=1, UserData!$D$30=1)</f>
        <v>0</v>
      </c>
      <c r="BH1050" t="b">
        <f>AND(Y1050=1, UserData!$D$31=1)</f>
        <v>0</v>
      </c>
      <c r="BI1050" t="b">
        <f>AND(Z1050=1, UserData!$D$32=1)</f>
        <v>0</v>
      </c>
      <c r="BJ1050" t="b">
        <f>AND(AA1050=1, UserData!$D$33=1)</f>
        <v>0</v>
      </c>
      <c r="BK1050" t="b">
        <f>AND(AB1050=1, UserData!$D$34=1)</f>
        <v>0</v>
      </c>
      <c r="BL1050" t="b">
        <f>UserData!$C$25=-1</f>
        <v>1</v>
      </c>
      <c r="BN1050">
        <f>IF(AK1050=TRUE, COUNTIF(AJ1050:AK1050,TRUE)/2 * UserData!$D$35 + COUNTIF(AL1050:AO1050,TRUE)/4 * UserData!$D$36 + COUNTIF(AP1050:AS1050,TRUE)/4 * UserData!$D$37 + COUNTIF(AT1050:AW1050,TRUE)/4 * UserData!$D$38 + COUNTIF(AX1050:BA1050,TRUE)/4 * UserData!$D$39 + COUNTIF(BB1050:BL1050,TRUE) * UserData!$D$40, 0)</f>
        <v>28.75</v>
      </c>
    </row>
    <row r="1051" spans="1:66" x14ac:dyDescent="0.2">
      <c r="A1051">
        <v>864</v>
      </c>
      <c r="B1051" s="3">
        <v>2</v>
      </c>
      <c r="C1051" s="28">
        <v>124535.97768919093</v>
      </c>
      <c r="D1051">
        <v>60</v>
      </c>
      <c r="E1051">
        <v>36</v>
      </c>
      <c r="F1051">
        <v>8</v>
      </c>
      <c r="G1051">
        <v>12.317310000000001</v>
      </c>
      <c r="H1051">
        <v>15</v>
      </c>
      <c r="I1051">
        <v>1</v>
      </c>
      <c r="J1051">
        <v>0</v>
      </c>
      <c r="K1051">
        <v>1</v>
      </c>
      <c r="L1051">
        <v>1</v>
      </c>
      <c r="M1051">
        <v>1</v>
      </c>
      <c r="N1051">
        <v>0</v>
      </c>
      <c r="O1051">
        <v>17</v>
      </c>
      <c r="P1051">
        <v>8</v>
      </c>
      <c r="Q1051">
        <v>0</v>
      </c>
      <c r="R1051">
        <v>0</v>
      </c>
      <c r="S1051">
        <v>1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1</v>
      </c>
      <c r="AD1051">
        <v>1</v>
      </c>
      <c r="AE1051">
        <v>16</v>
      </c>
      <c r="AF1051">
        <v>61</v>
      </c>
      <c r="AG1051">
        <v>16</v>
      </c>
      <c r="AH1051">
        <v>3.8</v>
      </c>
      <c r="AJ1051" t="b">
        <f>OR(AND(B1051=1,UserData!$D$4=1), AND(B1051=2,UserData!$D$5=1), AND(B1051=3,UserData!$D$6=1), UserData!$D$4=-1)</f>
        <v>1</v>
      </c>
      <c r="AK1051" t="b">
        <f>OR(AND(C1051&lt;=UserData!$D$3,C1051&gt;=UserData!$D$2),UserData!$D$2=-1)</f>
        <v>1</v>
      </c>
      <c r="AL1051" s="12" t="b">
        <f>AND(OR(D1051&gt;=UserData!$D$7, UserData!$D$7=-1), OR(D1051&lt;UserData!$D$8, UserData!$D$8=-1))</f>
        <v>1</v>
      </c>
      <c r="AM1051" s="12" t="b">
        <f>OR(AND(UserData!$D$9=1,E1051&lt;=20),AND(UserData!$D$9=2,E1051&gt;=20, E1051&lt;=27),AND(UserData!$D$9=3,E1051&gt;=28, E1051&lt;=34),AND(UserData!$D$9=4,E1051&gt;=35, E1051&lt;=42),AND(UserData!$D$9=5,E1051&gt;42),UserData!$D$9=-1)</f>
        <v>1</v>
      </c>
      <c r="AN1051" s="12" t="b">
        <f>OR(AND(UserData!$D$11=1,F1051&lt;=5),AND(UserData!$D$11=2,F1051&gt;=6, F1051&lt;=7),AND(UserData!$D$11=3,F1051&gt;=8,F1051&lt;=9),AND(UserData!$D$11=4,F1051&gt;=10, F1051&lt;=11),AND(UserData!$D$11=5,F1051&gt;11),UserData!$D$11=-1)</f>
        <v>1</v>
      </c>
      <c r="AO1051" t="b">
        <f>OR(AND(UserData!$D$10=1,AE1051&lt;=6),AND(UserData!$D$10=2,AE1051&gt;=7, AE1051&lt;=8),AND(UserData!$D$10=3,AE1051&gt;=9,AE1051&lt;=14),AND(UserData!$D$10=4,AE1051&gt;=15, AE1051&lt;=19),AND(UserData!$D$10=5,AE1051&gt;19),UserData!$D$10=-1)</f>
        <v>1</v>
      </c>
      <c r="AP1051" s="12" t="b">
        <f>OR(G1051&lt;=UserData!$D$12, UserData!$D$12=-1)</f>
        <v>0</v>
      </c>
      <c r="AQ1051" t="b">
        <f>OR(H1051&lt;=UserData!$D$14, UserData!$D$14=-1)</f>
        <v>1</v>
      </c>
      <c r="AR1051" t="b">
        <f>OR(AH1051&lt;=UserData!$D$13, UserData!$D$13=-1)</f>
        <v>1</v>
      </c>
      <c r="AS1051" t="b">
        <f>AND(AQ1051=TRUE,OR(I1051=UserData!$D$15, UserData!$D$15=-1, UserData!$D$15=1))</f>
        <v>1</v>
      </c>
      <c r="AT1051" t="b">
        <f>OR(J1051=UserData!$D$19, UserData!$D$19=-1)</f>
        <v>1</v>
      </c>
      <c r="AU1051" t="b">
        <f>OR(K1051=UserData!$D$17, UserData!$D$17=-1)</f>
        <v>1</v>
      </c>
      <c r="AV1051" t="b">
        <f>OR(L1051=UserData!$D$18, UserData!$D$18=-1)</f>
        <v>1</v>
      </c>
      <c r="AW1051" t="b">
        <f>OR(N1051=UserData!$D$16, UserData!$D$16=-1)</f>
        <v>1</v>
      </c>
      <c r="AX1051" t="b">
        <f>OR(O1051&gt;=UserData!$D$20, UserData!$D$20=-1)</f>
        <v>1</v>
      </c>
      <c r="AY1051" t="b">
        <f>AND(OR(P1051&gt;=UserData!$D$21, UserData!$D$21=-1), OR(P1051&lt;UserData!$D$22, UserData!$D$22=-1))</f>
        <v>1</v>
      </c>
      <c r="AZ1051" t="b">
        <f>OR(Q1051&lt;&gt;UserData!$D$24,UserData!$D$24=-1,UserData!$D$24=0)</f>
        <v>1</v>
      </c>
      <c r="BA1051" s="12" t="b">
        <f>OR(R1051=UserData!$D$23,UserData!$D$23=-1)</f>
        <v>1</v>
      </c>
      <c r="BB1051" t="b">
        <f>AND(S1051=1, UserData!$D$25=1)</f>
        <v>0</v>
      </c>
      <c r="BC1051" t="b">
        <f>AND(T1051=1, UserData!$D$26=1)</f>
        <v>0</v>
      </c>
      <c r="BD1051" t="b">
        <f>AND(U1051=1, UserData!$D$27=1)</f>
        <v>0</v>
      </c>
      <c r="BE1051" t="b">
        <f>AND(V1051=1, UserData!$D$28=1)</f>
        <v>0</v>
      </c>
      <c r="BF1051" t="b">
        <f>AND(W1051=1, UserData!$D$29=1)</f>
        <v>0</v>
      </c>
      <c r="BG1051" t="b">
        <f>AND(X1051=1, UserData!$D$30=1)</f>
        <v>0</v>
      </c>
      <c r="BH1051" t="b">
        <f>AND(Y1051=1, UserData!$D$31=1)</f>
        <v>0</v>
      </c>
      <c r="BI1051" t="b">
        <f>AND(Z1051=1, UserData!$D$32=1)</f>
        <v>0</v>
      </c>
      <c r="BJ1051" t="b">
        <f>AND(AA1051=1, UserData!$D$33=1)</f>
        <v>0</v>
      </c>
      <c r="BK1051" t="b">
        <f>AND(AB1051=1, UserData!$D$34=1)</f>
        <v>0</v>
      </c>
      <c r="BL1051" t="b">
        <f>UserData!$C$25=-1</f>
        <v>1</v>
      </c>
      <c r="BN1051">
        <f>IF(AK1051=TRUE, COUNTIF(AJ1051:AK1051,TRUE)/2 * UserData!$D$35 + COUNTIF(AL1051:AO1051,TRUE)/4 * UserData!$D$36 + COUNTIF(AP1051:AS1051,TRUE)/4 * UserData!$D$37 + COUNTIF(AT1051:AW1051,TRUE)/4 * UserData!$D$38 + COUNTIF(AX1051:BA1051,TRUE)/4 * UserData!$D$39 + COUNTIF(BB1051:BL1051,TRUE) * UserData!$D$40, 0)</f>
        <v>28.75</v>
      </c>
    </row>
    <row r="1052" spans="1:66" x14ac:dyDescent="0.2">
      <c r="A1052">
        <v>570</v>
      </c>
      <c r="B1052" s="3">
        <v>2</v>
      </c>
      <c r="C1052" s="28">
        <v>124536.22927702463</v>
      </c>
      <c r="D1052">
        <v>52</v>
      </c>
      <c r="E1052">
        <v>30</v>
      </c>
      <c r="F1052">
        <v>8</v>
      </c>
      <c r="G1052">
        <v>12.55836</v>
      </c>
      <c r="H1052">
        <v>5</v>
      </c>
      <c r="I1052">
        <v>0</v>
      </c>
      <c r="J1052">
        <v>0</v>
      </c>
      <c r="K1052">
        <v>1</v>
      </c>
      <c r="L1052">
        <v>1</v>
      </c>
      <c r="M1052">
        <v>1</v>
      </c>
      <c r="N1052">
        <v>0</v>
      </c>
      <c r="O1052">
        <v>17</v>
      </c>
      <c r="P1052">
        <v>7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1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4</v>
      </c>
      <c r="AD1052">
        <v>1</v>
      </c>
      <c r="AE1052">
        <v>14</v>
      </c>
      <c r="AF1052">
        <v>40</v>
      </c>
      <c r="AG1052">
        <v>12</v>
      </c>
      <c r="AH1052">
        <v>1.7</v>
      </c>
      <c r="AJ1052" t="b">
        <f>OR(AND(B1052=1,UserData!$D$4=1), AND(B1052=2,UserData!$D$5=1), AND(B1052=3,UserData!$D$6=1), UserData!$D$4=-1)</f>
        <v>1</v>
      </c>
      <c r="AK1052" t="b">
        <f>OR(AND(C1052&lt;=UserData!$D$3,C1052&gt;=UserData!$D$2),UserData!$D$2=-1)</f>
        <v>1</v>
      </c>
      <c r="AL1052" s="12" t="b">
        <f>AND(OR(D1052&gt;=UserData!$D$7, UserData!$D$7=-1), OR(D1052&lt;UserData!$D$8, UserData!$D$8=-1))</f>
        <v>1</v>
      </c>
      <c r="AM1052" s="12" t="b">
        <f>OR(AND(UserData!$D$9=1,E1052&lt;=20),AND(UserData!$D$9=2,E1052&gt;=20, E1052&lt;=27),AND(UserData!$D$9=3,E1052&gt;=28, E1052&lt;=34),AND(UserData!$D$9=4,E1052&gt;=35, E1052&lt;=42),AND(UserData!$D$9=5,E1052&gt;42),UserData!$D$9=-1)</f>
        <v>1</v>
      </c>
      <c r="AN1052" s="12" t="b">
        <f>OR(AND(UserData!$D$11=1,F1052&lt;=5),AND(UserData!$D$11=2,F1052&gt;=6, F1052&lt;=7),AND(UserData!$D$11=3,F1052&gt;=8,F1052&lt;=9),AND(UserData!$D$11=4,F1052&gt;=10, F1052&lt;=11),AND(UserData!$D$11=5,F1052&gt;11),UserData!$D$11=-1)</f>
        <v>1</v>
      </c>
      <c r="AO1052" t="b">
        <f>OR(AND(UserData!$D$10=1,AE1052&lt;=6),AND(UserData!$D$10=2,AE1052&gt;=7, AE1052&lt;=8),AND(UserData!$D$10=3,AE1052&gt;=9,AE1052&lt;=14),AND(UserData!$D$10=4,AE1052&gt;=15, AE1052&lt;=19),AND(UserData!$D$10=5,AE1052&gt;19),UserData!$D$10=-1)</f>
        <v>1</v>
      </c>
      <c r="AP1052" s="12" t="b">
        <f>OR(G1052&lt;=UserData!$D$12, UserData!$D$12=-1)</f>
        <v>0</v>
      </c>
      <c r="AQ1052" t="b">
        <f>OR(H1052&lt;=UserData!$D$14, UserData!$D$14=-1)</f>
        <v>1</v>
      </c>
      <c r="AR1052" t="b">
        <f>OR(AH1052&lt;=UserData!$D$13, UserData!$D$13=-1)</f>
        <v>1</v>
      </c>
      <c r="AS1052" t="b">
        <f>AND(AQ1052=TRUE,OR(I1052=UserData!$D$15, UserData!$D$15=-1, UserData!$D$15=1))</f>
        <v>1</v>
      </c>
      <c r="AT1052" t="b">
        <f>OR(J1052=UserData!$D$19, UserData!$D$19=-1)</f>
        <v>1</v>
      </c>
      <c r="AU1052" t="b">
        <f>OR(K1052=UserData!$D$17, UserData!$D$17=-1)</f>
        <v>1</v>
      </c>
      <c r="AV1052" t="b">
        <f>OR(L1052=UserData!$D$18, UserData!$D$18=-1)</f>
        <v>1</v>
      </c>
      <c r="AW1052" t="b">
        <f>OR(N1052=UserData!$D$16, UserData!$D$16=-1)</f>
        <v>1</v>
      </c>
      <c r="AX1052" t="b">
        <f>OR(O1052&gt;=UserData!$D$20, UserData!$D$20=-1)</f>
        <v>1</v>
      </c>
      <c r="AY1052" t="b">
        <f>AND(OR(P1052&gt;=UserData!$D$21, UserData!$D$21=-1), OR(P1052&lt;UserData!$D$22, UserData!$D$22=-1))</f>
        <v>1</v>
      </c>
      <c r="AZ1052" t="b">
        <f>OR(Q1052&lt;&gt;UserData!$D$24,UserData!$D$24=-1,UserData!$D$24=0)</f>
        <v>1</v>
      </c>
      <c r="BA1052" s="12" t="b">
        <f>OR(R1052=UserData!$D$23,UserData!$D$23=-1)</f>
        <v>1</v>
      </c>
      <c r="BB1052" t="b">
        <f>AND(S1052=1, UserData!$D$25=1)</f>
        <v>0</v>
      </c>
      <c r="BC1052" t="b">
        <f>AND(T1052=1, UserData!$D$26=1)</f>
        <v>0</v>
      </c>
      <c r="BD1052" t="b">
        <f>AND(U1052=1, UserData!$D$27=1)</f>
        <v>0</v>
      </c>
      <c r="BE1052" t="b">
        <f>AND(V1052=1, UserData!$D$28=1)</f>
        <v>0</v>
      </c>
      <c r="BF1052" t="b">
        <f>AND(W1052=1, UserData!$D$29=1)</f>
        <v>0</v>
      </c>
      <c r="BG1052" t="b">
        <f>AND(X1052=1, UserData!$D$30=1)</f>
        <v>0</v>
      </c>
      <c r="BH1052" t="b">
        <f>AND(Y1052=1, UserData!$D$31=1)</f>
        <v>0</v>
      </c>
      <c r="BI1052" t="b">
        <f>AND(Z1052=1, UserData!$D$32=1)</f>
        <v>0</v>
      </c>
      <c r="BJ1052" t="b">
        <f>AND(AA1052=1, UserData!$D$33=1)</f>
        <v>0</v>
      </c>
      <c r="BK1052" t="b">
        <f>AND(AB1052=1, UserData!$D$34=1)</f>
        <v>0</v>
      </c>
      <c r="BL1052" t="b">
        <f>UserData!$C$25=-1</f>
        <v>1</v>
      </c>
      <c r="BN1052">
        <f>IF(AK1052=TRUE, COUNTIF(AJ1052:AK1052,TRUE)/2 * UserData!$D$35 + COUNTIF(AL1052:AO1052,TRUE)/4 * UserData!$D$36 + COUNTIF(AP1052:AS1052,TRUE)/4 * UserData!$D$37 + COUNTIF(AT1052:AW1052,TRUE)/4 * UserData!$D$38 + COUNTIF(AX1052:BA1052,TRUE)/4 * UserData!$D$39 + COUNTIF(BB1052:BL1052,TRUE) * UserData!$D$40, 0)</f>
        <v>28.75</v>
      </c>
    </row>
    <row r="1053" spans="1:66" x14ac:dyDescent="0.2">
      <c r="A1053">
        <v>133</v>
      </c>
      <c r="B1053" s="3">
        <v>2</v>
      </c>
      <c r="C1053" s="28">
        <v>125667.87135307712</v>
      </c>
      <c r="D1053">
        <v>55</v>
      </c>
      <c r="E1053">
        <v>34</v>
      </c>
      <c r="F1053">
        <v>9</v>
      </c>
      <c r="G1053">
        <v>12.70627</v>
      </c>
      <c r="H1053">
        <v>2</v>
      </c>
      <c r="I1053">
        <v>1</v>
      </c>
      <c r="J1053">
        <v>0</v>
      </c>
      <c r="K1053">
        <v>0</v>
      </c>
      <c r="L1053">
        <v>1</v>
      </c>
      <c r="M1053">
        <v>1</v>
      </c>
      <c r="N1053">
        <v>0</v>
      </c>
      <c r="O1053">
        <v>17</v>
      </c>
      <c r="P1053">
        <v>16</v>
      </c>
      <c r="Q1053">
        <v>0</v>
      </c>
      <c r="R1053">
        <v>0</v>
      </c>
      <c r="S1053">
        <v>0</v>
      </c>
      <c r="T1053">
        <v>1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2</v>
      </c>
      <c r="AD1053">
        <v>1</v>
      </c>
      <c r="AE1053">
        <v>12</v>
      </c>
      <c r="AF1053">
        <v>8</v>
      </c>
      <c r="AG1053">
        <v>27</v>
      </c>
      <c r="AH1053">
        <v>6.3</v>
      </c>
      <c r="AJ1053" t="b">
        <f>OR(AND(B1053=1,UserData!$D$4=1), AND(B1053=2,UserData!$D$5=1), AND(B1053=3,UserData!$D$6=1), UserData!$D$4=-1)</f>
        <v>1</v>
      </c>
      <c r="AK1053" t="b">
        <f>OR(AND(C1053&lt;=UserData!$D$3,C1053&gt;=UserData!$D$2),UserData!$D$2=-1)</f>
        <v>1</v>
      </c>
      <c r="AL1053" s="12" t="b">
        <f>AND(OR(D1053&gt;=UserData!$D$7, UserData!$D$7=-1), OR(D1053&lt;UserData!$D$8, UserData!$D$8=-1))</f>
        <v>1</v>
      </c>
      <c r="AM1053" s="12" t="b">
        <f>OR(AND(UserData!$D$9=1,E1053&lt;=20),AND(UserData!$D$9=2,E1053&gt;=20, E1053&lt;=27),AND(UserData!$D$9=3,E1053&gt;=28, E1053&lt;=34),AND(UserData!$D$9=4,E1053&gt;=35, E1053&lt;=42),AND(UserData!$D$9=5,E1053&gt;42),UserData!$D$9=-1)</f>
        <v>1</v>
      </c>
      <c r="AN1053" s="12" t="b">
        <f>OR(AND(UserData!$D$11=1,F1053&lt;=5),AND(UserData!$D$11=2,F1053&gt;=6, F1053&lt;=7),AND(UserData!$D$11=3,F1053&gt;=8,F1053&lt;=9),AND(UserData!$D$11=4,F1053&gt;=10, F1053&lt;=11),AND(UserData!$D$11=5,F1053&gt;11),UserData!$D$11=-1)</f>
        <v>1</v>
      </c>
      <c r="AO1053" t="b">
        <f>OR(AND(UserData!$D$10=1,AE1053&lt;=6),AND(UserData!$D$10=2,AE1053&gt;=7, AE1053&lt;=8),AND(UserData!$D$10=3,AE1053&gt;=9,AE1053&lt;=14),AND(UserData!$D$10=4,AE1053&gt;=15, AE1053&lt;=19),AND(UserData!$D$10=5,AE1053&gt;19),UserData!$D$10=-1)</f>
        <v>1</v>
      </c>
      <c r="AP1053" s="12" t="b">
        <f>OR(G1053&lt;=UserData!$D$12, UserData!$D$12=-1)</f>
        <v>0</v>
      </c>
      <c r="AQ1053" t="b">
        <f>OR(H1053&lt;=UserData!$D$14, UserData!$D$14=-1)</f>
        <v>1</v>
      </c>
      <c r="AR1053" t="b">
        <f>OR(AH1053&lt;=UserData!$D$13, UserData!$D$13=-1)</f>
        <v>1</v>
      </c>
      <c r="AS1053" t="b">
        <f>AND(AQ1053=TRUE,OR(I1053=UserData!$D$15, UserData!$D$15=-1, UserData!$D$15=1))</f>
        <v>1</v>
      </c>
      <c r="AT1053" t="b">
        <f>OR(J1053=UserData!$D$19, UserData!$D$19=-1)</f>
        <v>1</v>
      </c>
      <c r="AU1053" t="b">
        <f>OR(K1053=UserData!$D$17, UserData!$D$17=-1)</f>
        <v>1</v>
      </c>
      <c r="AV1053" t="b">
        <f>OR(L1053=UserData!$D$18, UserData!$D$18=-1)</f>
        <v>1</v>
      </c>
      <c r="AW1053" t="b">
        <f>OR(N1053=UserData!$D$16, UserData!$D$16=-1)</f>
        <v>1</v>
      </c>
      <c r="AX1053" t="b">
        <f>OR(O1053&gt;=UserData!$D$20, UserData!$D$20=-1)</f>
        <v>1</v>
      </c>
      <c r="AY1053" t="b">
        <f>AND(OR(P1053&gt;=UserData!$D$21, UserData!$D$21=-1), OR(P1053&lt;UserData!$D$22, UserData!$D$22=-1))</f>
        <v>1</v>
      </c>
      <c r="AZ1053" t="b">
        <f>OR(Q1053&lt;&gt;UserData!$D$24,UserData!$D$24=-1,UserData!$D$24=0)</f>
        <v>1</v>
      </c>
      <c r="BA1053" s="12" t="b">
        <f>OR(R1053=UserData!$D$23,UserData!$D$23=-1)</f>
        <v>1</v>
      </c>
      <c r="BB1053" t="b">
        <f>AND(S1053=1, UserData!$D$25=1)</f>
        <v>0</v>
      </c>
      <c r="BC1053" t="b">
        <f>AND(T1053=1, UserData!$D$26=1)</f>
        <v>0</v>
      </c>
      <c r="BD1053" t="b">
        <f>AND(U1053=1, UserData!$D$27=1)</f>
        <v>0</v>
      </c>
      <c r="BE1053" t="b">
        <f>AND(V1053=1, UserData!$D$28=1)</f>
        <v>0</v>
      </c>
      <c r="BF1053" t="b">
        <f>AND(W1053=1, UserData!$D$29=1)</f>
        <v>0</v>
      </c>
      <c r="BG1053" t="b">
        <f>AND(X1053=1, UserData!$D$30=1)</f>
        <v>0</v>
      </c>
      <c r="BH1053" t="b">
        <f>AND(Y1053=1, UserData!$D$31=1)</f>
        <v>0</v>
      </c>
      <c r="BI1053" t="b">
        <f>AND(Z1053=1, UserData!$D$32=1)</f>
        <v>0</v>
      </c>
      <c r="BJ1053" t="b">
        <f>AND(AA1053=1, UserData!$D$33=1)</f>
        <v>0</v>
      </c>
      <c r="BK1053" t="b">
        <f>AND(AB1053=1, UserData!$D$34=1)</f>
        <v>0</v>
      </c>
      <c r="BL1053" t="b">
        <f>UserData!$C$25=-1</f>
        <v>1</v>
      </c>
      <c r="BN1053">
        <f>IF(AK1053=TRUE, COUNTIF(AJ1053:AK1053,TRUE)/2 * UserData!$D$35 + COUNTIF(AL1053:AO1053,TRUE)/4 * UserData!$D$36 + COUNTIF(AP1053:AS1053,TRUE)/4 * UserData!$D$37 + COUNTIF(AT1053:AW1053,TRUE)/4 * UserData!$D$38 + COUNTIF(AX1053:BA1053,TRUE)/4 * UserData!$D$39 + COUNTIF(BB1053:BL1053,TRUE) * UserData!$D$40, 0)</f>
        <v>28.75</v>
      </c>
    </row>
    <row r="1054" spans="1:66" x14ac:dyDescent="0.2">
      <c r="A1054">
        <v>197</v>
      </c>
      <c r="B1054" s="3">
        <v>2</v>
      </c>
      <c r="C1054" s="28">
        <v>125781.03556068237</v>
      </c>
      <c r="D1054">
        <v>52</v>
      </c>
      <c r="E1054">
        <v>31</v>
      </c>
      <c r="F1054">
        <v>10</v>
      </c>
      <c r="G1054">
        <v>10.628259999999999</v>
      </c>
      <c r="H1054">
        <v>28</v>
      </c>
      <c r="I1054">
        <v>1</v>
      </c>
      <c r="J1054">
        <v>0</v>
      </c>
      <c r="K1054">
        <v>1</v>
      </c>
      <c r="L1054">
        <v>1</v>
      </c>
      <c r="M1054">
        <v>1</v>
      </c>
      <c r="N1054">
        <v>0</v>
      </c>
      <c r="O1054">
        <v>14</v>
      </c>
      <c r="P1054">
        <v>11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1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4</v>
      </c>
      <c r="AD1054">
        <v>1</v>
      </c>
      <c r="AE1054">
        <v>11</v>
      </c>
      <c r="AF1054">
        <v>13</v>
      </c>
      <c r="AG1054">
        <v>9</v>
      </c>
      <c r="AH1054">
        <v>1.2</v>
      </c>
      <c r="AJ1054" t="b">
        <f>OR(AND(B1054=1,UserData!$D$4=1), AND(B1054=2,UserData!$D$5=1), AND(B1054=3,UserData!$D$6=1), UserData!$D$4=-1)</f>
        <v>1</v>
      </c>
      <c r="AK1054" t="b">
        <f>OR(AND(C1054&lt;=UserData!$D$3,C1054&gt;=UserData!$D$2),UserData!$D$2=-1)</f>
        <v>1</v>
      </c>
      <c r="AL1054" s="12" t="b">
        <f>AND(OR(D1054&gt;=UserData!$D$7, UserData!$D$7=-1), OR(D1054&lt;UserData!$D$8, UserData!$D$8=-1))</f>
        <v>1</v>
      </c>
      <c r="AM1054" s="12" t="b">
        <f>OR(AND(UserData!$D$9=1,E1054&lt;=20),AND(UserData!$D$9=2,E1054&gt;=20, E1054&lt;=27),AND(UserData!$D$9=3,E1054&gt;=28, E1054&lt;=34),AND(UserData!$D$9=4,E1054&gt;=35, E1054&lt;=42),AND(UserData!$D$9=5,E1054&gt;42),UserData!$D$9=-1)</f>
        <v>1</v>
      </c>
      <c r="AN1054" s="12" t="b">
        <f>OR(AND(UserData!$D$11=1,F1054&lt;=5),AND(UserData!$D$11=2,F1054&gt;=6, F1054&lt;=7),AND(UserData!$D$11=3,F1054&gt;=8,F1054&lt;=9),AND(UserData!$D$11=4,F1054&gt;=10, F1054&lt;=11),AND(UserData!$D$11=5,F1054&gt;11),UserData!$D$11=-1)</f>
        <v>1</v>
      </c>
      <c r="AO1054" t="b">
        <f>OR(AND(UserData!$D$10=1,AE1054&lt;=6),AND(UserData!$D$10=2,AE1054&gt;=7, AE1054&lt;=8),AND(UserData!$D$10=3,AE1054&gt;=9,AE1054&lt;=14),AND(UserData!$D$10=4,AE1054&gt;=15, AE1054&lt;=19),AND(UserData!$D$10=5,AE1054&gt;19),UserData!$D$10=-1)</f>
        <v>1</v>
      </c>
      <c r="AP1054" s="12" t="b">
        <f>OR(G1054&lt;=UserData!$D$12, UserData!$D$12=-1)</f>
        <v>0</v>
      </c>
      <c r="AQ1054" t="b">
        <f>OR(H1054&lt;=UserData!$D$14, UserData!$D$14=-1)</f>
        <v>1</v>
      </c>
      <c r="AR1054" t="b">
        <f>OR(AH1054&lt;=UserData!$D$13, UserData!$D$13=-1)</f>
        <v>1</v>
      </c>
      <c r="AS1054" t="b">
        <f>AND(AQ1054=TRUE,OR(I1054=UserData!$D$15, UserData!$D$15=-1, UserData!$D$15=1))</f>
        <v>1</v>
      </c>
      <c r="AT1054" t="b">
        <f>OR(J1054=UserData!$D$19, UserData!$D$19=-1)</f>
        <v>1</v>
      </c>
      <c r="AU1054" t="b">
        <f>OR(K1054=UserData!$D$17, UserData!$D$17=-1)</f>
        <v>1</v>
      </c>
      <c r="AV1054" t="b">
        <f>OR(L1054=UserData!$D$18, UserData!$D$18=-1)</f>
        <v>1</v>
      </c>
      <c r="AW1054" t="b">
        <f>OR(N1054=UserData!$D$16, UserData!$D$16=-1)</f>
        <v>1</v>
      </c>
      <c r="AX1054" t="b">
        <f>OR(O1054&gt;=UserData!$D$20, UserData!$D$20=-1)</f>
        <v>1</v>
      </c>
      <c r="AY1054" t="b">
        <f>AND(OR(P1054&gt;=UserData!$D$21, UserData!$D$21=-1), OR(P1054&lt;UserData!$D$22, UserData!$D$22=-1))</f>
        <v>1</v>
      </c>
      <c r="AZ1054" t="b">
        <f>OR(Q1054&lt;&gt;UserData!$D$24,UserData!$D$24=-1,UserData!$D$24=0)</f>
        <v>1</v>
      </c>
      <c r="BA1054" s="12" t="b">
        <f>OR(R1054=UserData!$D$23,UserData!$D$23=-1)</f>
        <v>1</v>
      </c>
      <c r="BB1054" t="b">
        <f>AND(S1054=1, UserData!$D$25=1)</f>
        <v>0</v>
      </c>
      <c r="BC1054" t="b">
        <f>AND(T1054=1, UserData!$D$26=1)</f>
        <v>0</v>
      </c>
      <c r="BD1054" t="b">
        <f>AND(U1054=1, UserData!$D$27=1)</f>
        <v>0</v>
      </c>
      <c r="BE1054" t="b">
        <f>AND(V1054=1, UserData!$D$28=1)</f>
        <v>0</v>
      </c>
      <c r="BF1054" t="b">
        <f>AND(W1054=1, UserData!$D$29=1)</f>
        <v>0</v>
      </c>
      <c r="BG1054" t="b">
        <f>AND(X1054=1, UserData!$D$30=1)</f>
        <v>0</v>
      </c>
      <c r="BH1054" t="b">
        <f>AND(Y1054=1, UserData!$D$31=1)</f>
        <v>0</v>
      </c>
      <c r="BI1054" t="b">
        <f>AND(Z1054=1, UserData!$D$32=1)</f>
        <v>0</v>
      </c>
      <c r="BJ1054" t="b">
        <f>AND(AA1054=1, UserData!$D$33=1)</f>
        <v>0</v>
      </c>
      <c r="BK1054" t="b">
        <f>AND(AB1054=1, UserData!$D$34=1)</f>
        <v>0</v>
      </c>
      <c r="BL1054" t="b">
        <f>UserData!$C$25=-1</f>
        <v>1</v>
      </c>
      <c r="BN1054">
        <f>IF(AK1054=TRUE, COUNTIF(AJ1054:AK1054,TRUE)/2 * UserData!$D$35 + COUNTIF(AL1054:AO1054,TRUE)/4 * UserData!$D$36 + COUNTIF(AP1054:AS1054,TRUE)/4 * UserData!$D$37 + COUNTIF(AT1054:AW1054,TRUE)/4 * UserData!$D$38 + COUNTIF(AX1054:BA1054,TRUE)/4 * UserData!$D$39 + COUNTIF(BB1054:BL1054,TRUE) * UserData!$D$40, 0)</f>
        <v>28.75</v>
      </c>
    </row>
    <row r="1055" spans="1:66" x14ac:dyDescent="0.2">
      <c r="A1055">
        <v>872</v>
      </c>
      <c r="B1055" s="3">
        <v>2</v>
      </c>
      <c r="C1055" s="28">
        <v>125793.61495236815</v>
      </c>
      <c r="D1055">
        <v>56</v>
      </c>
      <c r="E1055">
        <v>35</v>
      </c>
      <c r="F1055">
        <v>11</v>
      </c>
      <c r="G1055">
        <v>12.558960000000001</v>
      </c>
      <c r="H1055">
        <v>24</v>
      </c>
      <c r="I1055">
        <v>1</v>
      </c>
      <c r="J1055">
        <v>1</v>
      </c>
      <c r="K1055">
        <v>0</v>
      </c>
      <c r="L1055">
        <v>1</v>
      </c>
      <c r="M1055">
        <v>1</v>
      </c>
      <c r="N1055">
        <v>0</v>
      </c>
      <c r="O1055">
        <v>25</v>
      </c>
      <c r="P1055">
        <v>19</v>
      </c>
      <c r="Q1055">
        <v>0</v>
      </c>
      <c r="R1055">
        <v>0</v>
      </c>
      <c r="S1055">
        <v>1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1</v>
      </c>
      <c r="AD1055">
        <v>1</v>
      </c>
      <c r="AE1055">
        <v>10</v>
      </c>
      <c r="AF1055">
        <v>61</v>
      </c>
      <c r="AG1055">
        <v>16</v>
      </c>
      <c r="AH1055">
        <v>3.8</v>
      </c>
      <c r="AJ1055" t="b">
        <f>OR(AND(B1055=1,UserData!$D$4=1), AND(B1055=2,UserData!$D$5=1), AND(B1055=3,UserData!$D$6=1), UserData!$D$4=-1)</f>
        <v>1</v>
      </c>
      <c r="AK1055" t="b">
        <f>OR(AND(C1055&lt;=UserData!$D$3,C1055&gt;=UserData!$D$2),UserData!$D$2=-1)</f>
        <v>1</v>
      </c>
      <c r="AL1055" s="12" t="b">
        <f>AND(OR(D1055&gt;=UserData!$D$7, UserData!$D$7=-1), OR(D1055&lt;UserData!$D$8, UserData!$D$8=-1))</f>
        <v>1</v>
      </c>
      <c r="AM1055" s="12" t="b">
        <f>OR(AND(UserData!$D$9=1,E1055&lt;=20),AND(UserData!$D$9=2,E1055&gt;=20, E1055&lt;=27),AND(UserData!$D$9=3,E1055&gt;=28, E1055&lt;=34),AND(UserData!$D$9=4,E1055&gt;=35, E1055&lt;=42),AND(UserData!$D$9=5,E1055&gt;42),UserData!$D$9=-1)</f>
        <v>1</v>
      </c>
      <c r="AN1055" s="12" t="b">
        <f>OR(AND(UserData!$D$11=1,F1055&lt;=5),AND(UserData!$D$11=2,F1055&gt;=6, F1055&lt;=7),AND(UserData!$D$11=3,F1055&gt;=8,F1055&lt;=9),AND(UserData!$D$11=4,F1055&gt;=10, F1055&lt;=11),AND(UserData!$D$11=5,F1055&gt;11),UserData!$D$11=-1)</f>
        <v>1</v>
      </c>
      <c r="AO1055" t="b">
        <f>OR(AND(UserData!$D$10=1,AE1055&lt;=6),AND(UserData!$D$10=2,AE1055&gt;=7, AE1055&lt;=8),AND(UserData!$D$10=3,AE1055&gt;=9,AE1055&lt;=14),AND(UserData!$D$10=4,AE1055&gt;=15, AE1055&lt;=19),AND(UserData!$D$10=5,AE1055&gt;19),UserData!$D$10=-1)</f>
        <v>1</v>
      </c>
      <c r="AP1055" s="12" t="b">
        <f>OR(G1055&lt;=UserData!$D$12, UserData!$D$12=-1)</f>
        <v>0</v>
      </c>
      <c r="AQ1055" t="b">
        <f>OR(H1055&lt;=UserData!$D$14, UserData!$D$14=-1)</f>
        <v>1</v>
      </c>
      <c r="AR1055" t="b">
        <f>OR(AH1055&lt;=UserData!$D$13, UserData!$D$13=-1)</f>
        <v>1</v>
      </c>
      <c r="AS1055" t="b">
        <f>AND(AQ1055=TRUE,OR(I1055=UserData!$D$15, UserData!$D$15=-1, UserData!$D$15=1))</f>
        <v>1</v>
      </c>
      <c r="AT1055" t="b">
        <f>OR(J1055=UserData!$D$19, UserData!$D$19=-1)</f>
        <v>1</v>
      </c>
      <c r="AU1055" t="b">
        <f>OR(K1055=UserData!$D$17, UserData!$D$17=-1)</f>
        <v>1</v>
      </c>
      <c r="AV1055" t="b">
        <f>OR(L1055=UserData!$D$18, UserData!$D$18=-1)</f>
        <v>1</v>
      </c>
      <c r="AW1055" t="b">
        <f>OR(N1055=UserData!$D$16, UserData!$D$16=-1)</f>
        <v>1</v>
      </c>
      <c r="AX1055" t="b">
        <f>OR(O1055&gt;=UserData!$D$20, UserData!$D$20=-1)</f>
        <v>1</v>
      </c>
      <c r="AY1055" t="b">
        <f>AND(OR(P1055&gt;=UserData!$D$21, UserData!$D$21=-1), OR(P1055&lt;UserData!$D$22, UserData!$D$22=-1))</f>
        <v>1</v>
      </c>
      <c r="AZ1055" t="b">
        <f>OR(Q1055&lt;&gt;UserData!$D$24,UserData!$D$24=-1,UserData!$D$24=0)</f>
        <v>1</v>
      </c>
      <c r="BA1055" s="12" t="b">
        <f>OR(R1055=UserData!$D$23,UserData!$D$23=-1)</f>
        <v>1</v>
      </c>
      <c r="BB1055" t="b">
        <f>AND(S1055=1, UserData!$D$25=1)</f>
        <v>0</v>
      </c>
      <c r="BC1055" t="b">
        <f>AND(T1055=1, UserData!$D$26=1)</f>
        <v>0</v>
      </c>
      <c r="BD1055" t="b">
        <f>AND(U1055=1, UserData!$D$27=1)</f>
        <v>0</v>
      </c>
      <c r="BE1055" t="b">
        <f>AND(V1055=1, UserData!$D$28=1)</f>
        <v>0</v>
      </c>
      <c r="BF1055" t="b">
        <f>AND(W1055=1, UserData!$D$29=1)</f>
        <v>0</v>
      </c>
      <c r="BG1055" t="b">
        <f>AND(X1055=1, UserData!$D$30=1)</f>
        <v>0</v>
      </c>
      <c r="BH1055" t="b">
        <f>AND(Y1055=1, UserData!$D$31=1)</f>
        <v>0</v>
      </c>
      <c r="BI1055" t="b">
        <f>AND(Z1055=1, UserData!$D$32=1)</f>
        <v>0</v>
      </c>
      <c r="BJ1055" t="b">
        <f>AND(AA1055=1, UserData!$D$33=1)</f>
        <v>0</v>
      </c>
      <c r="BK1055" t="b">
        <f>AND(AB1055=1, UserData!$D$34=1)</f>
        <v>0</v>
      </c>
      <c r="BL1055" t="b">
        <f>UserData!$C$25=-1</f>
        <v>1</v>
      </c>
      <c r="BN1055">
        <f>IF(AK1055=TRUE, COUNTIF(AJ1055:AK1055,TRUE)/2 * UserData!$D$35 + COUNTIF(AL1055:AO1055,TRUE)/4 * UserData!$D$36 + COUNTIF(AP1055:AS1055,TRUE)/4 * UserData!$D$37 + COUNTIF(AT1055:AW1055,TRUE)/4 * UserData!$D$38 + COUNTIF(AX1055:BA1055,TRUE)/4 * UserData!$D$39 + COUNTIF(BB1055:BL1055,TRUE) * UserData!$D$40, 0)</f>
        <v>28.75</v>
      </c>
    </row>
    <row r="1056" spans="1:66" x14ac:dyDescent="0.2">
      <c r="A1056">
        <v>275</v>
      </c>
      <c r="B1056" s="3">
        <v>2</v>
      </c>
      <c r="C1056" s="28">
        <v>125793.79106385175</v>
      </c>
      <c r="D1056">
        <v>65</v>
      </c>
      <c r="E1056">
        <v>33</v>
      </c>
      <c r="F1056">
        <v>11</v>
      </c>
      <c r="G1056">
        <v>10.4473</v>
      </c>
      <c r="H1056">
        <v>15</v>
      </c>
      <c r="I1056">
        <v>1</v>
      </c>
      <c r="J1056">
        <v>1</v>
      </c>
      <c r="K1056">
        <v>0</v>
      </c>
      <c r="L1056">
        <v>0</v>
      </c>
      <c r="M1056">
        <v>1</v>
      </c>
      <c r="N1056">
        <v>0</v>
      </c>
      <c r="O1056">
        <v>22</v>
      </c>
      <c r="P1056">
        <v>2</v>
      </c>
      <c r="Q1056">
        <v>0</v>
      </c>
      <c r="R1056">
        <v>0</v>
      </c>
      <c r="S1056">
        <v>1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1</v>
      </c>
      <c r="AD1056">
        <v>1</v>
      </c>
      <c r="AE1056">
        <v>21</v>
      </c>
      <c r="AF1056">
        <v>18</v>
      </c>
      <c r="AG1056">
        <v>28</v>
      </c>
      <c r="AH1056">
        <v>5.5</v>
      </c>
      <c r="AJ1056" t="b">
        <f>OR(AND(B1056=1,UserData!$D$4=1), AND(B1056=2,UserData!$D$5=1), AND(B1056=3,UserData!$D$6=1), UserData!$D$4=-1)</f>
        <v>1</v>
      </c>
      <c r="AK1056" t="b">
        <f>OR(AND(C1056&lt;=UserData!$D$3,C1056&gt;=UserData!$D$2),UserData!$D$2=-1)</f>
        <v>1</v>
      </c>
      <c r="AL1056" s="12" t="b">
        <f>AND(OR(D1056&gt;=UserData!$D$7, UserData!$D$7=-1), OR(D1056&lt;UserData!$D$8, UserData!$D$8=-1))</f>
        <v>1</v>
      </c>
      <c r="AM1056" s="12" t="b">
        <f>OR(AND(UserData!$D$9=1,E1056&lt;=20),AND(UserData!$D$9=2,E1056&gt;=20, E1056&lt;=27),AND(UserData!$D$9=3,E1056&gt;=28, E1056&lt;=34),AND(UserData!$D$9=4,E1056&gt;=35, E1056&lt;=42),AND(UserData!$D$9=5,E1056&gt;42),UserData!$D$9=-1)</f>
        <v>1</v>
      </c>
      <c r="AN1056" s="12" t="b">
        <f>OR(AND(UserData!$D$11=1,F1056&lt;=5),AND(UserData!$D$11=2,F1056&gt;=6, F1056&lt;=7),AND(UserData!$D$11=3,F1056&gt;=8,F1056&lt;=9),AND(UserData!$D$11=4,F1056&gt;=10, F1056&lt;=11),AND(UserData!$D$11=5,F1056&gt;11),UserData!$D$11=-1)</f>
        <v>1</v>
      </c>
      <c r="AO1056" t="b">
        <f>OR(AND(UserData!$D$10=1,AE1056&lt;=6),AND(UserData!$D$10=2,AE1056&gt;=7, AE1056&lt;=8),AND(UserData!$D$10=3,AE1056&gt;=9,AE1056&lt;=14),AND(UserData!$D$10=4,AE1056&gt;=15, AE1056&lt;=19),AND(UserData!$D$10=5,AE1056&gt;19),UserData!$D$10=-1)</f>
        <v>1</v>
      </c>
      <c r="AP1056" s="12" t="b">
        <f>OR(G1056&lt;=UserData!$D$12, UserData!$D$12=-1)</f>
        <v>0</v>
      </c>
      <c r="AQ1056" t="b">
        <f>OR(H1056&lt;=UserData!$D$14, UserData!$D$14=-1)</f>
        <v>1</v>
      </c>
      <c r="AR1056" t="b">
        <f>OR(AH1056&lt;=UserData!$D$13, UserData!$D$13=-1)</f>
        <v>1</v>
      </c>
      <c r="AS1056" t="b">
        <f>AND(AQ1056=TRUE,OR(I1056=UserData!$D$15, UserData!$D$15=-1, UserData!$D$15=1))</f>
        <v>1</v>
      </c>
      <c r="AT1056" t="b">
        <f>OR(J1056=UserData!$D$19, UserData!$D$19=-1)</f>
        <v>1</v>
      </c>
      <c r="AU1056" t="b">
        <f>OR(K1056=UserData!$D$17, UserData!$D$17=-1)</f>
        <v>1</v>
      </c>
      <c r="AV1056" t="b">
        <f>OR(L1056=UserData!$D$18, UserData!$D$18=-1)</f>
        <v>1</v>
      </c>
      <c r="AW1056" t="b">
        <f>OR(N1056=UserData!$D$16, UserData!$D$16=-1)</f>
        <v>1</v>
      </c>
      <c r="AX1056" t="b">
        <f>OR(O1056&gt;=UserData!$D$20, UserData!$D$20=-1)</f>
        <v>1</v>
      </c>
      <c r="AY1056" t="b">
        <f>AND(OR(P1056&gt;=UserData!$D$21, UserData!$D$21=-1), OR(P1056&lt;UserData!$D$22, UserData!$D$22=-1))</f>
        <v>1</v>
      </c>
      <c r="AZ1056" t="b">
        <f>OR(Q1056&lt;&gt;UserData!$D$24,UserData!$D$24=-1,UserData!$D$24=0)</f>
        <v>1</v>
      </c>
      <c r="BA1056" s="12" t="b">
        <f>OR(R1056=UserData!$D$23,UserData!$D$23=-1)</f>
        <v>1</v>
      </c>
      <c r="BB1056" t="b">
        <f>AND(S1056=1, UserData!$D$25=1)</f>
        <v>0</v>
      </c>
      <c r="BC1056" t="b">
        <f>AND(T1056=1, UserData!$D$26=1)</f>
        <v>0</v>
      </c>
      <c r="BD1056" t="b">
        <f>AND(U1056=1, UserData!$D$27=1)</f>
        <v>0</v>
      </c>
      <c r="BE1056" t="b">
        <f>AND(V1056=1, UserData!$D$28=1)</f>
        <v>0</v>
      </c>
      <c r="BF1056" t="b">
        <f>AND(W1056=1, UserData!$D$29=1)</f>
        <v>0</v>
      </c>
      <c r="BG1056" t="b">
        <f>AND(X1056=1, UserData!$D$30=1)</f>
        <v>0</v>
      </c>
      <c r="BH1056" t="b">
        <f>AND(Y1056=1, UserData!$D$31=1)</f>
        <v>0</v>
      </c>
      <c r="BI1056" t="b">
        <f>AND(Z1056=1, UserData!$D$32=1)</f>
        <v>0</v>
      </c>
      <c r="BJ1056" t="b">
        <f>AND(AA1056=1, UserData!$D$33=1)</f>
        <v>0</v>
      </c>
      <c r="BK1056" t="b">
        <f>AND(AB1056=1, UserData!$D$34=1)</f>
        <v>0</v>
      </c>
      <c r="BL1056" t="b">
        <f>UserData!$C$25=-1</f>
        <v>1</v>
      </c>
      <c r="BN1056">
        <f>IF(AK1056=TRUE, COUNTIF(AJ1056:AK1056,TRUE)/2 * UserData!$D$35 + COUNTIF(AL1056:AO1056,TRUE)/4 * UserData!$D$36 + COUNTIF(AP1056:AS1056,TRUE)/4 * UserData!$D$37 + COUNTIF(AT1056:AW1056,TRUE)/4 * UserData!$D$38 + COUNTIF(AX1056:BA1056,TRUE)/4 * UserData!$D$39 + COUNTIF(BB1056:BL1056,TRUE) * UserData!$D$40, 0)</f>
        <v>28.75</v>
      </c>
    </row>
    <row r="1057" spans="1:66" x14ac:dyDescent="0.2">
      <c r="A1057">
        <v>939</v>
      </c>
      <c r="B1057" s="3">
        <v>2</v>
      </c>
      <c r="C1057" s="28">
        <v>125793.91685776861</v>
      </c>
      <c r="D1057">
        <v>64</v>
      </c>
      <c r="E1057">
        <v>38</v>
      </c>
      <c r="F1057">
        <v>10</v>
      </c>
      <c r="G1057">
        <v>10.907539999999999</v>
      </c>
      <c r="H1057">
        <v>3</v>
      </c>
      <c r="I1057">
        <v>1</v>
      </c>
      <c r="J1057">
        <v>0</v>
      </c>
      <c r="K1057">
        <v>0</v>
      </c>
      <c r="L1057">
        <v>1</v>
      </c>
      <c r="M1057">
        <v>1</v>
      </c>
      <c r="N1057">
        <v>0</v>
      </c>
      <c r="O1057">
        <v>6</v>
      </c>
      <c r="P1057">
        <v>2</v>
      </c>
      <c r="Q1057">
        <v>0</v>
      </c>
      <c r="R1057">
        <v>0</v>
      </c>
      <c r="S1057">
        <v>0</v>
      </c>
      <c r="T1057">
        <v>1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2</v>
      </c>
      <c r="AD1057">
        <v>1</v>
      </c>
      <c r="AE1057">
        <v>16</v>
      </c>
      <c r="AF1057">
        <v>64</v>
      </c>
      <c r="AG1057">
        <v>26</v>
      </c>
      <c r="AH1057">
        <v>4.4000000000000004</v>
      </c>
      <c r="AJ1057" t="b">
        <f>OR(AND(B1057=1,UserData!$D$4=1), AND(B1057=2,UserData!$D$5=1), AND(B1057=3,UserData!$D$6=1), UserData!$D$4=-1)</f>
        <v>1</v>
      </c>
      <c r="AK1057" t="b">
        <f>OR(AND(C1057&lt;=UserData!$D$3,C1057&gt;=UserData!$D$2),UserData!$D$2=-1)</f>
        <v>1</v>
      </c>
      <c r="AL1057" s="12" t="b">
        <f>AND(OR(D1057&gt;=UserData!$D$7, UserData!$D$7=-1), OR(D1057&lt;UserData!$D$8, UserData!$D$8=-1))</f>
        <v>1</v>
      </c>
      <c r="AM1057" s="12" t="b">
        <f>OR(AND(UserData!$D$9=1,E1057&lt;=20),AND(UserData!$D$9=2,E1057&gt;=20, E1057&lt;=27),AND(UserData!$D$9=3,E1057&gt;=28, E1057&lt;=34),AND(UserData!$D$9=4,E1057&gt;=35, E1057&lt;=42),AND(UserData!$D$9=5,E1057&gt;42),UserData!$D$9=-1)</f>
        <v>1</v>
      </c>
      <c r="AN1057" s="12" t="b">
        <f>OR(AND(UserData!$D$11=1,F1057&lt;=5),AND(UserData!$D$11=2,F1057&gt;=6, F1057&lt;=7),AND(UserData!$D$11=3,F1057&gt;=8,F1057&lt;=9),AND(UserData!$D$11=4,F1057&gt;=10, F1057&lt;=11),AND(UserData!$D$11=5,F1057&gt;11),UserData!$D$11=-1)</f>
        <v>1</v>
      </c>
      <c r="AO1057" t="b">
        <f>OR(AND(UserData!$D$10=1,AE1057&lt;=6),AND(UserData!$D$10=2,AE1057&gt;=7, AE1057&lt;=8),AND(UserData!$D$10=3,AE1057&gt;=9,AE1057&lt;=14),AND(UserData!$D$10=4,AE1057&gt;=15, AE1057&lt;=19),AND(UserData!$D$10=5,AE1057&gt;19),UserData!$D$10=-1)</f>
        <v>1</v>
      </c>
      <c r="AP1057" s="12" t="b">
        <f>OR(G1057&lt;=UserData!$D$12, UserData!$D$12=-1)</f>
        <v>0</v>
      </c>
      <c r="AQ1057" t="b">
        <f>OR(H1057&lt;=UserData!$D$14, UserData!$D$14=-1)</f>
        <v>1</v>
      </c>
      <c r="AR1057" t="b">
        <f>OR(AH1057&lt;=UserData!$D$13, UserData!$D$13=-1)</f>
        <v>1</v>
      </c>
      <c r="AS1057" t="b">
        <f>AND(AQ1057=TRUE,OR(I1057=UserData!$D$15, UserData!$D$15=-1, UserData!$D$15=1))</f>
        <v>1</v>
      </c>
      <c r="AT1057" t="b">
        <f>OR(J1057=UserData!$D$19, UserData!$D$19=-1)</f>
        <v>1</v>
      </c>
      <c r="AU1057" t="b">
        <f>OR(K1057=UserData!$D$17, UserData!$D$17=-1)</f>
        <v>1</v>
      </c>
      <c r="AV1057" t="b">
        <f>OR(L1057=UserData!$D$18, UserData!$D$18=-1)</f>
        <v>1</v>
      </c>
      <c r="AW1057" t="b">
        <f>OR(N1057=UserData!$D$16, UserData!$D$16=-1)</f>
        <v>1</v>
      </c>
      <c r="AX1057" t="b">
        <f>OR(O1057&gt;=UserData!$D$20, UserData!$D$20=-1)</f>
        <v>1</v>
      </c>
      <c r="AY1057" t="b">
        <f>AND(OR(P1057&gt;=UserData!$D$21, UserData!$D$21=-1), OR(P1057&lt;UserData!$D$22, UserData!$D$22=-1))</f>
        <v>1</v>
      </c>
      <c r="AZ1057" t="b">
        <f>OR(Q1057&lt;&gt;UserData!$D$24,UserData!$D$24=-1,UserData!$D$24=0)</f>
        <v>1</v>
      </c>
      <c r="BA1057" s="12" t="b">
        <f>OR(R1057=UserData!$D$23,UserData!$D$23=-1)</f>
        <v>1</v>
      </c>
      <c r="BB1057" t="b">
        <f>AND(S1057=1, UserData!$D$25=1)</f>
        <v>0</v>
      </c>
      <c r="BC1057" t="b">
        <f>AND(T1057=1, UserData!$D$26=1)</f>
        <v>0</v>
      </c>
      <c r="BD1057" t="b">
        <f>AND(U1057=1, UserData!$D$27=1)</f>
        <v>0</v>
      </c>
      <c r="BE1057" t="b">
        <f>AND(V1057=1, UserData!$D$28=1)</f>
        <v>0</v>
      </c>
      <c r="BF1057" t="b">
        <f>AND(W1057=1, UserData!$D$29=1)</f>
        <v>0</v>
      </c>
      <c r="BG1057" t="b">
        <f>AND(X1057=1, UserData!$D$30=1)</f>
        <v>0</v>
      </c>
      <c r="BH1057" t="b">
        <f>AND(Y1057=1, UserData!$D$31=1)</f>
        <v>0</v>
      </c>
      <c r="BI1057" t="b">
        <f>AND(Z1057=1, UserData!$D$32=1)</f>
        <v>0</v>
      </c>
      <c r="BJ1057" t="b">
        <f>AND(AA1057=1, UserData!$D$33=1)</f>
        <v>0</v>
      </c>
      <c r="BK1057" t="b">
        <f>AND(AB1057=1, UserData!$D$34=1)</f>
        <v>0</v>
      </c>
      <c r="BL1057" t="b">
        <f>UserData!$C$25=-1</f>
        <v>1</v>
      </c>
      <c r="BN1057">
        <f>IF(AK1057=TRUE, COUNTIF(AJ1057:AK1057,TRUE)/2 * UserData!$D$35 + COUNTIF(AL1057:AO1057,TRUE)/4 * UserData!$D$36 + COUNTIF(AP1057:AS1057,TRUE)/4 * UserData!$D$37 + COUNTIF(AT1057:AW1057,TRUE)/4 * UserData!$D$38 + COUNTIF(AX1057:BA1057,TRUE)/4 * UserData!$D$39 + COUNTIF(BB1057:BL1057,TRUE) * UserData!$D$40, 0)</f>
        <v>28.75</v>
      </c>
    </row>
    <row r="1058" spans="1:66" x14ac:dyDescent="0.2">
      <c r="A1058">
        <v>901</v>
      </c>
      <c r="B1058" s="3">
        <v>2</v>
      </c>
      <c r="C1058" s="28">
        <v>125793.91685776861</v>
      </c>
      <c r="D1058">
        <v>50</v>
      </c>
      <c r="E1058">
        <v>28</v>
      </c>
      <c r="F1058">
        <v>7</v>
      </c>
      <c r="G1058">
        <v>13.241099999999999</v>
      </c>
      <c r="H1058">
        <v>12</v>
      </c>
      <c r="I1058">
        <v>1</v>
      </c>
      <c r="J1058">
        <v>0</v>
      </c>
      <c r="K1058">
        <v>0</v>
      </c>
      <c r="L1058">
        <v>1</v>
      </c>
      <c r="M1058">
        <v>1</v>
      </c>
      <c r="N1058">
        <v>0</v>
      </c>
      <c r="O1058">
        <v>12</v>
      </c>
      <c r="P1058">
        <v>5</v>
      </c>
      <c r="Q1058">
        <v>0</v>
      </c>
      <c r="R1058">
        <v>0</v>
      </c>
      <c r="S1058">
        <v>1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1</v>
      </c>
      <c r="AD1058">
        <v>1</v>
      </c>
      <c r="AE1058">
        <v>15</v>
      </c>
      <c r="AF1058">
        <v>61</v>
      </c>
      <c r="AG1058">
        <v>16</v>
      </c>
      <c r="AH1058">
        <v>3.8</v>
      </c>
      <c r="AJ1058" t="b">
        <f>OR(AND(B1058=1,UserData!$D$4=1), AND(B1058=2,UserData!$D$5=1), AND(B1058=3,UserData!$D$6=1), UserData!$D$4=-1)</f>
        <v>1</v>
      </c>
      <c r="AK1058" t="b">
        <f>OR(AND(C1058&lt;=UserData!$D$3,C1058&gt;=UserData!$D$2),UserData!$D$2=-1)</f>
        <v>1</v>
      </c>
      <c r="AL1058" s="12" t="b">
        <f>AND(OR(D1058&gt;=UserData!$D$7, UserData!$D$7=-1), OR(D1058&lt;UserData!$D$8, UserData!$D$8=-1))</f>
        <v>1</v>
      </c>
      <c r="AM1058" s="12" t="b">
        <f>OR(AND(UserData!$D$9=1,E1058&lt;=20),AND(UserData!$D$9=2,E1058&gt;=20, E1058&lt;=27),AND(UserData!$D$9=3,E1058&gt;=28, E1058&lt;=34),AND(UserData!$D$9=4,E1058&gt;=35, E1058&lt;=42),AND(UserData!$D$9=5,E1058&gt;42),UserData!$D$9=-1)</f>
        <v>1</v>
      </c>
      <c r="AN1058" s="12" t="b">
        <f>OR(AND(UserData!$D$11=1,F1058&lt;=5),AND(UserData!$D$11=2,F1058&gt;=6, F1058&lt;=7),AND(UserData!$D$11=3,F1058&gt;=8,F1058&lt;=9),AND(UserData!$D$11=4,F1058&gt;=10, F1058&lt;=11),AND(UserData!$D$11=5,F1058&gt;11),UserData!$D$11=-1)</f>
        <v>1</v>
      </c>
      <c r="AO1058" t="b">
        <f>OR(AND(UserData!$D$10=1,AE1058&lt;=6),AND(UserData!$D$10=2,AE1058&gt;=7, AE1058&lt;=8),AND(UserData!$D$10=3,AE1058&gt;=9,AE1058&lt;=14),AND(UserData!$D$10=4,AE1058&gt;=15, AE1058&lt;=19),AND(UserData!$D$10=5,AE1058&gt;19),UserData!$D$10=-1)</f>
        <v>1</v>
      </c>
      <c r="AP1058" s="12" t="b">
        <f>OR(G1058&lt;=UserData!$D$12, UserData!$D$12=-1)</f>
        <v>0</v>
      </c>
      <c r="AQ1058" t="b">
        <f>OR(H1058&lt;=UserData!$D$14, UserData!$D$14=-1)</f>
        <v>1</v>
      </c>
      <c r="AR1058" t="b">
        <f>OR(AH1058&lt;=UserData!$D$13, UserData!$D$13=-1)</f>
        <v>1</v>
      </c>
      <c r="AS1058" t="b">
        <f>AND(AQ1058=TRUE,OR(I1058=UserData!$D$15, UserData!$D$15=-1, UserData!$D$15=1))</f>
        <v>1</v>
      </c>
      <c r="AT1058" t="b">
        <f>OR(J1058=UserData!$D$19, UserData!$D$19=-1)</f>
        <v>1</v>
      </c>
      <c r="AU1058" t="b">
        <f>OR(K1058=UserData!$D$17, UserData!$D$17=-1)</f>
        <v>1</v>
      </c>
      <c r="AV1058" t="b">
        <f>OR(L1058=UserData!$D$18, UserData!$D$18=-1)</f>
        <v>1</v>
      </c>
      <c r="AW1058" t="b">
        <f>OR(N1058=UserData!$D$16, UserData!$D$16=-1)</f>
        <v>1</v>
      </c>
      <c r="AX1058" t="b">
        <f>OR(O1058&gt;=UserData!$D$20, UserData!$D$20=-1)</f>
        <v>1</v>
      </c>
      <c r="AY1058" t="b">
        <f>AND(OR(P1058&gt;=UserData!$D$21, UserData!$D$21=-1), OR(P1058&lt;UserData!$D$22, UserData!$D$22=-1))</f>
        <v>1</v>
      </c>
      <c r="AZ1058" t="b">
        <f>OR(Q1058&lt;&gt;UserData!$D$24,UserData!$D$24=-1,UserData!$D$24=0)</f>
        <v>1</v>
      </c>
      <c r="BA1058" s="12" t="b">
        <f>OR(R1058=UserData!$D$23,UserData!$D$23=-1)</f>
        <v>1</v>
      </c>
      <c r="BB1058" t="b">
        <f>AND(S1058=1, UserData!$D$25=1)</f>
        <v>0</v>
      </c>
      <c r="BC1058" t="b">
        <f>AND(T1058=1, UserData!$D$26=1)</f>
        <v>0</v>
      </c>
      <c r="BD1058" t="b">
        <f>AND(U1058=1, UserData!$D$27=1)</f>
        <v>0</v>
      </c>
      <c r="BE1058" t="b">
        <f>AND(V1058=1, UserData!$D$28=1)</f>
        <v>0</v>
      </c>
      <c r="BF1058" t="b">
        <f>AND(W1058=1, UserData!$D$29=1)</f>
        <v>0</v>
      </c>
      <c r="BG1058" t="b">
        <f>AND(X1058=1, UserData!$D$30=1)</f>
        <v>0</v>
      </c>
      <c r="BH1058" t="b">
        <f>AND(Y1058=1, UserData!$D$31=1)</f>
        <v>0</v>
      </c>
      <c r="BI1058" t="b">
        <f>AND(Z1058=1, UserData!$D$32=1)</f>
        <v>0</v>
      </c>
      <c r="BJ1058" t="b">
        <f>AND(AA1058=1, UserData!$D$33=1)</f>
        <v>0</v>
      </c>
      <c r="BK1058" t="b">
        <f>AND(AB1058=1, UserData!$D$34=1)</f>
        <v>0</v>
      </c>
      <c r="BL1058" t="b">
        <f>UserData!$C$25=-1</f>
        <v>1</v>
      </c>
      <c r="BN1058">
        <f>IF(AK1058=TRUE, COUNTIF(AJ1058:AK1058,TRUE)/2 * UserData!$D$35 + COUNTIF(AL1058:AO1058,TRUE)/4 * UserData!$D$36 + COUNTIF(AP1058:AS1058,TRUE)/4 * UserData!$D$37 + COUNTIF(AT1058:AW1058,TRUE)/4 * UserData!$D$38 + COUNTIF(AX1058:BA1058,TRUE)/4 * UserData!$D$39 + COUNTIF(BB1058:BL1058,TRUE) * UserData!$D$40, 0)</f>
        <v>28.75</v>
      </c>
    </row>
    <row r="1059" spans="1:66" x14ac:dyDescent="0.2">
      <c r="A1059">
        <v>428</v>
      </c>
      <c r="B1059" s="3">
        <v>2</v>
      </c>
      <c r="C1059" s="28">
        <v>125794.06781046884</v>
      </c>
      <c r="D1059">
        <v>58</v>
      </c>
      <c r="E1059">
        <v>25</v>
      </c>
      <c r="F1059">
        <v>9</v>
      </c>
      <c r="G1059">
        <v>7.2407389999999996</v>
      </c>
      <c r="H1059">
        <v>9</v>
      </c>
      <c r="I1059">
        <v>1</v>
      </c>
      <c r="J1059">
        <v>0</v>
      </c>
      <c r="K1059">
        <v>1</v>
      </c>
      <c r="L1059">
        <v>1</v>
      </c>
      <c r="M1059">
        <v>0</v>
      </c>
      <c r="N1059">
        <v>0</v>
      </c>
      <c r="O1059">
        <v>10</v>
      </c>
      <c r="P1059">
        <v>10</v>
      </c>
      <c r="Q1059">
        <v>0</v>
      </c>
      <c r="R1059">
        <v>1</v>
      </c>
      <c r="S1059">
        <v>0</v>
      </c>
      <c r="T1059">
        <v>0</v>
      </c>
      <c r="U1059">
        <v>0</v>
      </c>
      <c r="V1059">
        <v>1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4</v>
      </c>
      <c r="AD1059">
        <v>1</v>
      </c>
      <c r="AE1059">
        <v>24</v>
      </c>
      <c r="AF1059">
        <v>26</v>
      </c>
      <c r="AG1059">
        <v>29</v>
      </c>
      <c r="AH1059">
        <v>13</v>
      </c>
      <c r="AJ1059" t="b">
        <f>OR(AND(B1059=1,UserData!$D$4=1), AND(B1059=2,UserData!$D$5=1), AND(B1059=3,UserData!$D$6=1), UserData!$D$4=-1)</f>
        <v>1</v>
      </c>
      <c r="AK1059" t="b">
        <f>OR(AND(C1059&lt;=UserData!$D$3,C1059&gt;=UserData!$D$2),UserData!$D$2=-1)</f>
        <v>1</v>
      </c>
      <c r="AL1059" s="12" t="b">
        <f>AND(OR(D1059&gt;=UserData!$D$7, UserData!$D$7=-1), OR(D1059&lt;UserData!$D$8, UserData!$D$8=-1))</f>
        <v>1</v>
      </c>
      <c r="AM1059" s="12" t="b">
        <f>OR(AND(UserData!$D$9=1,E1059&lt;=20),AND(UserData!$D$9=2,E1059&gt;=20, E1059&lt;=27),AND(UserData!$D$9=3,E1059&gt;=28, E1059&lt;=34),AND(UserData!$D$9=4,E1059&gt;=35, E1059&lt;=42),AND(UserData!$D$9=5,E1059&gt;42),UserData!$D$9=-1)</f>
        <v>1</v>
      </c>
      <c r="AN1059" s="12" t="b">
        <f>OR(AND(UserData!$D$11=1,F1059&lt;=5),AND(UserData!$D$11=2,F1059&gt;=6, F1059&lt;=7),AND(UserData!$D$11=3,F1059&gt;=8,F1059&lt;=9),AND(UserData!$D$11=4,F1059&gt;=10, F1059&lt;=11),AND(UserData!$D$11=5,F1059&gt;11),UserData!$D$11=-1)</f>
        <v>1</v>
      </c>
      <c r="AO1059" t="b">
        <f>OR(AND(UserData!$D$10=1,AE1059&lt;=6),AND(UserData!$D$10=2,AE1059&gt;=7, AE1059&lt;=8),AND(UserData!$D$10=3,AE1059&gt;=9,AE1059&lt;=14),AND(UserData!$D$10=4,AE1059&gt;=15, AE1059&lt;=19),AND(UserData!$D$10=5,AE1059&gt;19),UserData!$D$10=-1)</f>
        <v>1</v>
      </c>
      <c r="AP1059" s="12" t="b">
        <f>OR(G1059&lt;=UserData!$D$12, UserData!$D$12=-1)</f>
        <v>1</v>
      </c>
      <c r="AQ1059" t="b">
        <f>OR(H1059&lt;=UserData!$D$14, UserData!$D$14=-1)</f>
        <v>1</v>
      </c>
      <c r="AR1059" t="b">
        <f>OR(AH1059&lt;=UserData!$D$13, UserData!$D$13=-1)</f>
        <v>0</v>
      </c>
      <c r="AS1059" t="b">
        <f>AND(AQ1059=TRUE,OR(I1059=UserData!$D$15, UserData!$D$15=-1, UserData!$D$15=1))</f>
        <v>1</v>
      </c>
      <c r="AT1059" t="b">
        <f>OR(J1059=UserData!$D$19, UserData!$D$19=-1)</f>
        <v>1</v>
      </c>
      <c r="AU1059" t="b">
        <f>OR(K1059=UserData!$D$17, UserData!$D$17=-1)</f>
        <v>1</v>
      </c>
      <c r="AV1059" t="b">
        <f>OR(L1059=UserData!$D$18, UserData!$D$18=-1)</f>
        <v>1</v>
      </c>
      <c r="AW1059" t="b">
        <f>OR(N1059=UserData!$D$16, UserData!$D$16=-1)</f>
        <v>1</v>
      </c>
      <c r="AX1059" t="b">
        <f>OR(O1059&gt;=UserData!$D$20, UserData!$D$20=-1)</f>
        <v>1</v>
      </c>
      <c r="AY1059" t="b">
        <f>AND(OR(P1059&gt;=UserData!$D$21, UserData!$D$21=-1), OR(P1059&lt;UserData!$D$22, UserData!$D$22=-1))</f>
        <v>1</v>
      </c>
      <c r="AZ1059" t="b">
        <f>OR(Q1059&lt;&gt;UserData!$D$24,UserData!$D$24=-1,UserData!$D$24=0)</f>
        <v>1</v>
      </c>
      <c r="BA1059" s="12" t="b">
        <f>OR(R1059=UserData!$D$23,UserData!$D$23=-1)</f>
        <v>1</v>
      </c>
      <c r="BB1059" t="b">
        <f>AND(S1059=1, UserData!$D$25=1)</f>
        <v>0</v>
      </c>
      <c r="BC1059" t="b">
        <f>AND(T1059=1, UserData!$D$26=1)</f>
        <v>0</v>
      </c>
      <c r="BD1059" t="b">
        <f>AND(U1059=1, UserData!$D$27=1)</f>
        <v>0</v>
      </c>
      <c r="BE1059" t="b">
        <f>AND(V1059=1, UserData!$D$28=1)</f>
        <v>0</v>
      </c>
      <c r="BF1059" t="b">
        <f>AND(W1059=1, UserData!$D$29=1)</f>
        <v>0</v>
      </c>
      <c r="BG1059" t="b">
        <f>AND(X1059=1, UserData!$D$30=1)</f>
        <v>0</v>
      </c>
      <c r="BH1059" t="b">
        <f>AND(Y1059=1, UserData!$D$31=1)</f>
        <v>0</v>
      </c>
      <c r="BI1059" t="b">
        <f>AND(Z1059=1, UserData!$D$32=1)</f>
        <v>0</v>
      </c>
      <c r="BJ1059" t="b">
        <f>AND(AA1059=1, UserData!$D$33=1)</f>
        <v>0</v>
      </c>
      <c r="BK1059" t="b">
        <f>AND(AB1059=1, UserData!$D$34=1)</f>
        <v>0</v>
      </c>
      <c r="BL1059" t="b">
        <f>UserData!$C$25=-1</f>
        <v>1</v>
      </c>
      <c r="BN1059">
        <f>IF(AK1059=TRUE, COUNTIF(AJ1059:AK1059,TRUE)/2 * UserData!$D$35 + COUNTIF(AL1059:AO1059,TRUE)/4 * UserData!$D$36 + COUNTIF(AP1059:AS1059,TRUE)/4 * UserData!$D$37 + COUNTIF(AT1059:AW1059,TRUE)/4 * UserData!$D$38 + COUNTIF(AX1059:BA1059,TRUE)/4 * UserData!$D$39 + COUNTIF(BB1059:BL1059,TRUE) * UserData!$D$40, 0)</f>
        <v>28.75</v>
      </c>
    </row>
    <row r="1060" spans="1:66" x14ac:dyDescent="0.2">
      <c r="A1060">
        <v>471</v>
      </c>
      <c r="B1060" s="3">
        <v>2</v>
      </c>
      <c r="C1060" s="28">
        <v>127051.60443851256</v>
      </c>
      <c r="D1060">
        <v>55</v>
      </c>
      <c r="E1060">
        <v>36</v>
      </c>
      <c r="F1060">
        <v>9</v>
      </c>
      <c r="G1060">
        <v>5.4199349999999997</v>
      </c>
      <c r="H1060">
        <v>10</v>
      </c>
      <c r="I1060">
        <v>1</v>
      </c>
      <c r="J1060">
        <v>1</v>
      </c>
      <c r="K1060">
        <v>1</v>
      </c>
      <c r="L1060">
        <v>1</v>
      </c>
      <c r="M1060">
        <v>1</v>
      </c>
      <c r="N1060">
        <v>0</v>
      </c>
      <c r="O1060">
        <v>5</v>
      </c>
      <c r="P1060">
        <v>4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1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4</v>
      </c>
      <c r="AD1060">
        <v>0</v>
      </c>
      <c r="AE1060">
        <v>10</v>
      </c>
      <c r="AF1060">
        <v>31</v>
      </c>
      <c r="AG1060">
        <v>28</v>
      </c>
      <c r="AH1060">
        <v>14</v>
      </c>
      <c r="AJ1060" t="b">
        <f>OR(AND(B1060=1,UserData!$D$4=1), AND(B1060=2,UserData!$D$5=1), AND(B1060=3,UserData!$D$6=1), UserData!$D$4=-1)</f>
        <v>1</v>
      </c>
      <c r="AK1060" t="b">
        <f>OR(AND(C1060&lt;=UserData!$D$3,C1060&gt;=UserData!$D$2),UserData!$D$2=-1)</f>
        <v>1</v>
      </c>
      <c r="AL1060" s="12" t="b">
        <f>AND(OR(D1060&gt;=UserData!$D$7, UserData!$D$7=-1), OR(D1060&lt;UserData!$D$8, UserData!$D$8=-1))</f>
        <v>1</v>
      </c>
      <c r="AM1060" s="12" t="b">
        <f>OR(AND(UserData!$D$9=1,E1060&lt;=20),AND(UserData!$D$9=2,E1060&gt;=20, E1060&lt;=27),AND(UserData!$D$9=3,E1060&gt;=28, E1060&lt;=34),AND(UserData!$D$9=4,E1060&gt;=35, E1060&lt;=42),AND(UserData!$D$9=5,E1060&gt;42),UserData!$D$9=-1)</f>
        <v>1</v>
      </c>
      <c r="AN1060" s="12" t="b">
        <f>OR(AND(UserData!$D$11=1,F1060&lt;=5),AND(UserData!$D$11=2,F1060&gt;=6, F1060&lt;=7),AND(UserData!$D$11=3,F1060&gt;=8,F1060&lt;=9),AND(UserData!$D$11=4,F1060&gt;=10, F1060&lt;=11),AND(UserData!$D$11=5,F1060&gt;11),UserData!$D$11=-1)</f>
        <v>1</v>
      </c>
      <c r="AO1060" t="b">
        <f>OR(AND(UserData!$D$10=1,AE1060&lt;=6),AND(UserData!$D$10=2,AE1060&gt;=7, AE1060&lt;=8),AND(UserData!$D$10=3,AE1060&gt;=9,AE1060&lt;=14),AND(UserData!$D$10=4,AE1060&gt;=15, AE1060&lt;=19),AND(UserData!$D$10=5,AE1060&gt;19),UserData!$D$10=-1)</f>
        <v>1</v>
      </c>
      <c r="AP1060" s="12" t="b">
        <f>OR(G1060&lt;=UserData!$D$12, UserData!$D$12=-1)</f>
        <v>1</v>
      </c>
      <c r="AQ1060" t="b">
        <f>OR(H1060&lt;=UserData!$D$14, UserData!$D$14=-1)</f>
        <v>1</v>
      </c>
      <c r="AR1060" t="b">
        <f>OR(AH1060&lt;=UserData!$D$13, UserData!$D$13=-1)</f>
        <v>0</v>
      </c>
      <c r="AS1060" t="b">
        <f>AND(AQ1060=TRUE,OR(I1060=UserData!$D$15, UserData!$D$15=-1, UserData!$D$15=1))</f>
        <v>1</v>
      </c>
      <c r="AT1060" t="b">
        <f>OR(J1060=UserData!$D$19, UserData!$D$19=-1)</f>
        <v>1</v>
      </c>
      <c r="AU1060" t="b">
        <f>OR(K1060=UserData!$D$17, UserData!$D$17=-1)</f>
        <v>1</v>
      </c>
      <c r="AV1060" t="b">
        <f>OR(L1060=UserData!$D$18, UserData!$D$18=-1)</f>
        <v>1</v>
      </c>
      <c r="AW1060" t="b">
        <f>OR(N1060=UserData!$D$16, UserData!$D$16=-1)</f>
        <v>1</v>
      </c>
      <c r="AX1060" t="b">
        <f>OR(O1060&gt;=UserData!$D$20, UserData!$D$20=-1)</f>
        <v>1</v>
      </c>
      <c r="AY1060" t="b">
        <f>AND(OR(P1060&gt;=UserData!$D$21, UserData!$D$21=-1), OR(P1060&lt;UserData!$D$22, UserData!$D$22=-1))</f>
        <v>1</v>
      </c>
      <c r="AZ1060" t="b">
        <f>OR(Q1060&lt;&gt;UserData!$D$24,UserData!$D$24=-1,UserData!$D$24=0)</f>
        <v>1</v>
      </c>
      <c r="BA1060" s="12" t="b">
        <f>OR(R1060=UserData!$D$23,UserData!$D$23=-1)</f>
        <v>1</v>
      </c>
      <c r="BB1060" t="b">
        <f>AND(S1060=1, UserData!$D$25=1)</f>
        <v>0</v>
      </c>
      <c r="BC1060" t="b">
        <f>AND(T1060=1, UserData!$D$26=1)</f>
        <v>0</v>
      </c>
      <c r="BD1060" t="b">
        <f>AND(U1060=1, UserData!$D$27=1)</f>
        <v>0</v>
      </c>
      <c r="BE1060" t="b">
        <f>AND(V1060=1, UserData!$D$28=1)</f>
        <v>0</v>
      </c>
      <c r="BF1060" t="b">
        <f>AND(W1060=1, UserData!$D$29=1)</f>
        <v>0</v>
      </c>
      <c r="BG1060" t="b">
        <f>AND(X1060=1, UserData!$D$30=1)</f>
        <v>0</v>
      </c>
      <c r="BH1060" t="b">
        <f>AND(Y1060=1, UserData!$D$31=1)</f>
        <v>0</v>
      </c>
      <c r="BI1060" t="b">
        <f>AND(Z1060=1, UserData!$D$32=1)</f>
        <v>0</v>
      </c>
      <c r="BJ1060" t="b">
        <f>AND(AA1060=1, UserData!$D$33=1)</f>
        <v>0</v>
      </c>
      <c r="BK1060" t="b">
        <f>AND(AB1060=1, UserData!$D$34=1)</f>
        <v>0</v>
      </c>
      <c r="BL1060" t="b">
        <f>UserData!$C$25=-1</f>
        <v>1</v>
      </c>
      <c r="BN1060">
        <f>IF(AK1060=TRUE, COUNTIF(AJ1060:AK1060,TRUE)/2 * UserData!$D$35 + COUNTIF(AL1060:AO1060,TRUE)/4 * UserData!$D$36 + COUNTIF(AP1060:AS1060,TRUE)/4 * UserData!$D$37 + COUNTIF(AT1060:AW1060,TRUE)/4 * UserData!$D$38 + COUNTIF(AX1060:BA1060,TRUE)/4 * UserData!$D$39 + COUNTIF(BB1060:BL1060,TRUE) * UserData!$D$40, 0)</f>
        <v>28.75</v>
      </c>
    </row>
    <row r="1061" spans="1:66" x14ac:dyDescent="0.2">
      <c r="A1061">
        <v>885</v>
      </c>
      <c r="B1061" s="3">
        <v>2</v>
      </c>
      <c r="C1061" s="28">
        <v>127052.00697904651</v>
      </c>
      <c r="D1061">
        <v>52</v>
      </c>
      <c r="E1061">
        <v>32</v>
      </c>
      <c r="F1061">
        <v>9</v>
      </c>
      <c r="G1061">
        <v>10.4846</v>
      </c>
      <c r="H1061">
        <v>11</v>
      </c>
      <c r="I1061">
        <v>1</v>
      </c>
      <c r="J1061">
        <v>1</v>
      </c>
      <c r="K1061">
        <v>1</v>
      </c>
      <c r="L1061">
        <v>1</v>
      </c>
      <c r="M1061">
        <v>1</v>
      </c>
      <c r="N1061">
        <v>0</v>
      </c>
      <c r="O1061">
        <v>14</v>
      </c>
      <c r="P1061">
        <v>2</v>
      </c>
      <c r="Q1061">
        <v>0</v>
      </c>
      <c r="R1061">
        <v>0</v>
      </c>
      <c r="S1061">
        <v>1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1</v>
      </c>
      <c r="AD1061">
        <v>1</v>
      </c>
      <c r="AE1061">
        <v>11</v>
      </c>
      <c r="AF1061">
        <v>61</v>
      </c>
      <c r="AG1061">
        <v>16</v>
      </c>
      <c r="AH1061">
        <v>3.8</v>
      </c>
      <c r="AJ1061" t="b">
        <f>OR(AND(B1061=1,UserData!$D$4=1), AND(B1061=2,UserData!$D$5=1), AND(B1061=3,UserData!$D$6=1), UserData!$D$4=-1)</f>
        <v>1</v>
      </c>
      <c r="AK1061" t="b">
        <f>OR(AND(C1061&lt;=UserData!$D$3,C1061&gt;=UserData!$D$2),UserData!$D$2=-1)</f>
        <v>1</v>
      </c>
      <c r="AL1061" s="12" t="b">
        <f>AND(OR(D1061&gt;=UserData!$D$7, UserData!$D$7=-1), OR(D1061&lt;UserData!$D$8, UserData!$D$8=-1))</f>
        <v>1</v>
      </c>
      <c r="AM1061" s="12" t="b">
        <f>OR(AND(UserData!$D$9=1,E1061&lt;=20),AND(UserData!$D$9=2,E1061&gt;=20, E1061&lt;=27),AND(UserData!$D$9=3,E1061&gt;=28, E1061&lt;=34),AND(UserData!$D$9=4,E1061&gt;=35, E1061&lt;=42),AND(UserData!$D$9=5,E1061&gt;42),UserData!$D$9=-1)</f>
        <v>1</v>
      </c>
      <c r="AN1061" s="12" t="b">
        <f>OR(AND(UserData!$D$11=1,F1061&lt;=5),AND(UserData!$D$11=2,F1061&gt;=6, F1061&lt;=7),AND(UserData!$D$11=3,F1061&gt;=8,F1061&lt;=9),AND(UserData!$D$11=4,F1061&gt;=10, F1061&lt;=11),AND(UserData!$D$11=5,F1061&gt;11),UserData!$D$11=-1)</f>
        <v>1</v>
      </c>
      <c r="AO1061" t="b">
        <f>OR(AND(UserData!$D$10=1,AE1061&lt;=6),AND(UserData!$D$10=2,AE1061&gt;=7, AE1061&lt;=8),AND(UserData!$D$10=3,AE1061&gt;=9,AE1061&lt;=14),AND(UserData!$D$10=4,AE1061&gt;=15, AE1061&lt;=19),AND(UserData!$D$10=5,AE1061&gt;19),UserData!$D$10=-1)</f>
        <v>1</v>
      </c>
      <c r="AP1061" s="12" t="b">
        <f>OR(G1061&lt;=UserData!$D$12, UserData!$D$12=-1)</f>
        <v>0</v>
      </c>
      <c r="AQ1061" t="b">
        <f>OR(H1061&lt;=UserData!$D$14, UserData!$D$14=-1)</f>
        <v>1</v>
      </c>
      <c r="AR1061" t="b">
        <f>OR(AH1061&lt;=UserData!$D$13, UserData!$D$13=-1)</f>
        <v>1</v>
      </c>
      <c r="AS1061" t="b">
        <f>AND(AQ1061=TRUE,OR(I1061=UserData!$D$15, UserData!$D$15=-1, UserData!$D$15=1))</f>
        <v>1</v>
      </c>
      <c r="AT1061" t="b">
        <f>OR(J1061=UserData!$D$19, UserData!$D$19=-1)</f>
        <v>1</v>
      </c>
      <c r="AU1061" t="b">
        <f>OR(K1061=UserData!$D$17, UserData!$D$17=-1)</f>
        <v>1</v>
      </c>
      <c r="AV1061" t="b">
        <f>OR(L1061=UserData!$D$18, UserData!$D$18=-1)</f>
        <v>1</v>
      </c>
      <c r="AW1061" t="b">
        <f>OR(N1061=UserData!$D$16, UserData!$D$16=-1)</f>
        <v>1</v>
      </c>
      <c r="AX1061" t="b">
        <f>OR(O1061&gt;=UserData!$D$20, UserData!$D$20=-1)</f>
        <v>1</v>
      </c>
      <c r="AY1061" t="b">
        <f>AND(OR(P1061&gt;=UserData!$D$21, UserData!$D$21=-1), OR(P1061&lt;UserData!$D$22, UserData!$D$22=-1))</f>
        <v>1</v>
      </c>
      <c r="AZ1061" t="b">
        <f>OR(Q1061&lt;&gt;UserData!$D$24,UserData!$D$24=-1,UserData!$D$24=0)</f>
        <v>1</v>
      </c>
      <c r="BA1061" s="12" t="b">
        <f>OR(R1061=UserData!$D$23,UserData!$D$23=-1)</f>
        <v>1</v>
      </c>
      <c r="BB1061" t="b">
        <f>AND(S1061=1, UserData!$D$25=1)</f>
        <v>0</v>
      </c>
      <c r="BC1061" t="b">
        <f>AND(T1061=1, UserData!$D$26=1)</f>
        <v>0</v>
      </c>
      <c r="BD1061" t="b">
        <f>AND(U1061=1, UserData!$D$27=1)</f>
        <v>0</v>
      </c>
      <c r="BE1061" t="b">
        <f>AND(V1061=1, UserData!$D$28=1)</f>
        <v>0</v>
      </c>
      <c r="BF1061" t="b">
        <f>AND(W1061=1, UserData!$D$29=1)</f>
        <v>0</v>
      </c>
      <c r="BG1061" t="b">
        <f>AND(X1061=1, UserData!$D$30=1)</f>
        <v>0</v>
      </c>
      <c r="BH1061" t="b">
        <f>AND(Y1061=1, UserData!$D$31=1)</f>
        <v>0</v>
      </c>
      <c r="BI1061" t="b">
        <f>AND(Z1061=1, UserData!$D$32=1)</f>
        <v>0</v>
      </c>
      <c r="BJ1061" t="b">
        <f>AND(AA1061=1, UserData!$D$33=1)</f>
        <v>0</v>
      </c>
      <c r="BK1061" t="b">
        <f>AND(AB1061=1, UserData!$D$34=1)</f>
        <v>0</v>
      </c>
      <c r="BL1061" t="b">
        <f>UserData!$C$25=-1</f>
        <v>1</v>
      </c>
      <c r="BN1061">
        <f>IF(AK1061=TRUE, COUNTIF(AJ1061:AK1061,TRUE)/2 * UserData!$D$35 + COUNTIF(AL1061:AO1061,TRUE)/4 * UserData!$D$36 + COUNTIF(AP1061:AS1061,TRUE)/4 * UserData!$D$37 + COUNTIF(AT1061:AW1061,TRUE)/4 * UserData!$D$38 + COUNTIF(AX1061:BA1061,TRUE)/4 * UserData!$D$39 + COUNTIF(BB1061:BL1061,TRUE) * UserData!$D$40, 0)</f>
        <v>28.75</v>
      </c>
    </row>
    <row r="1062" spans="1:66" x14ac:dyDescent="0.2">
      <c r="A1062">
        <v>579</v>
      </c>
      <c r="B1062" s="3">
        <v>2</v>
      </c>
      <c r="C1062" s="28">
        <v>127680.82561063513</v>
      </c>
      <c r="D1062">
        <v>58</v>
      </c>
      <c r="E1062">
        <v>32</v>
      </c>
      <c r="F1062">
        <v>8</v>
      </c>
      <c r="G1062">
        <v>11.95684</v>
      </c>
      <c r="H1062">
        <v>1</v>
      </c>
      <c r="I1062">
        <v>1</v>
      </c>
      <c r="J1062">
        <v>0</v>
      </c>
      <c r="K1062">
        <v>1</v>
      </c>
      <c r="L1062">
        <v>1</v>
      </c>
      <c r="M1062">
        <v>1</v>
      </c>
      <c r="N1062">
        <v>0</v>
      </c>
      <c r="O1062">
        <v>17</v>
      </c>
      <c r="P1062">
        <v>6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1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4</v>
      </c>
      <c r="AD1062">
        <v>1</v>
      </c>
      <c r="AE1062">
        <v>18</v>
      </c>
      <c r="AF1062">
        <v>40</v>
      </c>
      <c r="AG1062">
        <v>12</v>
      </c>
      <c r="AH1062">
        <v>1.7</v>
      </c>
      <c r="AJ1062" t="b">
        <f>OR(AND(B1062=1,UserData!$D$4=1), AND(B1062=2,UserData!$D$5=1), AND(B1062=3,UserData!$D$6=1), UserData!$D$4=-1)</f>
        <v>1</v>
      </c>
      <c r="AK1062" t="b">
        <f>OR(AND(C1062&lt;=UserData!$D$3,C1062&gt;=UserData!$D$2),UserData!$D$2=-1)</f>
        <v>1</v>
      </c>
      <c r="AL1062" s="12" t="b">
        <f>AND(OR(D1062&gt;=UserData!$D$7, UserData!$D$7=-1), OR(D1062&lt;UserData!$D$8, UserData!$D$8=-1))</f>
        <v>1</v>
      </c>
      <c r="AM1062" s="12" t="b">
        <f>OR(AND(UserData!$D$9=1,E1062&lt;=20),AND(UserData!$D$9=2,E1062&gt;=20, E1062&lt;=27),AND(UserData!$D$9=3,E1062&gt;=28, E1062&lt;=34),AND(UserData!$D$9=4,E1062&gt;=35, E1062&lt;=42),AND(UserData!$D$9=5,E1062&gt;42),UserData!$D$9=-1)</f>
        <v>1</v>
      </c>
      <c r="AN1062" s="12" t="b">
        <f>OR(AND(UserData!$D$11=1,F1062&lt;=5),AND(UserData!$D$11=2,F1062&gt;=6, F1062&lt;=7),AND(UserData!$D$11=3,F1062&gt;=8,F1062&lt;=9),AND(UserData!$D$11=4,F1062&gt;=10, F1062&lt;=11),AND(UserData!$D$11=5,F1062&gt;11),UserData!$D$11=-1)</f>
        <v>1</v>
      </c>
      <c r="AO1062" t="b">
        <f>OR(AND(UserData!$D$10=1,AE1062&lt;=6),AND(UserData!$D$10=2,AE1062&gt;=7, AE1062&lt;=8),AND(UserData!$D$10=3,AE1062&gt;=9,AE1062&lt;=14),AND(UserData!$D$10=4,AE1062&gt;=15, AE1062&lt;=19),AND(UserData!$D$10=5,AE1062&gt;19),UserData!$D$10=-1)</f>
        <v>1</v>
      </c>
      <c r="AP1062" s="12" t="b">
        <f>OR(G1062&lt;=UserData!$D$12, UserData!$D$12=-1)</f>
        <v>0</v>
      </c>
      <c r="AQ1062" t="b">
        <f>OR(H1062&lt;=UserData!$D$14, UserData!$D$14=-1)</f>
        <v>1</v>
      </c>
      <c r="AR1062" t="b">
        <f>OR(AH1062&lt;=UserData!$D$13, UserData!$D$13=-1)</f>
        <v>1</v>
      </c>
      <c r="AS1062" t="b">
        <f>AND(AQ1062=TRUE,OR(I1062=UserData!$D$15, UserData!$D$15=-1, UserData!$D$15=1))</f>
        <v>1</v>
      </c>
      <c r="AT1062" t="b">
        <f>OR(J1062=UserData!$D$19, UserData!$D$19=-1)</f>
        <v>1</v>
      </c>
      <c r="AU1062" t="b">
        <f>OR(K1062=UserData!$D$17, UserData!$D$17=-1)</f>
        <v>1</v>
      </c>
      <c r="AV1062" t="b">
        <f>OR(L1062=UserData!$D$18, UserData!$D$18=-1)</f>
        <v>1</v>
      </c>
      <c r="AW1062" t="b">
        <f>OR(N1062=UserData!$D$16, UserData!$D$16=-1)</f>
        <v>1</v>
      </c>
      <c r="AX1062" t="b">
        <f>OR(O1062&gt;=UserData!$D$20, UserData!$D$20=-1)</f>
        <v>1</v>
      </c>
      <c r="AY1062" t="b">
        <f>AND(OR(P1062&gt;=UserData!$D$21, UserData!$D$21=-1), OR(P1062&lt;UserData!$D$22, UserData!$D$22=-1))</f>
        <v>1</v>
      </c>
      <c r="AZ1062" t="b">
        <f>OR(Q1062&lt;&gt;UserData!$D$24,UserData!$D$24=-1,UserData!$D$24=0)</f>
        <v>1</v>
      </c>
      <c r="BA1062" s="12" t="b">
        <f>OR(R1062=UserData!$D$23,UserData!$D$23=-1)</f>
        <v>1</v>
      </c>
      <c r="BB1062" t="b">
        <f>AND(S1062=1, UserData!$D$25=1)</f>
        <v>0</v>
      </c>
      <c r="BC1062" t="b">
        <f>AND(T1062=1, UserData!$D$26=1)</f>
        <v>0</v>
      </c>
      <c r="BD1062" t="b">
        <f>AND(U1062=1, UserData!$D$27=1)</f>
        <v>0</v>
      </c>
      <c r="BE1062" t="b">
        <f>AND(V1062=1, UserData!$D$28=1)</f>
        <v>0</v>
      </c>
      <c r="BF1062" t="b">
        <f>AND(W1062=1, UserData!$D$29=1)</f>
        <v>0</v>
      </c>
      <c r="BG1062" t="b">
        <f>AND(X1062=1, UserData!$D$30=1)</f>
        <v>0</v>
      </c>
      <c r="BH1062" t="b">
        <f>AND(Y1062=1, UserData!$D$31=1)</f>
        <v>0</v>
      </c>
      <c r="BI1062" t="b">
        <f>AND(Z1062=1, UserData!$D$32=1)</f>
        <v>0</v>
      </c>
      <c r="BJ1062" t="b">
        <f>AND(AA1062=1, UserData!$D$33=1)</f>
        <v>0</v>
      </c>
      <c r="BK1062" t="b">
        <f>AND(AB1062=1, UserData!$D$34=1)</f>
        <v>0</v>
      </c>
      <c r="BL1062" t="b">
        <f>UserData!$C$25=-1</f>
        <v>1</v>
      </c>
      <c r="BN1062">
        <f>IF(AK1062=TRUE, COUNTIF(AJ1062:AK1062,TRUE)/2 * UserData!$D$35 + COUNTIF(AL1062:AO1062,TRUE)/4 * UserData!$D$36 + COUNTIF(AP1062:AS1062,TRUE)/4 * UserData!$D$37 + COUNTIF(AT1062:AW1062,TRUE)/4 * UserData!$D$38 + COUNTIF(AX1062:BA1062,TRUE)/4 * UserData!$D$39 + COUNTIF(BB1062:BL1062,TRUE) * UserData!$D$40, 0)</f>
        <v>28.75</v>
      </c>
    </row>
    <row r="1063" spans="1:66" x14ac:dyDescent="0.2">
      <c r="A1063">
        <v>699</v>
      </c>
      <c r="B1063" s="3">
        <v>2</v>
      </c>
      <c r="C1063" s="28">
        <v>128309.7071391822</v>
      </c>
      <c r="D1063">
        <v>61</v>
      </c>
      <c r="E1063">
        <v>34</v>
      </c>
      <c r="F1063">
        <v>10</v>
      </c>
      <c r="G1063">
        <v>13.23596</v>
      </c>
      <c r="H1063">
        <v>15</v>
      </c>
      <c r="I1063">
        <v>1</v>
      </c>
      <c r="J1063">
        <v>0</v>
      </c>
      <c r="K1063">
        <v>0</v>
      </c>
      <c r="L1063">
        <v>1</v>
      </c>
      <c r="M1063">
        <v>1</v>
      </c>
      <c r="N1063">
        <v>0</v>
      </c>
      <c r="O1063">
        <v>25</v>
      </c>
      <c r="P1063">
        <v>22</v>
      </c>
      <c r="Q1063">
        <v>0</v>
      </c>
      <c r="R1063">
        <v>0</v>
      </c>
      <c r="S1063">
        <v>0</v>
      </c>
      <c r="T1063">
        <v>1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2</v>
      </c>
      <c r="AD1063">
        <v>1</v>
      </c>
      <c r="AE1063">
        <v>17</v>
      </c>
      <c r="AF1063">
        <v>49</v>
      </c>
      <c r="AG1063">
        <v>12</v>
      </c>
      <c r="AH1063">
        <v>2.4</v>
      </c>
      <c r="AJ1063" t="b">
        <f>OR(AND(B1063=1,UserData!$D$4=1), AND(B1063=2,UserData!$D$5=1), AND(B1063=3,UserData!$D$6=1), UserData!$D$4=-1)</f>
        <v>1</v>
      </c>
      <c r="AK1063" t="b">
        <f>OR(AND(C1063&lt;=UserData!$D$3,C1063&gt;=UserData!$D$2),UserData!$D$2=-1)</f>
        <v>1</v>
      </c>
      <c r="AL1063" s="12" t="b">
        <f>AND(OR(D1063&gt;=UserData!$D$7, UserData!$D$7=-1), OR(D1063&lt;UserData!$D$8, UserData!$D$8=-1))</f>
        <v>1</v>
      </c>
      <c r="AM1063" s="12" t="b">
        <f>OR(AND(UserData!$D$9=1,E1063&lt;=20),AND(UserData!$D$9=2,E1063&gt;=20, E1063&lt;=27),AND(UserData!$D$9=3,E1063&gt;=28, E1063&lt;=34),AND(UserData!$D$9=4,E1063&gt;=35, E1063&lt;=42),AND(UserData!$D$9=5,E1063&gt;42),UserData!$D$9=-1)</f>
        <v>1</v>
      </c>
      <c r="AN1063" s="12" t="b">
        <f>OR(AND(UserData!$D$11=1,F1063&lt;=5),AND(UserData!$D$11=2,F1063&gt;=6, F1063&lt;=7),AND(UserData!$D$11=3,F1063&gt;=8,F1063&lt;=9),AND(UserData!$D$11=4,F1063&gt;=10, F1063&lt;=11),AND(UserData!$D$11=5,F1063&gt;11),UserData!$D$11=-1)</f>
        <v>1</v>
      </c>
      <c r="AO1063" t="b">
        <f>OR(AND(UserData!$D$10=1,AE1063&lt;=6),AND(UserData!$D$10=2,AE1063&gt;=7, AE1063&lt;=8),AND(UserData!$D$10=3,AE1063&gt;=9,AE1063&lt;=14),AND(UserData!$D$10=4,AE1063&gt;=15, AE1063&lt;=19),AND(UserData!$D$10=5,AE1063&gt;19),UserData!$D$10=-1)</f>
        <v>1</v>
      </c>
      <c r="AP1063" s="12" t="b">
        <f>OR(G1063&lt;=UserData!$D$12, UserData!$D$12=-1)</f>
        <v>0</v>
      </c>
      <c r="AQ1063" t="b">
        <f>OR(H1063&lt;=UserData!$D$14, UserData!$D$14=-1)</f>
        <v>1</v>
      </c>
      <c r="AR1063" t="b">
        <f>OR(AH1063&lt;=UserData!$D$13, UserData!$D$13=-1)</f>
        <v>1</v>
      </c>
      <c r="AS1063" t="b">
        <f>AND(AQ1063=TRUE,OR(I1063=UserData!$D$15, UserData!$D$15=-1, UserData!$D$15=1))</f>
        <v>1</v>
      </c>
      <c r="AT1063" t="b">
        <f>OR(J1063=UserData!$D$19, UserData!$D$19=-1)</f>
        <v>1</v>
      </c>
      <c r="AU1063" t="b">
        <f>OR(K1063=UserData!$D$17, UserData!$D$17=-1)</f>
        <v>1</v>
      </c>
      <c r="AV1063" t="b">
        <f>OR(L1063=UserData!$D$18, UserData!$D$18=-1)</f>
        <v>1</v>
      </c>
      <c r="AW1063" t="b">
        <f>OR(N1063=UserData!$D$16, UserData!$D$16=-1)</f>
        <v>1</v>
      </c>
      <c r="AX1063" t="b">
        <f>OR(O1063&gt;=UserData!$D$20, UserData!$D$20=-1)</f>
        <v>1</v>
      </c>
      <c r="AY1063" t="b">
        <f>AND(OR(P1063&gt;=UserData!$D$21, UserData!$D$21=-1), OR(P1063&lt;UserData!$D$22, UserData!$D$22=-1))</f>
        <v>1</v>
      </c>
      <c r="AZ1063" t="b">
        <f>OR(Q1063&lt;&gt;UserData!$D$24,UserData!$D$24=-1,UserData!$D$24=0)</f>
        <v>1</v>
      </c>
      <c r="BA1063" s="12" t="b">
        <f>OR(R1063=UserData!$D$23,UserData!$D$23=-1)</f>
        <v>1</v>
      </c>
      <c r="BB1063" t="b">
        <f>AND(S1063=1, UserData!$D$25=1)</f>
        <v>0</v>
      </c>
      <c r="BC1063" t="b">
        <f>AND(T1063=1, UserData!$D$26=1)</f>
        <v>0</v>
      </c>
      <c r="BD1063" t="b">
        <f>AND(U1063=1, UserData!$D$27=1)</f>
        <v>0</v>
      </c>
      <c r="BE1063" t="b">
        <f>AND(V1063=1, UserData!$D$28=1)</f>
        <v>0</v>
      </c>
      <c r="BF1063" t="b">
        <f>AND(W1063=1, UserData!$D$29=1)</f>
        <v>0</v>
      </c>
      <c r="BG1063" t="b">
        <f>AND(X1063=1, UserData!$D$30=1)</f>
        <v>0</v>
      </c>
      <c r="BH1063" t="b">
        <f>AND(Y1063=1, UserData!$D$31=1)</f>
        <v>0</v>
      </c>
      <c r="BI1063" t="b">
        <f>AND(Z1063=1, UserData!$D$32=1)</f>
        <v>0</v>
      </c>
      <c r="BJ1063" t="b">
        <f>AND(AA1063=1, UserData!$D$33=1)</f>
        <v>0</v>
      </c>
      <c r="BK1063" t="b">
        <f>AND(AB1063=1, UserData!$D$34=1)</f>
        <v>0</v>
      </c>
      <c r="BL1063" t="b">
        <f>UserData!$C$25=-1</f>
        <v>1</v>
      </c>
      <c r="BN1063">
        <f>IF(AK1063=TRUE, COUNTIF(AJ1063:AK1063,TRUE)/2 * UserData!$D$35 + COUNTIF(AL1063:AO1063,TRUE)/4 * UserData!$D$36 + COUNTIF(AP1063:AS1063,TRUE)/4 * UserData!$D$37 + COUNTIF(AT1063:AW1063,TRUE)/4 * UserData!$D$38 + COUNTIF(AX1063:BA1063,TRUE)/4 * UserData!$D$39 + COUNTIF(BB1063:BL1063,TRUE) * UserData!$D$40, 0)</f>
        <v>28.75</v>
      </c>
    </row>
    <row r="1064" spans="1:66" x14ac:dyDescent="0.2">
      <c r="A1064">
        <v>129</v>
      </c>
      <c r="B1064" s="3">
        <v>2</v>
      </c>
      <c r="C1064" s="28">
        <v>128563.39573130924</v>
      </c>
      <c r="D1064">
        <v>64</v>
      </c>
      <c r="E1064">
        <v>40</v>
      </c>
      <c r="F1064">
        <v>7</v>
      </c>
      <c r="G1064">
        <v>12.08761</v>
      </c>
      <c r="H1064">
        <v>8</v>
      </c>
      <c r="I1064">
        <v>1</v>
      </c>
      <c r="J1064">
        <v>0</v>
      </c>
      <c r="K1064">
        <v>0</v>
      </c>
      <c r="L1064">
        <v>0</v>
      </c>
      <c r="M1064">
        <v>1</v>
      </c>
      <c r="N1064">
        <v>0</v>
      </c>
      <c r="O1064">
        <v>4</v>
      </c>
      <c r="P1064">
        <v>2</v>
      </c>
      <c r="Q1064">
        <v>0</v>
      </c>
      <c r="R1064">
        <v>0</v>
      </c>
      <c r="S1064">
        <v>0</v>
      </c>
      <c r="T1064">
        <v>1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2</v>
      </c>
      <c r="AD1064">
        <v>0</v>
      </c>
      <c r="AE1064">
        <v>17</v>
      </c>
      <c r="AF1064">
        <v>8</v>
      </c>
      <c r="AG1064">
        <v>27</v>
      </c>
      <c r="AH1064">
        <v>6.3</v>
      </c>
      <c r="AJ1064" t="b">
        <f>OR(AND(B1064=1,UserData!$D$4=1), AND(B1064=2,UserData!$D$5=1), AND(B1064=3,UserData!$D$6=1), UserData!$D$4=-1)</f>
        <v>1</v>
      </c>
      <c r="AK1064" t="b">
        <f>OR(AND(C1064&lt;=UserData!$D$3,C1064&gt;=UserData!$D$2),UserData!$D$2=-1)</f>
        <v>1</v>
      </c>
      <c r="AL1064" s="12" t="b">
        <f>AND(OR(D1064&gt;=UserData!$D$7, UserData!$D$7=-1), OR(D1064&lt;UserData!$D$8, UserData!$D$8=-1))</f>
        <v>1</v>
      </c>
      <c r="AM1064" s="12" t="b">
        <f>OR(AND(UserData!$D$9=1,E1064&lt;=20),AND(UserData!$D$9=2,E1064&gt;=20, E1064&lt;=27),AND(UserData!$D$9=3,E1064&gt;=28, E1064&lt;=34),AND(UserData!$D$9=4,E1064&gt;=35, E1064&lt;=42),AND(UserData!$D$9=5,E1064&gt;42),UserData!$D$9=-1)</f>
        <v>1</v>
      </c>
      <c r="AN1064" s="12" t="b">
        <f>OR(AND(UserData!$D$11=1,F1064&lt;=5),AND(UserData!$D$11=2,F1064&gt;=6, F1064&lt;=7),AND(UserData!$D$11=3,F1064&gt;=8,F1064&lt;=9),AND(UserData!$D$11=4,F1064&gt;=10, F1064&lt;=11),AND(UserData!$D$11=5,F1064&gt;11),UserData!$D$11=-1)</f>
        <v>1</v>
      </c>
      <c r="AO1064" t="b">
        <f>OR(AND(UserData!$D$10=1,AE1064&lt;=6),AND(UserData!$D$10=2,AE1064&gt;=7, AE1064&lt;=8),AND(UserData!$D$10=3,AE1064&gt;=9,AE1064&lt;=14),AND(UserData!$D$10=4,AE1064&gt;=15, AE1064&lt;=19),AND(UserData!$D$10=5,AE1064&gt;19),UserData!$D$10=-1)</f>
        <v>1</v>
      </c>
      <c r="AP1064" s="12" t="b">
        <f>OR(G1064&lt;=UserData!$D$12, UserData!$D$12=-1)</f>
        <v>0</v>
      </c>
      <c r="AQ1064" t="b">
        <f>OR(H1064&lt;=UserData!$D$14, UserData!$D$14=-1)</f>
        <v>1</v>
      </c>
      <c r="AR1064" t="b">
        <f>OR(AH1064&lt;=UserData!$D$13, UserData!$D$13=-1)</f>
        <v>1</v>
      </c>
      <c r="AS1064" t="b">
        <f>AND(AQ1064=TRUE,OR(I1064=UserData!$D$15, UserData!$D$15=-1, UserData!$D$15=1))</f>
        <v>1</v>
      </c>
      <c r="AT1064" t="b">
        <f>OR(J1064=UserData!$D$19, UserData!$D$19=-1)</f>
        <v>1</v>
      </c>
      <c r="AU1064" t="b">
        <f>OR(K1064=UserData!$D$17, UserData!$D$17=-1)</f>
        <v>1</v>
      </c>
      <c r="AV1064" t="b">
        <f>OR(L1064=UserData!$D$18, UserData!$D$18=-1)</f>
        <v>1</v>
      </c>
      <c r="AW1064" t="b">
        <f>OR(N1064=UserData!$D$16, UserData!$D$16=-1)</f>
        <v>1</v>
      </c>
      <c r="AX1064" t="b">
        <f>OR(O1064&gt;=UserData!$D$20, UserData!$D$20=-1)</f>
        <v>1</v>
      </c>
      <c r="AY1064" t="b">
        <f>AND(OR(P1064&gt;=UserData!$D$21, UserData!$D$21=-1), OR(P1064&lt;UserData!$D$22, UserData!$D$22=-1))</f>
        <v>1</v>
      </c>
      <c r="AZ1064" t="b">
        <f>OR(Q1064&lt;&gt;UserData!$D$24,UserData!$D$24=-1,UserData!$D$24=0)</f>
        <v>1</v>
      </c>
      <c r="BA1064" s="12" t="b">
        <f>OR(R1064=UserData!$D$23,UserData!$D$23=-1)</f>
        <v>1</v>
      </c>
      <c r="BB1064" t="b">
        <f>AND(S1064=1, UserData!$D$25=1)</f>
        <v>0</v>
      </c>
      <c r="BC1064" t="b">
        <f>AND(T1064=1, UserData!$D$26=1)</f>
        <v>0</v>
      </c>
      <c r="BD1064" t="b">
        <f>AND(U1064=1, UserData!$D$27=1)</f>
        <v>0</v>
      </c>
      <c r="BE1064" t="b">
        <f>AND(V1064=1, UserData!$D$28=1)</f>
        <v>0</v>
      </c>
      <c r="BF1064" t="b">
        <f>AND(W1064=1, UserData!$D$29=1)</f>
        <v>0</v>
      </c>
      <c r="BG1064" t="b">
        <f>AND(X1064=1, UserData!$D$30=1)</f>
        <v>0</v>
      </c>
      <c r="BH1064" t="b">
        <f>AND(Y1064=1, UserData!$D$31=1)</f>
        <v>0</v>
      </c>
      <c r="BI1064" t="b">
        <f>AND(Z1064=1, UserData!$D$32=1)</f>
        <v>0</v>
      </c>
      <c r="BJ1064" t="b">
        <f>AND(AA1064=1, UserData!$D$33=1)</f>
        <v>0</v>
      </c>
      <c r="BK1064" t="b">
        <f>AND(AB1064=1, UserData!$D$34=1)</f>
        <v>0</v>
      </c>
      <c r="BL1064" t="b">
        <f>UserData!$C$25=-1</f>
        <v>1</v>
      </c>
      <c r="BN1064">
        <f>IF(AK1064=TRUE, COUNTIF(AJ1064:AK1064,TRUE)/2 * UserData!$D$35 + COUNTIF(AL1064:AO1064,TRUE)/4 * UserData!$D$36 + COUNTIF(AP1064:AS1064,TRUE)/4 * UserData!$D$37 + COUNTIF(AT1064:AW1064,TRUE)/4 * UserData!$D$38 + COUNTIF(AX1064:BA1064,TRUE)/4 * UserData!$D$39 + COUNTIF(BB1064:BL1064,TRUE) * UserData!$D$40, 0)</f>
        <v>28.75</v>
      </c>
    </row>
    <row r="1065" spans="1:66" x14ac:dyDescent="0.2">
      <c r="A1065">
        <v>894</v>
      </c>
      <c r="B1065" s="3">
        <v>2</v>
      </c>
      <c r="C1065" s="28">
        <v>128674.5975538115</v>
      </c>
      <c r="D1065">
        <v>53</v>
      </c>
      <c r="E1065">
        <v>25</v>
      </c>
      <c r="F1065">
        <v>12</v>
      </c>
      <c r="G1065">
        <v>12.174530000000001</v>
      </c>
      <c r="H1065">
        <v>10</v>
      </c>
      <c r="I1065">
        <v>1</v>
      </c>
      <c r="J1065">
        <v>0</v>
      </c>
      <c r="K1065">
        <v>0</v>
      </c>
      <c r="L1065">
        <v>1</v>
      </c>
      <c r="M1065">
        <v>1</v>
      </c>
      <c r="N1065">
        <v>1</v>
      </c>
      <c r="O1065">
        <v>23</v>
      </c>
      <c r="P1065">
        <v>9</v>
      </c>
      <c r="Q1065">
        <v>0</v>
      </c>
      <c r="R1065">
        <v>0</v>
      </c>
      <c r="S1065">
        <v>1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1</v>
      </c>
      <c r="AD1065">
        <v>1</v>
      </c>
      <c r="AE1065">
        <v>16</v>
      </c>
      <c r="AF1065">
        <v>61</v>
      </c>
      <c r="AG1065">
        <v>16</v>
      </c>
      <c r="AH1065">
        <v>3.8</v>
      </c>
      <c r="AJ1065" t="b">
        <f>OR(AND(B1065=1,UserData!$D$4=1), AND(B1065=2,UserData!$D$5=1), AND(B1065=3,UserData!$D$6=1), UserData!$D$4=-1)</f>
        <v>1</v>
      </c>
      <c r="AK1065" t="b">
        <f>OR(AND(C1065&lt;=UserData!$D$3,C1065&gt;=UserData!$D$2),UserData!$D$2=-1)</f>
        <v>1</v>
      </c>
      <c r="AL1065" s="12" t="b">
        <f>AND(OR(D1065&gt;=UserData!$D$7, UserData!$D$7=-1), OR(D1065&lt;UserData!$D$8, UserData!$D$8=-1))</f>
        <v>1</v>
      </c>
      <c r="AM1065" s="12" t="b">
        <f>OR(AND(UserData!$D$9=1,E1065&lt;=20),AND(UserData!$D$9=2,E1065&gt;=20, E1065&lt;=27),AND(UserData!$D$9=3,E1065&gt;=28, E1065&lt;=34),AND(UserData!$D$9=4,E1065&gt;=35, E1065&lt;=42),AND(UserData!$D$9=5,E1065&gt;42),UserData!$D$9=-1)</f>
        <v>1</v>
      </c>
      <c r="AN1065" s="12" t="b">
        <f>OR(AND(UserData!$D$11=1,F1065&lt;=5),AND(UserData!$D$11=2,F1065&gt;=6, F1065&lt;=7),AND(UserData!$D$11=3,F1065&gt;=8,F1065&lt;=9),AND(UserData!$D$11=4,F1065&gt;=10, F1065&lt;=11),AND(UserData!$D$11=5,F1065&gt;11),UserData!$D$11=-1)</f>
        <v>1</v>
      </c>
      <c r="AO1065" t="b">
        <f>OR(AND(UserData!$D$10=1,AE1065&lt;=6),AND(UserData!$D$10=2,AE1065&gt;=7, AE1065&lt;=8),AND(UserData!$D$10=3,AE1065&gt;=9,AE1065&lt;=14),AND(UserData!$D$10=4,AE1065&gt;=15, AE1065&lt;=19),AND(UserData!$D$10=5,AE1065&gt;19),UserData!$D$10=-1)</f>
        <v>1</v>
      </c>
      <c r="AP1065" s="12" t="b">
        <f>OR(G1065&lt;=UserData!$D$12, UserData!$D$12=-1)</f>
        <v>0</v>
      </c>
      <c r="AQ1065" t="b">
        <f>OR(H1065&lt;=UserData!$D$14, UserData!$D$14=-1)</f>
        <v>1</v>
      </c>
      <c r="AR1065" t="b">
        <f>OR(AH1065&lt;=UserData!$D$13, UserData!$D$13=-1)</f>
        <v>1</v>
      </c>
      <c r="AS1065" t="b">
        <f>AND(AQ1065=TRUE,OR(I1065=UserData!$D$15, UserData!$D$15=-1, UserData!$D$15=1))</f>
        <v>1</v>
      </c>
      <c r="AT1065" t="b">
        <f>OR(J1065=UserData!$D$19, UserData!$D$19=-1)</f>
        <v>1</v>
      </c>
      <c r="AU1065" t="b">
        <f>OR(K1065=UserData!$D$17, UserData!$D$17=-1)</f>
        <v>1</v>
      </c>
      <c r="AV1065" t="b">
        <f>OR(L1065=UserData!$D$18, UserData!$D$18=-1)</f>
        <v>1</v>
      </c>
      <c r="AW1065" t="b">
        <f>OR(N1065=UserData!$D$16, UserData!$D$16=-1)</f>
        <v>1</v>
      </c>
      <c r="AX1065" t="b">
        <f>OR(O1065&gt;=UserData!$D$20, UserData!$D$20=-1)</f>
        <v>1</v>
      </c>
      <c r="AY1065" t="b">
        <f>AND(OR(P1065&gt;=UserData!$D$21, UserData!$D$21=-1), OR(P1065&lt;UserData!$D$22, UserData!$D$22=-1))</f>
        <v>1</v>
      </c>
      <c r="AZ1065" t="b">
        <f>OR(Q1065&lt;&gt;UserData!$D$24,UserData!$D$24=-1,UserData!$D$24=0)</f>
        <v>1</v>
      </c>
      <c r="BA1065" s="12" t="b">
        <f>OR(R1065=UserData!$D$23,UserData!$D$23=-1)</f>
        <v>1</v>
      </c>
      <c r="BB1065" t="b">
        <f>AND(S1065=1, UserData!$D$25=1)</f>
        <v>0</v>
      </c>
      <c r="BC1065" t="b">
        <f>AND(T1065=1, UserData!$D$26=1)</f>
        <v>0</v>
      </c>
      <c r="BD1065" t="b">
        <f>AND(U1065=1, UserData!$D$27=1)</f>
        <v>0</v>
      </c>
      <c r="BE1065" t="b">
        <f>AND(V1065=1, UserData!$D$28=1)</f>
        <v>0</v>
      </c>
      <c r="BF1065" t="b">
        <f>AND(W1065=1, UserData!$D$29=1)</f>
        <v>0</v>
      </c>
      <c r="BG1065" t="b">
        <f>AND(X1065=1, UserData!$D$30=1)</f>
        <v>0</v>
      </c>
      <c r="BH1065" t="b">
        <f>AND(Y1065=1, UserData!$D$31=1)</f>
        <v>0</v>
      </c>
      <c r="BI1065" t="b">
        <f>AND(Z1065=1, UserData!$D$32=1)</f>
        <v>0</v>
      </c>
      <c r="BJ1065" t="b">
        <f>AND(AA1065=1, UserData!$D$33=1)</f>
        <v>0</v>
      </c>
      <c r="BK1065" t="b">
        <f>AND(AB1065=1, UserData!$D$34=1)</f>
        <v>0</v>
      </c>
      <c r="BL1065" t="b">
        <f>UserData!$C$25=-1</f>
        <v>1</v>
      </c>
      <c r="BN1065">
        <f>IF(AK1065=TRUE, COUNTIF(AJ1065:AK1065,TRUE)/2 * UserData!$D$35 + COUNTIF(AL1065:AO1065,TRUE)/4 * UserData!$D$36 + COUNTIF(AP1065:AS1065,TRUE)/4 * UserData!$D$37 + COUNTIF(AT1065:AW1065,TRUE)/4 * UserData!$D$38 + COUNTIF(AX1065:BA1065,TRUE)/4 * UserData!$D$39 + COUNTIF(BB1065:BL1065,TRUE) * UserData!$D$40, 0)</f>
        <v>28.75</v>
      </c>
    </row>
    <row r="1066" spans="1:66" x14ac:dyDescent="0.2">
      <c r="A1066">
        <v>263</v>
      </c>
      <c r="B1066" s="3">
        <v>2</v>
      </c>
      <c r="C1066" s="28">
        <v>129567.53309323468</v>
      </c>
      <c r="D1066">
        <v>59</v>
      </c>
      <c r="E1066">
        <v>32</v>
      </c>
      <c r="F1066">
        <v>10</v>
      </c>
      <c r="G1066">
        <v>11.046290000000001</v>
      </c>
      <c r="H1066">
        <v>20</v>
      </c>
      <c r="I1066">
        <v>1</v>
      </c>
      <c r="J1066">
        <v>0</v>
      </c>
      <c r="K1066">
        <v>1</v>
      </c>
      <c r="L1066">
        <v>1</v>
      </c>
      <c r="M1066">
        <v>1</v>
      </c>
      <c r="N1066">
        <v>0</v>
      </c>
      <c r="O1066">
        <v>21</v>
      </c>
      <c r="P1066">
        <v>10</v>
      </c>
      <c r="Q1066">
        <v>0</v>
      </c>
      <c r="R1066">
        <v>0</v>
      </c>
      <c r="S1066">
        <v>1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1</v>
      </c>
      <c r="AD1066">
        <v>1</v>
      </c>
      <c r="AE1066">
        <v>17</v>
      </c>
      <c r="AF1066">
        <v>17</v>
      </c>
      <c r="AG1066">
        <v>11</v>
      </c>
      <c r="AH1066">
        <v>0.7</v>
      </c>
      <c r="AJ1066" t="b">
        <f>OR(AND(B1066=1,UserData!$D$4=1), AND(B1066=2,UserData!$D$5=1), AND(B1066=3,UserData!$D$6=1), UserData!$D$4=-1)</f>
        <v>1</v>
      </c>
      <c r="AK1066" t="b">
        <f>OR(AND(C1066&lt;=UserData!$D$3,C1066&gt;=UserData!$D$2),UserData!$D$2=-1)</f>
        <v>1</v>
      </c>
      <c r="AL1066" s="12" t="b">
        <f>AND(OR(D1066&gt;=UserData!$D$7, UserData!$D$7=-1), OR(D1066&lt;UserData!$D$8, UserData!$D$8=-1))</f>
        <v>1</v>
      </c>
      <c r="AM1066" s="12" t="b">
        <f>OR(AND(UserData!$D$9=1,E1066&lt;=20),AND(UserData!$D$9=2,E1066&gt;=20, E1066&lt;=27),AND(UserData!$D$9=3,E1066&gt;=28, E1066&lt;=34),AND(UserData!$D$9=4,E1066&gt;=35, E1066&lt;=42),AND(UserData!$D$9=5,E1066&gt;42),UserData!$D$9=-1)</f>
        <v>1</v>
      </c>
      <c r="AN1066" s="12" t="b">
        <f>OR(AND(UserData!$D$11=1,F1066&lt;=5),AND(UserData!$D$11=2,F1066&gt;=6, F1066&lt;=7),AND(UserData!$D$11=3,F1066&gt;=8,F1066&lt;=9),AND(UserData!$D$11=4,F1066&gt;=10, F1066&lt;=11),AND(UserData!$D$11=5,F1066&gt;11),UserData!$D$11=-1)</f>
        <v>1</v>
      </c>
      <c r="AO1066" t="b">
        <f>OR(AND(UserData!$D$10=1,AE1066&lt;=6),AND(UserData!$D$10=2,AE1066&gt;=7, AE1066&lt;=8),AND(UserData!$D$10=3,AE1066&gt;=9,AE1066&lt;=14),AND(UserData!$D$10=4,AE1066&gt;=15, AE1066&lt;=19),AND(UserData!$D$10=5,AE1066&gt;19),UserData!$D$10=-1)</f>
        <v>1</v>
      </c>
      <c r="AP1066" s="12" t="b">
        <f>OR(G1066&lt;=UserData!$D$12, UserData!$D$12=-1)</f>
        <v>0</v>
      </c>
      <c r="AQ1066" t="b">
        <f>OR(H1066&lt;=UserData!$D$14, UserData!$D$14=-1)</f>
        <v>1</v>
      </c>
      <c r="AR1066" t="b">
        <f>OR(AH1066&lt;=UserData!$D$13, UserData!$D$13=-1)</f>
        <v>1</v>
      </c>
      <c r="AS1066" t="b">
        <f>AND(AQ1066=TRUE,OR(I1066=UserData!$D$15, UserData!$D$15=-1, UserData!$D$15=1))</f>
        <v>1</v>
      </c>
      <c r="AT1066" t="b">
        <f>OR(J1066=UserData!$D$19, UserData!$D$19=-1)</f>
        <v>1</v>
      </c>
      <c r="AU1066" t="b">
        <f>OR(K1066=UserData!$D$17, UserData!$D$17=-1)</f>
        <v>1</v>
      </c>
      <c r="AV1066" t="b">
        <f>OR(L1066=UserData!$D$18, UserData!$D$18=-1)</f>
        <v>1</v>
      </c>
      <c r="AW1066" t="b">
        <f>OR(N1066=UserData!$D$16, UserData!$D$16=-1)</f>
        <v>1</v>
      </c>
      <c r="AX1066" t="b">
        <f>OR(O1066&gt;=UserData!$D$20, UserData!$D$20=-1)</f>
        <v>1</v>
      </c>
      <c r="AY1066" t="b">
        <f>AND(OR(P1066&gt;=UserData!$D$21, UserData!$D$21=-1), OR(P1066&lt;UserData!$D$22, UserData!$D$22=-1))</f>
        <v>1</v>
      </c>
      <c r="AZ1066" t="b">
        <f>OR(Q1066&lt;&gt;UserData!$D$24,UserData!$D$24=-1,UserData!$D$24=0)</f>
        <v>1</v>
      </c>
      <c r="BA1066" s="12" t="b">
        <f>OR(R1066=UserData!$D$23,UserData!$D$23=-1)</f>
        <v>1</v>
      </c>
      <c r="BB1066" t="b">
        <f>AND(S1066=1, UserData!$D$25=1)</f>
        <v>0</v>
      </c>
      <c r="BC1066" t="b">
        <f>AND(T1066=1, UserData!$D$26=1)</f>
        <v>0</v>
      </c>
      <c r="BD1066" t="b">
        <f>AND(U1066=1, UserData!$D$27=1)</f>
        <v>0</v>
      </c>
      <c r="BE1066" t="b">
        <f>AND(V1066=1, UserData!$D$28=1)</f>
        <v>0</v>
      </c>
      <c r="BF1066" t="b">
        <f>AND(W1066=1, UserData!$D$29=1)</f>
        <v>0</v>
      </c>
      <c r="BG1066" t="b">
        <f>AND(X1066=1, UserData!$D$30=1)</f>
        <v>0</v>
      </c>
      <c r="BH1066" t="b">
        <f>AND(Y1066=1, UserData!$D$31=1)</f>
        <v>0</v>
      </c>
      <c r="BI1066" t="b">
        <f>AND(Z1066=1, UserData!$D$32=1)</f>
        <v>0</v>
      </c>
      <c r="BJ1066" t="b">
        <f>AND(AA1066=1, UserData!$D$33=1)</f>
        <v>0</v>
      </c>
      <c r="BK1066" t="b">
        <f>AND(AB1066=1, UserData!$D$34=1)</f>
        <v>0</v>
      </c>
      <c r="BL1066" t="b">
        <f>UserData!$C$25=-1</f>
        <v>1</v>
      </c>
      <c r="BN1066">
        <f>IF(AK1066=TRUE, COUNTIF(AJ1066:AK1066,TRUE)/2 * UserData!$D$35 + COUNTIF(AL1066:AO1066,TRUE)/4 * UserData!$D$36 + COUNTIF(AP1066:AS1066,TRUE)/4 * UserData!$D$37 + COUNTIF(AT1066:AW1066,TRUE)/4 * UserData!$D$38 + COUNTIF(AX1066:BA1066,TRUE)/4 * UserData!$D$39 + COUNTIF(BB1066:BL1066,TRUE) * UserData!$D$40, 0)</f>
        <v>28.75</v>
      </c>
    </row>
    <row r="1067" spans="1:66" x14ac:dyDescent="0.2">
      <c r="A1067">
        <v>469</v>
      </c>
      <c r="B1067" s="3">
        <v>2</v>
      </c>
      <c r="C1067" s="28">
        <v>129567.78468106838</v>
      </c>
      <c r="D1067">
        <v>52</v>
      </c>
      <c r="E1067">
        <v>31</v>
      </c>
      <c r="F1067">
        <v>9</v>
      </c>
      <c r="G1067">
        <v>5.7922659999999997</v>
      </c>
      <c r="H1067">
        <v>3</v>
      </c>
      <c r="I1067">
        <v>1</v>
      </c>
      <c r="J1067">
        <v>0</v>
      </c>
      <c r="K1067">
        <v>0</v>
      </c>
      <c r="L1067">
        <v>1</v>
      </c>
      <c r="M1067">
        <v>1</v>
      </c>
      <c r="N1067">
        <v>0</v>
      </c>
      <c r="O1067">
        <v>17</v>
      </c>
      <c r="P1067">
        <v>9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1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4</v>
      </c>
      <c r="AD1067">
        <v>1</v>
      </c>
      <c r="AE1067">
        <v>12</v>
      </c>
      <c r="AF1067">
        <v>31</v>
      </c>
      <c r="AG1067">
        <v>28</v>
      </c>
      <c r="AH1067">
        <v>14</v>
      </c>
      <c r="AJ1067" t="b">
        <f>OR(AND(B1067=1,UserData!$D$4=1), AND(B1067=2,UserData!$D$5=1), AND(B1067=3,UserData!$D$6=1), UserData!$D$4=-1)</f>
        <v>1</v>
      </c>
      <c r="AK1067" t="b">
        <f>OR(AND(C1067&lt;=UserData!$D$3,C1067&gt;=UserData!$D$2),UserData!$D$2=-1)</f>
        <v>1</v>
      </c>
      <c r="AL1067" s="12" t="b">
        <f>AND(OR(D1067&gt;=UserData!$D$7, UserData!$D$7=-1), OR(D1067&lt;UserData!$D$8, UserData!$D$8=-1))</f>
        <v>1</v>
      </c>
      <c r="AM1067" s="12" t="b">
        <f>OR(AND(UserData!$D$9=1,E1067&lt;=20),AND(UserData!$D$9=2,E1067&gt;=20, E1067&lt;=27),AND(UserData!$D$9=3,E1067&gt;=28, E1067&lt;=34),AND(UserData!$D$9=4,E1067&gt;=35, E1067&lt;=42),AND(UserData!$D$9=5,E1067&gt;42),UserData!$D$9=-1)</f>
        <v>1</v>
      </c>
      <c r="AN1067" s="12" t="b">
        <f>OR(AND(UserData!$D$11=1,F1067&lt;=5),AND(UserData!$D$11=2,F1067&gt;=6, F1067&lt;=7),AND(UserData!$D$11=3,F1067&gt;=8,F1067&lt;=9),AND(UserData!$D$11=4,F1067&gt;=10, F1067&lt;=11),AND(UserData!$D$11=5,F1067&gt;11),UserData!$D$11=-1)</f>
        <v>1</v>
      </c>
      <c r="AO1067" t="b">
        <f>OR(AND(UserData!$D$10=1,AE1067&lt;=6),AND(UserData!$D$10=2,AE1067&gt;=7, AE1067&lt;=8),AND(UserData!$D$10=3,AE1067&gt;=9,AE1067&lt;=14),AND(UserData!$D$10=4,AE1067&gt;=15, AE1067&lt;=19),AND(UserData!$D$10=5,AE1067&gt;19),UserData!$D$10=-1)</f>
        <v>1</v>
      </c>
      <c r="AP1067" s="12" t="b">
        <f>OR(G1067&lt;=UserData!$D$12, UserData!$D$12=-1)</f>
        <v>1</v>
      </c>
      <c r="AQ1067" t="b">
        <f>OR(H1067&lt;=UserData!$D$14, UserData!$D$14=-1)</f>
        <v>1</v>
      </c>
      <c r="AR1067" t="b">
        <f>OR(AH1067&lt;=UserData!$D$13, UserData!$D$13=-1)</f>
        <v>0</v>
      </c>
      <c r="AS1067" t="b">
        <f>AND(AQ1067=TRUE,OR(I1067=UserData!$D$15, UserData!$D$15=-1, UserData!$D$15=1))</f>
        <v>1</v>
      </c>
      <c r="AT1067" t="b">
        <f>OR(J1067=UserData!$D$19, UserData!$D$19=-1)</f>
        <v>1</v>
      </c>
      <c r="AU1067" t="b">
        <f>OR(K1067=UserData!$D$17, UserData!$D$17=-1)</f>
        <v>1</v>
      </c>
      <c r="AV1067" t="b">
        <f>OR(L1067=UserData!$D$18, UserData!$D$18=-1)</f>
        <v>1</v>
      </c>
      <c r="AW1067" t="b">
        <f>OR(N1067=UserData!$D$16, UserData!$D$16=-1)</f>
        <v>1</v>
      </c>
      <c r="AX1067" t="b">
        <f>OR(O1067&gt;=UserData!$D$20, UserData!$D$20=-1)</f>
        <v>1</v>
      </c>
      <c r="AY1067" t="b">
        <f>AND(OR(P1067&gt;=UserData!$D$21, UserData!$D$21=-1), OR(P1067&lt;UserData!$D$22, UserData!$D$22=-1))</f>
        <v>1</v>
      </c>
      <c r="AZ1067" t="b">
        <f>OR(Q1067&lt;&gt;UserData!$D$24,UserData!$D$24=-1,UserData!$D$24=0)</f>
        <v>1</v>
      </c>
      <c r="BA1067" s="12" t="b">
        <f>OR(R1067=UserData!$D$23,UserData!$D$23=-1)</f>
        <v>1</v>
      </c>
      <c r="BB1067" t="b">
        <f>AND(S1067=1, UserData!$D$25=1)</f>
        <v>0</v>
      </c>
      <c r="BC1067" t="b">
        <f>AND(T1067=1, UserData!$D$26=1)</f>
        <v>0</v>
      </c>
      <c r="BD1067" t="b">
        <f>AND(U1067=1, UserData!$D$27=1)</f>
        <v>0</v>
      </c>
      <c r="BE1067" t="b">
        <f>AND(V1067=1, UserData!$D$28=1)</f>
        <v>0</v>
      </c>
      <c r="BF1067" t="b">
        <f>AND(W1067=1, UserData!$D$29=1)</f>
        <v>0</v>
      </c>
      <c r="BG1067" t="b">
        <f>AND(X1067=1, UserData!$D$30=1)</f>
        <v>0</v>
      </c>
      <c r="BH1067" t="b">
        <f>AND(Y1067=1, UserData!$D$31=1)</f>
        <v>0</v>
      </c>
      <c r="BI1067" t="b">
        <f>AND(Z1067=1, UserData!$D$32=1)</f>
        <v>0</v>
      </c>
      <c r="BJ1067" t="b">
        <f>AND(AA1067=1, UserData!$D$33=1)</f>
        <v>0</v>
      </c>
      <c r="BK1067" t="b">
        <f>AND(AB1067=1, UserData!$D$34=1)</f>
        <v>0</v>
      </c>
      <c r="BL1067" t="b">
        <f>UserData!$C$25=-1</f>
        <v>1</v>
      </c>
      <c r="BN1067">
        <f>IF(AK1067=TRUE, COUNTIF(AJ1067:AK1067,TRUE)/2 * UserData!$D$35 + COUNTIF(AL1067:AO1067,TRUE)/4 * UserData!$D$36 + COUNTIF(AP1067:AS1067,TRUE)/4 * UserData!$D$37 + COUNTIF(AT1067:AW1067,TRUE)/4 * UserData!$D$38 + COUNTIF(AX1067:BA1067,TRUE)/4 * UserData!$D$39 + COUNTIF(BB1067:BL1067,TRUE) * UserData!$D$40, 0)</f>
        <v>28.75</v>
      </c>
    </row>
    <row r="1068" spans="1:66" x14ac:dyDescent="0.2">
      <c r="A1068">
        <v>871</v>
      </c>
      <c r="B1068" s="3">
        <v>2</v>
      </c>
      <c r="C1068" s="28">
        <v>129567.78468106838</v>
      </c>
      <c r="D1068">
        <v>52</v>
      </c>
      <c r="E1068">
        <v>31</v>
      </c>
      <c r="F1068">
        <v>9</v>
      </c>
      <c r="G1068">
        <v>12.0176</v>
      </c>
      <c r="H1068">
        <v>5</v>
      </c>
      <c r="I1068">
        <v>0</v>
      </c>
      <c r="J1068">
        <v>0</v>
      </c>
      <c r="K1068">
        <v>1</v>
      </c>
      <c r="L1068">
        <v>1</v>
      </c>
      <c r="M1068">
        <v>1</v>
      </c>
      <c r="N1068">
        <v>0</v>
      </c>
      <c r="O1068">
        <v>17</v>
      </c>
      <c r="P1068">
        <v>8</v>
      </c>
      <c r="Q1068">
        <v>0</v>
      </c>
      <c r="R1068">
        <v>0</v>
      </c>
      <c r="S1068">
        <v>1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1</v>
      </c>
      <c r="AD1068">
        <v>1</v>
      </c>
      <c r="AE1068">
        <v>12</v>
      </c>
      <c r="AF1068">
        <v>61</v>
      </c>
      <c r="AG1068">
        <v>16</v>
      </c>
      <c r="AH1068">
        <v>3.8</v>
      </c>
      <c r="AJ1068" t="b">
        <f>OR(AND(B1068=1,UserData!$D$4=1), AND(B1068=2,UserData!$D$5=1), AND(B1068=3,UserData!$D$6=1), UserData!$D$4=-1)</f>
        <v>1</v>
      </c>
      <c r="AK1068" t="b">
        <f>OR(AND(C1068&lt;=UserData!$D$3,C1068&gt;=UserData!$D$2),UserData!$D$2=-1)</f>
        <v>1</v>
      </c>
      <c r="AL1068" s="12" t="b">
        <f>AND(OR(D1068&gt;=UserData!$D$7, UserData!$D$7=-1), OR(D1068&lt;UserData!$D$8, UserData!$D$8=-1))</f>
        <v>1</v>
      </c>
      <c r="AM1068" s="12" t="b">
        <f>OR(AND(UserData!$D$9=1,E1068&lt;=20),AND(UserData!$D$9=2,E1068&gt;=20, E1068&lt;=27),AND(UserData!$D$9=3,E1068&gt;=28, E1068&lt;=34),AND(UserData!$D$9=4,E1068&gt;=35, E1068&lt;=42),AND(UserData!$D$9=5,E1068&gt;42),UserData!$D$9=-1)</f>
        <v>1</v>
      </c>
      <c r="AN1068" s="12" t="b">
        <f>OR(AND(UserData!$D$11=1,F1068&lt;=5),AND(UserData!$D$11=2,F1068&gt;=6, F1068&lt;=7),AND(UserData!$D$11=3,F1068&gt;=8,F1068&lt;=9),AND(UserData!$D$11=4,F1068&gt;=10, F1068&lt;=11),AND(UserData!$D$11=5,F1068&gt;11),UserData!$D$11=-1)</f>
        <v>1</v>
      </c>
      <c r="AO1068" t="b">
        <f>OR(AND(UserData!$D$10=1,AE1068&lt;=6),AND(UserData!$D$10=2,AE1068&gt;=7, AE1068&lt;=8),AND(UserData!$D$10=3,AE1068&gt;=9,AE1068&lt;=14),AND(UserData!$D$10=4,AE1068&gt;=15, AE1068&lt;=19),AND(UserData!$D$10=5,AE1068&gt;19),UserData!$D$10=-1)</f>
        <v>1</v>
      </c>
      <c r="AP1068" s="12" t="b">
        <f>OR(G1068&lt;=UserData!$D$12, UserData!$D$12=-1)</f>
        <v>0</v>
      </c>
      <c r="AQ1068" t="b">
        <f>OR(H1068&lt;=UserData!$D$14, UserData!$D$14=-1)</f>
        <v>1</v>
      </c>
      <c r="AR1068" t="b">
        <f>OR(AH1068&lt;=UserData!$D$13, UserData!$D$13=-1)</f>
        <v>1</v>
      </c>
      <c r="AS1068" t="b">
        <f>AND(AQ1068=TRUE,OR(I1068=UserData!$D$15, UserData!$D$15=-1, UserData!$D$15=1))</f>
        <v>1</v>
      </c>
      <c r="AT1068" t="b">
        <f>OR(J1068=UserData!$D$19, UserData!$D$19=-1)</f>
        <v>1</v>
      </c>
      <c r="AU1068" t="b">
        <f>OR(K1068=UserData!$D$17, UserData!$D$17=-1)</f>
        <v>1</v>
      </c>
      <c r="AV1068" t="b">
        <f>OR(L1068=UserData!$D$18, UserData!$D$18=-1)</f>
        <v>1</v>
      </c>
      <c r="AW1068" t="b">
        <f>OR(N1068=UserData!$D$16, UserData!$D$16=-1)</f>
        <v>1</v>
      </c>
      <c r="AX1068" t="b">
        <f>OR(O1068&gt;=UserData!$D$20, UserData!$D$20=-1)</f>
        <v>1</v>
      </c>
      <c r="AY1068" t="b">
        <f>AND(OR(P1068&gt;=UserData!$D$21, UserData!$D$21=-1), OR(P1068&lt;UserData!$D$22, UserData!$D$22=-1))</f>
        <v>1</v>
      </c>
      <c r="AZ1068" t="b">
        <f>OR(Q1068&lt;&gt;UserData!$D$24,UserData!$D$24=-1,UserData!$D$24=0)</f>
        <v>1</v>
      </c>
      <c r="BA1068" s="12" t="b">
        <f>OR(R1068=UserData!$D$23,UserData!$D$23=-1)</f>
        <v>1</v>
      </c>
      <c r="BB1068" t="b">
        <f>AND(S1068=1, UserData!$D$25=1)</f>
        <v>0</v>
      </c>
      <c r="BC1068" t="b">
        <f>AND(T1068=1, UserData!$D$26=1)</f>
        <v>0</v>
      </c>
      <c r="BD1068" t="b">
        <f>AND(U1068=1, UserData!$D$27=1)</f>
        <v>0</v>
      </c>
      <c r="BE1068" t="b">
        <f>AND(V1068=1, UserData!$D$28=1)</f>
        <v>0</v>
      </c>
      <c r="BF1068" t="b">
        <f>AND(W1068=1, UserData!$D$29=1)</f>
        <v>0</v>
      </c>
      <c r="BG1068" t="b">
        <f>AND(X1068=1, UserData!$D$30=1)</f>
        <v>0</v>
      </c>
      <c r="BH1068" t="b">
        <f>AND(Y1068=1, UserData!$D$31=1)</f>
        <v>0</v>
      </c>
      <c r="BI1068" t="b">
        <f>AND(Z1068=1, UserData!$D$32=1)</f>
        <v>0</v>
      </c>
      <c r="BJ1068" t="b">
        <f>AND(AA1068=1, UserData!$D$33=1)</f>
        <v>0</v>
      </c>
      <c r="BK1068" t="b">
        <f>AND(AB1068=1, UserData!$D$34=1)</f>
        <v>0</v>
      </c>
      <c r="BL1068" t="b">
        <f>UserData!$C$25=-1</f>
        <v>1</v>
      </c>
      <c r="BN1068">
        <f>IF(AK1068=TRUE, COUNTIF(AJ1068:AK1068,TRUE)/2 * UserData!$D$35 + COUNTIF(AL1068:AO1068,TRUE)/4 * UserData!$D$36 + COUNTIF(AP1068:AS1068,TRUE)/4 * UserData!$D$37 + COUNTIF(AT1068:AW1068,TRUE)/4 * UserData!$D$38 + COUNTIF(AX1068:BA1068,TRUE)/4 * UserData!$D$39 + COUNTIF(BB1068:BL1068,TRUE) * UserData!$D$40, 0)</f>
        <v>28.75</v>
      </c>
    </row>
    <row r="1069" spans="1:66" x14ac:dyDescent="0.2">
      <c r="A1069">
        <v>878</v>
      </c>
      <c r="B1069" s="3">
        <v>2</v>
      </c>
      <c r="C1069" s="28">
        <v>129567.91047498527</v>
      </c>
      <c r="D1069">
        <v>54</v>
      </c>
      <c r="E1069">
        <v>30</v>
      </c>
      <c r="F1069">
        <v>10</v>
      </c>
      <c r="G1069">
        <v>12.53608</v>
      </c>
      <c r="H1069">
        <v>21</v>
      </c>
      <c r="I1069">
        <v>1</v>
      </c>
      <c r="J1069">
        <v>1</v>
      </c>
      <c r="K1069">
        <v>0</v>
      </c>
      <c r="L1069">
        <v>1</v>
      </c>
      <c r="M1069">
        <v>1</v>
      </c>
      <c r="N1069">
        <v>0</v>
      </c>
      <c r="O1069">
        <v>22</v>
      </c>
      <c r="P1069">
        <v>7</v>
      </c>
      <c r="Q1069">
        <v>0</v>
      </c>
      <c r="R1069">
        <v>0</v>
      </c>
      <c r="S1069">
        <v>1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1</v>
      </c>
      <c r="AD1069">
        <v>1</v>
      </c>
      <c r="AE1069">
        <v>14</v>
      </c>
      <c r="AF1069">
        <v>61</v>
      </c>
      <c r="AG1069">
        <v>16</v>
      </c>
      <c r="AH1069">
        <v>3.8</v>
      </c>
      <c r="AJ1069" t="b">
        <f>OR(AND(B1069=1,UserData!$D$4=1), AND(B1069=2,UserData!$D$5=1), AND(B1069=3,UserData!$D$6=1), UserData!$D$4=-1)</f>
        <v>1</v>
      </c>
      <c r="AK1069" t="b">
        <f>OR(AND(C1069&lt;=UserData!$D$3,C1069&gt;=UserData!$D$2),UserData!$D$2=-1)</f>
        <v>1</v>
      </c>
      <c r="AL1069" s="12" t="b">
        <f>AND(OR(D1069&gt;=UserData!$D$7, UserData!$D$7=-1), OR(D1069&lt;UserData!$D$8, UserData!$D$8=-1))</f>
        <v>1</v>
      </c>
      <c r="AM1069" s="12" t="b">
        <f>OR(AND(UserData!$D$9=1,E1069&lt;=20),AND(UserData!$D$9=2,E1069&gt;=20, E1069&lt;=27),AND(UserData!$D$9=3,E1069&gt;=28, E1069&lt;=34),AND(UserData!$D$9=4,E1069&gt;=35, E1069&lt;=42),AND(UserData!$D$9=5,E1069&gt;42),UserData!$D$9=-1)</f>
        <v>1</v>
      </c>
      <c r="AN1069" s="12" t="b">
        <f>OR(AND(UserData!$D$11=1,F1069&lt;=5),AND(UserData!$D$11=2,F1069&gt;=6, F1069&lt;=7),AND(UserData!$D$11=3,F1069&gt;=8,F1069&lt;=9),AND(UserData!$D$11=4,F1069&gt;=10, F1069&lt;=11),AND(UserData!$D$11=5,F1069&gt;11),UserData!$D$11=-1)</f>
        <v>1</v>
      </c>
      <c r="AO1069" t="b">
        <f>OR(AND(UserData!$D$10=1,AE1069&lt;=6),AND(UserData!$D$10=2,AE1069&gt;=7, AE1069&lt;=8),AND(UserData!$D$10=3,AE1069&gt;=9,AE1069&lt;=14),AND(UserData!$D$10=4,AE1069&gt;=15, AE1069&lt;=19),AND(UserData!$D$10=5,AE1069&gt;19),UserData!$D$10=-1)</f>
        <v>1</v>
      </c>
      <c r="AP1069" s="12" t="b">
        <f>OR(G1069&lt;=UserData!$D$12, UserData!$D$12=-1)</f>
        <v>0</v>
      </c>
      <c r="AQ1069" t="b">
        <f>OR(H1069&lt;=UserData!$D$14, UserData!$D$14=-1)</f>
        <v>1</v>
      </c>
      <c r="AR1069" t="b">
        <f>OR(AH1069&lt;=UserData!$D$13, UserData!$D$13=-1)</f>
        <v>1</v>
      </c>
      <c r="AS1069" t="b">
        <f>AND(AQ1069=TRUE,OR(I1069=UserData!$D$15, UserData!$D$15=-1, UserData!$D$15=1))</f>
        <v>1</v>
      </c>
      <c r="AT1069" t="b">
        <f>OR(J1069=UserData!$D$19, UserData!$D$19=-1)</f>
        <v>1</v>
      </c>
      <c r="AU1069" t="b">
        <f>OR(K1069=UserData!$D$17, UserData!$D$17=-1)</f>
        <v>1</v>
      </c>
      <c r="AV1069" t="b">
        <f>OR(L1069=UserData!$D$18, UserData!$D$18=-1)</f>
        <v>1</v>
      </c>
      <c r="AW1069" t="b">
        <f>OR(N1069=UserData!$D$16, UserData!$D$16=-1)</f>
        <v>1</v>
      </c>
      <c r="AX1069" t="b">
        <f>OR(O1069&gt;=UserData!$D$20, UserData!$D$20=-1)</f>
        <v>1</v>
      </c>
      <c r="AY1069" t="b">
        <f>AND(OR(P1069&gt;=UserData!$D$21, UserData!$D$21=-1), OR(P1069&lt;UserData!$D$22, UserData!$D$22=-1))</f>
        <v>1</v>
      </c>
      <c r="AZ1069" t="b">
        <f>OR(Q1069&lt;&gt;UserData!$D$24,UserData!$D$24=-1,UserData!$D$24=0)</f>
        <v>1</v>
      </c>
      <c r="BA1069" s="12" t="b">
        <f>OR(R1069=UserData!$D$23,UserData!$D$23=-1)</f>
        <v>1</v>
      </c>
      <c r="BB1069" t="b">
        <f>AND(S1069=1, UserData!$D$25=1)</f>
        <v>0</v>
      </c>
      <c r="BC1069" t="b">
        <f>AND(T1069=1, UserData!$D$26=1)</f>
        <v>0</v>
      </c>
      <c r="BD1069" t="b">
        <f>AND(U1069=1, UserData!$D$27=1)</f>
        <v>0</v>
      </c>
      <c r="BE1069" t="b">
        <f>AND(V1069=1, UserData!$D$28=1)</f>
        <v>0</v>
      </c>
      <c r="BF1069" t="b">
        <f>AND(W1069=1, UserData!$D$29=1)</f>
        <v>0</v>
      </c>
      <c r="BG1069" t="b">
        <f>AND(X1069=1, UserData!$D$30=1)</f>
        <v>0</v>
      </c>
      <c r="BH1069" t="b">
        <f>AND(Y1069=1, UserData!$D$31=1)</f>
        <v>0</v>
      </c>
      <c r="BI1069" t="b">
        <f>AND(Z1069=1, UserData!$D$32=1)</f>
        <v>0</v>
      </c>
      <c r="BJ1069" t="b">
        <f>AND(AA1069=1, UserData!$D$33=1)</f>
        <v>0</v>
      </c>
      <c r="BK1069" t="b">
        <f>AND(AB1069=1, UserData!$D$34=1)</f>
        <v>0</v>
      </c>
      <c r="BL1069" t="b">
        <f>UserData!$C$25=-1</f>
        <v>1</v>
      </c>
      <c r="BN1069">
        <f>IF(AK1069=TRUE, COUNTIF(AJ1069:AK1069,TRUE)/2 * UserData!$D$35 + COUNTIF(AL1069:AO1069,TRUE)/4 * UserData!$D$36 + COUNTIF(AP1069:AS1069,TRUE)/4 * UserData!$D$37 + COUNTIF(AT1069:AW1069,TRUE)/4 * UserData!$D$38 + COUNTIF(AX1069:BA1069,TRUE)/4 * UserData!$D$39 + COUNTIF(BB1069:BL1069,TRUE) * UserData!$D$40, 0)</f>
        <v>28.75</v>
      </c>
    </row>
    <row r="1070" spans="1:66" x14ac:dyDescent="0.2">
      <c r="A1070">
        <v>603</v>
      </c>
      <c r="B1070" s="3">
        <v>2</v>
      </c>
      <c r="C1070" s="28">
        <v>129567.92305437697</v>
      </c>
      <c r="D1070">
        <v>55</v>
      </c>
      <c r="E1070">
        <v>31</v>
      </c>
      <c r="F1070">
        <v>10</v>
      </c>
      <c r="G1070">
        <v>15.329840000000001</v>
      </c>
      <c r="H1070">
        <v>9</v>
      </c>
      <c r="I1070">
        <v>1</v>
      </c>
      <c r="J1070">
        <v>0</v>
      </c>
      <c r="K1070">
        <v>0</v>
      </c>
      <c r="L1070">
        <v>1</v>
      </c>
      <c r="M1070">
        <v>1</v>
      </c>
      <c r="N1070">
        <v>0</v>
      </c>
      <c r="O1070">
        <v>16</v>
      </c>
      <c r="P1070">
        <v>2</v>
      </c>
      <c r="Q1070">
        <v>0</v>
      </c>
      <c r="R1070">
        <v>0</v>
      </c>
      <c r="S1070">
        <v>0</v>
      </c>
      <c r="T1070">
        <v>1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2</v>
      </c>
      <c r="AD1070">
        <v>1</v>
      </c>
      <c r="AE1070">
        <v>14</v>
      </c>
      <c r="AF1070">
        <v>41</v>
      </c>
      <c r="AG1070">
        <v>25</v>
      </c>
      <c r="AH1070">
        <v>3.7</v>
      </c>
      <c r="AJ1070" t="b">
        <f>OR(AND(B1070=1,UserData!$D$4=1), AND(B1070=2,UserData!$D$5=1), AND(B1070=3,UserData!$D$6=1), UserData!$D$4=-1)</f>
        <v>1</v>
      </c>
      <c r="AK1070" t="b">
        <f>OR(AND(C1070&lt;=UserData!$D$3,C1070&gt;=UserData!$D$2),UserData!$D$2=-1)</f>
        <v>1</v>
      </c>
      <c r="AL1070" s="12" t="b">
        <f>AND(OR(D1070&gt;=UserData!$D$7, UserData!$D$7=-1), OR(D1070&lt;UserData!$D$8, UserData!$D$8=-1))</f>
        <v>1</v>
      </c>
      <c r="AM1070" s="12" t="b">
        <f>OR(AND(UserData!$D$9=1,E1070&lt;=20),AND(UserData!$D$9=2,E1070&gt;=20, E1070&lt;=27),AND(UserData!$D$9=3,E1070&gt;=28, E1070&lt;=34),AND(UserData!$D$9=4,E1070&gt;=35, E1070&lt;=42),AND(UserData!$D$9=5,E1070&gt;42),UserData!$D$9=-1)</f>
        <v>1</v>
      </c>
      <c r="AN1070" s="12" t="b">
        <f>OR(AND(UserData!$D$11=1,F1070&lt;=5),AND(UserData!$D$11=2,F1070&gt;=6, F1070&lt;=7),AND(UserData!$D$11=3,F1070&gt;=8,F1070&lt;=9),AND(UserData!$D$11=4,F1070&gt;=10, F1070&lt;=11),AND(UserData!$D$11=5,F1070&gt;11),UserData!$D$11=-1)</f>
        <v>1</v>
      </c>
      <c r="AO1070" t="b">
        <f>OR(AND(UserData!$D$10=1,AE1070&lt;=6),AND(UserData!$D$10=2,AE1070&gt;=7, AE1070&lt;=8),AND(UserData!$D$10=3,AE1070&gt;=9,AE1070&lt;=14),AND(UserData!$D$10=4,AE1070&gt;=15, AE1070&lt;=19),AND(UserData!$D$10=5,AE1070&gt;19),UserData!$D$10=-1)</f>
        <v>1</v>
      </c>
      <c r="AP1070" s="12" t="b">
        <f>OR(G1070&lt;=UserData!$D$12, UserData!$D$12=-1)</f>
        <v>0</v>
      </c>
      <c r="AQ1070" t="b">
        <f>OR(H1070&lt;=UserData!$D$14, UserData!$D$14=-1)</f>
        <v>1</v>
      </c>
      <c r="AR1070" t="b">
        <f>OR(AH1070&lt;=UserData!$D$13, UserData!$D$13=-1)</f>
        <v>1</v>
      </c>
      <c r="AS1070" t="b">
        <f>AND(AQ1070=TRUE,OR(I1070=UserData!$D$15, UserData!$D$15=-1, UserData!$D$15=1))</f>
        <v>1</v>
      </c>
      <c r="AT1070" t="b">
        <f>OR(J1070=UserData!$D$19, UserData!$D$19=-1)</f>
        <v>1</v>
      </c>
      <c r="AU1070" t="b">
        <f>OR(K1070=UserData!$D$17, UserData!$D$17=-1)</f>
        <v>1</v>
      </c>
      <c r="AV1070" t="b">
        <f>OR(L1070=UserData!$D$18, UserData!$D$18=-1)</f>
        <v>1</v>
      </c>
      <c r="AW1070" t="b">
        <f>OR(N1070=UserData!$D$16, UserData!$D$16=-1)</f>
        <v>1</v>
      </c>
      <c r="AX1070" t="b">
        <f>OR(O1070&gt;=UserData!$D$20, UserData!$D$20=-1)</f>
        <v>1</v>
      </c>
      <c r="AY1070" t="b">
        <f>AND(OR(P1070&gt;=UserData!$D$21, UserData!$D$21=-1), OR(P1070&lt;UserData!$D$22, UserData!$D$22=-1))</f>
        <v>1</v>
      </c>
      <c r="AZ1070" t="b">
        <f>OR(Q1070&lt;&gt;UserData!$D$24,UserData!$D$24=-1,UserData!$D$24=0)</f>
        <v>1</v>
      </c>
      <c r="BA1070" s="12" t="b">
        <f>OR(R1070=UserData!$D$23,UserData!$D$23=-1)</f>
        <v>1</v>
      </c>
      <c r="BB1070" t="b">
        <f>AND(S1070=1, UserData!$D$25=1)</f>
        <v>0</v>
      </c>
      <c r="BC1070" t="b">
        <f>AND(T1070=1, UserData!$D$26=1)</f>
        <v>0</v>
      </c>
      <c r="BD1070" t="b">
        <f>AND(U1070=1, UserData!$D$27=1)</f>
        <v>0</v>
      </c>
      <c r="BE1070" t="b">
        <f>AND(V1070=1, UserData!$D$28=1)</f>
        <v>0</v>
      </c>
      <c r="BF1070" t="b">
        <f>AND(W1070=1, UserData!$D$29=1)</f>
        <v>0</v>
      </c>
      <c r="BG1070" t="b">
        <f>AND(X1070=1, UserData!$D$30=1)</f>
        <v>0</v>
      </c>
      <c r="BH1070" t="b">
        <f>AND(Y1070=1, UserData!$D$31=1)</f>
        <v>0</v>
      </c>
      <c r="BI1070" t="b">
        <f>AND(Z1070=1, UserData!$D$32=1)</f>
        <v>0</v>
      </c>
      <c r="BJ1070" t="b">
        <f>AND(AA1070=1, UserData!$D$33=1)</f>
        <v>0</v>
      </c>
      <c r="BK1070" t="b">
        <f>AND(AB1070=1, UserData!$D$34=1)</f>
        <v>0</v>
      </c>
      <c r="BL1070" t="b">
        <f>UserData!$C$25=-1</f>
        <v>1</v>
      </c>
      <c r="BN1070">
        <f>IF(AK1070=TRUE, COUNTIF(AJ1070:AK1070,TRUE)/2 * UserData!$D$35 + COUNTIF(AL1070:AO1070,TRUE)/4 * UserData!$D$36 + COUNTIF(AP1070:AS1070,TRUE)/4 * UserData!$D$37 + COUNTIF(AT1070:AW1070,TRUE)/4 * UserData!$D$38 + COUNTIF(AX1070:BA1070,TRUE)/4 * UserData!$D$39 + COUNTIF(BB1070:BL1070,TRUE) * UserData!$D$40, 0)</f>
        <v>28.75</v>
      </c>
    </row>
    <row r="1071" spans="1:66" x14ac:dyDescent="0.2">
      <c r="A1071">
        <v>750</v>
      </c>
      <c r="B1071" s="3">
        <v>2</v>
      </c>
      <c r="C1071" s="28">
        <v>129568.13690403561</v>
      </c>
      <c r="D1071">
        <v>64</v>
      </c>
      <c r="E1071">
        <v>34</v>
      </c>
      <c r="F1071">
        <v>13</v>
      </c>
      <c r="G1071">
        <v>13.404389999999999</v>
      </c>
      <c r="H1071">
        <v>5</v>
      </c>
      <c r="I1071">
        <v>0</v>
      </c>
      <c r="J1071">
        <v>0</v>
      </c>
      <c r="K1071">
        <v>1</v>
      </c>
      <c r="L1071">
        <v>1</v>
      </c>
      <c r="M1071">
        <v>1</v>
      </c>
      <c r="N1071">
        <v>0</v>
      </c>
      <c r="O1071">
        <v>17</v>
      </c>
      <c r="P1071">
        <v>15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1</v>
      </c>
      <c r="AD1071">
        <v>1</v>
      </c>
      <c r="AE1071">
        <v>17</v>
      </c>
      <c r="AF1071">
        <v>54</v>
      </c>
      <c r="AG1071">
        <v>23</v>
      </c>
      <c r="AH1071">
        <v>4.4000000000000004</v>
      </c>
      <c r="AJ1071" t="b">
        <f>OR(AND(B1071=1,UserData!$D$4=1), AND(B1071=2,UserData!$D$5=1), AND(B1071=3,UserData!$D$6=1), UserData!$D$4=-1)</f>
        <v>1</v>
      </c>
      <c r="AK1071" t="b">
        <f>OR(AND(C1071&lt;=UserData!$D$3,C1071&gt;=UserData!$D$2),UserData!$D$2=-1)</f>
        <v>1</v>
      </c>
      <c r="AL1071" s="12" t="b">
        <f>AND(OR(D1071&gt;=UserData!$D$7, UserData!$D$7=-1), OR(D1071&lt;UserData!$D$8, UserData!$D$8=-1))</f>
        <v>1</v>
      </c>
      <c r="AM1071" s="12" t="b">
        <f>OR(AND(UserData!$D$9=1,E1071&lt;=20),AND(UserData!$D$9=2,E1071&gt;=20, E1071&lt;=27),AND(UserData!$D$9=3,E1071&gt;=28, E1071&lt;=34),AND(UserData!$D$9=4,E1071&gt;=35, E1071&lt;=42),AND(UserData!$D$9=5,E1071&gt;42),UserData!$D$9=-1)</f>
        <v>1</v>
      </c>
      <c r="AN1071" s="12" t="b">
        <f>OR(AND(UserData!$D$11=1,F1071&lt;=5),AND(UserData!$D$11=2,F1071&gt;=6, F1071&lt;=7),AND(UserData!$D$11=3,F1071&gt;=8,F1071&lt;=9),AND(UserData!$D$11=4,F1071&gt;=10, F1071&lt;=11),AND(UserData!$D$11=5,F1071&gt;11),UserData!$D$11=-1)</f>
        <v>1</v>
      </c>
      <c r="AO1071" t="b">
        <f>OR(AND(UserData!$D$10=1,AE1071&lt;=6),AND(UserData!$D$10=2,AE1071&gt;=7, AE1071&lt;=8),AND(UserData!$D$10=3,AE1071&gt;=9,AE1071&lt;=14),AND(UserData!$D$10=4,AE1071&gt;=15, AE1071&lt;=19),AND(UserData!$D$10=5,AE1071&gt;19),UserData!$D$10=-1)</f>
        <v>1</v>
      </c>
      <c r="AP1071" s="12" t="b">
        <f>OR(G1071&lt;=UserData!$D$12, UserData!$D$12=-1)</f>
        <v>0</v>
      </c>
      <c r="AQ1071" t="b">
        <f>OR(H1071&lt;=UserData!$D$14, UserData!$D$14=-1)</f>
        <v>1</v>
      </c>
      <c r="AR1071" t="b">
        <f>OR(AH1071&lt;=UserData!$D$13, UserData!$D$13=-1)</f>
        <v>1</v>
      </c>
      <c r="AS1071" t="b">
        <f>AND(AQ1071=TRUE,OR(I1071=UserData!$D$15, UserData!$D$15=-1, UserData!$D$15=1))</f>
        <v>1</v>
      </c>
      <c r="AT1071" t="b">
        <f>OR(J1071=UserData!$D$19, UserData!$D$19=-1)</f>
        <v>1</v>
      </c>
      <c r="AU1071" t="b">
        <f>OR(K1071=UserData!$D$17, UserData!$D$17=-1)</f>
        <v>1</v>
      </c>
      <c r="AV1071" t="b">
        <f>OR(L1071=UserData!$D$18, UserData!$D$18=-1)</f>
        <v>1</v>
      </c>
      <c r="AW1071" t="b">
        <f>OR(N1071=UserData!$D$16, UserData!$D$16=-1)</f>
        <v>1</v>
      </c>
      <c r="AX1071" t="b">
        <f>OR(O1071&gt;=UserData!$D$20, UserData!$D$20=-1)</f>
        <v>1</v>
      </c>
      <c r="AY1071" t="b">
        <f>AND(OR(P1071&gt;=UserData!$D$21, UserData!$D$21=-1), OR(P1071&lt;UserData!$D$22, UserData!$D$22=-1))</f>
        <v>1</v>
      </c>
      <c r="AZ1071" t="b">
        <f>OR(Q1071&lt;&gt;UserData!$D$24,UserData!$D$24=-1,UserData!$D$24=0)</f>
        <v>1</v>
      </c>
      <c r="BA1071" s="12" t="b">
        <f>OR(R1071=UserData!$D$23,UserData!$D$23=-1)</f>
        <v>1</v>
      </c>
      <c r="BB1071" t="b">
        <f>AND(S1071=1, UserData!$D$25=1)</f>
        <v>0</v>
      </c>
      <c r="BC1071" t="b">
        <f>AND(T1071=1, UserData!$D$26=1)</f>
        <v>0</v>
      </c>
      <c r="BD1071" t="b">
        <f>AND(U1071=1, UserData!$D$27=1)</f>
        <v>0</v>
      </c>
      <c r="BE1071" t="b">
        <f>AND(V1071=1, UserData!$D$28=1)</f>
        <v>0</v>
      </c>
      <c r="BF1071" t="b">
        <f>AND(W1071=1, UserData!$D$29=1)</f>
        <v>0</v>
      </c>
      <c r="BG1071" t="b">
        <f>AND(X1071=1, UserData!$D$30=1)</f>
        <v>0</v>
      </c>
      <c r="BH1071" t="b">
        <f>AND(Y1071=1, UserData!$D$31=1)</f>
        <v>0</v>
      </c>
      <c r="BI1071" t="b">
        <f>AND(Z1071=1, UserData!$D$32=1)</f>
        <v>0</v>
      </c>
      <c r="BJ1071" t="b">
        <f>AND(AA1071=1, UserData!$D$33=1)</f>
        <v>0</v>
      </c>
      <c r="BK1071" t="b">
        <f>AND(AB1071=1, UserData!$D$34=1)</f>
        <v>0</v>
      </c>
      <c r="BL1071" t="b">
        <f>UserData!$C$25=-1</f>
        <v>1</v>
      </c>
      <c r="BN1071">
        <f>IF(AK1071=TRUE, COUNTIF(AJ1071:AK1071,TRUE)/2 * UserData!$D$35 + COUNTIF(AL1071:AO1071,TRUE)/4 * UserData!$D$36 + COUNTIF(AP1071:AS1071,TRUE)/4 * UserData!$D$37 + COUNTIF(AT1071:AW1071,TRUE)/4 * UserData!$D$38 + COUNTIF(AX1071:BA1071,TRUE)/4 * UserData!$D$39 + COUNTIF(BB1071:BL1071,TRUE) * UserData!$D$40, 0)</f>
        <v>28.75</v>
      </c>
    </row>
    <row r="1072" spans="1:66" x14ac:dyDescent="0.2">
      <c r="A1072">
        <v>783</v>
      </c>
      <c r="B1072" s="3">
        <v>2</v>
      </c>
      <c r="C1072" s="28">
        <v>130597.92364560835</v>
      </c>
      <c r="D1072">
        <v>61</v>
      </c>
      <c r="E1072">
        <v>31</v>
      </c>
      <c r="F1072">
        <v>12</v>
      </c>
      <c r="G1072">
        <v>13.19284</v>
      </c>
      <c r="H1072">
        <v>10</v>
      </c>
      <c r="I1072">
        <v>0</v>
      </c>
      <c r="J1072">
        <v>0</v>
      </c>
      <c r="K1072">
        <v>1</v>
      </c>
      <c r="L1072">
        <v>1</v>
      </c>
      <c r="M1072">
        <v>1</v>
      </c>
      <c r="N1072">
        <v>0</v>
      </c>
      <c r="O1072">
        <v>14</v>
      </c>
      <c r="P1072">
        <v>12</v>
      </c>
      <c r="Q1072">
        <v>0</v>
      </c>
      <c r="R1072">
        <v>0</v>
      </c>
      <c r="S1072">
        <v>1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1</v>
      </c>
      <c r="AD1072">
        <v>1</v>
      </c>
      <c r="AE1072">
        <v>18</v>
      </c>
      <c r="AF1072">
        <v>54</v>
      </c>
      <c r="AG1072">
        <v>23</v>
      </c>
      <c r="AH1072">
        <v>4.4000000000000004</v>
      </c>
      <c r="AJ1072" t="b">
        <f>OR(AND(B1072=1,UserData!$D$4=1), AND(B1072=2,UserData!$D$5=1), AND(B1072=3,UserData!$D$6=1), UserData!$D$4=-1)</f>
        <v>1</v>
      </c>
      <c r="AK1072" t="b">
        <f>OR(AND(C1072&lt;=UserData!$D$3,C1072&gt;=UserData!$D$2),UserData!$D$2=-1)</f>
        <v>1</v>
      </c>
      <c r="AL1072" s="12" t="b">
        <f>AND(OR(D1072&gt;=UserData!$D$7, UserData!$D$7=-1), OR(D1072&lt;UserData!$D$8, UserData!$D$8=-1))</f>
        <v>1</v>
      </c>
      <c r="AM1072" s="12" t="b">
        <f>OR(AND(UserData!$D$9=1,E1072&lt;=20),AND(UserData!$D$9=2,E1072&gt;=20, E1072&lt;=27),AND(UserData!$D$9=3,E1072&gt;=28, E1072&lt;=34),AND(UserData!$D$9=4,E1072&gt;=35, E1072&lt;=42),AND(UserData!$D$9=5,E1072&gt;42),UserData!$D$9=-1)</f>
        <v>1</v>
      </c>
      <c r="AN1072" s="12" t="b">
        <f>OR(AND(UserData!$D$11=1,F1072&lt;=5),AND(UserData!$D$11=2,F1072&gt;=6, F1072&lt;=7),AND(UserData!$D$11=3,F1072&gt;=8,F1072&lt;=9),AND(UserData!$D$11=4,F1072&gt;=10, F1072&lt;=11),AND(UserData!$D$11=5,F1072&gt;11),UserData!$D$11=-1)</f>
        <v>1</v>
      </c>
      <c r="AO1072" t="b">
        <f>OR(AND(UserData!$D$10=1,AE1072&lt;=6),AND(UserData!$D$10=2,AE1072&gt;=7, AE1072&lt;=8),AND(UserData!$D$10=3,AE1072&gt;=9,AE1072&lt;=14),AND(UserData!$D$10=4,AE1072&gt;=15, AE1072&lt;=19),AND(UserData!$D$10=5,AE1072&gt;19),UserData!$D$10=-1)</f>
        <v>1</v>
      </c>
      <c r="AP1072" s="12" t="b">
        <f>OR(G1072&lt;=UserData!$D$12, UserData!$D$12=-1)</f>
        <v>0</v>
      </c>
      <c r="AQ1072" t="b">
        <f>OR(H1072&lt;=UserData!$D$14, UserData!$D$14=-1)</f>
        <v>1</v>
      </c>
      <c r="AR1072" t="b">
        <f>OR(AH1072&lt;=UserData!$D$13, UserData!$D$13=-1)</f>
        <v>1</v>
      </c>
      <c r="AS1072" t="b">
        <f>AND(AQ1072=TRUE,OR(I1072=UserData!$D$15, UserData!$D$15=-1, UserData!$D$15=1))</f>
        <v>1</v>
      </c>
      <c r="AT1072" t="b">
        <f>OR(J1072=UserData!$D$19, UserData!$D$19=-1)</f>
        <v>1</v>
      </c>
      <c r="AU1072" t="b">
        <f>OR(K1072=UserData!$D$17, UserData!$D$17=-1)</f>
        <v>1</v>
      </c>
      <c r="AV1072" t="b">
        <f>OR(L1072=UserData!$D$18, UserData!$D$18=-1)</f>
        <v>1</v>
      </c>
      <c r="AW1072" t="b">
        <f>OR(N1072=UserData!$D$16, UserData!$D$16=-1)</f>
        <v>1</v>
      </c>
      <c r="AX1072" t="b">
        <f>OR(O1072&gt;=UserData!$D$20, UserData!$D$20=-1)</f>
        <v>1</v>
      </c>
      <c r="AY1072" t="b">
        <f>AND(OR(P1072&gt;=UserData!$D$21, UserData!$D$21=-1), OR(P1072&lt;UserData!$D$22, UserData!$D$22=-1))</f>
        <v>1</v>
      </c>
      <c r="AZ1072" t="b">
        <f>OR(Q1072&lt;&gt;UserData!$D$24,UserData!$D$24=-1,UserData!$D$24=0)</f>
        <v>1</v>
      </c>
      <c r="BA1072" s="12" t="b">
        <f>OR(R1072=UserData!$D$23,UserData!$D$23=-1)</f>
        <v>1</v>
      </c>
      <c r="BB1072" t="b">
        <f>AND(S1072=1, UserData!$D$25=1)</f>
        <v>0</v>
      </c>
      <c r="BC1072" t="b">
        <f>AND(T1072=1, UserData!$D$26=1)</f>
        <v>0</v>
      </c>
      <c r="BD1072" t="b">
        <f>AND(U1072=1, UserData!$D$27=1)</f>
        <v>0</v>
      </c>
      <c r="BE1072" t="b">
        <f>AND(V1072=1, UserData!$D$28=1)</f>
        <v>0</v>
      </c>
      <c r="BF1072" t="b">
        <f>AND(W1072=1, UserData!$D$29=1)</f>
        <v>0</v>
      </c>
      <c r="BG1072" t="b">
        <f>AND(X1072=1, UserData!$D$30=1)</f>
        <v>0</v>
      </c>
      <c r="BH1072" t="b">
        <f>AND(Y1072=1, UserData!$D$31=1)</f>
        <v>0</v>
      </c>
      <c r="BI1072" t="b">
        <f>AND(Z1072=1, UserData!$D$32=1)</f>
        <v>0</v>
      </c>
      <c r="BJ1072" t="b">
        <f>AND(AA1072=1, UserData!$D$33=1)</f>
        <v>0</v>
      </c>
      <c r="BK1072" t="b">
        <f>AND(AB1072=1, UserData!$D$34=1)</f>
        <v>0</v>
      </c>
      <c r="BL1072" t="b">
        <f>UserData!$C$25=-1</f>
        <v>1</v>
      </c>
      <c r="BN1072">
        <f>IF(AK1072=TRUE, COUNTIF(AJ1072:AK1072,TRUE)/2 * UserData!$D$35 + COUNTIF(AL1072:AO1072,TRUE)/4 * UserData!$D$36 + COUNTIF(AP1072:AS1072,TRUE)/4 * UserData!$D$37 + COUNTIF(AT1072:AW1072,TRUE)/4 * UserData!$D$38 + COUNTIF(AX1072:BA1072,TRUE)/4 * UserData!$D$39 + COUNTIF(BB1072:BL1072,TRUE) * UserData!$D$40, 0)</f>
        <v>28.75</v>
      </c>
    </row>
    <row r="1073" spans="1:66" x14ac:dyDescent="0.2">
      <c r="A1073">
        <v>99</v>
      </c>
      <c r="B1073" s="3">
        <v>2</v>
      </c>
      <c r="C1073" s="28">
        <v>130825.67353207935</v>
      </c>
      <c r="D1073">
        <v>52</v>
      </c>
      <c r="E1073">
        <v>31</v>
      </c>
      <c r="F1073">
        <v>9</v>
      </c>
      <c r="G1073">
        <v>13.59928</v>
      </c>
      <c r="H1073">
        <v>15</v>
      </c>
      <c r="I1073">
        <v>1</v>
      </c>
      <c r="J1073">
        <v>0</v>
      </c>
      <c r="K1073">
        <v>1</v>
      </c>
      <c r="L1073">
        <v>1</v>
      </c>
      <c r="M1073">
        <v>0</v>
      </c>
      <c r="N1073">
        <v>0</v>
      </c>
      <c r="O1073">
        <v>12</v>
      </c>
      <c r="P1073">
        <v>12</v>
      </c>
      <c r="Q1073">
        <v>0</v>
      </c>
      <c r="R1073">
        <v>1</v>
      </c>
      <c r="S1073">
        <v>0</v>
      </c>
      <c r="T1073">
        <v>1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2</v>
      </c>
      <c r="AD1073">
        <v>1</v>
      </c>
      <c r="AE1073">
        <v>12</v>
      </c>
      <c r="AF1073">
        <v>8</v>
      </c>
      <c r="AG1073">
        <v>27</v>
      </c>
      <c r="AH1073">
        <v>6.3</v>
      </c>
      <c r="AJ1073" t="b">
        <f>OR(AND(B1073=1,UserData!$D$4=1), AND(B1073=2,UserData!$D$5=1), AND(B1073=3,UserData!$D$6=1), UserData!$D$4=-1)</f>
        <v>1</v>
      </c>
      <c r="AK1073" t="b">
        <f>OR(AND(C1073&lt;=UserData!$D$3,C1073&gt;=UserData!$D$2),UserData!$D$2=-1)</f>
        <v>1</v>
      </c>
      <c r="AL1073" s="12" t="b">
        <f>AND(OR(D1073&gt;=UserData!$D$7, UserData!$D$7=-1), OR(D1073&lt;UserData!$D$8, UserData!$D$8=-1))</f>
        <v>1</v>
      </c>
      <c r="AM1073" s="12" t="b">
        <f>OR(AND(UserData!$D$9=1,E1073&lt;=20),AND(UserData!$D$9=2,E1073&gt;=20, E1073&lt;=27),AND(UserData!$D$9=3,E1073&gt;=28, E1073&lt;=34),AND(UserData!$D$9=4,E1073&gt;=35, E1073&lt;=42),AND(UserData!$D$9=5,E1073&gt;42),UserData!$D$9=-1)</f>
        <v>1</v>
      </c>
      <c r="AN1073" s="12" t="b">
        <f>OR(AND(UserData!$D$11=1,F1073&lt;=5),AND(UserData!$D$11=2,F1073&gt;=6, F1073&lt;=7),AND(UserData!$D$11=3,F1073&gt;=8,F1073&lt;=9),AND(UserData!$D$11=4,F1073&gt;=10, F1073&lt;=11),AND(UserData!$D$11=5,F1073&gt;11),UserData!$D$11=-1)</f>
        <v>1</v>
      </c>
      <c r="AO1073" t="b">
        <f>OR(AND(UserData!$D$10=1,AE1073&lt;=6),AND(UserData!$D$10=2,AE1073&gt;=7, AE1073&lt;=8),AND(UserData!$D$10=3,AE1073&gt;=9,AE1073&lt;=14),AND(UserData!$D$10=4,AE1073&gt;=15, AE1073&lt;=19),AND(UserData!$D$10=5,AE1073&gt;19),UserData!$D$10=-1)</f>
        <v>1</v>
      </c>
      <c r="AP1073" s="12" t="b">
        <f>OR(G1073&lt;=UserData!$D$12, UserData!$D$12=-1)</f>
        <v>0</v>
      </c>
      <c r="AQ1073" t="b">
        <f>OR(H1073&lt;=UserData!$D$14, UserData!$D$14=-1)</f>
        <v>1</v>
      </c>
      <c r="AR1073" t="b">
        <f>OR(AH1073&lt;=UserData!$D$13, UserData!$D$13=-1)</f>
        <v>1</v>
      </c>
      <c r="AS1073" t="b">
        <f>AND(AQ1073=TRUE,OR(I1073=UserData!$D$15, UserData!$D$15=-1, UserData!$D$15=1))</f>
        <v>1</v>
      </c>
      <c r="AT1073" t="b">
        <f>OR(J1073=UserData!$D$19, UserData!$D$19=-1)</f>
        <v>1</v>
      </c>
      <c r="AU1073" t="b">
        <f>OR(K1073=UserData!$D$17, UserData!$D$17=-1)</f>
        <v>1</v>
      </c>
      <c r="AV1073" t="b">
        <f>OR(L1073=UserData!$D$18, UserData!$D$18=-1)</f>
        <v>1</v>
      </c>
      <c r="AW1073" t="b">
        <f>OR(N1073=UserData!$D$16, UserData!$D$16=-1)</f>
        <v>1</v>
      </c>
      <c r="AX1073" t="b">
        <f>OR(O1073&gt;=UserData!$D$20, UserData!$D$20=-1)</f>
        <v>1</v>
      </c>
      <c r="AY1073" t="b">
        <f>AND(OR(P1073&gt;=UserData!$D$21, UserData!$D$21=-1), OR(P1073&lt;UserData!$D$22, UserData!$D$22=-1))</f>
        <v>1</v>
      </c>
      <c r="AZ1073" t="b">
        <f>OR(Q1073&lt;&gt;UserData!$D$24,UserData!$D$24=-1,UserData!$D$24=0)</f>
        <v>1</v>
      </c>
      <c r="BA1073" s="12" t="b">
        <f>OR(R1073=UserData!$D$23,UserData!$D$23=-1)</f>
        <v>1</v>
      </c>
      <c r="BB1073" t="b">
        <f>AND(S1073=1, UserData!$D$25=1)</f>
        <v>0</v>
      </c>
      <c r="BC1073" t="b">
        <f>AND(T1073=1, UserData!$D$26=1)</f>
        <v>0</v>
      </c>
      <c r="BD1073" t="b">
        <f>AND(U1073=1, UserData!$D$27=1)</f>
        <v>0</v>
      </c>
      <c r="BE1073" t="b">
        <f>AND(V1073=1, UserData!$D$28=1)</f>
        <v>0</v>
      </c>
      <c r="BF1073" t="b">
        <f>AND(W1073=1, UserData!$D$29=1)</f>
        <v>0</v>
      </c>
      <c r="BG1073" t="b">
        <f>AND(X1073=1, UserData!$D$30=1)</f>
        <v>0</v>
      </c>
      <c r="BH1073" t="b">
        <f>AND(Y1073=1, UserData!$D$31=1)</f>
        <v>0</v>
      </c>
      <c r="BI1073" t="b">
        <f>AND(Z1073=1, UserData!$D$32=1)</f>
        <v>0</v>
      </c>
      <c r="BJ1073" t="b">
        <f>AND(AA1073=1, UserData!$D$33=1)</f>
        <v>0</v>
      </c>
      <c r="BK1073" t="b">
        <f>AND(AB1073=1, UserData!$D$34=1)</f>
        <v>0</v>
      </c>
      <c r="BL1073" t="b">
        <f>UserData!$C$25=-1</f>
        <v>1</v>
      </c>
      <c r="BN1073">
        <f>IF(AK1073=TRUE, COUNTIF(AJ1073:AK1073,TRUE)/2 * UserData!$D$35 + COUNTIF(AL1073:AO1073,TRUE)/4 * UserData!$D$36 + COUNTIF(AP1073:AS1073,TRUE)/4 * UserData!$D$37 + COUNTIF(AT1073:AW1073,TRUE)/4 * UserData!$D$38 + COUNTIF(AX1073:BA1073,TRUE)/4 * UserData!$D$39 + COUNTIF(BB1073:BL1073,TRUE) * UserData!$D$40, 0)</f>
        <v>28.75</v>
      </c>
    </row>
    <row r="1074" spans="1:66" x14ac:dyDescent="0.2">
      <c r="A1074">
        <v>173</v>
      </c>
      <c r="B1074" s="3">
        <v>2</v>
      </c>
      <c r="C1074" s="28">
        <v>131957.64267231565</v>
      </c>
      <c r="D1074">
        <v>54</v>
      </c>
      <c r="E1074">
        <v>32</v>
      </c>
      <c r="F1074">
        <v>9</v>
      </c>
      <c r="G1074">
        <v>14.415649999999999</v>
      </c>
      <c r="H1074">
        <v>2</v>
      </c>
      <c r="I1074">
        <v>1</v>
      </c>
      <c r="J1074">
        <v>0</v>
      </c>
      <c r="K1074">
        <v>1</v>
      </c>
      <c r="L1074">
        <v>1</v>
      </c>
      <c r="M1074">
        <v>1</v>
      </c>
      <c r="N1074">
        <v>0</v>
      </c>
      <c r="O1074">
        <v>17</v>
      </c>
      <c r="P1074">
        <v>13</v>
      </c>
      <c r="Q1074">
        <v>0</v>
      </c>
      <c r="R1074">
        <v>0</v>
      </c>
      <c r="S1074">
        <v>0</v>
      </c>
      <c r="T1074">
        <v>1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2</v>
      </c>
      <c r="AD1074">
        <v>1</v>
      </c>
      <c r="AE1074">
        <v>13</v>
      </c>
      <c r="AF1074">
        <v>11</v>
      </c>
      <c r="AG1074">
        <v>21</v>
      </c>
      <c r="AH1074">
        <v>7.5</v>
      </c>
      <c r="AJ1074" t="b">
        <f>OR(AND(B1074=1,UserData!$D$4=1), AND(B1074=2,UserData!$D$5=1), AND(B1074=3,UserData!$D$6=1), UserData!$D$4=-1)</f>
        <v>1</v>
      </c>
      <c r="AK1074" t="b">
        <f>OR(AND(C1074&lt;=UserData!$D$3,C1074&gt;=UserData!$D$2),UserData!$D$2=-1)</f>
        <v>1</v>
      </c>
      <c r="AL1074" s="12" t="b">
        <f>AND(OR(D1074&gt;=UserData!$D$7, UserData!$D$7=-1), OR(D1074&lt;UserData!$D$8, UserData!$D$8=-1))</f>
        <v>1</v>
      </c>
      <c r="AM1074" s="12" t="b">
        <f>OR(AND(UserData!$D$9=1,E1074&lt;=20),AND(UserData!$D$9=2,E1074&gt;=20, E1074&lt;=27),AND(UserData!$D$9=3,E1074&gt;=28, E1074&lt;=34),AND(UserData!$D$9=4,E1074&gt;=35, E1074&lt;=42),AND(UserData!$D$9=5,E1074&gt;42),UserData!$D$9=-1)</f>
        <v>1</v>
      </c>
      <c r="AN1074" s="12" t="b">
        <f>OR(AND(UserData!$D$11=1,F1074&lt;=5),AND(UserData!$D$11=2,F1074&gt;=6, F1074&lt;=7),AND(UserData!$D$11=3,F1074&gt;=8,F1074&lt;=9),AND(UserData!$D$11=4,F1074&gt;=10, F1074&lt;=11),AND(UserData!$D$11=5,F1074&gt;11),UserData!$D$11=-1)</f>
        <v>1</v>
      </c>
      <c r="AO1074" t="b">
        <f>OR(AND(UserData!$D$10=1,AE1074&lt;=6),AND(UserData!$D$10=2,AE1074&gt;=7, AE1074&lt;=8),AND(UserData!$D$10=3,AE1074&gt;=9,AE1074&lt;=14),AND(UserData!$D$10=4,AE1074&gt;=15, AE1074&lt;=19),AND(UserData!$D$10=5,AE1074&gt;19),UserData!$D$10=-1)</f>
        <v>1</v>
      </c>
      <c r="AP1074" s="12" t="b">
        <f>OR(G1074&lt;=UserData!$D$12, UserData!$D$12=-1)</f>
        <v>0</v>
      </c>
      <c r="AQ1074" t="b">
        <f>OR(H1074&lt;=UserData!$D$14, UserData!$D$14=-1)</f>
        <v>1</v>
      </c>
      <c r="AR1074" t="b">
        <f>OR(AH1074&lt;=UserData!$D$13, UserData!$D$13=-1)</f>
        <v>1</v>
      </c>
      <c r="AS1074" t="b">
        <f>AND(AQ1074=TRUE,OR(I1074=UserData!$D$15, UserData!$D$15=-1, UserData!$D$15=1))</f>
        <v>1</v>
      </c>
      <c r="AT1074" t="b">
        <f>OR(J1074=UserData!$D$19, UserData!$D$19=-1)</f>
        <v>1</v>
      </c>
      <c r="AU1074" t="b">
        <f>OR(K1074=UserData!$D$17, UserData!$D$17=-1)</f>
        <v>1</v>
      </c>
      <c r="AV1074" t="b">
        <f>OR(L1074=UserData!$D$18, UserData!$D$18=-1)</f>
        <v>1</v>
      </c>
      <c r="AW1074" t="b">
        <f>OR(N1074=UserData!$D$16, UserData!$D$16=-1)</f>
        <v>1</v>
      </c>
      <c r="AX1074" t="b">
        <f>OR(O1074&gt;=UserData!$D$20, UserData!$D$20=-1)</f>
        <v>1</v>
      </c>
      <c r="AY1074" t="b">
        <f>AND(OR(P1074&gt;=UserData!$D$21, UserData!$D$21=-1), OR(P1074&lt;UserData!$D$22, UserData!$D$22=-1))</f>
        <v>1</v>
      </c>
      <c r="AZ1074" t="b">
        <f>OR(Q1074&lt;&gt;UserData!$D$24,UserData!$D$24=-1,UserData!$D$24=0)</f>
        <v>1</v>
      </c>
      <c r="BA1074" s="12" t="b">
        <f>OR(R1074=UserData!$D$23,UserData!$D$23=-1)</f>
        <v>1</v>
      </c>
      <c r="BB1074" t="b">
        <f>AND(S1074=1, UserData!$D$25=1)</f>
        <v>0</v>
      </c>
      <c r="BC1074" t="b">
        <f>AND(T1074=1, UserData!$D$26=1)</f>
        <v>0</v>
      </c>
      <c r="BD1074" t="b">
        <f>AND(U1074=1, UserData!$D$27=1)</f>
        <v>0</v>
      </c>
      <c r="BE1074" t="b">
        <f>AND(V1074=1, UserData!$D$28=1)</f>
        <v>0</v>
      </c>
      <c r="BF1074" t="b">
        <f>AND(W1074=1, UserData!$D$29=1)</f>
        <v>0</v>
      </c>
      <c r="BG1074" t="b">
        <f>AND(X1074=1, UserData!$D$30=1)</f>
        <v>0</v>
      </c>
      <c r="BH1074" t="b">
        <f>AND(Y1074=1, UserData!$D$31=1)</f>
        <v>0</v>
      </c>
      <c r="BI1074" t="b">
        <f>AND(Z1074=1, UserData!$D$32=1)</f>
        <v>0</v>
      </c>
      <c r="BJ1074" t="b">
        <f>AND(AA1074=1, UserData!$D$33=1)</f>
        <v>0</v>
      </c>
      <c r="BK1074" t="b">
        <f>AND(AB1074=1, UserData!$D$34=1)</f>
        <v>0</v>
      </c>
      <c r="BL1074" t="b">
        <f>UserData!$C$25=-1</f>
        <v>1</v>
      </c>
      <c r="BN1074">
        <f>IF(AK1074=TRUE, COUNTIF(AJ1074:AK1074,TRUE)/2 * UserData!$D$35 + COUNTIF(AL1074:AO1074,TRUE)/4 * UserData!$D$36 + COUNTIF(AP1074:AS1074,TRUE)/4 * UserData!$D$37 + COUNTIF(AT1074:AW1074,TRUE)/4 * UserData!$D$38 + COUNTIF(AX1074:BA1074,TRUE)/4 * UserData!$D$39 + COUNTIF(BB1074:BL1074,TRUE) * UserData!$D$40, 0)</f>
        <v>28.75</v>
      </c>
    </row>
    <row r="1075" spans="1:66" x14ac:dyDescent="0.2">
      <c r="A1075">
        <v>111</v>
      </c>
      <c r="B1075" s="3">
        <v>2</v>
      </c>
      <c r="C1075" s="28">
        <v>132083.56238309029</v>
      </c>
      <c r="D1075">
        <v>52</v>
      </c>
      <c r="E1075">
        <v>30</v>
      </c>
      <c r="F1075">
        <v>10</v>
      </c>
      <c r="G1075">
        <v>13.14705</v>
      </c>
      <c r="H1075">
        <v>20</v>
      </c>
      <c r="I1075">
        <v>1</v>
      </c>
      <c r="J1075">
        <v>1</v>
      </c>
      <c r="K1075">
        <v>0</v>
      </c>
      <c r="L1075">
        <v>1</v>
      </c>
      <c r="M1075">
        <v>1</v>
      </c>
      <c r="N1075">
        <v>0</v>
      </c>
      <c r="O1075">
        <v>17</v>
      </c>
      <c r="P1075">
        <v>3</v>
      </c>
      <c r="Q1075">
        <v>0</v>
      </c>
      <c r="R1075">
        <v>0</v>
      </c>
      <c r="S1075">
        <v>0</v>
      </c>
      <c r="T1075">
        <v>1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2</v>
      </c>
      <c r="AD1075">
        <v>1</v>
      </c>
      <c r="AE1075">
        <v>12</v>
      </c>
      <c r="AF1075">
        <v>8</v>
      </c>
      <c r="AG1075">
        <v>27</v>
      </c>
      <c r="AH1075">
        <v>6.3</v>
      </c>
      <c r="AJ1075" t="b">
        <f>OR(AND(B1075=1,UserData!$D$4=1), AND(B1075=2,UserData!$D$5=1), AND(B1075=3,UserData!$D$6=1), UserData!$D$4=-1)</f>
        <v>1</v>
      </c>
      <c r="AK1075" t="b">
        <f>OR(AND(C1075&lt;=UserData!$D$3,C1075&gt;=UserData!$D$2),UserData!$D$2=-1)</f>
        <v>1</v>
      </c>
      <c r="AL1075" s="12" t="b">
        <f>AND(OR(D1075&gt;=UserData!$D$7, UserData!$D$7=-1), OR(D1075&lt;UserData!$D$8, UserData!$D$8=-1))</f>
        <v>1</v>
      </c>
      <c r="AM1075" s="12" t="b">
        <f>OR(AND(UserData!$D$9=1,E1075&lt;=20),AND(UserData!$D$9=2,E1075&gt;=20, E1075&lt;=27),AND(UserData!$D$9=3,E1075&gt;=28, E1075&lt;=34),AND(UserData!$D$9=4,E1075&gt;=35, E1075&lt;=42),AND(UserData!$D$9=5,E1075&gt;42),UserData!$D$9=-1)</f>
        <v>1</v>
      </c>
      <c r="AN1075" s="12" t="b">
        <f>OR(AND(UserData!$D$11=1,F1075&lt;=5),AND(UserData!$D$11=2,F1075&gt;=6, F1075&lt;=7),AND(UserData!$D$11=3,F1075&gt;=8,F1075&lt;=9),AND(UserData!$D$11=4,F1075&gt;=10, F1075&lt;=11),AND(UserData!$D$11=5,F1075&gt;11),UserData!$D$11=-1)</f>
        <v>1</v>
      </c>
      <c r="AO1075" t="b">
        <f>OR(AND(UserData!$D$10=1,AE1075&lt;=6),AND(UserData!$D$10=2,AE1075&gt;=7, AE1075&lt;=8),AND(UserData!$D$10=3,AE1075&gt;=9,AE1075&lt;=14),AND(UserData!$D$10=4,AE1075&gt;=15, AE1075&lt;=19),AND(UserData!$D$10=5,AE1075&gt;19),UserData!$D$10=-1)</f>
        <v>1</v>
      </c>
      <c r="AP1075" s="12" t="b">
        <f>OR(G1075&lt;=UserData!$D$12, UserData!$D$12=-1)</f>
        <v>0</v>
      </c>
      <c r="AQ1075" t="b">
        <f>OR(H1075&lt;=UserData!$D$14, UserData!$D$14=-1)</f>
        <v>1</v>
      </c>
      <c r="AR1075" t="b">
        <f>OR(AH1075&lt;=UserData!$D$13, UserData!$D$13=-1)</f>
        <v>1</v>
      </c>
      <c r="AS1075" t="b">
        <f>AND(AQ1075=TRUE,OR(I1075=UserData!$D$15, UserData!$D$15=-1, UserData!$D$15=1))</f>
        <v>1</v>
      </c>
      <c r="AT1075" t="b">
        <f>OR(J1075=UserData!$D$19, UserData!$D$19=-1)</f>
        <v>1</v>
      </c>
      <c r="AU1075" t="b">
        <f>OR(K1075=UserData!$D$17, UserData!$D$17=-1)</f>
        <v>1</v>
      </c>
      <c r="AV1075" t="b">
        <f>OR(L1075=UserData!$D$18, UserData!$D$18=-1)</f>
        <v>1</v>
      </c>
      <c r="AW1075" t="b">
        <f>OR(N1075=UserData!$D$16, UserData!$D$16=-1)</f>
        <v>1</v>
      </c>
      <c r="AX1075" t="b">
        <f>OR(O1075&gt;=UserData!$D$20, UserData!$D$20=-1)</f>
        <v>1</v>
      </c>
      <c r="AY1075" t="b">
        <f>AND(OR(P1075&gt;=UserData!$D$21, UserData!$D$21=-1), OR(P1075&lt;UserData!$D$22, UserData!$D$22=-1))</f>
        <v>1</v>
      </c>
      <c r="AZ1075" t="b">
        <f>OR(Q1075&lt;&gt;UserData!$D$24,UserData!$D$24=-1,UserData!$D$24=0)</f>
        <v>1</v>
      </c>
      <c r="BA1075" s="12" t="b">
        <f>OR(R1075=UserData!$D$23,UserData!$D$23=-1)</f>
        <v>1</v>
      </c>
      <c r="BB1075" t="b">
        <f>AND(S1075=1, UserData!$D$25=1)</f>
        <v>0</v>
      </c>
      <c r="BC1075" t="b">
        <f>AND(T1075=1, UserData!$D$26=1)</f>
        <v>0</v>
      </c>
      <c r="BD1075" t="b">
        <f>AND(U1075=1, UserData!$D$27=1)</f>
        <v>0</v>
      </c>
      <c r="BE1075" t="b">
        <f>AND(V1075=1, UserData!$D$28=1)</f>
        <v>0</v>
      </c>
      <c r="BF1075" t="b">
        <f>AND(W1075=1, UserData!$D$29=1)</f>
        <v>0</v>
      </c>
      <c r="BG1075" t="b">
        <f>AND(X1075=1, UserData!$D$30=1)</f>
        <v>0</v>
      </c>
      <c r="BH1075" t="b">
        <f>AND(Y1075=1, UserData!$D$31=1)</f>
        <v>0</v>
      </c>
      <c r="BI1075" t="b">
        <f>AND(Z1075=1, UserData!$D$32=1)</f>
        <v>0</v>
      </c>
      <c r="BJ1075" t="b">
        <f>AND(AA1075=1, UserData!$D$33=1)</f>
        <v>0</v>
      </c>
      <c r="BK1075" t="b">
        <f>AND(AB1075=1, UserData!$D$34=1)</f>
        <v>0</v>
      </c>
      <c r="BL1075" t="b">
        <f>UserData!$C$25=-1</f>
        <v>1</v>
      </c>
      <c r="BN1075">
        <f>IF(AK1075=TRUE, COUNTIF(AJ1075:AK1075,TRUE)/2 * UserData!$D$35 + COUNTIF(AL1075:AO1075,TRUE)/4 * UserData!$D$36 + COUNTIF(AP1075:AS1075,TRUE)/4 * UserData!$D$37 + COUNTIF(AT1075:AW1075,TRUE)/4 * UserData!$D$38 + COUNTIF(AX1075:BA1075,TRUE)/4 * UserData!$D$39 + COUNTIF(BB1075:BL1075,TRUE) * UserData!$D$40, 0)</f>
        <v>28.75</v>
      </c>
    </row>
    <row r="1076" spans="1:66" x14ac:dyDescent="0.2">
      <c r="A1076">
        <v>694</v>
      </c>
      <c r="B1076" s="3">
        <v>2</v>
      </c>
      <c r="C1076" s="28">
        <v>132703.52512293213</v>
      </c>
      <c r="D1076">
        <v>56</v>
      </c>
      <c r="E1076">
        <v>33</v>
      </c>
      <c r="F1076">
        <v>10</v>
      </c>
      <c r="G1076">
        <v>12.17545</v>
      </c>
      <c r="H1076">
        <v>3</v>
      </c>
      <c r="I1076">
        <v>1</v>
      </c>
      <c r="J1076">
        <v>0</v>
      </c>
      <c r="K1076">
        <v>1</v>
      </c>
      <c r="L1076">
        <v>1</v>
      </c>
      <c r="M1076">
        <v>1</v>
      </c>
      <c r="N1076">
        <v>0</v>
      </c>
      <c r="O1076">
        <v>17</v>
      </c>
      <c r="P1076">
        <v>4</v>
      </c>
      <c r="Q1076">
        <v>0</v>
      </c>
      <c r="R1076">
        <v>0</v>
      </c>
      <c r="S1076">
        <v>0</v>
      </c>
      <c r="T1076">
        <v>1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2</v>
      </c>
      <c r="AD1076">
        <v>1</v>
      </c>
      <c r="AE1076">
        <v>13</v>
      </c>
      <c r="AF1076">
        <v>49</v>
      </c>
      <c r="AG1076">
        <v>12</v>
      </c>
      <c r="AH1076">
        <v>2.4</v>
      </c>
      <c r="AJ1076" t="b">
        <f>OR(AND(B1076=1,UserData!$D$4=1), AND(B1076=2,UserData!$D$5=1), AND(B1076=3,UserData!$D$6=1), UserData!$D$4=-1)</f>
        <v>1</v>
      </c>
      <c r="AK1076" t="b">
        <f>OR(AND(C1076&lt;=UserData!$D$3,C1076&gt;=UserData!$D$2),UserData!$D$2=-1)</f>
        <v>1</v>
      </c>
      <c r="AL1076" s="12" t="b">
        <f>AND(OR(D1076&gt;=UserData!$D$7, UserData!$D$7=-1), OR(D1076&lt;UserData!$D$8, UserData!$D$8=-1))</f>
        <v>1</v>
      </c>
      <c r="AM1076" s="12" t="b">
        <f>OR(AND(UserData!$D$9=1,E1076&lt;=20),AND(UserData!$D$9=2,E1076&gt;=20, E1076&lt;=27),AND(UserData!$D$9=3,E1076&gt;=28, E1076&lt;=34),AND(UserData!$D$9=4,E1076&gt;=35, E1076&lt;=42),AND(UserData!$D$9=5,E1076&gt;42),UserData!$D$9=-1)</f>
        <v>1</v>
      </c>
      <c r="AN1076" s="12" t="b">
        <f>OR(AND(UserData!$D$11=1,F1076&lt;=5),AND(UserData!$D$11=2,F1076&gt;=6, F1076&lt;=7),AND(UserData!$D$11=3,F1076&gt;=8,F1076&lt;=9),AND(UserData!$D$11=4,F1076&gt;=10, F1076&lt;=11),AND(UserData!$D$11=5,F1076&gt;11),UserData!$D$11=-1)</f>
        <v>1</v>
      </c>
      <c r="AO1076" t="b">
        <f>OR(AND(UserData!$D$10=1,AE1076&lt;=6),AND(UserData!$D$10=2,AE1076&gt;=7, AE1076&lt;=8),AND(UserData!$D$10=3,AE1076&gt;=9,AE1076&lt;=14),AND(UserData!$D$10=4,AE1076&gt;=15, AE1076&lt;=19),AND(UserData!$D$10=5,AE1076&gt;19),UserData!$D$10=-1)</f>
        <v>1</v>
      </c>
      <c r="AP1076" s="12" t="b">
        <f>OR(G1076&lt;=UserData!$D$12, UserData!$D$12=-1)</f>
        <v>0</v>
      </c>
      <c r="AQ1076" t="b">
        <f>OR(H1076&lt;=UserData!$D$14, UserData!$D$14=-1)</f>
        <v>1</v>
      </c>
      <c r="AR1076" t="b">
        <f>OR(AH1076&lt;=UserData!$D$13, UserData!$D$13=-1)</f>
        <v>1</v>
      </c>
      <c r="AS1076" t="b">
        <f>AND(AQ1076=TRUE,OR(I1076=UserData!$D$15, UserData!$D$15=-1, UserData!$D$15=1))</f>
        <v>1</v>
      </c>
      <c r="AT1076" t="b">
        <f>OR(J1076=UserData!$D$19, UserData!$D$19=-1)</f>
        <v>1</v>
      </c>
      <c r="AU1076" t="b">
        <f>OR(K1076=UserData!$D$17, UserData!$D$17=-1)</f>
        <v>1</v>
      </c>
      <c r="AV1076" t="b">
        <f>OR(L1076=UserData!$D$18, UserData!$D$18=-1)</f>
        <v>1</v>
      </c>
      <c r="AW1076" t="b">
        <f>OR(N1076=UserData!$D$16, UserData!$D$16=-1)</f>
        <v>1</v>
      </c>
      <c r="AX1076" t="b">
        <f>OR(O1076&gt;=UserData!$D$20, UserData!$D$20=-1)</f>
        <v>1</v>
      </c>
      <c r="AY1076" t="b">
        <f>AND(OR(P1076&gt;=UserData!$D$21, UserData!$D$21=-1), OR(P1076&lt;UserData!$D$22, UserData!$D$22=-1))</f>
        <v>1</v>
      </c>
      <c r="AZ1076" t="b">
        <f>OR(Q1076&lt;&gt;UserData!$D$24,UserData!$D$24=-1,UserData!$D$24=0)</f>
        <v>1</v>
      </c>
      <c r="BA1076" s="12" t="b">
        <f>OR(R1076=UserData!$D$23,UserData!$D$23=-1)</f>
        <v>1</v>
      </c>
      <c r="BB1076" t="b">
        <f>AND(S1076=1, UserData!$D$25=1)</f>
        <v>0</v>
      </c>
      <c r="BC1076" t="b">
        <f>AND(T1076=1, UserData!$D$26=1)</f>
        <v>0</v>
      </c>
      <c r="BD1076" t="b">
        <f>AND(U1076=1, UserData!$D$27=1)</f>
        <v>0</v>
      </c>
      <c r="BE1076" t="b">
        <f>AND(V1076=1, UserData!$D$28=1)</f>
        <v>0</v>
      </c>
      <c r="BF1076" t="b">
        <f>AND(W1076=1, UserData!$D$29=1)</f>
        <v>0</v>
      </c>
      <c r="BG1076" t="b">
        <f>AND(X1076=1, UserData!$D$30=1)</f>
        <v>0</v>
      </c>
      <c r="BH1076" t="b">
        <f>AND(Y1076=1, UserData!$D$31=1)</f>
        <v>0</v>
      </c>
      <c r="BI1076" t="b">
        <f>AND(Z1076=1, UserData!$D$32=1)</f>
        <v>0</v>
      </c>
      <c r="BJ1076" t="b">
        <f>AND(AA1076=1, UserData!$D$33=1)</f>
        <v>0</v>
      </c>
      <c r="BK1076" t="b">
        <f>AND(AB1076=1, UserData!$D$34=1)</f>
        <v>0</v>
      </c>
      <c r="BL1076" t="b">
        <f>UserData!$C$25=-1</f>
        <v>1</v>
      </c>
      <c r="BN1076">
        <f>IF(AK1076=TRUE, COUNTIF(AJ1076:AK1076,TRUE)/2 * UserData!$D$35 + COUNTIF(AL1076:AO1076,TRUE)/4 * UserData!$D$36 + COUNTIF(AP1076:AS1076,TRUE)/4 * UserData!$D$37 + COUNTIF(AT1076:AW1076,TRUE)/4 * UserData!$D$38 + COUNTIF(AX1076:BA1076,TRUE)/4 * UserData!$D$39 + COUNTIF(BB1076:BL1076,TRUE) * UserData!$D$40, 0)</f>
        <v>28.75</v>
      </c>
    </row>
    <row r="1077" spans="1:66" x14ac:dyDescent="0.2">
      <c r="A1077">
        <v>772</v>
      </c>
      <c r="B1077" s="3">
        <v>2</v>
      </c>
      <c r="C1077" s="28">
        <v>134442.24864174021</v>
      </c>
      <c r="D1077">
        <v>57</v>
      </c>
      <c r="E1077">
        <v>31</v>
      </c>
      <c r="F1077">
        <v>12</v>
      </c>
      <c r="G1077">
        <v>12.04758</v>
      </c>
      <c r="H1077">
        <v>10</v>
      </c>
      <c r="I1077">
        <v>0</v>
      </c>
      <c r="J1077">
        <v>1</v>
      </c>
      <c r="K1077">
        <v>1</v>
      </c>
      <c r="L1077">
        <v>1</v>
      </c>
      <c r="M1077">
        <v>1</v>
      </c>
      <c r="N1077">
        <v>0</v>
      </c>
      <c r="O1077">
        <v>17</v>
      </c>
      <c r="P1077">
        <v>11</v>
      </c>
      <c r="Q1077">
        <v>0</v>
      </c>
      <c r="R1077">
        <v>0</v>
      </c>
      <c r="S1077">
        <v>1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1</v>
      </c>
      <c r="AD1077">
        <v>1</v>
      </c>
      <c r="AE1077">
        <v>14</v>
      </c>
      <c r="AF1077">
        <v>54</v>
      </c>
      <c r="AG1077">
        <v>23</v>
      </c>
      <c r="AH1077">
        <v>4.4000000000000004</v>
      </c>
      <c r="AJ1077" t="b">
        <f>OR(AND(B1077=1,UserData!$D$4=1), AND(B1077=2,UserData!$D$5=1), AND(B1077=3,UserData!$D$6=1), UserData!$D$4=-1)</f>
        <v>1</v>
      </c>
      <c r="AK1077" t="b">
        <f>OR(AND(C1077&lt;=UserData!$D$3,C1077&gt;=UserData!$D$2),UserData!$D$2=-1)</f>
        <v>1</v>
      </c>
      <c r="AL1077" s="12" t="b">
        <f>AND(OR(D1077&gt;=UserData!$D$7, UserData!$D$7=-1), OR(D1077&lt;UserData!$D$8, UserData!$D$8=-1))</f>
        <v>1</v>
      </c>
      <c r="AM1077" s="12" t="b">
        <f>OR(AND(UserData!$D$9=1,E1077&lt;=20),AND(UserData!$D$9=2,E1077&gt;=20, E1077&lt;=27),AND(UserData!$D$9=3,E1077&gt;=28, E1077&lt;=34),AND(UserData!$D$9=4,E1077&gt;=35, E1077&lt;=42),AND(UserData!$D$9=5,E1077&gt;42),UserData!$D$9=-1)</f>
        <v>1</v>
      </c>
      <c r="AN1077" s="12" t="b">
        <f>OR(AND(UserData!$D$11=1,F1077&lt;=5),AND(UserData!$D$11=2,F1077&gt;=6, F1077&lt;=7),AND(UserData!$D$11=3,F1077&gt;=8,F1077&lt;=9),AND(UserData!$D$11=4,F1077&gt;=10, F1077&lt;=11),AND(UserData!$D$11=5,F1077&gt;11),UserData!$D$11=-1)</f>
        <v>1</v>
      </c>
      <c r="AO1077" t="b">
        <f>OR(AND(UserData!$D$10=1,AE1077&lt;=6),AND(UserData!$D$10=2,AE1077&gt;=7, AE1077&lt;=8),AND(UserData!$D$10=3,AE1077&gt;=9,AE1077&lt;=14),AND(UserData!$D$10=4,AE1077&gt;=15, AE1077&lt;=19),AND(UserData!$D$10=5,AE1077&gt;19),UserData!$D$10=-1)</f>
        <v>1</v>
      </c>
      <c r="AP1077" s="12" t="b">
        <f>OR(G1077&lt;=UserData!$D$12, UserData!$D$12=-1)</f>
        <v>0</v>
      </c>
      <c r="AQ1077" t="b">
        <f>OR(H1077&lt;=UserData!$D$14, UserData!$D$14=-1)</f>
        <v>1</v>
      </c>
      <c r="AR1077" t="b">
        <f>OR(AH1077&lt;=UserData!$D$13, UserData!$D$13=-1)</f>
        <v>1</v>
      </c>
      <c r="AS1077" t="b">
        <f>AND(AQ1077=TRUE,OR(I1077=UserData!$D$15, UserData!$D$15=-1, UserData!$D$15=1))</f>
        <v>1</v>
      </c>
      <c r="AT1077" t="b">
        <f>OR(J1077=UserData!$D$19, UserData!$D$19=-1)</f>
        <v>1</v>
      </c>
      <c r="AU1077" t="b">
        <f>OR(K1077=UserData!$D$17, UserData!$D$17=-1)</f>
        <v>1</v>
      </c>
      <c r="AV1077" t="b">
        <f>OR(L1077=UserData!$D$18, UserData!$D$18=-1)</f>
        <v>1</v>
      </c>
      <c r="AW1077" t="b">
        <f>OR(N1077=UserData!$D$16, UserData!$D$16=-1)</f>
        <v>1</v>
      </c>
      <c r="AX1077" t="b">
        <f>OR(O1077&gt;=UserData!$D$20, UserData!$D$20=-1)</f>
        <v>1</v>
      </c>
      <c r="AY1077" t="b">
        <f>AND(OR(P1077&gt;=UserData!$D$21, UserData!$D$21=-1), OR(P1077&lt;UserData!$D$22, UserData!$D$22=-1))</f>
        <v>1</v>
      </c>
      <c r="AZ1077" t="b">
        <f>OR(Q1077&lt;&gt;UserData!$D$24,UserData!$D$24=-1,UserData!$D$24=0)</f>
        <v>1</v>
      </c>
      <c r="BA1077" s="12" t="b">
        <f>OR(R1077=UserData!$D$23,UserData!$D$23=-1)</f>
        <v>1</v>
      </c>
      <c r="BB1077" t="b">
        <f>AND(S1077=1, UserData!$D$25=1)</f>
        <v>0</v>
      </c>
      <c r="BC1077" t="b">
        <f>AND(T1077=1, UserData!$D$26=1)</f>
        <v>0</v>
      </c>
      <c r="BD1077" t="b">
        <f>AND(U1077=1, UserData!$D$27=1)</f>
        <v>0</v>
      </c>
      <c r="BE1077" t="b">
        <f>AND(V1077=1, UserData!$D$28=1)</f>
        <v>0</v>
      </c>
      <c r="BF1077" t="b">
        <f>AND(W1077=1, UserData!$D$29=1)</f>
        <v>0</v>
      </c>
      <c r="BG1077" t="b">
        <f>AND(X1077=1, UserData!$D$30=1)</f>
        <v>0</v>
      </c>
      <c r="BH1077" t="b">
        <f>AND(Y1077=1, UserData!$D$31=1)</f>
        <v>0</v>
      </c>
      <c r="BI1077" t="b">
        <f>AND(Z1077=1, UserData!$D$32=1)</f>
        <v>0</v>
      </c>
      <c r="BJ1077" t="b">
        <f>AND(AA1077=1, UserData!$D$33=1)</f>
        <v>0</v>
      </c>
      <c r="BK1077" t="b">
        <f>AND(AB1077=1, UserData!$D$34=1)</f>
        <v>0</v>
      </c>
      <c r="BL1077" t="b">
        <f>UserData!$C$25=-1</f>
        <v>1</v>
      </c>
      <c r="BN1077">
        <f>IF(AK1077=TRUE, COUNTIF(AJ1077:AK1077,TRUE)/2 * UserData!$D$35 + COUNTIF(AL1077:AO1077,TRUE)/4 * UserData!$D$36 + COUNTIF(AP1077:AS1077,TRUE)/4 * UserData!$D$37 + COUNTIF(AT1077:AW1077,TRUE)/4 * UserData!$D$38 + COUNTIF(AX1077:BA1077,TRUE)/4 * UserData!$D$39 + COUNTIF(BB1077:BL1077,TRUE) * UserData!$D$40, 0)</f>
        <v>28.75</v>
      </c>
    </row>
    <row r="1078" spans="1:66" x14ac:dyDescent="0.2">
      <c r="A1078">
        <v>873</v>
      </c>
      <c r="B1078" s="3">
        <v>2</v>
      </c>
      <c r="C1078" s="28">
        <v>134599.17655302028</v>
      </c>
      <c r="D1078">
        <v>55</v>
      </c>
      <c r="E1078">
        <v>31</v>
      </c>
      <c r="F1078">
        <v>8</v>
      </c>
      <c r="G1078">
        <v>11.56265</v>
      </c>
      <c r="H1078">
        <v>15</v>
      </c>
      <c r="I1078">
        <v>1</v>
      </c>
      <c r="J1078">
        <v>0</v>
      </c>
      <c r="K1078">
        <v>0</v>
      </c>
      <c r="L1078">
        <v>1</v>
      </c>
      <c r="M1078">
        <v>1</v>
      </c>
      <c r="N1078">
        <v>0</v>
      </c>
      <c r="O1078">
        <v>17</v>
      </c>
      <c r="P1078">
        <v>5</v>
      </c>
      <c r="Q1078">
        <v>0</v>
      </c>
      <c r="R1078">
        <v>0</v>
      </c>
      <c r="S1078">
        <v>1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1</v>
      </c>
      <c r="AD1078">
        <v>1</v>
      </c>
      <c r="AE1078">
        <v>16</v>
      </c>
      <c r="AF1078">
        <v>61</v>
      </c>
      <c r="AG1078">
        <v>16</v>
      </c>
      <c r="AH1078">
        <v>3.8</v>
      </c>
      <c r="AJ1078" t="b">
        <f>OR(AND(B1078=1,UserData!$D$4=1), AND(B1078=2,UserData!$D$5=1), AND(B1078=3,UserData!$D$6=1), UserData!$D$4=-1)</f>
        <v>1</v>
      </c>
      <c r="AK1078" t="b">
        <f>OR(AND(C1078&lt;=UserData!$D$3,C1078&gt;=UserData!$D$2),UserData!$D$2=-1)</f>
        <v>1</v>
      </c>
      <c r="AL1078" s="12" t="b">
        <f>AND(OR(D1078&gt;=UserData!$D$7, UserData!$D$7=-1), OR(D1078&lt;UserData!$D$8, UserData!$D$8=-1))</f>
        <v>1</v>
      </c>
      <c r="AM1078" s="12" t="b">
        <f>OR(AND(UserData!$D$9=1,E1078&lt;=20),AND(UserData!$D$9=2,E1078&gt;=20, E1078&lt;=27),AND(UserData!$D$9=3,E1078&gt;=28, E1078&lt;=34),AND(UserData!$D$9=4,E1078&gt;=35, E1078&lt;=42),AND(UserData!$D$9=5,E1078&gt;42),UserData!$D$9=-1)</f>
        <v>1</v>
      </c>
      <c r="AN1078" s="12" t="b">
        <f>OR(AND(UserData!$D$11=1,F1078&lt;=5),AND(UserData!$D$11=2,F1078&gt;=6, F1078&lt;=7),AND(UserData!$D$11=3,F1078&gt;=8,F1078&lt;=9),AND(UserData!$D$11=4,F1078&gt;=10, F1078&lt;=11),AND(UserData!$D$11=5,F1078&gt;11),UserData!$D$11=-1)</f>
        <v>1</v>
      </c>
      <c r="AO1078" t="b">
        <f>OR(AND(UserData!$D$10=1,AE1078&lt;=6),AND(UserData!$D$10=2,AE1078&gt;=7, AE1078&lt;=8),AND(UserData!$D$10=3,AE1078&gt;=9,AE1078&lt;=14),AND(UserData!$D$10=4,AE1078&gt;=15, AE1078&lt;=19),AND(UserData!$D$10=5,AE1078&gt;19),UserData!$D$10=-1)</f>
        <v>1</v>
      </c>
      <c r="AP1078" s="12" t="b">
        <f>OR(G1078&lt;=UserData!$D$12, UserData!$D$12=-1)</f>
        <v>0</v>
      </c>
      <c r="AQ1078" t="b">
        <f>OR(H1078&lt;=UserData!$D$14, UserData!$D$14=-1)</f>
        <v>1</v>
      </c>
      <c r="AR1078" t="b">
        <f>OR(AH1078&lt;=UserData!$D$13, UserData!$D$13=-1)</f>
        <v>1</v>
      </c>
      <c r="AS1078" t="b">
        <f>AND(AQ1078=TRUE,OR(I1078=UserData!$D$15, UserData!$D$15=-1, UserData!$D$15=1))</f>
        <v>1</v>
      </c>
      <c r="AT1078" t="b">
        <f>OR(J1078=UserData!$D$19, UserData!$D$19=-1)</f>
        <v>1</v>
      </c>
      <c r="AU1078" t="b">
        <f>OR(K1078=UserData!$D$17, UserData!$D$17=-1)</f>
        <v>1</v>
      </c>
      <c r="AV1078" t="b">
        <f>OR(L1078=UserData!$D$18, UserData!$D$18=-1)</f>
        <v>1</v>
      </c>
      <c r="AW1078" t="b">
        <f>OR(N1078=UserData!$D$16, UserData!$D$16=-1)</f>
        <v>1</v>
      </c>
      <c r="AX1078" t="b">
        <f>OR(O1078&gt;=UserData!$D$20, UserData!$D$20=-1)</f>
        <v>1</v>
      </c>
      <c r="AY1078" t="b">
        <f>AND(OR(P1078&gt;=UserData!$D$21, UserData!$D$21=-1), OR(P1078&lt;UserData!$D$22, UserData!$D$22=-1))</f>
        <v>1</v>
      </c>
      <c r="AZ1078" t="b">
        <f>OR(Q1078&lt;&gt;UserData!$D$24,UserData!$D$24=-1,UserData!$D$24=0)</f>
        <v>1</v>
      </c>
      <c r="BA1078" s="12" t="b">
        <f>OR(R1078=UserData!$D$23,UserData!$D$23=-1)</f>
        <v>1</v>
      </c>
      <c r="BB1078" t="b">
        <f>AND(S1078=1, UserData!$D$25=1)</f>
        <v>0</v>
      </c>
      <c r="BC1078" t="b">
        <f>AND(T1078=1, UserData!$D$26=1)</f>
        <v>0</v>
      </c>
      <c r="BD1078" t="b">
        <f>AND(U1078=1, UserData!$D$27=1)</f>
        <v>0</v>
      </c>
      <c r="BE1078" t="b">
        <f>AND(V1078=1, UserData!$D$28=1)</f>
        <v>0</v>
      </c>
      <c r="BF1078" t="b">
        <f>AND(W1078=1, UserData!$D$29=1)</f>
        <v>0</v>
      </c>
      <c r="BG1078" t="b">
        <f>AND(X1078=1, UserData!$D$30=1)</f>
        <v>0</v>
      </c>
      <c r="BH1078" t="b">
        <f>AND(Y1078=1, UserData!$D$31=1)</f>
        <v>0</v>
      </c>
      <c r="BI1078" t="b">
        <f>AND(Z1078=1, UserData!$D$32=1)</f>
        <v>0</v>
      </c>
      <c r="BJ1078" t="b">
        <f>AND(AA1078=1, UserData!$D$33=1)</f>
        <v>0</v>
      </c>
      <c r="BK1078" t="b">
        <f>AND(AB1078=1, UserData!$D$34=1)</f>
        <v>0</v>
      </c>
      <c r="BL1078" t="b">
        <f>UserData!$C$25=-1</f>
        <v>1</v>
      </c>
      <c r="BN1078">
        <f>IF(AK1078=TRUE, COUNTIF(AJ1078:AK1078,TRUE)/2 * UserData!$D$35 + COUNTIF(AL1078:AO1078,TRUE)/4 * UserData!$D$36 + COUNTIF(AP1078:AS1078,TRUE)/4 * UserData!$D$37 + COUNTIF(AT1078:AW1078,TRUE)/4 * UserData!$D$38 + COUNTIF(AX1078:BA1078,TRUE)/4 * UserData!$D$39 + COUNTIF(BB1078:BL1078,TRUE) * UserData!$D$40, 0)</f>
        <v>28.75</v>
      </c>
    </row>
    <row r="1079" spans="1:66" x14ac:dyDescent="0.2">
      <c r="A1079">
        <v>890</v>
      </c>
      <c r="B1079" s="3">
        <v>2</v>
      </c>
      <c r="C1079" s="28">
        <v>134599.18913241196</v>
      </c>
      <c r="D1079">
        <v>56</v>
      </c>
      <c r="E1079">
        <v>32</v>
      </c>
      <c r="F1079">
        <v>8</v>
      </c>
      <c r="G1079">
        <v>10.49061</v>
      </c>
      <c r="H1079">
        <v>12</v>
      </c>
      <c r="I1079">
        <v>1</v>
      </c>
      <c r="J1079">
        <v>1</v>
      </c>
      <c r="K1079">
        <v>1</v>
      </c>
      <c r="L1079">
        <v>1</v>
      </c>
      <c r="M1079">
        <v>1</v>
      </c>
      <c r="N1079">
        <v>0</v>
      </c>
      <c r="O1079">
        <v>14</v>
      </c>
      <c r="P1079">
        <v>12</v>
      </c>
      <c r="Q1079">
        <v>0</v>
      </c>
      <c r="R1079">
        <v>0</v>
      </c>
      <c r="S1079">
        <v>1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1</v>
      </c>
      <c r="AD1079">
        <v>1</v>
      </c>
      <c r="AE1079">
        <v>16</v>
      </c>
      <c r="AF1079">
        <v>61</v>
      </c>
      <c r="AG1079">
        <v>16</v>
      </c>
      <c r="AH1079">
        <v>3.8</v>
      </c>
      <c r="AJ1079" t="b">
        <f>OR(AND(B1079=1,UserData!$D$4=1), AND(B1079=2,UserData!$D$5=1), AND(B1079=3,UserData!$D$6=1), UserData!$D$4=-1)</f>
        <v>1</v>
      </c>
      <c r="AK1079" t="b">
        <f>OR(AND(C1079&lt;=UserData!$D$3,C1079&gt;=UserData!$D$2),UserData!$D$2=-1)</f>
        <v>1</v>
      </c>
      <c r="AL1079" s="12" t="b">
        <f>AND(OR(D1079&gt;=UserData!$D$7, UserData!$D$7=-1), OR(D1079&lt;UserData!$D$8, UserData!$D$8=-1))</f>
        <v>1</v>
      </c>
      <c r="AM1079" s="12" t="b">
        <f>OR(AND(UserData!$D$9=1,E1079&lt;=20),AND(UserData!$D$9=2,E1079&gt;=20, E1079&lt;=27),AND(UserData!$D$9=3,E1079&gt;=28, E1079&lt;=34),AND(UserData!$D$9=4,E1079&gt;=35, E1079&lt;=42),AND(UserData!$D$9=5,E1079&gt;42),UserData!$D$9=-1)</f>
        <v>1</v>
      </c>
      <c r="AN1079" s="12" t="b">
        <f>OR(AND(UserData!$D$11=1,F1079&lt;=5),AND(UserData!$D$11=2,F1079&gt;=6, F1079&lt;=7),AND(UserData!$D$11=3,F1079&gt;=8,F1079&lt;=9),AND(UserData!$D$11=4,F1079&gt;=10, F1079&lt;=11),AND(UserData!$D$11=5,F1079&gt;11),UserData!$D$11=-1)</f>
        <v>1</v>
      </c>
      <c r="AO1079" t="b">
        <f>OR(AND(UserData!$D$10=1,AE1079&lt;=6),AND(UserData!$D$10=2,AE1079&gt;=7, AE1079&lt;=8),AND(UserData!$D$10=3,AE1079&gt;=9,AE1079&lt;=14),AND(UserData!$D$10=4,AE1079&gt;=15, AE1079&lt;=19),AND(UserData!$D$10=5,AE1079&gt;19),UserData!$D$10=-1)</f>
        <v>1</v>
      </c>
      <c r="AP1079" s="12" t="b">
        <f>OR(G1079&lt;=UserData!$D$12, UserData!$D$12=-1)</f>
        <v>0</v>
      </c>
      <c r="AQ1079" t="b">
        <f>OR(H1079&lt;=UserData!$D$14, UserData!$D$14=-1)</f>
        <v>1</v>
      </c>
      <c r="AR1079" t="b">
        <f>OR(AH1079&lt;=UserData!$D$13, UserData!$D$13=-1)</f>
        <v>1</v>
      </c>
      <c r="AS1079" t="b">
        <f>AND(AQ1079=TRUE,OR(I1079=UserData!$D$15, UserData!$D$15=-1, UserData!$D$15=1))</f>
        <v>1</v>
      </c>
      <c r="AT1079" t="b">
        <f>OR(J1079=UserData!$D$19, UserData!$D$19=-1)</f>
        <v>1</v>
      </c>
      <c r="AU1079" t="b">
        <f>OR(K1079=UserData!$D$17, UserData!$D$17=-1)</f>
        <v>1</v>
      </c>
      <c r="AV1079" t="b">
        <f>OR(L1079=UserData!$D$18, UserData!$D$18=-1)</f>
        <v>1</v>
      </c>
      <c r="AW1079" t="b">
        <f>OR(N1079=UserData!$D$16, UserData!$D$16=-1)</f>
        <v>1</v>
      </c>
      <c r="AX1079" t="b">
        <f>OR(O1079&gt;=UserData!$D$20, UserData!$D$20=-1)</f>
        <v>1</v>
      </c>
      <c r="AY1079" t="b">
        <f>AND(OR(P1079&gt;=UserData!$D$21, UserData!$D$21=-1), OR(P1079&lt;UserData!$D$22, UserData!$D$22=-1))</f>
        <v>1</v>
      </c>
      <c r="AZ1079" t="b">
        <f>OR(Q1079&lt;&gt;UserData!$D$24,UserData!$D$24=-1,UserData!$D$24=0)</f>
        <v>1</v>
      </c>
      <c r="BA1079" s="12" t="b">
        <f>OR(R1079=UserData!$D$23,UserData!$D$23=-1)</f>
        <v>1</v>
      </c>
      <c r="BB1079" t="b">
        <f>AND(S1079=1, UserData!$D$25=1)</f>
        <v>0</v>
      </c>
      <c r="BC1079" t="b">
        <f>AND(T1079=1, UserData!$D$26=1)</f>
        <v>0</v>
      </c>
      <c r="BD1079" t="b">
        <f>AND(U1079=1, UserData!$D$27=1)</f>
        <v>0</v>
      </c>
      <c r="BE1079" t="b">
        <f>AND(V1079=1, UserData!$D$28=1)</f>
        <v>0</v>
      </c>
      <c r="BF1079" t="b">
        <f>AND(W1079=1, UserData!$D$29=1)</f>
        <v>0</v>
      </c>
      <c r="BG1079" t="b">
        <f>AND(X1079=1, UserData!$D$30=1)</f>
        <v>0</v>
      </c>
      <c r="BH1079" t="b">
        <f>AND(Y1079=1, UserData!$D$31=1)</f>
        <v>0</v>
      </c>
      <c r="BI1079" t="b">
        <f>AND(Z1079=1, UserData!$D$32=1)</f>
        <v>0</v>
      </c>
      <c r="BJ1079" t="b">
        <f>AND(AA1079=1, UserData!$D$33=1)</f>
        <v>0</v>
      </c>
      <c r="BK1079" t="b">
        <f>AND(AB1079=1, UserData!$D$34=1)</f>
        <v>0</v>
      </c>
      <c r="BL1079" t="b">
        <f>UserData!$C$25=-1</f>
        <v>1</v>
      </c>
      <c r="BN1079">
        <f>IF(AK1079=TRUE, COUNTIF(AJ1079:AK1079,TRUE)/2 * UserData!$D$35 + COUNTIF(AL1079:AO1079,TRUE)/4 * UserData!$D$36 + COUNTIF(AP1079:AS1079,TRUE)/4 * UserData!$D$37 + COUNTIF(AT1079:AW1079,TRUE)/4 * UserData!$D$38 + COUNTIF(AX1079:BA1079,TRUE)/4 * UserData!$D$39 + COUNTIF(BB1079:BL1079,TRUE) * UserData!$D$40, 0)</f>
        <v>28.75</v>
      </c>
    </row>
    <row r="1080" spans="1:66" x14ac:dyDescent="0.2">
      <c r="A1080">
        <v>787</v>
      </c>
      <c r="B1080" s="3">
        <v>2</v>
      </c>
      <c r="C1080" s="28">
        <v>134599.667149296</v>
      </c>
      <c r="D1080">
        <v>58</v>
      </c>
      <c r="E1080">
        <v>31</v>
      </c>
      <c r="F1080">
        <v>11</v>
      </c>
      <c r="G1080">
        <v>12.321859999999999</v>
      </c>
      <c r="H1080">
        <v>10</v>
      </c>
      <c r="I1080">
        <v>0</v>
      </c>
      <c r="J1080">
        <v>1</v>
      </c>
      <c r="K1080">
        <v>1</v>
      </c>
      <c r="L1080">
        <v>1</v>
      </c>
      <c r="M1080">
        <v>1</v>
      </c>
      <c r="N1080">
        <v>0</v>
      </c>
      <c r="O1080">
        <v>18</v>
      </c>
      <c r="P1080">
        <v>5</v>
      </c>
      <c r="Q1080">
        <v>0</v>
      </c>
      <c r="R1080">
        <v>0</v>
      </c>
      <c r="S1080">
        <v>1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1</v>
      </c>
      <c r="AD1080">
        <v>1</v>
      </c>
      <c r="AE1080">
        <v>16</v>
      </c>
      <c r="AF1080">
        <v>54</v>
      </c>
      <c r="AG1080">
        <v>23</v>
      </c>
      <c r="AH1080">
        <v>4.4000000000000004</v>
      </c>
      <c r="AJ1080" t="b">
        <f>OR(AND(B1080=1,UserData!$D$4=1), AND(B1080=2,UserData!$D$5=1), AND(B1080=3,UserData!$D$6=1), UserData!$D$4=-1)</f>
        <v>1</v>
      </c>
      <c r="AK1080" t="b">
        <f>OR(AND(C1080&lt;=UserData!$D$3,C1080&gt;=UserData!$D$2),UserData!$D$2=-1)</f>
        <v>1</v>
      </c>
      <c r="AL1080" s="12" t="b">
        <f>AND(OR(D1080&gt;=UserData!$D$7, UserData!$D$7=-1), OR(D1080&lt;UserData!$D$8, UserData!$D$8=-1))</f>
        <v>1</v>
      </c>
      <c r="AM1080" s="12" t="b">
        <f>OR(AND(UserData!$D$9=1,E1080&lt;=20),AND(UserData!$D$9=2,E1080&gt;=20, E1080&lt;=27),AND(UserData!$D$9=3,E1080&gt;=28, E1080&lt;=34),AND(UserData!$D$9=4,E1080&gt;=35, E1080&lt;=42),AND(UserData!$D$9=5,E1080&gt;42),UserData!$D$9=-1)</f>
        <v>1</v>
      </c>
      <c r="AN1080" s="12" t="b">
        <f>OR(AND(UserData!$D$11=1,F1080&lt;=5),AND(UserData!$D$11=2,F1080&gt;=6, F1080&lt;=7),AND(UserData!$D$11=3,F1080&gt;=8,F1080&lt;=9),AND(UserData!$D$11=4,F1080&gt;=10, F1080&lt;=11),AND(UserData!$D$11=5,F1080&gt;11),UserData!$D$11=-1)</f>
        <v>1</v>
      </c>
      <c r="AO1080" t="b">
        <f>OR(AND(UserData!$D$10=1,AE1080&lt;=6),AND(UserData!$D$10=2,AE1080&gt;=7, AE1080&lt;=8),AND(UserData!$D$10=3,AE1080&gt;=9,AE1080&lt;=14),AND(UserData!$D$10=4,AE1080&gt;=15, AE1080&lt;=19),AND(UserData!$D$10=5,AE1080&gt;19),UserData!$D$10=-1)</f>
        <v>1</v>
      </c>
      <c r="AP1080" s="12" t="b">
        <f>OR(G1080&lt;=UserData!$D$12, UserData!$D$12=-1)</f>
        <v>0</v>
      </c>
      <c r="AQ1080" t="b">
        <f>OR(H1080&lt;=UserData!$D$14, UserData!$D$14=-1)</f>
        <v>1</v>
      </c>
      <c r="AR1080" t="b">
        <f>OR(AH1080&lt;=UserData!$D$13, UserData!$D$13=-1)</f>
        <v>1</v>
      </c>
      <c r="AS1080" t="b">
        <f>AND(AQ1080=TRUE,OR(I1080=UserData!$D$15, UserData!$D$15=-1, UserData!$D$15=1))</f>
        <v>1</v>
      </c>
      <c r="AT1080" t="b">
        <f>OR(J1080=UserData!$D$19, UserData!$D$19=-1)</f>
        <v>1</v>
      </c>
      <c r="AU1080" t="b">
        <f>OR(K1080=UserData!$D$17, UserData!$D$17=-1)</f>
        <v>1</v>
      </c>
      <c r="AV1080" t="b">
        <f>OR(L1080=UserData!$D$18, UserData!$D$18=-1)</f>
        <v>1</v>
      </c>
      <c r="AW1080" t="b">
        <f>OR(N1080=UserData!$D$16, UserData!$D$16=-1)</f>
        <v>1</v>
      </c>
      <c r="AX1080" t="b">
        <f>OR(O1080&gt;=UserData!$D$20, UserData!$D$20=-1)</f>
        <v>1</v>
      </c>
      <c r="AY1080" t="b">
        <f>AND(OR(P1080&gt;=UserData!$D$21, UserData!$D$21=-1), OR(P1080&lt;UserData!$D$22, UserData!$D$22=-1))</f>
        <v>1</v>
      </c>
      <c r="AZ1080" t="b">
        <f>OR(Q1080&lt;&gt;UserData!$D$24,UserData!$D$24=-1,UserData!$D$24=0)</f>
        <v>1</v>
      </c>
      <c r="BA1080" s="12" t="b">
        <f>OR(R1080=UserData!$D$23,UserData!$D$23=-1)</f>
        <v>1</v>
      </c>
      <c r="BB1080" t="b">
        <f>AND(S1080=1, UserData!$D$25=1)</f>
        <v>0</v>
      </c>
      <c r="BC1080" t="b">
        <f>AND(T1080=1, UserData!$D$26=1)</f>
        <v>0</v>
      </c>
      <c r="BD1080" t="b">
        <f>AND(U1080=1, UserData!$D$27=1)</f>
        <v>0</v>
      </c>
      <c r="BE1080" t="b">
        <f>AND(V1080=1, UserData!$D$28=1)</f>
        <v>0</v>
      </c>
      <c r="BF1080" t="b">
        <f>AND(W1080=1, UserData!$D$29=1)</f>
        <v>0</v>
      </c>
      <c r="BG1080" t="b">
        <f>AND(X1080=1, UserData!$D$30=1)</f>
        <v>0</v>
      </c>
      <c r="BH1080" t="b">
        <f>AND(Y1080=1, UserData!$D$31=1)</f>
        <v>0</v>
      </c>
      <c r="BI1080" t="b">
        <f>AND(Z1080=1, UserData!$D$32=1)</f>
        <v>0</v>
      </c>
      <c r="BJ1080" t="b">
        <f>AND(AA1080=1, UserData!$D$33=1)</f>
        <v>0</v>
      </c>
      <c r="BK1080" t="b">
        <f>AND(AB1080=1, UserData!$D$34=1)</f>
        <v>0</v>
      </c>
      <c r="BL1080" t="b">
        <f>UserData!$C$25=-1</f>
        <v>1</v>
      </c>
      <c r="BN1080">
        <f>IF(AK1080=TRUE, COUNTIF(AJ1080:AK1080,TRUE)/2 * UserData!$D$35 + COUNTIF(AL1080:AO1080,TRUE)/4 * UserData!$D$36 + COUNTIF(AP1080:AS1080,TRUE)/4 * UserData!$D$37 + COUNTIF(AT1080:AW1080,TRUE)/4 * UserData!$D$38 + COUNTIF(AX1080:BA1080,TRUE)/4 * UserData!$D$39 + COUNTIF(BB1080:BL1080,TRUE) * UserData!$D$40, 0)</f>
        <v>28.75</v>
      </c>
    </row>
    <row r="1081" spans="1:66" x14ac:dyDescent="0.2">
      <c r="A1081">
        <v>767</v>
      </c>
      <c r="B1081" s="3">
        <v>2</v>
      </c>
      <c r="C1081" s="28">
        <v>134599.89357834635</v>
      </c>
      <c r="D1081">
        <v>64</v>
      </c>
      <c r="E1081">
        <v>34</v>
      </c>
      <c r="F1081">
        <v>13</v>
      </c>
      <c r="G1081">
        <v>13.404389999999999</v>
      </c>
      <c r="H1081">
        <v>10</v>
      </c>
      <c r="I1081">
        <v>0</v>
      </c>
      <c r="J1081">
        <v>0</v>
      </c>
      <c r="K1081">
        <v>1</v>
      </c>
      <c r="L1081">
        <v>1</v>
      </c>
      <c r="M1081">
        <v>1</v>
      </c>
      <c r="N1081">
        <v>0</v>
      </c>
      <c r="O1081">
        <v>17</v>
      </c>
      <c r="P1081">
        <v>15</v>
      </c>
      <c r="Q1081">
        <v>0</v>
      </c>
      <c r="R1081">
        <v>0</v>
      </c>
      <c r="S1081">
        <v>1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1</v>
      </c>
      <c r="AD1081">
        <v>1</v>
      </c>
      <c r="AE1081">
        <v>17</v>
      </c>
      <c r="AF1081">
        <v>54</v>
      </c>
      <c r="AG1081">
        <v>23</v>
      </c>
      <c r="AH1081">
        <v>4.4000000000000004</v>
      </c>
      <c r="AJ1081" t="b">
        <f>OR(AND(B1081=1,UserData!$D$4=1), AND(B1081=2,UserData!$D$5=1), AND(B1081=3,UserData!$D$6=1), UserData!$D$4=-1)</f>
        <v>1</v>
      </c>
      <c r="AK1081" t="b">
        <f>OR(AND(C1081&lt;=UserData!$D$3,C1081&gt;=UserData!$D$2),UserData!$D$2=-1)</f>
        <v>1</v>
      </c>
      <c r="AL1081" s="12" t="b">
        <f>AND(OR(D1081&gt;=UserData!$D$7, UserData!$D$7=-1), OR(D1081&lt;UserData!$D$8, UserData!$D$8=-1))</f>
        <v>1</v>
      </c>
      <c r="AM1081" s="12" t="b">
        <f>OR(AND(UserData!$D$9=1,E1081&lt;=20),AND(UserData!$D$9=2,E1081&gt;=20, E1081&lt;=27),AND(UserData!$D$9=3,E1081&gt;=28, E1081&lt;=34),AND(UserData!$D$9=4,E1081&gt;=35, E1081&lt;=42),AND(UserData!$D$9=5,E1081&gt;42),UserData!$D$9=-1)</f>
        <v>1</v>
      </c>
      <c r="AN1081" s="12" t="b">
        <f>OR(AND(UserData!$D$11=1,F1081&lt;=5),AND(UserData!$D$11=2,F1081&gt;=6, F1081&lt;=7),AND(UserData!$D$11=3,F1081&gt;=8,F1081&lt;=9),AND(UserData!$D$11=4,F1081&gt;=10, F1081&lt;=11),AND(UserData!$D$11=5,F1081&gt;11),UserData!$D$11=-1)</f>
        <v>1</v>
      </c>
      <c r="AO1081" t="b">
        <f>OR(AND(UserData!$D$10=1,AE1081&lt;=6),AND(UserData!$D$10=2,AE1081&gt;=7, AE1081&lt;=8),AND(UserData!$D$10=3,AE1081&gt;=9,AE1081&lt;=14),AND(UserData!$D$10=4,AE1081&gt;=15, AE1081&lt;=19),AND(UserData!$D$10=5,AE1081&gt;19),UserData!$D$10=-1)</f>
        <v>1</v>
      </c>
      <c r="AP1081" s="12" t="b">
        <f>OR(G1081&lt;=UserData!$D$12, UserData!$D$12=-1)</f>
        <v>0</v>
      </c>
      <c r="AQ1081" t="b">
        <f>OR(H1081&lt;=UserData!$D$14, UserData!$D$14=-1)</f>
        <v>1</v>
      </c>
      <c r="AR1081" t="b">
        <f>OR(AH1081&lt;=UserData!$D$13, UserData!$D$13=-1)</f>
        <v>1</v>
      </c>
      <c r="AS1081" t="b">
        <f>AND(AQ1081=TRUE,OR(I1081=UserData!$D$15, UserData!$D$15=-1, UserData!$D$15=1))</f>
        <v>1</v>
      </c>
      <c r="AT1081" t="b">
        <f>OR(J1081=UserData!$D$19, UserData!$D$19=-1)</f>
        <v>1</v>
      </c>
      <c r="AU1081" t="b">
        <f>OR(K1081=UserData!$D$17, UserData!$D$17=-1)</f>
        <v>1</v>
      </c>
      <c r="AV1081" t="b">
        <f>OR(L1081=UserData!$D$18, UserData!$D$18=-1)</f>
        <v>1</v>
      </c>
      <c r="AW1081" t="b">
        <f>OR(N1081=UserData!$D$16, UserData!$D$16=-1)</f>
        <v>1</v>
      </c>
      <c r="AX1081" t="b">
        <f>OR(O1081&gt;=UserData!$D$20, UserData!$D$20=-1)</f>
        <v>1</v>
      </c>
      <c r="AY1081" t="b">
        <f>AND(OR(P1081&gt;=UserData!$D$21, UserData!$D$21=-1), OR(P1081&lt;UserData!$D$22, UserData!$D$22=-1))</f>
        <v>1</v>
      </c>
      <c r="AZ1081" t="b">
        <f>OR(Q1081&lt;&gt;UserData!$D$24,UserData!$D$24=-1,UserData!$D$24=0)</f>
        <v>1</v>
      </c>
      <c r="BA1081" s="12" t="b">
        <f>OR(R1081=UserData!$D$23,UserData!$D$23=-1)</f>
        <v>1</v>
      </c>
      <c r="BB1081" t="b">
        <f>AND(S1081=1, UserData!$D$25=1)</f>
        <v>0</v>
      </c>
      <c r="BC1081" t="b">
        <f>AND(T1081=1, UserData!$D$26=1)</f>
        <v>0</v>
      </c>
      <c r="BD1081" t="b">
        <f>AND(U1081=1, UserData!$D$27=1)</f>
        <v>0</v>
      </c>
      <c r="BE1081" t="b">
        <f>AND(V1081=1, UserData!$D$28=1)</f>
        <v>0</v>
      </c>
      <c r="BF1081" t="b">
        <f>AND(W1081=1, UserData!$D$29=1)</f>
        <v>0</v>
      </c>
      <c r="BG1081" t="b">
        <f>AND(X1081=1, UserData!$D$30=1)</f>
        <v>0</v>
      </c>
      <c r="BH1081" t="b">
        <f>AND(Y1081=1, UserData!$D$31=1)</f>
        <v>0</v>
      </c>
      <c r="BI1081" t="b">
        <f>AND(Z1081=1, UserData!$D$32=1)</f>
        <v>0</v>
      </c>
      <c r="BJ1081" t="b">
        <f>AND(AA1081=1, UserData!$D$33=1)</f>
        <v>0</v>
      </c>
      <c r="BK1081" t="b">
        <f>AND(AB1081=1, UserData!$D$34=1)</f>
        <v>0</v>
      </c>
      <c r="BL1081" t="b">
        <f>UserData!$C$25=-1</f>
        <v>1</v>
      </c>
      <c r="BN1081">
        <f>IF(AK1081=TRUE, COUNTIF(AJ1081:AK1081,TRUE)/2 * UserData!$D$35 + COUNTIF(AL1081:AO1081,TRUE)/4 * UserData!$D$36 + COUNTIF(AP1081:AS1081,TRUE)/4 * UserData!$D$37 + COUNTIF(AT1081:AW1081,TRUE)/4 * UserData!$D$38 + COUNTIF(AX1081:BA1081,TRUE)/4 * UserData!$D$39 + COUNTIF(BB1081:BL1081,TRUE) * UserData!$D$40, 0)</f>
        <v>28.75</v>
      </c>
    </row>
    <row r="1082" spans="1:66" x14ac:dyDescent="0.2">
      <c r="A1082">
        <v>101</v>
      </c>
      <c r="B1082" s="3">
        <v>2</v>
      </c>
      <c r="C1082" s="28">
        <v>134737.47438521369</v>
      </c>
      <c r="D1082">
        <v>51</v>
      </c>
      <c r="E1082">
        <v>30</v>
      </c>
      <c r="F1082">
        <v>8</v>
      </c>
      <c r="G1082">
        <v>12.692539999999999</v>
      </c>
      <c r="H1082">
        <v>3</v>
      </c>
      <c r="I1082">
        <v>1</v>
      </c>
      <c r="J1082">
        <v>0</v>
      </c>
      <c r="K1082">
        <v>1</v>
      </c>
      <c r="L1082">
        <v>1</v>
      </c>
      <c r="M1082">
        <v>1</v>
      </c>
      <c r="N1082">
        <v>0</v>
      </c>
      <c r="O1082">
        <v>14</v>
      </c>
      <c r="P1082">
        <v>7</v>
      </c>
      <c r="Q1082">
        <v>0</v>
      </c>
      <c r="R1082">
        <v>0</v>
      </c>
      <c r="S1082">
        <v>0</v>
      </c>
      <c r="T1082">
        <v>1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2</v>
      </c>
      <c r="AD1082">
        <v>1</v>
      </c>
      <c r="AE1082">
        <v>13</v>
      </c>
      <c r="AF1082">
        <v>8</v>
      </c>
      <c r="AG1082">
        <v>27</v>
      </c>
      <c r="AH1082">
        <v>6.3</v>
      </c>
      <c r="AJ1082" t="b">
        <f>OR(AND(B1082=1,UserData!$D$4=1), AND(B1082=2,UserData!$D$5=1), AND(B1082=3,UserData!$D$6=1), UserData!$D$4=-1)</f>
        <v>1</v>
      </c>
      <c r="AK1082" t="b">
        <f>OR(AND(C1082&lt;=UserData!$D$3,C1082&gt;=UserData!$D$2),UserData!$D$2=-1)</f>
        <v>1</v>
      </c>
      <c r="AL1082" s="12" t="b">
        <f>AND(OR(D1082&gt;=UserData!$D$7, UserData!$D$7=-1), OR(D1082&lt;UserData!$D$8, UserData!$D$8=-1))</f>
        <v>1</v>
      </c>
      <c r="AM1082" s="12" t="b">
        <f>OR(AND(UserData!$D$9=1,E1082&lt;=20),AND(UserData!$D$9=2,E1082&gt;=20, E1082&lt;=27),AND(UserData!$D$9=3,E1082&gt;=28, E1082&lt;=34),AND(UserData!$D$9=4,E1082&gt;=35, E1082&lt;=42),AND(UserData!$D$9=5,E1082&gt;42),UserData!$D$9=-1)</f>
        <v>1</v>
      </c>
      <c r="AN1082" s="12" t="b">
        <f>OR(AND(UserData!$D$11=1,F1082&lt;=5),AND(UserData!$D$11=2,F1082&gt;=6, F1082&lt;=7),AND(UserData!$D$11=3,F1082&gt;=8,F1082&lt;=9),AND(UserData!$D$11=4,F1082&gt;=10, F1082&lt;=11),AND(UserData!$D$11=5,F1082&gt;11),UserData!$D$11=-1)</f>
        <v>1</v>
      </c>
      <c r="AO1082" t="b">
        <f>OR(AND(UserData!$D$10=1,AE1082&lt;=6),AND(UserData!$D$10=2,AE1082&gt;=7, AE1082&lt;=8),AND(UserData!$D$10=3,AE1082&gt;=9,AE1082&lt;=14),AND(UserData!$D$10=4,AE1082&gt;=15, AE1082&lt;=19),AND(UserData!$D$10=5,AE1082&gt;19),UserData!$D$10=-1)</f>
        <v>1</v>
      </c>
      <c r="AP1082" s="12" t="b">
        <f>OR(G1082&lt;=UserData!$D$12, UserData!$D$12=-1)</f>
        <v>0</v>
      </c>
      <c r="AQ1082" t="b">
        <f>OR(H1082&lt;=UserData!$D$14, UserData!$D$14=-1)</f>
        <v>1</v>
      </c>
      <c r="AR1082" t="b">
        <f>OR(AH1082&lt;=UserData!$D$13, UserData!$D$13=-1)</f>
        <v>1</v>
      </c>
      <c r="AS1082" t="b">
        <f>AND(AQ1082=TRUE,OR(I1082=UserData!$D$15, UserData!$D$15=-1, UserData!$D$15=1))</f>
        <v>1</v>
      </c>
      <c r="AT1082" t="b">
        <f>OR(J1082=UserData!$D$19, UserData!$D$19=-1)</f>
        <v>1</v>
      </c>
      <c r="AU1082" t="b">
        <f>OR(K1082=UserData!$D$17, UserData!$D$17=-1)</f>
        <v>1</v>
      </c>
      <c r="AV1082" t="b">
        <f>OR(L1082=UserData!$D$18, UserData!$D$18=-1)</f>
        <v>1</v>
      </c>
      <c r="AW1082" t="b">
        <f>OR(N1082=UserData!$D$16, UserData!$D$16=-1)</f>
        <v>1</v>
      </c>
      <c r="AX1082" t="b">
        <f>OR(O1082&gt;=UserData!$D$20, UserData!$D$20=-1)</f>
        <v>1</v>
      </c>
      <c r="AY1082" t="b">
        <f>AND(OR(P1082&gt;=UserData!$D$21, UserData!$D$21=-1), OR(P1082&lt;UserData!$D$22, UserData!$D$22=-1))</f>
        <v>1</v>
      </c>
      <c r="AZ1082" t="b">
        <f>OR(Q1082&lt;&gt;UserData!$D$24,UserData!$D$24=-1,UserData!$D$24=0)</f>
        <v>1</v>
      </c>
      <c r="BA1082" s="12" t="b">
        <f>OR(R1082=UserData!$D$23,UserData!$D$23=-1)</f>
        <v>1</v>
      </c>
      <c r="BB1082" t="b">
        <f>AND(S1082=1, UserData!$D$25=1)</f>
        <v>0</v>
      </c>
      <c r="BC1082" t="b">
        <f>AND(T1082=1, UserData!$D$26=1)</f>
        <v>0</v>
      </c>
      <c r="BD1082" t="b">
        <f>AND(U1082=1, UserData!$D$27=1)</f>
        <v>0</v>
      </c>
      <c r="BE1082" t="b">
        <f>AND(V1082=1, UserData!$D$28=1)</f>
        <v>0</v>
      </c>
      <c r="BF1082" t="b">
        <f>AND(W1082=1, UserData!$D$29=1)</f>
        <v>0</v>
      </c>
      <c r="BG1082" t="b">
        <f>AND(X1082=1, UserData!$D$30=1)</f>
        <v>0</v>
      </c>
      <c r="BH1082" t="b">
        <f>AND(Y1082=1, UserData!$D$31=1)</f>
        <v>0</v>
      </c>
      <c r="BI1082" t="b">
        <f>AND(Z1082=1, UserData!$D$32=1)</f>
        <v>0</v>
      </c>
      <c r="BJ1082" t="b">
        <f>AND(AA1082=1, UserData!$D$33=1)</f>
        <v>0</v>
      </c>
      <c r="BK1082" t="b">
        <f>AND(AB1082=1, UserData!$D$34=1)</f>
        <v>0</v>
      </c>
      <c r="BL1082" t="b">
        <f>UserData!$C$25=-1</f>
        <v>1</v>
      </c>
      <c r="BN1082">
        <f>IF(AK1082=TRUE, COUNTIF(AJ1082:AK1082,TRUE)/2 * UserData!$D$35 + COUNTIF(AL1082:AO1082,TRUE)/4 * UserData!$D$36 + COUNTIF(AP1082:AS1082,TRUE)/4 * UserData!$D$37 + COUNTIF(AT1082:AW1082,TRUE)/4 * UserData!$D$38 + COUNTIF(AX1082:BA1082,TRUE)/4 * UserData!$D$39 + COUNTIF(BB1082:BL1082,TRUE) * UserData!$D$40, 0)</f>
        <v>28.75</v>
      </c>
    </row>
    <row r="1083" spans="1:66" x14ac:dyDescent="0.2">
      <c r="A1083">
        <v>73</v>
      </c>
      <c r="B1083" s="3">
        <v>2</v>
      </c>
      <c r="C1083" s="28">
        <v>135857.55600030697</v>
      </c>
      <c r="D1083">
        <v>65</v>
      </c>
      <c r="E1083">
        <v>54</v>
      </c>
      <c r="F1083">
        <v>10</v>
      </c>
      <c r="G1083">
        <v>14.684369999999999</v>
      </c>
      <c r="H1083">
        <v>15</v>
      </c>
      <c r="I1083">
        <v>0</v>
      </c>
      <c r="J1083">
        <v>1</v>
      </c>
      <c r="K1083">
        <v>1</v>
      </c>
      <c r="L1083">
        <v>1</v>
      </c>
      <c r="M1083">
        <v>1</v>
      </c>
      <c r="N1083">
        <v>0</v>
      </c>
      <c r="O1083">
        <v>22</v>
      </c>
      <c r="P1083">
        <v>9</v>
      </c>
      <c r="Q1083">
        <v>0</v>
      </c>
      <c r="R1083">
        <v>0</v>
      </c>
      <c r="S1083">
        <v>1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1</v>
      </c>
      <c r="AD1083">
        <v>1</v>
      </c>
      <c r="AE1083">
        <v>1</v>
      </c>
      <c r="AF1083">
        <v>5</v>
      </c>
      <c r="AG1083">
        <v>21</v>
      </c>
      <c r="AH1083">
        <v>3</v>
      </c>
      <c r="AJ1083" t="b">
        <f>OR(AND(B1083=1,UserData!$D$4=1), AND(B1083=2,UserData!$D$5=1), AND(B1083=3,UserData!$D$6=1), UserData!$D$4=-1)</f>
        <v>1</v>
      </c>
      <c r="AK1083" t="b">
        <f>OR(AND(C1083&lt;=UserData!$D$3,C1083&gt;=UserData!$D$2),UserData!$D$2=-1)</f>
        <v>1</v>
      </c>
      <c r="AL1083" s="12" t="b">
        <f>AND(OR(D1083&gt;=UserData!$D$7, UserData!$D$7=-1), OR(D1083&lt;UserData!$D$8, UserData!$D$8=-1))</f>
        <v>1</v>
      </c>
      <c r="AM1083" s="12" t="b">
        <f>OR(AND(UserData!$D$9=1,E1083&lt;=20),AND(UserData!$D$9=2,E1083&gt;=20, E1083&lt;=27),AND(UserData!$D$9=3,E1083&gt;=28, E1083&lt;=34),AND(UserData!$D$9=4,E1083&gt;=35, E1083&lt;=42),AND(UserData!$D$9=5,E1083&gt;42),UserData!$D$9=-1)</f>
        <v>1</v>
      </c>
      <c r="AN1083" s="12" t="b">
        <f>OR(AND(UserData!$D$11=1,F1083&lt;=5),AND(UserData!$D$11=2,F1083&gt;=6, F1083&lt;=7),AND(UserData!$D$11=3,F1083&gt;=8,F1083&lt;=9),AND(UserData!$D$11=4,F1083&gt;=10, F1083&lt;=11),AND(UserData!$D$11=5,F1083&gt;11),UserData!$D$11=-1)</f>
        <v>1</v>
      </c>
      <c r="AO1083" t="b">
        <f>OR(AND(UserData!$D$10=1,AE1083&lt;=6),AND(UserData!$D$10=2,AE1083&gt;=7, AE1083&lt;=8),AND(UserData!$D$10=3,AE1083&gt;=9,AE1083&lt;=14),AND(UserData!$D$10=4,AE1083&gt;=15, AE1083&lt;=19),AND(UserData!$D$10=5,AE1083&gt;19),UserData!$D$10=-1)</f>
        <v>1</v>
      </c>
      <c r="AP1083" s="12" t="b">
        <f>OR(G1083&lt;=UserData!$D$12, UserData!$D$12=-1)</f>
        <v>0</v>
      </c>
      <c r="AQ1083" t="b">
        <f>OR(H1083&lt;=UserData!$D$14, UserData!$D$14=-1)</f>
        <v>1</v>
      </c>
      <c r="AR1083" t="b">
        <f>OR(AH1083&lt;=UserData!$D$13, UserData!$D$13=-1)</f>
        <v>1</v>
      </c>
      <c r="AS1083" t="b">
        <f>AND(AQ1083=TRUE,OR(I1083=UserData!$D$15, UserData!$D$15=-1, UserData!$D$15=1))</f>
        <v>1</v>
      </c>
      <c r="AT1083" t="b">
        <f>OR(J1083=UserData!$D$19, UserData!$D$19=-1)</f>
        <v>1</v>
      </c>
      <c r="AU1083" t="b">
        <f>OR(K1083=UserData!$D$17, UserData!$D$17=-1)</f>
        <v>1</v>
      </c>
      <c r="AV1083" t="b">
        <f>OR(L1083=UserData!$D$18, UserData!$D$18=-1)</f>
        <v>1</v>
      </c>
      <c r="AW1083" t="b">
        <f>OR(N1083=UserData!$D$16, UserData!$D$16=-1)</f>
        <v>1</v>
      </c>
      <c r="AX1083" t="b">
        <f>OR(O1083&gt;=UserData!$D$20, UserData!$D$20=-1)</f>
        <v>1</v>
      </c>
      <c r="AY1083" t="b">
        <f>AND(OR(P1083&gt;=UserData!$D$21, UserData!$D$21=-1), OR(P1083&lt;UserData!$D$22, UserData!$D$22=-1))</f>
        <v>1</v>
      </c>
      <c r="AZ1083" t="b">
        <f>OR(Q1083&lt;&gt;UserData!$D$24,UserData!$D$24=-1,UserData!$D$24=0)</f>
        <v>1</v>
      </c>
      <c r="BA1083" s="12" t="b">
        <f>OR(R1083=UserData!$D$23,UserData!$D$23=-1)</f>
        <v>1</v>
      </c>
      <c r="BB1083" t="b">
        <f>AND(S1083=1, UserData!$D$25=1)</f>
        <v>0</v>
      </c>
      <c r="BC1083" t="b">
        <f>AND(T1083=1, UserData!$D$26=1)</f>
        <v>0</v>
      </c>
      <c r="BD1083" t="b">
        <f>AND(U1083=1, UserData!$D$27=1)</f>
        <v>0</v>
      </c>
      <c r="BE1083" t="b">
        <f>AND(V1083=1, UserData!$D$28=1)</f>
        <v>0</v>
      </c>
      <c r="BF1083" t="b">
        <f>AND(W1083=1, UserData!$D$29=1)</f>
        <v>0</v>
      </c>
      <c r="BG1083" t="b">
        <f>AND(X1083=1, UserData!$D$30=1)</f>
        <v>0</v>
      </c>
      <c r="BH1083" t="b">
        <f>AND(Y1083=1, UserData!$D$31=1)</f>
        <v>0</v>
      </c>
      <c r="BI1083" t="b">
        <f>AND(Z1083=1, UserData!$D$32=1)</f>
        <v>0</v>
      </c>
      <c r="BJ1083" t="b">
        <f>AND(AA1083=1, UserData!$D$33=1)</f>
        <v>0</v>
      </c>
      <c r="BK1083" t="b">
        <f>AND(AB1083=1, UserData!$D$34=1)</f>
        <v>0</v>
      </c>
      <c r="BL1083" t="b">
        <f>UserData!$C$25=-1</f>
        <v>1</v>
      </c>
      <c r="BN1083">
        <f>IF(AK1083=TRUE, COUNTIF(AJ1083:AK1083,TRUE)/2 * UserData!$D$35 + COUNTIF(AL1083:AO1083,TRUE)/4 * UserData!$D$36 + COUNTIF(AP1083:AS1083,TRUE)/4 * UserData!$D$37 + COUNTIF(AT1083:AW1083,TRUE)/4 * UserData!$D$38 + COUNTIF(AX1083:BA1083,TRUE)/4 * UserData!$D$39 + COUNTIF(BB1083:BL1083,TRUE) * UserData!$D$40, 0)</f>
        <v>28.75</v>
      </c>
    </row>
    <row r="1084" spans="1:66" x14ac:dyDescent="0.2">
      <c r="A1084">
        <v>765</v>
      </c>
      <c r="B1084" s="3">
        <v>2</v>
      </c>
      <c r="C1084" s="28">
        <v>135857.68179422381</v>
      </c>
      <c r="D1084">
        <v>55</v>
      </c>
      <c r="E1084">
        <v>33</v>
      </c>
      <c r="F1084">
        <v>11</v>
      </c>
      <c r="G1084">
        <v>14.239850000000001</v>
      </c>
      <c r="H1084">
        <v>12</v>
      </c>
      <c r="I1084">
        <v>0</v>
      </c>
      <c r="J1084">
        <v>1</v>
      </c>
      <c r="K1084">
        <v>0</v>
      </c>
      <c r="L1084">
        <v>1</v>
      </c>
      <c r="M1084">
        <v>1</v>
      </c>
      <c r="N1084">
        <v>0</v>
      </c>
      <c r="O1084">
        <v>22</v>
      </c>
      <c r="P1084">
        <v>5</v>
      </c>
      <c r="Q1084">
        <v>0</v>
      </c>
      <c r="R1084">
        <v>0</v>
      </c>
      <c r="S1084">
        <v>1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1</v>
      </c>
      <c r="AD1084">
        <v>1</v>
      </c>
      <c r="AE1084">
        <v>11</v>
      </c>
      <c r="AF1084">
        <v>54</v>
      </c>
      <c r="AG1084">
        <v>23</v>
      </c>
      <c r="AH1084">
        <v>4.4000000000000004</v>
      </c>
      <c r="AJ1084" t="b">
        <f>OR(AND(B1084=1,UserData!$D$4=1), AND(B1084=2,UserData!$D$5=1), AND(B1084=3,UserData!$D$6=1), UserData!$D$4=-1)</f>
        <v>1</v>
      </c>
      <c r="AK1084" t="b">
        <f>OR(AND(C1084&lt;=UserData!$D$3,C1084&gt;=UserData!$D$2),UserData!$D$2=-1)</f>
        <v>1</v>
      </c>
      <c r="AL1084" s="12" t="b">
        <f>AND(OR(D1084&gt;=UserData!$D$7, UserData!$D$7=-1), OR(D1084&lt;UserData!$D$8, UserData!$D$8=-1))</f>
        <v>1</v>
      </c>
      <c r="AM1084" s="12" t="b">
        <f>OR(AND(UserData!$D$9=1,E1084&lt;=20),AND(UserData!$D$9=2,E1084&gt;=20, E1084&lt;=27),AND(UserData!$D$9=3,E1084&gt;=28, E1084&lt;=34),AND(UserData!$D$9=4,E1084&gt;=35, E1084&lt;=42),AND(UserData!$D$9=5,E1084&gt;42),UserData!$D$9=-1)</f>
        <v>1</v>
      </c>
      <c r="AN1084" s="12" t="b">
        <f>OR(AND(UserData!$D$11=1,F1084&lt;=5),AND(UserData!$D$11=2,F1084&gt;=6, F1084&lt;=7),AND(UserData!$D$11=3,F1084&gt;=8,F1084&lt;=9),AND(UserData!$D$11=4,F1084&gt;=10, F1084&lt;=11),AND(UserData!$D$11=5,F1084&gt;11),UserData!$D$11=-1)</f>
        <v>1</v>
      </c>
      <c r="AO1084" t="b">
        <f>OR(AND(UserData!$D$10=1,AE1084&lt;=6),AND(UserData!$D$10=2,AE1084&gt;=7, AE1084&lt;=8),AND(UserData!$D$10=3,AE1084&gt;=9,AE1084&lt;=14),AND(UserData!$D$10=4,AE1084&gt;=15, AE1084&lt;=19),AND(UserData!$D$10=5,AE1084&gt;19),UserData!$D$10=-1)</f>
        <v>1</v>
      </c>
      <c r="AP1084" s="12" t="b">
        <f>OR(G1084&lt;=UserData!$D$12, UserData!$D$12=-1)</f>
        <v>0</v>
      </c>
      <c r="AQ1084" t="b">
        <f>OR(H1084&lt;=UserData!$D$14, UserData!$D$14=-1)</f>
        <v>1</v>
      </c>
      <c r="AR1084" t="b">
        <f>OR(AH1084&lt;=UserData!$D$13, UserData!$D$13=-1)</f>
        <v>1</v>
      </c>
      <c r="AS1084" t="b">
        <f>AND(AQ1084=TRUE,OR(I1084=UserData!$D$15, UserData!$D$15=-1, UserData!$D$15=1))</f>
        <v>1</v>
      </c>
      <c r="AT1084" t="b">
        <f>OR(J1084=UserData!$D$19, UserData!$D$19=-1)</f>
        <v>1</v>
      </c>
      <c r="AU1084" t="b">
        <f>OR(K1084=UserData!$D$17, UserData!$D$17=-1)</f>
        <v>1</v>
      </c>
      <c r="AV1084" t="b">
        <f>OR(L1084=UserData!$D$18, UserData!$D$18=-1)</f>
        <v>1</v>
      </c>
      <c r="AW1084" t="b">
        <f>OR(N1084=UserData!$D$16, UserData!$D$16=-1)</f>
        <v>1</v>
      </c>
      <c r="AX1084" t="b">
        <f>OR(O1084&gt;=UserData!$D$20, UserData!$D$20=-1)</f>
        <v>1</v>
      </c>
      <c r="AY1084" t="b">
        <f>AND(OR(P1084&gt;=UserData!$D$21, UserData!$D$21=-1), OR(P1084&lt;UserData!$D$22, UserData!$D$22=-1))</f>
        <v>1</v>
      </c>
      <c r="AZ1084" t="b">
        <f>OR(Q1084&lt;&gt;UserData!$D$24,UserData!$D$24=-1,UserData!$D$24=0)</f>
        <v>1</v>
      </c>
      <c r="BA1084" s="12" t="b">
        <f>OR(R1084=UserData!$D$23,UserData!$D$23=-1)</f>
        <v>1</v>
      </c>
      <c r="BB1084" t="b">
        <f>AND(S1084=1, UserData!$D$25=1)</f>
        <v>0</v>
      </c>
      <c r="BC1084" t="b">
        <f>AND(T1084=1, UserData!$D$26=1)</f>
        <v>0</v>
      </c>
      <c r="BD1084" t="b">
        <f>AND(U1084=1, UserData!$D$27=1)</f>
        <v>0</v>
      </c>
      <c r="BE1084" t="b">
        <f>AND(V1084=1, UserData!$D$28=1)</f>
        <v>0</v>
      </c>
      <c r="BF1084" t="b">
        <f>AND(W1084=1, UserData!$D$29=1)</f>
        <v>0</v>
      </c>
      <c r="BG1084" t="b">
        <f>AND(X1084=1, UserData!$D$30=1)</f>
        <v>0</v>
      </c>
      <c r="BH1084" t="b">
        <f>AND(Y1084=1, UserData!$D$31=1)</f>
        <v>0</v>
      </c>
      <c r="BI1084" t="b">
        <f>AND(Z1084=1, UserData!$D$32=1)</f>
        <v>0</v>
      </c>
      <c r="BJ1084" t="b">
        <f>AND(AA1084=1, UserData!$D$33=1)</f>
        <v>0</v>
      </c>
      <c r="BK1084" t="b">
        <f>AND(AB1084=1, UserData!$D$34=1)</f>
        <v>0</v>
      </c>
      <c r="BL1084" t="b">
        <f>UserData!$C$25=-1</f>
        <v>1</v>
      </c>
      <c r="BN1084">
        <f>IF(AK1084=TRUE, COUNTIF(AJ1084:AK1084,TRUE)/2 * UserData!$D$35 + COUNTIF(AL1084:AO1084,TRUE)/4 * UserData!$D$36 + COUNTIF(AP1084:AS1084,TRUE)/4 * UserData!$D$37 + COUNTIF(AT1084:AW1084,TRUE)/4 * UserData!$D$38 + COUNTIF(AX1084:BA1084,TRUE)/4 * UserData!$D$39 + COUNTIF(BB1084:BL1084,TRUE) * UserData!$D$40, 0)</f>
        <v>28.75</v>
      </c>
    </row>
    <row r="1085" spans="1:66" x14ac:dyDescent="0.2">
      <c r="A1085">
        <v>863</v>
      </c>
      <c r="B1085" s="3">
        <v>2</v>
      </c>
      <c r="C1085" s="28">
        <v>135857.76984996561</v>
      </c>
      <c r="D1085">
        <v>63</v>
      </c>
      <c r="E1085">
        <v>33</v>
      </c>
      <c r="F1085">
        <v>11</v>
      </c>
      <c r="G1085">
        <v>11.82437</v>
      </c>
      <c r="H1085">
        <v>7</v>
      </c>
      <c r="I1085">
        <v>1</v>
      </c>
      <c r="J1085">
        <v>1</v>
      </c>
      <c r="K1085">
        <v>0</v>
      </c>
      <c r="L1085">
        <v>1</v>
      </c>
      <c r="M1085">
        <v>1</v>
      </c>
      <c r="N1085">
        <v>0</v>
      </c>
      <c r="O1085">
        <v>17</v>
      </c>
      <c r="P1085">
        <v>11</v>
      </c>
      <c r="Q1085">
        <v>0</v>
      </c>
      <c r="R1085">
        <v>0</v>
      </c>
      <c r="S1085">
        <v>1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1</v>
      </c>
      <c r="AD1085">
        <v>1</v>
      </c>
      <c r="AE1085">
        <v>19</v>
      </c>
      <c r="AF1085">
        <v>61</v>
      </c>
      <c r="AG1085">
        <v>16</v>
      </c>
      <c r="AH1085">
        <v>3.8</v>
      </c>
      <c r="AJ1085" t="b">
        <f>OR(AND(B1085=1,UserData!$D$4=1), AND(B1085=2,UserData!$D$5=1), AND(B1085=3,UserData!$D$6=1), UserData!$D$4=-1)</f>
        <v>1</v>
      </c>
      <c r="AK1085" t="b">
        <f>OR(AND(C1085&lt;=UserData!$D$3,C1085&gt;=UserData!$D$2),UserData!$D$2=-1)</f>
        <v>1</v>
      </c>
      <c r="AL1085" s="12" t="b">
        <f>AND(OR(D1085&gt;=UserData!$D$7, UserData!$D$7=-1), OR(D1085&lt;UserData!$D$8, UserData!$D$8=-1))</f>
        <v>1</v>
      </c>
      <c r="AM1085" s="12" t="b">
        <f>OR(AND(UserData!$D$9=1,E1085&lt;=20),AND(UserData!$D$9=2,E1085&gt;=20, E1085&lt;=27),AND(UserData!$D$9=3,E1085&gt;=28, E1085&lt;=34),AND(UserData!$D$9=4,E1085&gt;=35, E1085&lt;=42),AND(UserData!$D$9=5,E1085&gt;42),UserData!$D$9=-1)</f>
        <v>1</v>
      </c>
      <c r="AN1085" s="12" t="b">
        <f>OR(AND(UserData!$D$11=1,F1085&lt;=5),AND(UserData!$D$11=2,F1085&gt;=6, F1085&lt;=7),AND(UserData!$D$11=3,F1085&gt;=8,F1085&lt;=9),AND(UserData!$D$11=4,F1085&gt;=10, F1085&lt;=11),AND(UserData!$D$11=5,F1085&gt;11),UserData!$D$11=-1)</f>
        <v>1</v>
      </c>
      <c r="AO1085" t="b">
        <f>OR(AND(UserData!$D$10=1,AE1085&lt;=6),AND(UserData!$D$10=2,AE1085&gt;=7, AE1085&lt;=8),AND(UserData!$D$10=3,AE1085&gt;=9,AE1085&lt;=14),AND(UserData!$D$10=4,AE1085&gt;=15, AE1085&lt;=19),AND(UserData!$D$10=5,AE1085&gt;19),UserData!$D$10=-1)</f>
        <v>1</v>
      </c>
      <c r="AP1085" s="12" t="b">
        <f>OR(G1085&lt;=UserData!$D$12, UserData!$D$12=-1)</f>
        <v>0</v>
      </c>
      <c r="AQ1085" t="b">
        <f>OR(H1085&lt;=UserData!$D$14, UserData!$D$14=-1)</f>
        <v>1</v>
      </c>
      <c r="AR1085" t="b">
        <f>OR(AH1085&lt;=UserData!$D$13, UserData!$D$13=-1)</f>
        <v>1</v>
      </c>
      <c r="AS1085" t="b">
        <f>AND(AQ1085=TRUE,OR(I1085=UserData!$D$15, UserData!$D$15=-1, UserData!$D$15=1))</f>
        <v>1</v>
      </c>
      <c r="AT1085" t="b">
        <f>OR(J1085=UserData!$D$19, UserData!$D$19=-1)</f>
        <v>1</v>
      </c>
      <c r="AU1085" t="b">
        <f>OR(K1085=UserData!$D$17, UserData!$D$17=-1)</f>
        <v>1</v>
      </c>
      <c r="AV1085" t="b">
        <f>OR(L1085=UserData!$D$18, UserData!$D$18=-1)</f>
        <v>1</v>
      </c>
      <c r="AW1085" t="b">
        <f>OR(N1085=UserData!$D$16, UserData!$D$16=-1)</f>
        <v>1</v>
      </c>
      <c r="AX1085" t="b">
        <f>OR(O1085&gt;=UserData!$D$20, UserData!$D$20=-1)</f>
        <v>1</v>
      </c>
      <c r="AY1085" t="b">
        <f>AND(OR(P1085&gt;=UserData!$D$21, UserData!$D$21=-1), OR(P1085&lt;UserData!$D$22, UserData!$D$22=-1))</f>
        <v>1</v>
      </c>
      <c r="AZ1085" t="b">
        <f>OR(Q1085&lt;&gt;UserData!$D$24,UserData!$D$24=-1,UserData!$D$24=0)</f>
        <v>1</v>
      </c>
      <c r="BA1085" s="12" t="b">
        <f>OR(R1085=UserData!$D$23,UserData!$D$23=-1)</f>
        <v>1</v>
      </c>
      <c r="BB1085" t="b">
        <f>AND(S1085=1, UserData!$D$25=1)</f>
        <v>0</v>
      </c>
      <c r="BC1085" t="b">
        <f>AND(T1085=1, UserData!$D$26=1)</f>
        <v>0</v>
      </c>
      <c r="BD1085" t="b">
        <f>AND(U1085=1, UserData!$D$27=1)</f>
        <v>0</v>
      </c>
      <c r="BE1085" t="b">
        <f>AND(V1085=1, UserData!$D$28=1)</f>
        <v>0</v>
      </c>
      <c r="BF1085" t="b">
        <f>AND(W1085=1, UserData!$D$29=1)</f>
        <v>0</v>
      </c>
      <c r="BG1085" t="b">
        <f>AND(X1085=1, UserData!$D$30=1)</f>
        <v>0</v>
      </c>
      <c r="BH1085" t="b">
        <f>AND(Y1085=1, UserData!$D$31=1)</f>
        <v>0</v>
      </c>
      <c r="BI1085" t="b">
        <f>AND(Z1085=1, UserData!$D$32=1)</f>
        <v>0</v>
      </c>
      <c r="BJ1085" t="b">
        <f>AND(AA1085=1, UserData!$D$33=1)</f>
        <v>0</v>
      </c>
      <c r="BK1085" t="b">
        <f>AND(AB1085=1, UserData!$D$34=1)</f>
        <v>0</v>
      </c>
      <c r="BL1085" t="b">
        <f>UserData!$C$25=-1</f>
        <v>1</v>
      </c>
      <c r="BN1085">
        <f>IF(AK1085=TRUE, COUNTIF(AJ1085:AK1085,TRUE)/2 * UserData!$D$35 + COUNTIF(AL1085:AO1085,TRUE)/4 * UserData!$D$36 + COUNTIF(AP1085:AS1085,TRUE)/4 * UserData!$D$37 + COUNTIF(AT1085:AW1085,TRUE)/4 * UserData!$D$38 + COUNTIF(AX1085:BA1085,TRUE)/4 * UserData!$D$39 + COUNTIF(BB1085:BL1085,TRUE) * UserData!$D$40, 0)</f>
        <v>28.75</v>
      </c>
    </row>
    <row r="1086" spans="1:66" x14ac:dyDescent="0.2">
      <c r="A1086">
        <v>668</v>
      </c>
      <c r="B1086" s="3">
        <v>2</v>
      </c>
      <c r="C1086" s="28">
        <v>137456.77406531977</v>
      </c>
      <c r="D1086">
        <v>60</v>
      </c>
      <c r="E1086">
        <v>33</v>
      </c>
      <c r="F1086">
        <v>10</v>
      </c>
      <c r="G1086">
        <v>1.7391859999999999</v>
      </c>
      <c r="H1086">
        <v>5</v>
      </c>
      <c r="I1086">
        <v>1</v>
      </c>
      <c r="J1086">
        <v>0</v>
      </c>
      <c r="K1086">
        <v>1</v>
      </c>
      <c r="L1086">
        <v>1</v>
      </c>
      <c r="M1086">
        <v>1</v>
      </c>
      <c r="N1086">
        <v>0</v>
      </c>
      <c r="O1086">
        <v>17</v>
      </c>
      <c r="P1086">
        <v>12</v>
      </c>
      <c r="Q1086">
        <v>0</v>
      </c>
      <c r="R1086">
        <v>0</v>
      </c>
      <c r="S1086">
        <v>0</v>
      </c>
      <c r="T1086">
        <v>0</v>
      </c>
      <c r="U1086">
        <v>1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3</v>
      </c>
      <c r="AD1086">
        <v>1</v>
      </c>
      <c r="AE1086">
        <v>17</v>
      </c>
      <c r="AF1086">
        <v>46</v>
      </c>
      <c r="AG1086">
        <v>31</v>
      </c>
      <c r="AH1086">
        <v>14</v>
      </c>
      <c r="AJ1086" t="b">
        <f>OR(AND(B1086=1,UserData!$D$4=1), AND(B1086=2,UserData!$D$5=1), AND(B1086=3,UserData!$D$6=1), UserData!$D$4=-1)</f>
        <v>1</v>
      </c>
      <c r="AK1086" t="b">
        <f>OR(AND(C1086&lt;=UserData!$D$3,C1086&gt;=UserData!$D$2),UserData!$D$2=-1)</f>
        <v>1</v>
      </c>
      <c r="AL1086" s="12" t="b">
        <f>AND(OR(D1086&gt;=UserData!$D$7, UserData!$D$7=-1), OR(D1086&lt;UserData!$D$8, UserData!$D$8=-1))</f>
        <v>1</v>
      </c>
      <c r="AM1086" s="12" t="b">
        <f>OR(AND(UserData!$D$9=1,E1086&lt;=20),AND(UserData!$D$9=2,E1086&gt;=20, E1086&lt;=27),AND(UserData!$D$9=3,E1086&gt;=28, E1086&lt;=34),AND(UserData!$D$9=4,E1086&gt;=35, E1086&lt;=42),AND(UserData!$D$9=5,E1086&gt;42),UserData!$D$9=-1)</f>
        <v>1</v>
      </c>
      <c r="AN1086" s="12" t="b">
        <f>OR(AND(UserData!$D$11=1,F1086&lt;=5),AND(UserData!$D$11=2,F1086&gt;=6, F1086&lt;=7),AND(UserData!$D$11=3,F1086&gt;=8,F1086&lt;=9),AND(UserData!$D$11=4,F1086&gt;=10, F1086&lt;=11),AND(UserData!$D$11=5,F1086&gt;11),UserData!$D$11=-1)</f>
        <v>1</v>
      </c>
      <c r="AO1086" t="b">
        <f>OR(AND(UserData!$D$10=1,AE1086&lt;=6),AND(UserData!$D$10=2,AE1086&gt;=7, AE1086&lt;=8),AND(UserData!$D$10=3,AE1086&gt;=9,AE1086&lt;=14),AND(UserData!$D$10=4,AE1086&gt;=15, AE1086&lt;=19),AND(UserData!$D$10=5,AE1086&gt;19),UserData!$D$10=-1)</f>
        <v>1</v>
      </c>
      <c r="AP1086" s="12" t="b">
        <f>OR(G1086&lt;=UserData!$D$12, UserData!$D$12=-1)</f>
        <v>1</v>
      </c>
      <c r="AQ1086" t="b">
        <f>OR(H1086&lt;=UserData!$D$14, UserData!$D$14=-1)</f>
        <v>1</v>
      </c>
      <c r="AR1086" t="b">
        <f>OR(AH1086&lt;=UserData!$D$13, UserData!$D$13=-1)</f>
        <v>0</v>
      </c>
      <c r="AS1086" t="b">
        <f>AND(AQ1086=TRUE,OR(I1086=UserData!$D$15, UserData!$D$15=-1, UserData!$D$15=1))</f>
        <v>1</v>
      </c>
      <c r="AT1086" t="b">
        <f>OR(J1086=UserData!$D$19, UserData!$D$19=-1)</f>
        <v>1</v>
      </c>
      <c r="AU1086" t="b">
        <f>OR(K1086=UserData!$D$17, UserData!$D$17=-1)</f>
        <v>1</v>
      </c>
      <c r="AV1086" t="b">
        <f>OR(L1086=UserData!$D$18, UserData!$D$18=-1)</f>
        <v>1</v>
      </c>
      <c r="AW1086" t="b">
        <f>OR(N1086=UserData!$D$16, UserData!$D$16=-1)</f>
        <v>1</v>
      </c>
      <c r="AX1086" t="b">
        <f>OR(O1086&gt;=UserData!$D$20, UserData!$D$20=-1)</f>
        <v>1</v>
      </c>
      <c r="AY1086" t="b">
        <f>AND(OR(P1086&gt;=UserData!$D$21, UserData!$D$21=-1), OR(P1086&lt;UserData!$D$22, UserData!$D$22=-1))</f>
        <v>1</v>
      </c>
      <c r="AZ1086" t="b">
        <f>OR(Q1086&lt;&gt;UserData!$D$24,UserData!$D$24=-1,UserData!$D$24=0)</f>
        <v>1</v>
      </c>
      <c r="BA1086" s="12" t="b">
        <f>OR(R1086=UserData!$D$23,UserData!$D$23=-1)</f>
        <v>1</v>
      </c>
      <c r="BB1086" t="b">
        <f>AND(S1086=1, UserData!$D$25=1)</f>
        <v>0</v>
      </c>
      <c r="BC1086" t="b">
        <f>AND(T1086=1, UserData!$D$26=1)</f>
        <v>0</v>
      </c>
      <c r="BD1086" t="b">
        <f>AND(U1086=1, UserData!$D$27=1)</f>
        <v>0</v>
      </c>
      <c r="BE1086" t="b">
        <f>AND(V1086=1, UserData!$D$28=1)</f>
        <v>0</v>
      </c>
      <c r="BF1086" t="b">
        <f>AND(W1086=1, UserData!$D$29=1)</f>
        <v>0</v>
      </c>
      <c r="BG1086" t="b">
        <f>AND(X1086=1, UserData!$D$30=1)</f>
        <v>0</v>
      </c>
      <c r="BH1086" t="b">
        <f>AND(Y1086=1, UserData!$D$31=1)</f>
        <v>0</v>
      </c>
      <c r="BI1086" t="b">
        <f>AND(Z1086=1, UserData!$D$32=1)</f>
        <v>0</v>
      </c>
      <c r="BJ1086" t="b">
        <f>AND(AA1086=1, UserData!$D$33=1)</f>
        <v>0</v>
      </c>
      <c r="BK1086" t="b">
        <f>AND(AB1086=1, UserData!$D$34=1)</f>
        <v>0</v>
      </c>
      <c r="BL1086" t="b">
        <f>UserData!$C$25=-1</f>
        <v>1</v>
      </c>
      <c r="BN1086">
        <f>IF(AK1086=TRUE, COUNTIF(AJ1086:AK1086,TRUE)/2 * UserData!$D$35 + COUNTIF(AL1086:AO1086,TRUE)/4 * UserData!$D$36 + COUNTIF(AP1086:AS1086,TRUE)/4 * UserData!$D$37 + COUNTIF(AT1086:AW1086,TRUE)/4 * UserData!$D$38 + COUNTIF(AX1086:BA1086,TRUE)/4 * UserData!$D$39 + COUNTIF(BB1086:BL1086,TRUE) * UserData!$D$40, 0)</f>
        <v>28.75</v>
      </c>
    </row>
    <row r="1087" spans="1:66" x14ac:dyDescent="0.2">
      <c r="A1087">
        <v>586</v>
      </c>
      <c r="B1087" s="3">
        <v>2</v>
      </c>
      <c r="C1087" s="28">
        <v>137744.38927682335</v>
      </c>
      <c r="D1087">
        <v>52</v>
      </c>
      <c r="E1087">
        <v>31</v>
      </c>
      <c r="F1087">
        <v>10</v>
      </c>
      <c r="G1087">
        <v>15.09099</v>
      </c>
      <c r="H1087">
        <v>5</v>
      </c>
      <c r="I1087">
        <v>1</v>
      </c>
      <c r="J1087">
        <v>0</v>
      </c>
      <c r="K1087">
        <v>1</v>
      </c>
      <c r="L1087">
        <v>1</v>
      </c>
      <c r="M1087">
        <v>1</v>
      </c>
      <c r="N1087">
        <v>0</v>
      </c>
      <c r="O1087">
        <v>14</v>
      </c>
      <c r="P1087">
        <v>10</v>
      </c>
      <c r="Q1087">
        <v>0</v>
      </c>
      <c r="R1087">
        <v>0</v>
      </c>
      <c r="S1087">
        <v>0</v>
      </c>
      <c r="T1087">
        <v>1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2</v>
      </c>
      <c r="AD1087">
        <v>1</v>
      </c>
      <c r="AE1087">
        <v>11</v>
      </c>
      <c r="AF1087">
        <v>41</v>
      </c>
      <c r="AG1087">
        <v>25</v>
      </c>
      <c r="AH1087">
        <v>3.7</v>
      </c>
      <c r="AJ1087" t="b">
        <f>OR(AND(B1087=1,UserData!$D$4=1), AND(B1087=2,UserData!$D$5=1), AND(B1087=3,UserData!$D$6=1), UserData!$D$4=-1)</f>
        <v>1</v>
      </c>
      <c r="AK1087" t="b">
        <f>OR(AND(C1087&lt;=UserData!$D$3,C1087&gt;=UserData!$D$2),UserData!$D$2=-1)</f>
        <v>1</v>
      </c>
      <c r="AL1087" s="12" t="b">
        <f>AND(OR(D1087&gt;=UserData!$D$7, UserData!$D$7=-1), OR(D1087&lt;UserData!$D$8, UserData!$D$8=-1))</f>
        <v>1</v>
      </c>
      <c r="AM1087" s="12" t="b">
        <f>OR(AND(UserData!$D$9=1,E1087&lt;=20),AND(UserData!$D$9=2,E1087&gt;=20, E1087&lt;=27),AND(UserData!$D$9=3,E1087&gt;=28, E1087&lt;=34),AND(UserData!$D$9=4,E1087&gt;=35, E1087&lt;=42),AND(UserData!$D$9=5,E1087&gt;42),UserData!$D$9=-1)</f>
        <v>1</v>
      </c>
      <c r="AN1087" s="12" t="b">
        <f>OR(AND(UserData!$D$11=1,F1087&lt;=5),AND(UserData!$D$11=2,F1087&gt;=6, F1087&lt;=7),AND(UserData!$D$11=3,F1087&gt;=8,F1087&lt;=9),AND(UserData!$D$11=4,F1087&gt;=10, F1087&lt;=11),AND(UserData!$D$11=5,F1087&gt;11),UserData!$D$11=-1)</f>
        <v>1</v>
      </c>
      <c r="AO1087" t="b">
        <f>OR(AND(UserData!$D$10=1,AE1087&lt;=6),AND(UserData!$D$10=2,AE1087&gt;=7, AE1087&lt;=8),AND(UserData!$D$10=3,AE1087&gt;=9,AE1087&lt;=14),AND(UserData!$D$10=4,AE1087&gt;=15, AE1087&lt;=19),AND(UserData!$D$10=5,AE1087&gt;19),UserData!$D$10=-1)</f>
        <v>1</v>
      </c>
      <c r="AP1087" s="12" t="b">
        <f>OR(G1087&lt;=UserData!$D$12, UserData!$D$12=-1)</f>
        <v>0</v>
      </c>
      <c r="AQ1087" t="b">
        <f>OR(H1087&lt;=UserData!$D$14, UserData!$D$14=-1)</f>
        <v>1</v>
      </c>
      <c r="AR1087" t="b">
        <f>OR(AH1087&lt;=UserData!$D$13, UserData!$D$13=-1)</f>
        <v>1</v>
      </c>
      <c r="AS1087" t="b">
        <f>AND(AQ1087=TRUE,OR(I1087=UserData!$D$15, UserData!$D$15=-1, UserData!$D$15=1))</f>
        <v>1</v>
      </c>
      <c r="AT1087" t="b">
        <f>OR(J1087=UserData!$D$19, UserData!$D$19=-1)</f>
        <v>1</v>
      </c>
      <c r="AU1087" t="b">
        <f>OR(K1087=UserData!$D$17, UserData!$D$17=-1)</f>
        <v>1</v>
      </c>
      <c r="AV1087" t="b">
        <f>OR(L1087=UserData!$D$18, UserData!$D$18=-1)</f>
        <v>1</v>
      </c>
      <c r="AW1087" t="b">
        <f>OR(N1087=UserData!$D$16, UserData!$D$16=-1)</f>
        <v>1</v>
      </c>
      <c r="AX1087" t="b">
        <f>OR(O1087&gt;=UserData!$D$20, UserData!$D$20=-1)</f>
        <v>1</v>
      </c>
      <c r="AY1087" t="b">
        <f>AND(OR(P1087&gt;=UserData!$D$21, UserData!$D$21=-1), OR(P1087&lt;UserData!$D$22, UserData!$D$22=-1))</f>
        <v>1</v>
      </c>
      <c r="AZ1087" t="b">
        <f>OR(Q1087&lt;&gt;UserData!$D$24,UserData!$D$24=-1,UserData!$D$24=0)</f>
        <v>1</v>
      </c>
      <c r="BA1087" s="12" t="b">
        <f>OR(R1087=UserData!$D$23,UserData!$D$23=-1)</f>
        <v>1</v>
      </c>
      <c r="BB1087" t="b">
        <f>AND(S1087=1, UserData!$D$25=1)</f>
        <v>0</v>
      </c>
      <c r="BC1087" t="b">
        <f>AND(T1087=1, UserData!$D$26=1)</f>
        <v>0</v>
      </c>
      <c r="BD1087" t="b">
        <f>AND(U1087=1, UserData!$D$27=1)</f>
        <v>0</v>
      </c>
      <c r="BE1087" t="b">
        <f>AND(V1087=1, UserData!$D$28=1)</f>
        <v>0</v>
      </c>
      <c r="BF1087" t="b">
        <f>AND(W1087=1, UserData!$D$29=1)</f>
        <v>0</v>
      </c>
      <c r="BG1087" t="b">
        <f>AND(X1087=1, UserData!$D$30=1)</f>
        <v>0</v>
      </c>
      <c r="BH1087" t="b">
        <f>AND(Y1087=1, UserData!$D$31=1)</f>
        <v>0</v>
      </c>
      <c r="BI1087" t="b">
        <f>AND(Z1087=1, UserData!$D$32=1)</f>
        <v>0</v>
      </c>
      <c r="BJ1087" t="b">
        <f>AND(AA1087=1, UserData!$D$33=1)</f>
        <v>0</v>
      </c>
      <c r="BK1087" t="b">
        <f>AND(AB1087=1, UserData!$D$34=1)</f>
        <v>0</v>
      </c>
      <c r="BL1087" t="b">
        <f>UserData!$C$25=-1</f>
        <v>1</v>
      </c>
      <c r="BN1087">
        <f>IF(AK1087=TRUE, COUNTIF(AJ1087:AK1087,TRUE)/2 * UserData!$D$35 + COUNTIF(AL1087:AO1087,TRUE)/4 * UserData!$D$36 + COUNTIF(AP1087:AS1087,TRUE)/4 * UserData!$D$37 + COUNTIF(AT1087:AW1087,TRUE)/4 * UserData!$D$38 + COUNTIF(AX1087:BA1087,TRUE)/4 * UserData!$D$39 + COUNTIF(BB1087:BL1087,TRUE) * UserData!$D$40, 0)</f>
        <v>28.75</v>
      </c>
    </row>
    <row r="1088" spans="1:66" x14ac:dyDescent="0.2">
      <c r="A1088">
        <v>685</v>
      </c>
      <c r="B1088" s="3">
        <v>2</v>
      </c>
      <c r="C1088" s="28">
        <v>137889.70640957745</v>
      </c>
      <c r="D1088">
        <v>57</v>
      </c>
      <c r="E1088">
        <v>31</v>
      </c>
      <c r="F1088">
        <v>10</v>
      </c>
      <c r="G1088">
        <v>11.94557</v>
      </c>
      <c r="H1088">
        <v>10</v>
      </c>
      <c r="I1088">
        <v>1</v>
      </c>
      <c r="J1088">
        <v>0</v>
      </c>
      <c r="K1088">
        <v>0</v>
      </c>
      <c r="L1088">
        <v>1</v>
      </c>
      <c r="M1088">
        <v>1</v>
      </c>
      <c r="N1088">
        <v>0</v>
      </c>
      <c r="O1088">
        <v>17</v>
      </c>
      <c r="P1088">
        <v>13</v>
      </c>
      <c r="Q1088">
        <v>0</v>
      </c>
      <c r="R1088">
        <v>0</v>
      </c>
      <c r="S1088">
        <v>0</v>
      </c>
      <c r="T1088">
        <v>1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2</v>
      </c>
      <c r="AD1088">
        <v>1</v>
      </c>
      <c r="AE1088">
        <v>16</v>
      </c>
      <c r="AF1088">
        <v>49</v>
      </c>
      <c r="AG1088">
        <v>12</v>
      </c>
      <c r="AH1088">
        <v>2.4</v>
      </c>
      <c r="AJ1088" t="b">
        <f>OR(AND(B1088=1,UserData!$D$4=1), AND(B1088=2,UserData!$D$5=1), AND(B1088=3,UserData!$D$6=1), UserData!$D$4=-1)</f>
        <v>1</v>
      </c>
      <c r="AK1088" t="b">
        <f>OR(AND(C1088&lt;=UserData!$D$3,C1088&gt;=UserData!$D$2),UserData!$D$2=-1)</f>
        <v>1</v>
      </c>
      <c r="AL1088" s="12" t="b">
        <f>AND(OR(D1088&gt;=UserData!$D$7, UserData!$D$7=-1), OR(D1088&lt;UserData!$D$8, UserData!$D$8=-1))</f>
        <v>1</v>
      </c>
      <c r="AM1088" s="12" t="b">
        <f>OR(AND(UserData!$D$9=1,E1088&lt;=20),AND(UserData!$D$9=2,E1088&gt;=20, E1088&lt;=27),AND(UserData!$D$9=3,E1088&gt;=28, E1088&lt;=34),AND(UserData!$D$9=4,E1088&gt;=35, E1088&lt;=42),AND(UserData!$D$9=5,E1088&gt;42),UserData!$D$9=-1)</f>
        <v>1</v>
      </c>
      <c r="AN1088" s="12" t="b">
        <f>OR(AND(UserData!$D$11=1,F1088&lt;=5),AND(UserData!$D$11=2,F1088&gt;=6, F1088&lt;=7),AND(UserData!$D$11=3,F1088&gt;=8,F1088&lt;=9),AND(UserData!$D$11=4,F1088&gt;=10, F1088&lt;=11),AND(UserData!$D$11=5,F1088&gt;11),UserData!$D$11=-1)</f>
        <v>1</v>
      </c>
      <c r="AO1088" t="b">
        <f>OR(AND(UserData!$D$10=1,AE1088&lt;=6),AND(UserData!$D$10=2,AE1088&gt;=7, AE1088&lt;=8),AND(UserData!$D$10=3,AE1088&gt;=9,AE1088&lt;=14),AND(UserData!$D$10=4,AE1088&gt;=15, AE1088&lt;=19),AND(UserData!$D$10=5,AE1088&gt;19),UserData!$D$10=-1)</f>
        <v>1</v>
      </c>
      <c r="AP1088" s="12" t="b">
        <f>OR(G1088&lt;=UserData!$D$12, UserData!$D$12=-1)</f>
        <v>0</v>
      </c>
      <c r="AQ1088" t="b">
        <f>OR(H1088&lt;=UserData!$D$14, UserData!$D$14=-1)</f>
        <v>1</v>
      </c>
      <c r="AR1088" t="b">
        <f>OR(AH1088&lt;=UserData!$D$13, UserData!$D$13=-1)</f>
        <v>1</v>
      </c>
      <c r="AS1088" t="b">
        <f>AND(AQ1088=TRUE,OR(I1088=UserData!$D$15, UserData!$D$15=-1, UserData!$D$15=1))</f>
        <v>1</v>
      </c>
      <c r="AT1088" t="b">
        <f>OR(J1088=UserData!$D$19, UserData!$D$19=-1)</f>
        <v>1</v>
      </c>
      <c r="AU1088" t="b">
        <f>OR(K1088=UserData!$D$17, UserData!$D$17=-1)</f>
        <v>1</v>
      </c>
      <c r="AV1088" t="b">
        <f>OR(L1088=UserData!$D$18, UserData!$D$18=-1)</f>
        <v>1</v>
      </c>
      <c r="AW1088" t="b">
        <f>OR(N1088=UserData!$D$16, UserData!$D$16=-1)</f>
        <v>1</v>
      </c>
      <c r="AX1088" t="b">
        <f>OR(O1088&gt;=UserData!$D$20, UserData!$D$20=-1)</f>
        <v>1</v>
      </c>
      <c r="AY1088" t="b">
        <f>AND(OR(P1088&gt;=UserData!$D$21, UserData!$D$21=-1), OR(P1088&lt;UserData!$D$22, UserData!$D$22=-1))</f>
        <v>1</v>
      </c>
      <c r="AZ1088" t="b">
        <f>OR(Q1088&lt;&gt;UserData!$D$24,UserData!$D$24=-1,UserData!$D$24=0)</f>
        <v>1</v>
      </c>
      <c r="BA1088" s="12" t="b">
        <f>OR(R1088=UserData!$D$23,UserData!$D$23=-1)</f>
        <v>1</v>
      </c>
      <c r="BB1088" t="b">
        <f>AND(S1088=1, UserData!$D$25=1)</f>
        <v>0</v>
      </c>
      <c r="BC1088" t="b">
        <f>AND(T1088=1, UserData!$D$26=1)</f>
        <v>0</v>
      </c>
      <c r="BD1088" t="b">
        <f>AND(U1088=1, UserData!$D$27=1)</f>
        <v>0</v>
      </c>
      <c r="BE1088" t="b">
        <f>AND(V1088=1, UserData!$D$28=1)</f>
        <v>0</v>
      </c>
      <c r="BF1088" t="b">
        <f>AND(W1088=1, UserData!$D$29=1)</f>
        <v>0</v>
      </c>
      <c r="BG1088" t="b">
        <f>AND(X1088=1, UserData!$D$30=1)</f>
        <v>0</v>
      </c>
      <c r="BH1088" t="b">
        <f>AND(Y1088=1, UserData!$D$31=1)</f>
        <v>0</v>
      </c>
      <c r="BI1088" t="b">
        <f>AND(Z1088=1, UserData!$D$32=1)</f>
        <v>0</v>
      </c>
      <c r="BJ1088" t="b">
        <f>AND(AA1088=1, UserData!$D$33=1)</f>
        <v>0</v>
      </c>
      <c r="BK1088" t="b">
        <f>AND(AB1088=1, UserData!$D$34=1)</f>
        <v>0</v>
      </c>
      <c r="BL1088" t="b">
        <f>UserData!$C$25=-1</f>
        <v>1</v>
      </c>
      <c r="BN1088">
        <f>IF(AK1088=TRUE, COUNTIF(AJ1088:AK1088,TRUE)/2 * UserData!$D$35 + COUNTIF(AL1088:AO1088,TRUE)/4 * UserData!$D$36 + COUNTIF(AP1088:AS1088,TRUE)/4 * UserData!$D$37 + COUNTIF(AT1088:AW1088,TRUE)/4 * UserData!$D$38 + COUNTIF(AX1088:BA1088,TRUE)/4 * UserData!$D$39 + COUNTIF(BB1088:BL1088,TRUE) * UserData!$D$40, 0)</f>
        <v>28.75</v>
      </c>
    </row>
    <row r="1089" spans="1:66" x14ac:dyDescent="0.2">
      <c r="A1089">
        <v>274</v>
      </c>
      <c r="B1089" s="3">
        <v>2</v>
      </c>
      <c r="C1089" s="28">
        <v>138360.60335794283</v>
      </c>
      <c r="D1089">
        <v>54</v>
      </c>
      <c r="E1089">
        <v>35</v>
      </c>
      <c r="F1089">
        <v>10</v>
      </c>
      <c r="G1089">
        <v>10.80509</v>
      </c>
      <c r="H1089">
        <v>10</v>
      </c>
      <c r="I1089">
        <v>0</v>
      </c>
      <c r="J1089">
        <v>1</v>
      </c>
      <c r="K1089">
        <v>1</v>
      </c>
      <c r="L1089">
        <v>0</v>
      </c>
      <c r="M1089">
        <v>1</v>
      </c>
      <c r="N1089">
        <v>0</v>
      </c>
      <c r="O1089">
        <v>14</v>
      </c>
      <c r="P1089">
        <v>3</v>
      </c>
      <c r="Q1089">
        <v>0</v>
      </c>
      <c r="R1089">
        <v>0</v>
      </c>
      <c r="S1089">
        <v>1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1</v>
      </c>
      <c r="AD1089">
        <v>1</v>
      </c>
      <c r="AE1089">
        <v>9</v>
      </c>
      <c r="AF1089">
        <v>18</v>
      </c>
      <c r="AG1089">
        <v>28</v>
      </c>
      <c r="AH1089">
        <v>5.5</v>
      </c>
      <c r="AJ1089" t="b">
        <f>OR(AND(B1089=1,UserData!$D$4=1), AND(B1089=2,UserData!$D$5=1), AND(B1089=3,UserData!$D$6=1), UserData!$D$4=-1)</f>
        <v>1</v>
      </c>
      <c r="AK1089" t="b">
        <f>OR(AND(C1089&lt;=UserData!$D$3,C1089&gt;=UserData!$D$2),UserData!$D$2=-1)</f>
        <v>1</v>
      </c>
      <c r="AL1089" s="12" t="b">
        <f>AND(OR(D1089&gt;=UserData!$D$7, UserData!$D$7=-1), OR(D1089&lt;UserData!$D$8, UserData!$D$8=-1))</f>
        <v>1</v>
      </c>
      <c r="AM1089" s="12" t="b">
        <f>OR(AND(UserData!$D$9=1,E1089&lt;=20),AND(UserData!$D$9=2,E1089&gt;=20, E1089&lt;=27),AND(UserData!$D$9=3,E1089&gt;=28, E1089&lt;=34),AND(UserData!$D$9=4,E1089&gt;=35, E1089&lt;=42),AND(UserData!$D$9=5,E1089&gt;42),UserData!$D$9=-1)</f>
        <v>1</v>
      </c>
      <c r="AN1089" s="12" t="b">
        <f>OR(AND(UserData!$D$11=1,F1089&lt;=5),AND(UserData!$D$11=2,F1089&gt;=6, F1089&lt;=7),AND(UserData!$D$11=3,F1089&gt;=8,F1089&lt;=9),AND(UserData!$D$11=4,F1089&gt;=10, F1089&lt;=11),AND(UserData!$D$11=5,F1089&gt;11),UserData!$D$11=-1)</f>
        <v>1</v>
      </c>
      <c r="AO1089" t="b">
        <f>OR(AND(UserData!$D$10=1,AE1089&lt;=6),AND(UserData!$D$10=2,AE1089&gt;=7, AE1089&lt;=8),AND(UserData!$D$10=3,AE1089&gt;=9,AE1089&lt;=14),AND(UserData!$D$10=4,AE1089&gt;=15, AE1089&lt;=19),AND(UserData!$D$10=5,AE1089&gt;19),UserData!$D$10=-1)</f>
        <v>1</v>
      </c>
      <c r="AP1089" s="12" t="b">
        <f>OR(G1089&lt;=UserData!$D$12, UserData!$D$12=-1)</f>
        <v>0</v>
      </c>
      <c r="AQ1089" t="b">
        <f>OR(H1089&lt;=UserData!$D$14, UserData!$D$14=-1)</f>
        <v>1</v>
      </c>
      <c r="AR1089" t="b">
        <f>OR(AH1089&lt;=UserData!$D$13, UserData!$D$13=-1)</f>
        <v>1</v>
      </c>
      <c r="AS1089" t="b">
        <f>AND(AQ1089=TRUE,OR(I1089=UserData!$D$15, UserData!$D$15=-1, UserData!$D$15=1))</f>
        <v>1</v>
      </c>
      <c r="AT1089" t="b">
        <f>OR(J1089=UserData!$D$19, UserData!$D$19=-1)</f>
        <v>1</v>
      </c>
      <c r="AU1089" t="b">
        <f>OR(K1089=UserData!$D$17, UserData!$D$17=-1)</f>
        <v>1</v>
      </c>
      <c r="AV1089" t="b">
        <f>OR(L1089=UserData!$D$18, UserData!$D$18=-1)</f>
        <v>1</v>
      </c>
      <c r="AW1089" t="b">
        <f>OR(N1089=UserData!$D$16, UserData!$D$16=-1)</f>
        <v>1</v>
      </c>
      <c r="AX1089" t="b">
        <f>OR(O1089&gt;=UserData!$D$20, UserData!$D$20=-1)</f>
        <v>1</v>
      </c>
      <c r="AY1089" t="b">
        <f>AND(OR(P1089&gt;=UserData!$D$21, UserData!$D$21=-1), OR(P1089&lt;UserData!$D$22, UserData!$D$22=-1))</f>
        <v>1</v>
      </c>
      <c r="AZ1089" t="b">
        <f>OR(Q1089&lt;&gt;UserData!$D$24,UserData!$D$24=-1,UserData!$D$24=0)</f>
        <v>1</v>
      </c>
      <c r="BA1089" s="12" t="b">
        <f>OR(R1089=UserData!$D$23,UserData!$D$23=-1)</f>
        <v>1</v>
      </c>
      <c r="BB1089" t="b">
        <f>AND(S1089=1, UserData!$D$25=1)</f>
        <v>0</v>
      </c>
      <c r="BC1089" t="b">
        <f>AND(T1089=1, UserData!$D$26=1)</f>
        <v>0</v>
      </c>
      <c r="BD1089" t="b">
        <f>AND(U1089=1, UserData!$D$27=1)</f>
        <v>0</v>
      </c>
      <c r="BE1089" t="b">
        <f>AND(V1089=1, UserData!$D$28=1)</f>
        <v>0</v>
      </c>
      <c r="BF1089" t="b">
        <f>AND(W1089=1, UserData!$D$29=1)</f>
        <v>0</v>
      </c>
      <c r="BG1089" t="b">
        <f>AND(X1089=1, UserData!$D$30=1)</f>
        <v>0</v>
      </c>
      <c r="BH1089" t="b">
        <f>AND(Y1089=1, UserData!$D$31=1)</f>
        <v>0</v>
      </c>
      <c r="BI1089" t="b">
        <f>AND(Z1089=1, UserData!$D$32=1)</f>
        <v>0</v>
      </c>
      <c r="BJ1089" t="b">
        <f>AND(AA1089=1, UserData!$D$33=1)</f>
        <v>0</v>
      </c>
      <c r="BK1089" t="b">
        <f>AND(AB1089=1, UserData!$D$34=1)</f>
        <v>0</v>
      </c>
      <c r="BL1089" t="b">
        <f>UserData!$C$25=-1</f>
        <v>1</v>
      </c>
      <c r="BN1089">
        <f>IF(AK1089=TRUE, COUNTIF(AJ1089:AK1089,TRUE)/2 * UserData!$D$35 + COUNTIF(AL1089:AO1089,TRUE)/4 * UserData!$D$36 + COUNTIF(AP1089:AS1089,TRUE)/4 * UserData!$D$37 + COUNTIF(AT1089:AW1089,TRUE)/4 * UserData!$D$38 + COUNTIF(AX1089:BA1089,TRUE)/4 * UserData!$D$39 + COUNTIF(BB1089:BL1089,TRUE) * UserData!$D$40, 0)</f>
        <v>28.75</v>
      </c>
    </row>
    <row r="1090" spans="1:66" x14ac:dyDescent="0.2">
      <c r="A1090">
        <v>597</v>
      </c>
      <c r="B1090" s="3">
        <v>2</v>
      </c>
      <c r="C1090" s="28">
        <v>138360.98073969342</v>
      </c>
      <c r="D1090">
        <v>60</v>
      </c>
      <c r="E1090">
        <v>32</v>
      </c>
      <c r="F1090">
        <v>10</v>
      </c>
      <c r="G1090">
        <v>15.15896</v>
      </c>
      <c r="H1090">
        <v>5</v>
      </c>
      <c r="I1090">
        <v>1</v>
      </c>
      <c r="J1090">
        <v>1</v>
      </c>
      <c r="K1090">
        <v>1</v>
      </c>
      <c r="L1090">
        <v>1</v>
      </c>
      <c r="M1090">
        <v>0</v>
      </c>
      <c r="N1090">
        <v>0</v>
      </c>
      <c r="O1090">
        <v>22</v>
      </c>
      <c r="P1090">
        <v>22</v>
      </c>
      <c r="Q1090">
        <v>0</v>
      </c>
      <c r="R1090">
        <v>1</v>
      </c>
      <c r="S1090">
        <v>0</v>
      </c>
      <c r="T1090">
        <v>1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2</v>
      </c>
      <c r="AD1090">
        <v>1</v>
      </c>
      <c r="AE1090">
        <v>18</v>
      </c>
      <c r="AF1090">
        <v>41</v>
      </c>
      <c r="AG1090">
        <v>25</v>
      </c>
      <c r="AH1090">
        <v>3.7</v>
      </c>
      <c r="AJ1090" t="b">
        <f>OR(AND(B1090=1,UserData!$D$4=1), AND(B1090=2,UserData!$D$5=1), AND(B1090=3,UserData!$D$6=1), UserData!$D$4=-1)</f>
        <v>1</v>
      </c>
      <c r="AK1090" t="b">
        <f>OR(AND(C1090&lt;=UserData!$D$3,C1090&gt;=UserData!$D$2),UserData!$D$2=-1)</f>
        <v>1</v>
      </c>
      <c r="AL1090" s="12" t="b">
        <f>AND(OR(D1090&gt;=UserData!$D$7, UserData!$D$7=-1), OR(D1090&lt;UserData!$D$8, UserData!$D$8=-1))</f>
        <v>1</v>
      </c>
      <c r="AM1090" s="12" t="b">
        <f>OR(AND(UserData!$D$9=1,E1090&lt;=20),AND(UserData!$D$9=2,E1090&gt;=20, E1090&lt;=27),AND(UserData!$D$9=3,E1090&gt;=28, E1090&lt;=34),AND(UserData!$D$9=4,E1090&gt;=35, E1090&lt;=42),AND(UserData!$D$9=5,E1090&gt;42),UserData!$D$9=-1)</f>
        <v>1</v>
      </c>
      <c r="AN1090" s="12" t="b">
        <f>OR(AND(UserData!$D$11=1,F1090&lt;=5),AND(UserData!$D$11=2,F1090&gt;=6, F1090&lt;=7),AND(UserData!$D$11=3,F1090&gt;=8,F1090&lt;=9),AND(UserData!$D$11=4,F1090&gt;=10, F1090&lt;=11),AND(UserData!$D$11=5,F1090&gt;11),UserData!$D$11=-1)</f>
        <v>1</v>
      </c>
      <c r="AO1090" t="b">
        <f>OR(AND(UserData!$D$10=1,AE1090&lt;=6),AND(UserData!$D$10=2,AE1090&gt;=7, AE1090&lt;=8),AND(UserData!$D$10=3,AE1090&gt;=9,AE1090&lt;=14),AND(UserData!$D$10=4,AE1090&gt;=15, AE1090&lt;=19),AND(UserData!$D$10=5,AE1090&gt;19),UserData!$D$10=-1)</f>
        <v>1</v>
      </c>
      <c r="AP1090" s="12" t="b">
        <f>OR(G1090&lt;=UserData!$D$12, UserData!$D$12=-1)</f>
        <v>0</v>
      </c>
      <c r="AQ1090" t="b">
        <f>OR(H1090&lt;=UserData!$D$14, UserData!$D$14=-1)</f>
        <v>1</v>
      </c>
      <c r="AR1090" t="b">
        <f>OR(AH1090&lt;=UserData!$D$13, UserData!$D$13=-1)</f>
        <v>1</v>
      </c>
      <c r="AS1090" t="b">
        <f>AND(AQ1090=TRUE,OR(I1090=UserData!$D$15, UserData!$D$15=-1, UserData!$D$15=1))</f>
        <v>1</v>
      </c>
      <c r="AT1090" t="b">
        <f>OR(J1090=UserData!$D$19, UserData!$D$19=-1)</f>
        <v>1</v>
      </c>
      <c r="AU1090" t="b">
        <f>OR(K1090=UserData!$D$17, UserData!$D$17=-1)</f>
        <v>1</v>
      </c>
      <c r="AV1090" t="b">
        <f>OR(L1090=UserData!$D$18, UserData!$D$18=-1)</f>
        <v>1</v>
      </c>
      <c r="AW1090" t="b">
        <f>OR(N1090=UserData!$D$16, UserData!$D$16=-1)</f>
        <v>1</v>
      </c>
      <c r="AX1090" t="b">
        <f>OR(O1090&gt;=UserData!$D$20, UserData!$D$20=-1)</f>
        <v>1</v>
      </c>
      <c r="AY1090" t="b">
        <f>AND(OR(P1090&gt;=UserData!$D$21, UserData!$D$21=-1), OR(P1090&lt;UserData!$D$22, UserData!$D$22=-1))</f>
        <v>1</v>
      </c>
      <c r="AZ1090" t="b">
        <f>OR(Q1090&lt;&gt;UserData!$D$24,UserData!$D$24=-1,UserData!$D$24=0)</f>
        <v>1</v>
      </c>
      <c r="BA1090" s="12" t="b">
        <f>OR(R1090=UserData!$D$23,UserData!$D$23=-1)</f>
        <v>1</v>
      </c>
      <c r="BB1090" t="b">
        <f>AND(S1090=1, UserData!$D$25=1)</f>
        <v>0</v>
      </c>
      <c r="BC1090" t="b">
        <f>AND(T1090=1, UserData!$D$26=1)</f>
        <v>0</v>
      </c>
      <c r="BD1090" t="b">
        <f>AND(U1090=1, UserData!$D$27=1)</f>
        <v>0</v>
      </c>
      <c r="BE1090" t="b">
        <f>AND(V1090=1, UserData!$D$28=1)</f>
        <v>0</v>
      </c>
      <c r="BF1090" t="b">
        <f>AND(W1090=1, UserData!$D$29=1)</f>
        <v>0</v>
      </c>
      <c r="BG1090" t="b">
        <f>AND(X1090=1, UserData!$D$30=1)</f>
        <v>0</v>
      </c>
      <c r="BH1090" t="b">
        <f>AND(Y1090=1, UserData!$D$31=1)</f>
        <v>0</v>
      </c>
      <c r="BI1090" t="b">
        <f>AND(Z1090=1, UserData!$D$32=1)</f>
        <v>0</v>
      </c>
      <c r="BJ1090" t="b">
        <f>AND(AA1090=1, UserData!$D$33=1)</f>
        <v>0</v>
      </c>
      <c r="BK1090" t="b">
        <f>AND(AB1090=1, UserData!$D$34=1)</f>
        <v>0</v>
      </c>
      <c r="BL1090" t="b">
        <f>UserData!$C$25=-1</f>
        <v>1</v>
      </c>
      <c r="BN1090">
        <f>IF(AK1090=TRUE, COUNTIF(AJ1090:AK1090,TRUE)/2 * UserData!$D$35 + COUNTIF(AL1090:AO1090,TRUE)/4 * UserData!$D$36 + COUNTIF(AP1090:AS1090,TRUE)/4 * UserData!$D$37 + COUNTIF(AT1090:AW1090,TRUE)/4 * UserData!$D$38 + COUNTIF(AX1090:BA1090,TRUE)/4 * UserData!$D$39 + COUNTIF(BB1090:BL1090,TRUE) * UserData!$D$40, 0)</f>
        <v>28.75</v>
      </c>
    </row>
    <row r="1091" spans="1:66" x14ac:dyDescent="0.2">
      <c r="A1091">
        <v>782</v>
      </c>
      <c r="B1091" s="3">
        <v>2</v>
      </c>
      <c r="C1091" s="28">
        <v>138373.03179692838</v>
      </c>
      <c r="D1091">
        <v>62</v>
      </c>
      <c r="E1091">
        <v>30</v>
      </c>
      <c r="F1091">
        <v>11</v>
      </c>
      <c r="G1091">
        <v>13.21147</v>
      </c>
      <c r="H1091">
        <v>7</v>
      </c>
      <c r="I1091">
        <v>0</v>
      </c>
      <c r="J1091">
        <v>1</v>
      </c>
      <c r="K1091">
        <v>1</v>
      </c>
      <c r="L1091">
        <v>1</v>
      </c>
      <c r="M1091">
        <v>1</v>
      </c>
      <c r="N1091">
        <v>0</v>
      </c>
      <c r="O1091">
        <v>24</v>
      </c>
      <c r="P1091">
        <v>9</v>
      </c>
      <c r="Q1091">
        <v>0</v>
      </c>
      <c r="R1091">
        <v>0</v>
      </c>
      <c r="S1091">
        <v>1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1</v>
      </c>
      <c r="AD1091">
        <v>1</v>
      </c>
      <c r="AE1091">
        <v>21</v>
      </c>
      <c r="AF1091">
        <v>54</v>
      </c>
      <c r="AG1091">
        <v>23</v>
      </c>
      <c r="AH1091">
        <v>4.4000000000000004</v>
      </c>
      <c r="AJ1091" t="b">
        <f>OR(AND(B1091=1,UserData!$D$4=1), AND(B1091=2,UserData!$D$5=1), AND(B1091=3,UserData!$D$6=1), UserData!$D$4=-1)</f>
        <v>1</v>
      </c>
      <c r="AK1091" t="b">
        <f>OR(AND(C1091&lt;=UserData!$D$3,C1091&gt;=UserData!$D$2),UserData!$D$2=-1)</f>
        <v>1</v>
      </c>
      <c r="AL1091" s="12" t="b">
        <f>AND(OR(D1091&gt;=UserData!$D$7, UserData!$D$7=-1), OR(D1091&lt;UserData!$D$8, UserData!$D$8=-1))</f>
        <v>1</v>
      </c>
      <c r="AM1091" s="12" t="b">
        <f>OR(AND(UserData!$D$9=1,E1091&lt;=20),AND(UserData!$D$9=2,E1091&gt;=20, E1091&lt;=27),AND(UserData!$D$9=3,E1091&gt;=28, E1091&lt;=34),AND(UserData!$D$9=4,E1091&gt;=35, E1091&lt;=42),AND(UserData!$D$9=5,E1091&gt;42),UserData!$D$9=-1)</f>
        <v>1</v>
      </c>
      <c r="AN1091" s="12" t="b">
        <f>OR(AND(UserData!$D$11=1,F1091&lt;=5),AND(UserData!$D$11=2,F1091&gt;=6, F1091&lt;=7),AND(UserData!$D$11=3,F1091&gt;=8,F1091&lt;=9),AND(UserData!$D$11=4,F1091&gt;=10, F1091&lt;=11),AND(UserData!$D$11=5,F1091&gt;11),UserData!$D$11=-1)</f>
        <v>1</v>
      </c>
      <c r="AO1091" t="b">
        <f>OR(AND(UserData!$D$10=1,AE1091&lt;=6),AND(UserData!$D$10=2,AE1091&gt;=7, AE1091&lt;=8),AND(UserData!$D$10=3,AE1091&gt;=9,AE1091&lt;=14),AND(UserData!$D$10=4,AE1091&gt;=15, AE1091&lt;=19),AND(UserData!$D$10=5,AE1091&gt;19),UserData!$D$10=-1)</f>
        <v>1</v>
      </c>
      <c r="AP1091" s="12" t="b">
        <f>OR(G1091&lt;=UserData!$D$12, UserData!$D$12=-1)</f>
        <v>0</v>
      </c>
      <c r="AQ1091" t="b">
        <f>OR(H1091&lt;=UserData!$D$14, UserData!$D$14=-1)</f>
        <v>1</v>
      </c>
      <c r="AR1091" t="b">
        <f>OR(AH1091&lt;=UserData!$D$13, UserData!$D$13=-1)</f>
        <v>1</v>
      </c>
      <c r="AS1091" t="b">
        <f>AND(AQ1091=TRUE,OR(I1091=UserData!$D$15, UserData!$D$15=-1, UserData!$D$15=1))</f>
        <v>1</v>
      </c>
      <c r="AT1091" t="b">
        <f>OR(J1091=UserData!$D$19, UserData!$D$19=-1)</f>
        <v>1</v>
      </c>
      <c r="AU1091" t="b">
        <f>OR(K1091=UserData!$D$17, UserData!$D$17=-1)</f>
        <v>1</v>
      </c>
      <c r="AV1091" t="b">
        <f>OR(L1091=UserData!$D$18, UserData!$D$18=-1)</f>
        <v>1</v>
      </c>
      <c r="AW1091" t="b">
        <f>OR(N1091=UserData!$D$16, UserData!$D$16=-1)</f>
        <v>1</v>
      </c>
      <c r="AX1091" t="b">
        <f>OR(O1091&gt;=UserData!$D$20, UserData!$D$20=-1)</f>
        <v>1</v>
      </c>
      <c r="AY1091" t="b">
        <f>AND(OR(P1091&gt;=UserData!$D$21, UserData!$D$21=-1), OR(P1091&lt;UserData!$D$22, UserData!$D$22=-1))</f>
        <v>1</v>
      </c>
      <c r="AZ1091" t="b">
        <f>OR(Q1091&lt;&gt;UserData!$D$24,UserData!$D$24=-1,UserData!$D$24=0)</f>
        <v>1</v>
      </c>
      <c r="BA1091" s="12" t="b">
        <f>OR(R1091=UserData!$D$23,UserData!$D$23=-1)</f>
        <v>1</v>
      </c>
      <c r="BB1091" t="b">
        <f>AND(S1091=1, UserData!$D$25=1)</f>
        <v>0</v>
      </c>
      <c r="BC1091" t="b">
        <f>AND(T1091=1, UserData!$D$26=1)</f>
        <v>0</v>
      </c>
      <c r="BD1091" t="b">
        <f>AND(U1091=1, UserData!$D$27=1)</f>
        <v>0</v>
      </c>
      <c r="BE1091" t="b">
        <f>AND(V1091=1, UserData!$D$28=1)</f>
        <v>0</v>
      </c>
      <c r="BF1091" t="b">
        <f>AND(W1091=1, UserData!$D$29=1)</f>
        <v>0</v>
      </c>
      <c r="BG1091" t="b">
        <f>AND(X1091=1, UserData!$D$30=1)</f>
        <v>0</v>
      </c>
      <c r="BH1091" t="b">
        <f>AND(Y1091=1, UserData!$D$31=1)</f>
        <v>0</v>
      </c>
      <c r="BI1091" t="b">
        <f>AND(Z1091=1, UserData!$D$32=1)</f>
        <v>0</v>
      </c>
      <c r="BJ1091" t="b">
        <f>AND(AA1091=1, UserData!$D$33=1)</f>
        <v>0</v>
      </c>
      <c r="BK1091" t="b">
        <f>AND(AB1091=1, UserData!$D$34=1)</f>
        <v>0</v>
      </c>
      <c r="BL1091" t="b">
        <f>UserData!$C$25=-1</f>
        <v>1</v>
      </c>
      <c r="BN1091">
        <f>IF(AK1091=TRUE, COUNTIF(AJ1091:AK1091,TRUE)/2 * UserData!$D$35 + COUNTIF(AL1091:AO1091,TRUE)/4 * UserData!$D$36 + COUNTIF(AP1091:AS1091,TRUE)/4 * UserData!$D$37 + COUNTIF(AT1091:AW1091,TRUE)/4 * UserData!$D$38 + COUNTIF(AX1091:BA1091,TRUE)/4 * UserData!$D$39 + COUNTIF(BB1091:BL1091,TRUE) * UserData!$D$40, 0)</f>
        <v>28.75</v>
      </c>
    </row>
    <row r="1092" spans="1:66" x14ac:dyDescent="0.2">
      <c r="A1092">
        <v>163</v>
      </c>
      <c r="B1092" s="3">
        <v>2</v>
      </c>
      <c r="C1092" s="28">
        <v>138373.30854354546</v>
      </c>
      <c r="D1092">
        <v>64</v>
      </c>
      <c r="E1092">
        <v>35</v>
      </c>
      <c r="F1092">
        <v>13</v>
      </c>
      <c r="G1092">
        <v>13.302680000000001</v>
      </c>
      <c r="H1092">
        <v>19</v>
      </c>
      <c r="I1092">
        <v>1</v>
      </c>
      <c r="J1092">
        <v>0</v>
      </c>
      <c r="K1092">
        <v>1</v>
      </c>
      <c r="L1092">
        <v>1</v>
      </c>
      <c r="M1092">
        <v>1</v>
      </c>
      <c r="N1092">
        <v>0</v>
      </c>
      <c r="O1092">
        <v>17</v>
      </c>
      <c r="P1092">
        <v>4</v>
      </c>
      <c r="Q1092">
        <v>0</v>
      </c>
      <c r="R1092">
        <v>0</v>
      </c>
      <c r="S1092">
        <v>0</v>
      </c>
      <c r="T1092">
        <v>1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2</v>
      </c>
      <c r="AD1092">
        <v>1</v>
      </c>
      <c r="AE1092">
        <v>16</v>
      </c>
      <c r="AF1092">
        <v>11</v>
      </c>
      <c r="AG1092">
        <v>21</v>
      </c>
      <c r="AH1092">
        <v>7.5</v>
      </c>
      <c r="AJ1092" t="b">
        <f>OR(AND(B1092=1,UserData!$D$4=1), AND(B1092=2,UserData!$D$5=1), AND(B1092=3,UserData!$D$6=1), UserData!$D$4=-1)</f>
        <v>1</v>
      </c>
      <c r="AK1092" t="b">
        <f>OR(AND(C1092&lt;=UserData!$D$3,C1092&gt;=UserData!$D$2),UserData!$D$2=-1)</f>
        <v>1</v>
      </c>
      <c r="AL1092" s="12" t="b">
        <f>AND(OR(D1092&gt;=UserData!$D$7, UserData!$D$7=-1), OR(D1092&lt;UserData!$D$8, UserData!$D$8=-1))</f>
        <v>1</v>
      </c>
      <c r="AM1092" s="12" t="b">
        <f>OR(AND(UserData!$D$9=1,E1092&lt;=20),AND(UserData!$D$9=2,E1092&gt;=20, E1092&lt;=27),AND(UserData!$D$9=3,E1092&gt;=28, E1092&lt;=34),AND(UserData!$D$9=4,E1092&gt;=35, E1092&lt;=42),AND(UserData!$D$9=5,E1092&gt;42),UserData!$D$9=-1)</f>
        <v>1</v>
      </c>
      <c r="AN1092" s="12" t="b">
        <f>OR(AND(UserData!$D$11=1,F1092&lt;=5),AND(UserData!$D$11=2,F1092&gt;=6, F1092&lt;=7),AND(UserData!$D$11=3,F1092&gt;=8,F1092&lt;=9),AND(UserData!$D$11=4,F1092&gt;=10, F1092&lt;=11),AND(UserData!$D$11=5,F1092&gt;11),UserData!$D$11=-1)</f>
        <v>1</v>
      </c>
      <c r="AO1092" t="b">
        <f>OR(AND(UserData!$D$10=1,AE1092&lt;=6),AND(UserData!$D$10=2,AE1092&gt;=7, AE1092&lt;=8),AND(UserData!$D$10=3,AE1092&gt;=9,AE1092&lt;=14),AND(UserData!$D$10=4,AE1092&gt;=15, AE1092&lt;=19),AND(UserData!$D$10=5,AE1092&gt;19),UserData!$D$10=-1)</f>
        <v>1</v>
      </c>
      <c r="AP1092" s="12" t="b">
        <f>OR(G1092&lt;=UserData!$D$12, UserData!$D$12=-1)</f>
        <v>0</v>
      </c>
      <c r="AQ1092" t="b">
        <f>OR(H1092&lt;=UserData!$D$14, UserData!$D$14=-1)</f>
        <v>1</v>
      </c>
      <c r="AR1092" t="b">
        <f>OR(AH1092&lt;=UserData!$D$13, UserData!$D$13=-1)</f>
        <v>1</v>
      </c>
      <c r="AS1092" t="b">
        <f>AND(AQ1092=TRUE,OR(I1092=UserData!$D$15, UserData!$D$15=-1, UserData!$D$15=1))</f>
        <v>1</v>
      </c>
      <c r="AT1092" t="b">
        <f>OR(J1092=UserData!$D$19, UserData!$D$19=-1)</f>
        <v>1</v>
      </c>
      <c r="AU1092" t="b">
        <f>OR(K1092=UserData!$D$17, UserData!$D$17=-1)</f>
        <v>1</v>
      </c>
      <c r="AV1092" t="b">
        <f>OR(L1092=UserData!$D$18, UserData!$D$18=-1)</f>
        <v>1</v>
      </c>
      <c r="AW1092" t="b">
        <f>OR(N1092=UserData!$D$16, UserData!$D$16=-1)</f>
        <v>1</v>
      </c>
      <c r="AX1092" t="b">
        <f>OR(O1092&gt;=UserData!$D$20, UserData!$D$20=-1)</f>
        <v>1</v>
      </c>
      <c r="AY1092" t="b">
        <f>AND(OR(P1092&gt;=UserData!$D$21, UserData!$D$21=-1), OR(P1092&lt;UserData!$D$22, UserData!$D$22=-1))</f>
        <v>1</v>
      </c>
      <c r="AZ1092" t="b">
        <f>OR(Q1092&lt;&gt;UserData!$D$24,UserData!$D$24=-1,UserData!$D$24=0)</f>
        <v>1</v>
      </c>
      <c r="BA1092" s="12" t="b">
        <f>OR(R1092=UserData!$D$23,UserData!$D$23=-1)</f>
        <v>1</v>
      </c>
      <c r="BB1092" t="b">
        <f>AND(S1092=1, UserData!$D$25=1)</f>
        <v>0</v>
      </c>
      <c r="BC1092" t="b">
        <f>AND(T1092=1, UserData!$D$26=1)</f>
        <v>0</v>
      </c>
      <c r="BD1092" t="b">
        <f>AND(U1092=1, UserData!$D$27=1)</f>
        <v>0</v>
      </c>
      <c r="BE1092" t="b">
        <f>AND(V1092=1, UserData!$D$28=1)</f>
        <v>0</v>
      </c>
      <c r="BF1092" t="b">
        <f>AND(W1092=1, UserData!$D$29=1)</f>
        <v>0</v>
      </c>
      <c r="BG1092" t="b">
        <f>AND(X1092=1, UserData!$D$30=1)</f>
        <v>0</v>
      </c>
      <c r="BH1092" t="b">
        <f>AND(Y1092=1, UserData!$D$31=1)</f>
        <v>0</v>
      </c>
      <c r="BI1092" t="b">
        <f>AND(Z1092=1, UserData!$D$32=1)</f>
        <v>0</v>
      </c>
      <c r="BJ1092" t="b">
        <f>AND(AA1092=1, UserData!$D$33=1)</f>
        <v>0</v>
      </c>
      <c r="BK1092" t="b">
        <f>AND(AB1092=1, UserData!$D$34=1)</f>
        <v>0</v>
      </c>
      <c r="BL1092" t="b">
        <f>UserData!$C$25=-1</f>
        <v>1</v>
      </c>
      <c r="BN1092">
        <f>IF(AK1092=TRUE, COUNTIF(AJ1092:AK1092,TRUE)/2 * UserData!$D$35 + COUNTIF(AL1092:AO1092,TRUE)/4 * UserData!$D$36 + COUNTIF(AP1092:AS1092,TRUE)/4 * UserData!$D$37 + COUNTIF(AT1092:AW1092,TRUE)/4 * UserData!$D$38 + COUNTIF(AX1092:BA1092,TRUE)/4 * UserData!$D$39 + COUNTIF(BB1092:BL1092,TRUE) * UserData!$D$40, 0)</f>
        <v>28.75</v>
      </c>
    </row>
    <row r="1093" spans="1:66" x14ac:dyDescent="0.2">
      <c r="A1093">
        <v>604</v>
      </c>
      <c r="B1093" s="3">
        <v>2</v>
      </c>
      <c r="C1093" s="28">
        <v>138373.30854354549</v>
      </c>
      <c r="D1093">
        <v>55</v>
      </c>
      <c r="E1093">
        <v>28</v>
      </c>
      <c r="F1093">
        <v>10</v>
      </c>
      <c r="G1093">
        <v>14.801679999999999</v>
      </c>
      <c r="H1093">
        <v>10</v>
      </c>
      <c r="I1093">
        <v>1</v>
      </c>
      <c r="J1093">
        <v>1</v>
      </c>
      <c r="K1093">
        <v>0</v>
      </c>
      <c r="L1093">
        <v>1</v>
      </c>
      <c r="M1093">
        <v>1</v>
      </c>
      <c r="N1093">
        <v>0</v>
      </c>
      <c r="O1093">
        <v>19</v>
      </c>
      <c r="P1093">
        <v>11</v>
      </c>
      <c r="Q1093">
        <v>0</v>
      </c>
      <c r="R1093">
        <v>0</v>
      </c>
      <c r="S1093">
        <v>0</v>
      </c>
      <c r="T1093">
        <v>1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2</v>
      </c>
      <c r="AD1093">
        <v>1</v>
      </c>
      <c r="AE1093">
        <v>17</v>
      </c>
      <c r="AF1093">
        <v>41</v>
      </c>
      <c r="AG1093">
        <v>25</v>
      </c>
      <c r="AH1093">
        <v>3.7</v>
      </c>
      <c r="AJ1093" t="b">
        <f>OR(AND(B1093=1,UserData!$D$4=1), AND(B1093=2,UserData!$D$5=1), AND(B1093=3,UserData!$D$6=1), UserData!$D$4=-1)</f>
        <v>1</v>
      </c>
      <c r="AK1093" t="b">
        <f>OR(AND(C1093&lt;=UserData!$D$3,C1093&gt;=UserData!$D$2),UserData!$D$2=-1)</f>
        <v>1</v>
      </c>
      <c r="AL1093" s="12" t="b">
        <f>AND(OR(D1093&gt;=UserData!$D$7, UserData!$D$7=-1), OR(D1093&lt;UserData!$D$8, UserData!$D$8=-1))</f>
        <v>1</v>
      </c>
      <c r="AM1093" s="12" t="b">
        <f>OR(AND(UserData!$D$9=1,E1093&lt;=20),AND(UserData!$D$9=2,E1093&gt;=20, E1093&lt;=27),AND(UserData!$D$9=3,E1093&gt;=28, E1093&lt;=34),AND(UserData!$D$9=4,E1093&gt;=35, E1093&lt;=42),AND(UserData!$D$9=5,E1093&gt;42),UserData!$D$9=-1)</f>
        <v>1</v>
      </c>
      <c r="AN1093" s="12" t="b">
        <f>OR(AND(UserData!$D$11=1,F1093&lt;=5),AND(UserData!$D$11=2,F1093&gt;=6, F1093&lt;=7),AND(UserData!$D$11=3,F1093&gt;=8,F1093&lt;=9),AND(UserData!$D$11=4,F1093&gt;=10, F1093&lt;=11),AND(UserData!$D$11=5,F1093&gt;11),UserData!$D$11=-1)</f>
        <v>1</v>
      </c>
      <c r="AO1093" t="b">
        <f>OR(AND(UserData!$D$10=1,AE1093&lt;=6),AND(UserData!$D$10=2,AE1093&gt;=7, AE1093&lt;=8),AND(UserData!$D$10=3,AE1093&gt;=9,AE1093&lt;=14),AND(UserData!$D$10=4,AE1093&gt;=15, AE1093&lt;=19),AND(UserData!$D$10=5,AE1093&gt;19),UserData!$D$10=-1)</f>
        <v>1</v>
      </c>
      <c r="AP1093" s="12" t="b">
        <f>OR(G1093&lt;=UserData!$D$12, UserData!$D$12=-1)</f>
        <v>0</v>
      </c>
      <c r="AQ1093" t="b">
        <f>OR(H1093&lt;=UserData!$D$14, UserData!$D$14=-1)</f>
        <v>1</v>
      </c>
      <c r="AR1093" t="b">
        <f>OR(AH1093&lt;=UserData!$D$13, UserData!$D$13=-1)</f>
        <v>1</v>
      </c>
      <c r="AS1093" t="b">
        <f>AND(AQ1093=TRUE,OR(I1093=UserData!$D$15, UserData!$D$15=-1, UserData!$D$15=1))</f>
        <v>1</v>
      </c>
      <c r="AT1093" t="b">
        <f>OR(J1093=UserData!$D$19, UserData!$D$19=-1)</f>
        <v>1</v>
      </c>
      <c r="AU1093" t="b">
        <f>OR(K1093=UserData!$D$17, UserData!$D$17=-1)</f>
        <v>1</v>
      </c>
      <c r="AV1093" t="b">
        <f>OR(L1093=UserData!$D$18, UserData!$D$18=-1)</f>
        <v>1</v>
      </c>
      <c r="AW1093" t="b">
        <f>OR(N1093=UserData!$D$16, UserData!$D$16=-1)</f>
        <v>1</v>
      </c>
      <c r="AX1093" t="b">
        <f>OR(O1093&gt;=UserData!$D$20, UserData!$D$20=-1)</f>
        <v>1</v>
      </c>
      <c r="AY1093" t="b">
        <f>AND(OR(P1093&gt;=UserData!$D$21, UserData!$D$21=-1), OR(P1093&lt;UserData!$D$22, UserData!$D$22=-1))</f>
        <v>1</v>
      </c>
      <c r="AZ1093" t="b">
        <f>OR(Q1093&lt;&gt;UserData!$D$24,UserData!$D$24=-1,UserData!$D$24=0)</f>
        <v>1</v>
      </c>
      <c r="BA1093" s="12" t="b">
        <f>OR(R1093=UserData!$D$23,UserData!$D$23=-1)</f>
        <v>1</v>
      </c>
      <c r="BB1093" t="b">
        <f>AND(S1093=1, UserData!$D$25=1)</f>
        <v>0</v>
      </c>
      <c r="BC1093" t="b">
        <f>AND(T1093=1, UserData!$D$26=1)</f>
        <v>0</v>
      </c>
      <c r="BD1093" t="b">
        <f>AND(U1093=1, UserData!$D$27=1)</f>
        <v>0</v>
      </c>
      <c r="BE1093" t="b">
        <f>AND(V1093=1, UserData!$D$28=1)</f>
        <v>0</v>
      </c>
      <c r="BF1093" t="b">
        <f>AND(W1093=1, UserData!$D$29=1)</f>
        <v>0</v>
      </c>
      <c r="BG1093" t="b">
        <f>AND(X1093=1, UserData!$D$30=1)</f>
        <v>0</v>
      </c>
      <c r="BH1093" t="b">
        <f>AND(Y1093=1, UserData!$D$31=1)</f>
        <v>0</v>
      </c>
      <c r="BI1093" t="b">
        <f>AND(Z1093=1, UserData!$D$32=1)</f>
        <v>0</v>
      </c>
      <c r="BJ1093" t="b">
        <f>AND(AA1093=1, UserData!$D$33=1)</f>
        <v>0</v>
      </c>
      <c r="BK1093" t="b">
        <f>AND(AB1093=1, UserData!$D$34=1)</f>
        <v>0</v>
      </c>
      <c r="BL1093" t="b">
        <f>UserData!$C$25=-1</f>
        <v>1</v>
      </c>
      <c r="BN1093">
        <f>IF(AK1093=TRUE, COUNTIF(AJ1093:AK1093,TRUE)/2 * UserData!$D$35 + COUNTIF(AL1093:AO1093,TRUE)/4 * UserData!$D$36 + COUNTIF(AP1093:AS1093,TRUE)/4 * UserData!$D$37 + COUNTIF(AT1093:AW1093,TRUE)/4 * UserData!$D$38 + COUNTIF(AX1093:BA1093,TRUE)/4 * UserData!$D$39 + COUNTIF(BB1093:BL1093,TRUE) * UserData!$D$40, 0)</f>
        <v>28.75</v>
      </c>
    </row>
    <row r="1094" spans="1:66" x14ac:dyDescent="0.2">
      <c r="A1094">
        <v>781</v>
      </c>
      <c r="B1094" s="3">
        <v>2</v>
      </c>
      <c r="C1094" s="28">
        <v>139664.34409164841</v>
      </c>
      <c r="D1094">
        <v>57</v>
      </c>
      <c r="E1094">
        <v>33</v>
      </c>
      <c r="F1094">
        <v>12</v>
      </c>
      <c r="G1094">
        <v>12.34102</v>
      </c>
      <c r="H1094">
        <v>10</v>
      </c>
      <c r="I1094">
        <v>0</v>
      </c>
      <c r="J1094">
        <v>0</v>
      </c>
      <c r="K1094">
        <v>0</v>
      </c>
      <c r="L1094">
        <v>1</v>
      </c>
      <c r="M1094">
        <v>1</v>
      </c>
      <c r="N1094">
        <v>0</v>
      </c>
      <c r="O1094">
        <v>17</v>
      </c>
      <c r="P1094">
        <v>16</v>
      </c>
      <c r="Q1094">
        <v>0</v>
      </c>
      <c r="R1094">
        <v>0</v>
      </c>
      <c r="S1094">
        <v>1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1</v>
      </c>
      <c r="AE1094">
        <v>12</v>
      </c>
      <c r="AF1094">
        <v>54</v>
      </c>
      <c r="AG1094">
        <v>23</v>
      </c>
      <c r="AH1094">
        <v>4.4000000000000004</v>
      </c>
      <c r="AJ1094" t="b">
        <f>OR(AND(B1094=1,UserData!$D$4=1), AND(B1094=2,UserData!$D$5=1), AND(B1094=3,UserData!$D$6=1), UserData!$D$4=-1)</f>
        <v>1</v>
      </c>
      <c r="AK1094" t="b">
        <f>OR(AND(C1094&lt;=UserData!$D$3,C1094&gt;=UserData!$D$2),UserData!$D$2=-1)</f>
        <v>1</v>
      </c>
      <c r="AL1094" s="12" t="b">
        <f>AND(OR(D1094&gt;=UserData!$D$7, UserData!$D$7=-1), OR(D1094&lt;UserData!$D$8, UserData!$D$8=-1))</f>
        <v>1</v>
      </c>
      <c r="AM1094" s="12" t="b">
        <f>OR(AND(UserData!$D$9=1,E1094&lt;=20),AND(UserData!$D$9=2,E1094&gt;=20, E1094&lt;=27),AND(UserData!$D$9=3,E1094&gt;=28, E1094&lt;=34),AND(UserData!$D$9=4,E1094&gt;=35, E1094&lt;=42),AND(UserData!$D$9=5,E1094&gt;42),UserData!$D$9=-1)</f>
        <v>1</v>
      </c>
      <c r="AN1094" s="12" t="b">
        <f>OR(AND(UserData!$D$11=1,F1094&lt;=5),AND(UserData!$D$11=2,F1094&gt;=6, F1094&lt;=7),AND(UserData!$D$11=3,F1094&gt;=8,F1094&lt;=9),AND(UserData!$D$11=4,F1094&gt;=10, F1094&lt;=11),AND(UserData!$D$11=5,F1094&gt;11),UserData!$D$11=-1)</f>
        <v>1</v>
      </c>
      <c r="AO1094" t="b">
        <f>OR(AND(UserData!$D$10=1,AE1094&lt;=6),AND(UserData!$D$10=2,AE1094&gt;=7, AE1094&lt;=8),AND(UserData!$D$10=3,AE1094&gt;=9,AE1094&lt;=14),AND(UserData!$D$10=4,AE1094&gt;=15, AE1094&lt;=19),AND(UserData!$D$10=5,AE1094&gt;19),UserData!$D$10=-1)</f>
        <v>1</v>
      </c>
      <c r="AP1094" s="12" t="b">
        <f>OR(G1094&lt;=UserData!$D$12, UserData!$D$12=-1)</f>
        <v>0</v>
      </c>
      <c r="AQ1094" t="b">
        <f>OR(H1094&lt;=UserData!$D$14, UserData!$D$14=-1)</f>
        <v>1</v>
      </c>
      <c r="AR1094" t="b">
        <f>OR(AH1094&lt;=UserData!$D$13, UserData!$D$13=-1)</f>
        <v>1</v>
      </c>
      <c r="AS1094" t="b">
        <f>AND(AQ1094=TRUE,OR(I1094=UserData!$D$15, UserData!$D$15=-1, UserData!$D$15=1))</f>
        <v>1</v>
      </c>
      <c r="AT1094" t="b">
        <f>OR(J1094=UserData!$D$19, UserData!$D$19=-1)</f>
        <v>1</v>
      </c>
      <c r="AU1094" t="b">
        <f>OR(K1094=UserData!$D$17, UserData!$D$17=-1)</f>
        <v>1</v>
      </c>
      <c r="AV1094" t="b">
        <f>OR(L1094=UserData!$D$18, UserData!$D$18=-1)</f>
        <v>1</v>
      </c>
      <c r="AW1094" t="b">
        <f>OR(N1094=UserData!$D$16, UserData!$D$16=-1)</f>
        <v>1</v>
      </c>
      <c r="AX1094" t="b">
        <f>OR(O1094&gt;=UserData!$D$20, UserData!$D$20=-1)</f>
        <v>1</v>
      </c>
      <c r="AY1094" t="b">
        <f>AND(OR(P1094&gt;=UserData!$D$21, UserData!$D$21=-1), OR(P1094&lt;UserData!$D$22, UserData!$D$22=-1))</f>
        <v>1</v>
      </c>
      <c r="AZ1094" t="b">
        <f>OR(Q1094&lt;&gt;UserData!$D$24,UserData!$D$24=-1,UserData!$D$24=0)</f>
        <v>1</v>
      </c>
      <c r="BA1094" s="12" t="b">
        <f>OR(R1094=UserData!$D$23,UserData!$D$23=-1)</f>
        <v>1</v>
      </c>
      <c r="BB1094" t="b">
        <f>AND(S1094=1, UserData!$D$25=1)</f>
        <v>0</v>
      </c>
      <c r="BC1094" t="b">
        <f>AND(T1094=1, UserData!$D$26=1)</f>
        <v>0</v>
      </c>
      <c r="BD1094" t="b">
        <f>AND(U1094=1, UserData!$D$27=1)</f>
        <v>0</v>
      </c>
      <c r="BE1094" t="b">
        <f>AND(V1094=1, UserData!$D$28=1)</f>
        <v>0</v>
      </c>
      <c r="BF1094" t="b">
        <f>AND(W1094=1, UserData!$D$29=1)</f>
        <v>0</v>
      </c>
      <c r="BG1094" t="b">
        <f>AND(X1094=1, UserData!$D$30=1)</f>
        <v>0</v>
      </c>
      <c r="BH1094" t="b">
        <f>AND(Y1094=1, UserData!$D$31=1)</f>
        <v>0</v>
      </c>
      <c r="BI1094" t="b">
        <f>AND(Z1094=1, UserData!$D$32=1)</f>
        <v>0</v>
      </c>
      <c r="BJ1094" t="b">
        <f>AND(AA1094=1, UserData!$D$33=1)</f>
        <v>0</v>
      </c>
      <c r="BK1094" t="b">
        <f>AND(AB1094=1, UserData!$D$34=1)</f>
        <v>0</v>
      </c>
      <c r="BL1094" t="b">
        <f>UserData!$C$25=-1</f>
        <v>1</v>
      </c>
      <c r="BN1094">
        <f>IF(AK1094=TRUE, COUNTIF(AJ1094:AK1094,TRUE)/2 * UserData!$D$35 + COUNTIF(AL1094:AO1094,TRUE)/4 * UserData!$D$36 + COUNTIF(AP1094:AS1094,TRUE)/4 * UserData!$D$37 + COUNTIF(AT1094:AW1094,TRUE)/4 * UserData!$D$38 + COUNTIF(AX1094:BA1094,TRUE)/4 * UserData!$D$39 + COUNTIF(BB1094:BL1094,TRUE) * UserData!$D$40, 0)</f>
        <v>28.75</v>
      </c>
    </row>
    <row r="1095" spans="1:66" x14ac:dyDescent="0.2">
      <c r="A1095">
        <v>113</v>
      </c>
      <c r="B1095" s="3">
        <v>2</v>
      </c>
      <c r="C1095" s="28">
        <v>140888.91013408374</v>
      </c>
      <c r="D1095">
        <v>54</v>
      </c>
      <c r="E1095">
        <v>32</v>
      </c>
      <c r="F1095">
        <v>9</v>
      </c>
      <c r="G1095">
        <v>13.25023</v>
      </c>
      <c r="H1095">
        <v>5</v>
      </c>
      <c r="I1095">
        <v>1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16</v>
      </c>
      <c r="P1095">
        <v>12</v>
      </c>
      <c r="Q1095">
        <v>0</v>
      </c>
      <c r="R1095">
        <v>0</v>
      </c>
      <c r="S1095">
        <v>0</v>
      </c>
      <c r="T1095">
        <v>1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2</v>
      </c>
      <c r="AD1095">
        <v>1</v>
      </c>
      <c r="AE1095">
        <v>13</v>
      </c>
      <c r="AF1095">
        <v>8</v>
      </c>
      <c r="AG1095">
        <v>27</v>
      </c>
      <c r="AH1095">
        <v>6.3</v>
      </c>
      <c r="AJ1095" t="b">
        <f>OR(AND(B1095=1,UserData!$D$4=1), AND(B1095=2,UserData!$D$5=1), AND(B1095=3,UserData!$D$6=1), UserData!$D$4=-1)</f>
        <v>1</v>
      </c>
      <c r="AK1095" t="b">
        <f>OR(AND(C1095&lt;=UserData!$D$3,C1095&gt;=UserData!$D$2),UserData!$D$2=-1)</f>
        <v>1</v>
      </c>
      <c r="AL1095" s="12" t="b">
        <f>AND(OR(D1095&gt;=UserData!$D$7, UserData!$D$7=-1), OR(D1095&lt;UserData!$D$8, UserData!$D$8=-1))</f>
        <v>1</v>
      </c>
      <c r="AM1095" s="12" t="b">
        <f>OR(AND(UserData!$D$9=1,E1095&lt;=20),AND(UserData!$D$9=2,E1095&gt;=20, E1095&lt;=27),AND(UserData!$D$9=3,E1095&gt;=28, E1095&lt;=34),AND(UserData!$D$9=4,E1095&gt;=35, E1095&lt;=42),AND(UserData!$D$9=5,E1095&gt;42),UserData!$D$9=-1)</f>
        <v>1</v>
      </c>
      <c r="AN1095" s="12" t="b">
        <f>OR(AND(UserData!$D$11=1,F1095&lt;=5),AND(UserData!$D$11=2,F1095&gt;=6, F1095&lt;=7),AND(UserData!$D$11=3,F1095&gt;=8,F1095&lt;=9),AND(UserData!$D$11=4,F1095&gt;=10, F1095&lt;=11),AND(UserData!$D$11=5,F1095&gt;11),UserData!$D$11=-1)</f>
        <v>1</v>
      </c>
      <c r="AO1095" t="b">
        <f>OR(AND(UserData!$D$10=1,AE1095&lt;=6),AND(UserData!$D$10=2,AE1095&gt;=7, AE1095&lt;=8),AND(UserData!$D$10=3,AE1095&gt;=9,AE1095&lt;=14),AND(UserData!$D$10=4,AE1095&gt;=15, AE1095&lt;=19),AND(UserData!$D$10=5,AE1095&gt;19),UserData!$D$10=-1)</f>
        <v>1</v>
      </c>
      <c r="AP1095" s="12" t="b">
        <f>OR(G1095&lt;=UserData!$D$12, UserData!$D$12=-1)</f>
        <v>0</v>
      </c>
      <c r="AQ1095" t="b">
        <f>OR(H1095&lt;=UserData!$D$14, UserData!$D$14=-1)</f>
        <v>1</v>
      </c>
      <c r="AR1095" t="b">
        <f>OR(AH1095&lt;=UserData!$D$13, UserData!$D$13=-1)</f>
        <v>1</v>
      </c>
      <c r="AS1095" t="b">
        <f>AND(AQ1095=TRUE,OR(I1095=UserData!$D$15, UserData!$D$15=-1, UserData!$D$15=1))</f>
        <v>1</v>
      </c>
      <c r="AT1095" t="b">
        <f>OR(J1095=UserData!$D$19, UserData!$D$19=-1)</f>
        <v>1</v>
      </c>
      <c r="AU1095" t="b">
        <f>OR(K1095=UserData!$D$17, UserData!$D$17=-1)</f>
        <v>1</v>
      </c>
      <c r="AV1095" t="b">
        <f>OR(L1095=UserData!$D$18, UserData!$D$18=-1)</f>
        <v>1</v>
      </c>
      <c r="AW1095" t="b">
        <f>OR(N1095=UserData!$D$16, UserData!$D$16=-1)</f>
        <v>1</v>
      </c>
      <c r="AX1095" t="b">
        <f>OR(O1095&gt;=UserData!$D$20, UserData!$D$20=-1)</f>
        <v>1</v>
      </c>
      <c r="AY1095" t="b">
        <f>AND(OR(P1095&gt;=UserData!$D$21, UserData!$D$21=-1), OR(P1095&lt;UserData!$D$22, UserData!$D$22=-1))</f>
        <v>1</v>
      </c>
      <c r="AZ1095" t="b">
        <f>OR(Q1095&lt;&gt;UserData!$D$24,UserData!$D$24=-1,UserData!$D$24=0)</f>
        <v>1</v>
      </c>
      <c r="BA1095" s="12" t="b">
        <f>OR(R1095=UserData!$D$23,UserData!$D$23=-1)</f>
        <v>1</v>
      </c>
      <c r="BB1095" t="b">
        <f>AND(S1095=1, UserData!$D$25=1)</f>
        <v>0</v>
      </c>
      <c r="BC1095" t="b">
        <f>AND(T1095=1, UserData!$D$26=1)</f>
        <v>0</v>
      </c>
      <c r="BD1095" t="b">
        <f>AND(U1095=1, UserData!$D$27=1)</f>
        <v>0</v>
      </c>
      <c r="BE1095" t="b">
        <f>AND(V1095=1, UserData!$D$28=1)</f>
        <v>0</v>
      </c>
      <c r="BF1095" t="b">
        <f>AND(W1095=1, UserData!$D$29=1)</f>
        <v>0</v>
      </c>
      <c r="BG1095" t="b">
        <f>AND(X1095=1, UserData!$D$30=1)</f>
        <v>0</v>
      </c>
      <c r="BH1095" t="b">
        <f>AND(Y1095=1, UserData!$D$31=1)</f>
        <v>0</v>
      </c>
      <c r="BI1095" t="b">
        <f>AND(Z1095=1, UserData!$D$32=1)</f>
        <v>0</v>
      </c>
      <c r="BJ1095" t="b">
        <f>AND(AA1095=1, UserData!$D$33=1)</f>
        <v>0</v>
      </c>
      <c r="BK1095" t="b">
        <f>AND(AB1095=1, UserData!$D$34=1)</f>
        <v>0</v>
      </c>
      <c r="BL1095" t="b">
        <f>UserData!$C$25=-1</f>
        <v>1</v>
      </c>
      <c r="BN1095">
        <f>IF(AK1095=TRUE, COUNTIF(AJ1095:AK1095,TRUE)/2 * UserData!$D$35 + COUNTIF(AL1095:AO1095,TRUE)/4 * UserData!$D$36 + COUNTIF(AP1095:AS1095,TRUE)/4 * UserData!$D$37 + COUNTIF(AT1095:AW1095,TRUE)/4 * UserData!$D$38 + COUNTIF(AX1095:BA1095,TRUE)/4 * UserData!$D$39 + COUNTIF(BB1095:BL1095,TRUE) * UserData!$D$40, 0)</f>
        <v>28.75</v>
      </c>
    </row>
    <row r="1096" spans="1:66" x14ac:dyDescent="0.2">
      <c r="A1096">
        <v>745</v>
      </c>
      <c r="B1096" s="3">
        <v>2</v>
      </c>
      <c r="C1096" s="28">
        <v>142147.0631523201</v>
      </c>
      <c r="D1096">
        <v>63</v>
      </c>
      <c r="E1096">
        <v>33</v>
      </c>
      <c r="F1096">
        <v>14</v>
      </c>
      <c r="G1096">
        <v>13.30875</v>
      </c>
      <c r="H1096">
        <v>12</v>
      </c>
      <c r="I1096">
        <v>0</v>
      </c>
      <c r="J1096">
        <v>0</v>
      </c>
      <c r="K1096">
        <v>0</v>
      </c>
      <c r="L1096">
        <v>1</v>
      </c>
      <c r="M1096">
        <v>1</v>
      </c>
      <c r="N1096">
        <v>0</v>
      </c>
      <c r="O1096">
        <v>17</v>
      </c>
      <c r="P1096">
        <v>12</v>
      </c>
      <c r="Q1096">
        <v>0</v>
      </c>
      <c r="R1096">
        <v>0</v>
      </c>
      <c r="S1096">
        <v>1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1</v>
      </c>
      <c r="AD1096">
        <v>1</v>
      </c>
      <c r="AE1096">
        <v>16</v>
      </c>
      <c r="AF1096">
        <v>54</v>
      </c>
      <c r="AG1096">
        <v>23</v>
      </c>
      <c r="AH1096">
        <v>4.4000000000000004</v>
      </c>
      <c r="AJ1096" t="b">
        <f>OR(AND(B1096=1,UserData!$D$4=1), AND(B1096=2,UserData!$D$5=1), AND(B1096=3,UserData!$D$6=1), UserData!$D$4=-1)</f>
        <v>1</v>
      </c>
      <c r="AK1096" t="b">
        <f>OR(AND(C1096&lt;=UserData!$D$3,C1096&gt;=UserData!$D$2),UserData!$D$2=-1)</f>
        <v>1</v>
      </c>
      <c r="AL1096" s="12" t="b">
        <f>AND(OR(D1096&gt;=UserData!$D$7, UserData!$D$7=-1), OR(D1096&lt;UserData!$D$8, UserData!$D$8=-1))</f>
        <v>1</v>
      </c>
      <c r="AM1096" s="12" t="b">
        <f>OR(AND(UserData!$D$9=1,E1096&lt;=20),AND(UserData!$D$9=2,E1096&gt;=20, E1096&lt;=27),AND(UserData!$D$9=3,E1096&gt;=28, E1096&lt;=34),AND(UserData!$D$9=4,E1096&gt;=35, E1096&lt;=42),AND(UserData!$D$9=5,E1096&gt;42),UserData!$D$9=-1)</f>
        <v>1</v>
      </c>
      <c r="AN1096" s="12" t="b">
        <f>OR(AND(UserData!$D$11=1,F1096&lt;=5),AND(UserData!$D$11=2,F1096&gt;=6, F1096&lt;=7),AND(UserData!$D$11=3,F1096&gt;=8,F1096&lt;=9),AND(UserData!$D$11=4,F1096&gt;=10, F1096&lt;=11),AND(UserData!$D$11=5,F1096&gt;11),UserData!$D$11=-1)</f>
        <v>1</v>
      </c>
      <c r="AO1096" t="b">
        <f>OR(AND(UserData!$D$10=1,AE1096&lt;=6),AND(UserData!$D$10=2,AE1096&gt;=7, AE1096&lt;=8),AND(UserData!$D$10=3,AE1096&gt;=9,AE1096&lt;=14),AND(UserData!$D$10=4,AE1096&gt;=15, AE1096&lt;=19),AND(UserData!$D$10=5,AE1096&gt;19),UserData!$D$10=-1)</f>
        <v>1</v>
      </c>
      <c r="AP1096" s="12" t="b">
        <f>OR(G1096&lt;=UserData!$D$12, UserData!$D$12=-1)</f>
        <v>0</v>
      </c>
      <c r="AQ1096" t="b">
        <f>OR(H1096&lt;=UserData!$D$14, UserData!$D$14=-1)</f>
        <v>1</v>
      </c>
      <c r="AR1096" t="b">
        <f>OR(AH1096&lt;=UserData!$D$13, UserData!$D$13=-1)</f>
        <v>1</v>
      </c>
      <c r="AS1096" t="b">
        <f>AND(AQ1096=TRUE,OR(I1096=UserData!$D$15, UserData!$D$15=-1, UserData!$D$15=1))</f>
        <v>1</v>
      </c>
      <c r="AT1096" t="b">
        <f>OR(J1096=UserData!$D$19, UserData!$D$19=-1)</f>
        <v>1</v>
      </c>
      <c r="AU1096" t="b">
        <f>OR(K1096=UserData!$D$17, UserData!$D$17=-1)</f>
        <v>1</v>
      </c>
      <c r="AV1096" t="b">
        <f>OR(L1096=UserData!$D$18, UserData!$D$18=-1)</f>
        <v>1</v>
      </c>
      <c r="AW1096" t="b">
        <f>OR(N1096=UserData!$D$16, UserData!$D$16=-1)</f>
        <v>1</v>
      </c>
      <c r="AX1096" t="b">
        <f>OR(O1096&gt;=UserData!$D$20, UserData!$D$20=-1)</f>
        <v>1</v>
      </c>
      <c r="AY1096" t="b">
        <f>AND(OR(P1096&gt;=UserData!$D$21, UserData!$D$21=-1), OR(P1096&lt;UserData!$D$22, UserData!$D$22=-1))</f>
        <v>1</v>
      </c>
      <c r="AZ1096" t="b">
        <f>OR(Q1096&lt;&gt;UserData!$D$24,UserData!$D$24=-1,UserData!$D$24=0)</f>
        <v>1</v>
      </c>
      <c r="BA1096" s="12" t="b">
        <f>OR(R1096=UserData!$D$23,UserData!$D$23=-1)</f>
        <v>1</v>
      </c>
      <c r="BB1096" t="b">
        <f>AND(S1096=1, UserData!$D$25=1)</f>
        <v>0</v>
      </c>
      <c r="BC1096" t="b">
        <f>AND(T1096=1, UserData!$D$26=1)</f>
        <v>0</v>
      </c>
      <c r="BD1096" t="b">
        <f>AND(U1096=1, UserData!$D$27=1)</f>
        <v>0</v>
      </c>
      <c r="BE1096" t="b">
        <f>AND(V1096=1, UserData!$D$28=1)</f>
        <v>0</v>
      </c>
      <c r="BF1096" t="b">
        <f>AND(W1096=1, UserData!$D$29=1)</f>
        <v>0</v>
      </c>
      <c r="BG1096" t="b">
        <f>AND(X1096=1, UserData!$D$30=1)</f>
        <v>0</v>
      </c>
      <c r="BH1096" t="b">
        <f>AND(Y1096=1, UserData!$D$31=1)</f>
        <v>0</v>
      </c>
      <c r="BI1096" t="b">
        <f>AND(Z1096=1, UserData!$D$32=1)</f>
        <v>0</v>
      </c>
      <c r="BJ1096" t="b">
        <f>AND(AA1096=1, UserData!$D$33=1)</f>
        <v>0</v>
      </c>
      <c r="BK1096" t="b">
        <f>AND(AB1096=1, UserData!$D$34=1)</f>
        <v>0</v>
      </c>
      <c r="BL1096" t="b">
        <f>UserData!$C$25=-1</f>
        <v>1</v>
      </c>
      <c r="BN1096">
        <f>IF(AK1096=TRUE, COUNTIF(AJ1096:AK1096,TRUE)/2 * UserData!$D$35 + COUNTIF(AL1096:AO1096,TRUE)/4 * UserData!$D$36 + COUNTIF(AP1096:AS1096,TRUE)/4 * UserData!$D$37 + COUNTIF(AT1096:AW1096,TRUE)/4 * UserData!$D$38 + COUNTIF(AX1096:BA1096,TRUE)/4 * UserData!$D$39 + COUNTIF(BB1096:BL1096,TRUE) * UserData!$D$40, 0)</f>
        <v>28.75</v>
      </c>
    </row>
    <row r="1097" spans="1:66" x14ac:dyDescent="0.2">
      <c r="A1097">
        <v>1004</v>
      </c>
      <c r="B1097" s="3">
        <v>2</v>
      </c>
      <c r="C1097" s="28">
        <v>143002.52468391132</v>
      </c>
      <c r="D1097">
        <v>58</v>
      </c>
      <c r="E1097">
        <v>32</v>
      </c>
      <c r="F1097">
        <v>10</v>
      </c>
      <c r="G1097">
        <v>12.93558</v>
      </c>
      <c r="H1097">
        <v>6</v>
      </c>
      <c r="I1097">
        <v>0</v>
      </c>
      <c r="J1097">
        <v>0</v>
      </c>
      <c r="K1097">
        <v>0</v>
      </c>
      <c r="L1097">
        <v>1</v>
      </c>
      <c r="M1097">
        <v>0</v>
      </c>
      <c r="N1097">
        <v>0</v>
      </c>
      <c r="O1097">
        <v>17</v>
      </c>
      <c r="P1097">
        <v>17</v>
      </c>
      <c r="Q1097">
        <v>0</v>
      </c>
      <c r="R1097">
        <v>1</v>
      </c>
      <c r="S1097">
        <v>1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1</v>
      </c>
      <c r="AD1097">
        <v>1</v>
      </c>
      <c r="AE1097">
        <v>16</v>
      </c>
      <c r="AF1097">
        <v>71</v>
      </c>
      <c r="AG1097">
        <v>26</v>
      </c>
      <c r="AH1097">
        <v>7.4</v>
      </c>
      <c r="AJ1097" t="b">
        <f>OR(AND(B1097=1,UserData!$D$4=1), AND(B1097=2,UserData!$D$5=1), AND(B1097=3,UserData!$D$6=1), UserData!$D$4=-1)</f>
        <v>1</v>
      </c>
      <c r="AK1097" t="b">
        <f>OR(AND(C1097&lt;=UserData!$D$3,C1097&gt;=UserData!$D$2),UserData!$D$2=-1)</f>
        <v>1</v>
      </c>
      <c r="AL1097" s="12" t="b">
        <f>AND(OR(D1097&gt;=UserData!$D$7, UserData!$D$7=-1), OR(D1097&lt;UserData!$D$8, UserData!$D$8=-1))</f>
        <v>1</v>
      </c>
      <c r="AM1097" s="12" t="b">
        <f>OR(AND(UserData!$D$9=1,E1097&lt;=20),AND(UserData!$D$9=2,E1097&gt;=20, E1097&lt;=27),AND(UserData!$D$9=3,E1097&gt;=28, E1097&lt;=34),AND(UserData!$D$9=4,E1097&gt;=35, E1097&lt;=42),AND(UserData!$D$9=5,E1097&gt;42),UserData!$D$9=-1)</f>
        <v>1</v>
      </c>
      <c r="AN1097" s="12" t="b">
        <f>OR(AND(UserData!$D$11=1,F1097&lt;=5),AND(UserData!$D$11=2,F1097&gt;=6, F1097&lt;=7),AND(UserData!$D$11=3,F1097&gt;=8,F1097&lt;=9),AND(UserData!$D$11=4,F1097&gt;=10, F1097&lt;=11),AND(UserData!$D$11=5,F1097&gt;11),UserData!$D$11=-1)</f>
        <v>1</v>
      </c>
      <c r="AO1097" t="b">
        <f>OR(AND(UserData!$D$10=1,AE1097&lt;=6),AND(UserData!$D$10=2,AE1097&gt;=7, AE1097&lt;=8),AND(UserData!$D$10=3,AE1097&gt;=9,AE1097&lt;=14),AND(UserData!$D$10=4,AE1097&gt;=15, AE1097&lt;=19),AND(UserData!$D$10=5,AE1097&gt;19),UserData!$D$10=-1)</f>
        <v>1</v>
      </c>
      <c r="AP1097" s="12" t="b">
        <f>OR(G1097&lt;=UserData!$D$12, UserData!$D$12=-1)</f>
        <v>0</v>
      </c>
      <c r="AQ1097" t="b">
        <f>OR(H1097&lt;=UserData!$D$14, UserData!$D$14=-1)</f>
        <v>1</v>
      </c>
      <c r="AR1097" t="b">
        <f>OR(AH1097&lt;=UserData!$D$13, UserData!$D$13=-1)</f>
        <v>1</v>
      </c>
      <c r="AS1097" t="b">
        <f>AND(AQ1097=TRUE,OR(I1097=UserData!$D$15, UserData!$D$15=-1, UserData!$D$15=1))</f>
        <v>1</v>
      </c>
      <c r="AT1097" t="b">
        <f>OR(J1097=UserData!$D$19, UserData!$D$19=-1)</f>
        <v>1</v>
      </c>
      <c r="AU1097" t="b">
        <f>OR(K1097=UserData!$D$17, UserData!$D$17=-1)</f>
        <v>1</v>
      </c>
      <c r="AV1097" t="b">
        <f>OR(L1097=UserData!$D$18, UserData!$D$18=-1)</f>
        <v>1</v>
      </c>
      <c r="AW1097" t="b">
        <f>OR(N1097=UserData!$D$16, UserData!$D$16=-1)</f>
        <v>1</v>
      </c>
      <c r="AX1097" t="b">
        <f>OR(O1097&gt;=UserData!$D$20, UserData!$D$20=-1)</f>
        <v>1</v>
      </c>
      <c r="AY1097" t="b">
        <f>AND(OR(P1097&gt;=UserData!$D$21, UserData!$D$21=-1), OR(P1097&lt;UserData!$D$22, UserData!$D$22=-1))</f>
        <v>1</v>
      </c>
      <c r="AZ1097" t="b">
        <f>OR(Q1097&lt;&gt;UserData!$D$24,UserData!$D$24=-1,UserData!$D$24=0)</f>
        <v>1</v>
      </c>
      <c r="BA1097" s="12" t="b">
        <f>OR(R1097=UserData!$D$23,UserData!$D$23=-1)</f>
        <v>1</v>
      </c>
      <c r="BB1097" t="b">
        <f>AND(S1097=1, UserData!$D$25=1)</f>
        <v>0</v>
      </c>
      <c r="BC1097" t="b">
        <f>AND(T1097=1, UserData!$D$26=1)</f>
        <v>0</v>
      </c>
      <c r="BD1097" t="b">
        <f>AND(U1097=1, UserData!$D$27=1)</f>
        <v>0</v>
      </c>
      <c r="BE1097" t="b">
        <f>AND(V1097=1, UserData!$D$28=1)</f>
        <v>0</v>
      </c>
      <c r="BF1097" t="b">
        <f>AND(W1097=1, UserData!$D$29=1)</f>
        <v>0</v>
      </c>
      <c r="BG1097" t="b">
        <f>AND(X1097=1, UserData!$D$30=1)</f>
        <v>0</v>
      </c>
      <c r="BH1097" t="b">
        <f>AND(Y1097=1, UserData!$D$31=1)</f>
        <v>0</v>
      </c>
      <c r="BI1097" t="b">
        <f>AND(Z1097=1, UserData!$D$32=1)</f>
        <v>0</v>
      </c>
      <c r="BJ1097" t="b">
        <f>AND(AA1097=1, UserData!$D$33=1)</f>
        <v>0</v>
      </c>
      <c r="BK1097" t="b">
        <f>AND(AB1097=1, UserData!$D$34=1)</f>
        <v>0</v>
      </c>
      <c r="BL1097" t="b">
        <f>UserData!$C$25=-1</f>
        <v>1</v>
      </c>
      <c r="BN1097">
        <f>IF(AK1097=TRUE, COUNTIF(AJ1097:AK1097,TRUE)/2 * UserData!$D$35 + COUNTIF(AL1097:AO1097,TRUE)/4 * UserData!$D$36 + COUNTIF(AP1097:AS1097,TRUE)/4 * UserData!$D$37 + COUNTIF(AT1097:AW1097,TRUE)/4 * UserData!$D$38 + COUNTIF(AX1097:BA1097,TRUE)/4 * UserData!$D$39 + COUNTIF(BB1097:BL1097,TRUE) * UserData!$D$40, 0)</f>
        <v>28.75</v>
      </c>
    </row>
    <row r="1098" spans="1:66" x14ac:dyDescent="0.2">
      <c r="A1098">
        <v>790</v>
      </c>
      <c r="B1098" s="3">
        <v>2</v>
      </c>
      <c r="C1098" s="28">
        <v>143943.21159417374</v>
      </c>
      <c r="D1098">
        <v>60</v>
      </c>
      <c r="E1098">
        <v>34</v>
      </c>
      <c r="F1098">
        <v>13</v>
      </c>
      <c r="G1098">
        <v>12.505990000000001</v>
      </c>
      <c r="H1098">
        <v>10</v>
      </c>
      <c r="I1098">
        <v>0</v>
      </c>
      <c r="J1098">
        <v>0</v>
      </c>
      <c r="K1098">
        <v>0</v>
      </c>
      <c r="L1098">
        <v>1</v>
      </c>
      <c r="M1098">
        <v>1</v>
      </c>
      <c r="N1098">
        <v>0</v>
      </c>
      <c r="O1098">
        <v>14</v>
      </c>
      <c r="P1098">
        <v>9</v>
      </c>
      <c r="Q1098">
        <v>0</v>
      </c>
      <c r="R1098">
        <v>0</v>
      </c>
      <c r="S1098">
        <v>1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1</v>
      </c>
      <c r="AD1098">
        <v>1</v>
      </c>
      <c r="AE1098">
        <v>13</v>
      </c>
      <c r="AF1098">
        <v>54</v>
      </c>
      <c r="AG1098">
        <v>23</v>
      </c>
      <c r="AH1098">
        <v>4.4000000000000004</v>
      </c>
      <c r="AJ1098" t="b">
        <f>OR(AND(B1098=1,UserData!$D$4=1), AND(B1098=2,UserData!$D$5=1), AND(B1098=3,UserData!$D$6=1), UserData!$D$4=-1)</f>
        <v>1</v>
      </c>
      <c r="AK1098" t="b">
        <f>OR(AND(C1098&lt;=UserData!$D$3,C1098&gt;=UserData!$D$2),UserData!$D$2=-1)</f>
        <v>1</v>
      </c>
      <c r="AL1098" s="12" t="b">
        <f>AND(OR(D1098&gt;=UserData!$D$7, UserData!$D$7=-1), OR(D1098&lt;UserData!$D$8, UserData!$D$8=-1))</f>
        <v>1</v>
      </c>
      <c r="AM1098" s="12" t="b">
        <f>OR(AND(UserData!$D$9=1,E1098&lt;=20),AND(UserData!$D$9=2,E1098&gt;=20, E1098&lt;=27),AND(UserData!$D$9=3,E1098&gt;=28, E1098&lt;=34),AND(UserData!$D$9=4,E1098&gt;=35, E1098&lt;=42),AND(UserData!$D$9=5,E1098&gt;42),UserData!$D$9=-1)</f>
        <v>1</v>
      </c>
      <c r="AN1098" s="12" t="b">
        <f>OR(AND(UserData!$D$11=1,F1098&lt;=5),AND(UserData!$D$11=2,F1098&gt;=6, F1098&lt;=7),AND(UserData!$D$11=3,F1098&gt;=8,F1098&lt;=9),AND(UserData!$D$11=4,F1098&gt;=10, F1098&lt;=11),AND(UserData!$D$11=5,F1098&gt;11),UserData!$D$11=-1)</f>
        <v>1</v>
      </c>
      <c r="AO1098" t="b">
        <f>OR(AND(UserData!$D$10=1,AE1098&lt;=6),AND(UserData!$D$10=2,AE1098&gt;=7, AE1098&lt;=8),AND(UserData!$D$10=3,AE1098&gt;=9,AE1098&lt;=14),AND(UserData!$D$10=4,AE1098&gt;=15, AE1098&lt;=19),AND(UserData!$D$10=5,AE1098&gt;19),UserData!$D$10=-1)</f>
        <v>1</v>
      </c>
      <c r="AP1098" s="12" t="b">
        <f>OR(G1098&lt;=UserData!$D$12, UserData!$D$12=-1)</f>
        <v>0</v>
      </c>
      <c r="AQ1098" t="b">
        <f>OR(H1098&lt;=UserData!$D$14, UserData!$D$14=-1)</f>
        <v>1</v>
      </c>
      <c r="AR1098" t="b">
        <f>OR(AH1098&lt;=UserData!$D$13, UserData!$D$13=-1)</f>
        <v>1</v>
      </c>
      <c r="AS1098" t="b">
        <f>AND(AQ1098=TRUE,OR(I1098=UserData!$D$15, UserData!$D$15=-1, UserData!$D$15=1))</f>
        <v>1</v>
      </c>
      <c r="AT1098" t="b">
        <f>OR(J1098=UserData!$D$19, UserData!$D$19=-1)</f>
        <v>1</v>
      </c>
      <c r="AU1098" t="b">
        <f>OR(K1098=UserData!$D$17, UserData!$D$17=-1)</f>
        <v>1</v>
      </c>
      <c r="AV1098" t="b">
        <f>OR(L1098=UserData!$D$18, UserData!$D$18=-1)</f>
        <v>1</v>
      </c>
      <c r="AW1098" t="b">
        <f>OR(N1098=UserData!$D$16, UserData!$D$16=-1)</f>
        <v>1</v>
      </c>
      <c r="AX1098" t="b">
        <f>OR(O1098&gt;=UserData!$D$20, UserData!$D$20=-1)</f>
        <v>1</v>
      </c>
      <c r="AY1098" t="b">
        <f>AND(OR(P1098&gt;=UserData!$D$21, UserData!$D$21=-1), OR(P1098&lt;UserData!$D$22, UserData!$D$22=-1))</f>
        <v>1</v>
      </c>
      <c r="AZ1098" t="b">
        <f>OR(Q1098&lt;&gt;UserData!$D$24,UserData!$D$24=-1,UserData!$D$24=0)</f>
        <v>1</v>
      </c>
      <c r="BA1098" s="12" t="b">
        <f>OR(R1098=UserData!$D$23,UserData!$D$23=-1)</f>
        <v>1</v>
      </c>
      <c r="BB1098" t="b">
        <f>AND(S1098=1, UserData!$D$25=1)</f>
        <v>0</v>
      </c>
      <c r="BC1098" t="b">
        <f>AND(T1098=1, UserData!$D$26=1)</f>
        <v>0</v>
      </c>
      <c r="BD1098" t="b">
        <f>AND(U1098=1, UserData!$D$27=1)</f>
        <v>0</v>
      </c>
      <c r="BE1098" t="b">
        <f>AND(V1098=1, UserData!$D$28=1)</f>
        <v>0</v>
      </c>
      <c r="BF1098" t="b">
        <f>AND(W1098=1, UserData!$D$29=1)</f>
        <v>0</v>
      </c>
      <c r="BG1098" t="b">
        <f>AND(X1098=1, UserData!$D$30=1)</f>
        <v>0</v>
      </c>
      <c r="BH1098" t="b">
        <f>AND(Y1098=1, UserData!$D$31=1)</f>
        <v>0</v>
      </c>
      <c r="BI1098" t="b">
        <f>AND(Z1098=1, UserData!$D$32=1)</f>
        <v>0</v>
      </c>
      <c r="BJ1098" t="b">
        <f>AND(AA1098=1, UserData!$D$33=1)</f>
        <v>0</v>
      </c>
      <c r="BK1098" t="b">
        <f>AND(AB1098=1, UserData!$D$34=1)</f>
        <v>0</v>
      </c>
      <c r="BL1098" t="b">
        <f>UserData!$C$25=-1</f>
        <v>1</v>
      </c>
      <c r="BN1098">
        <f>IF(AK1098=TRUE, COUNTIF(AJ1098:AK1098,TRUE)/2 * UserData!$D$35 + COUNTIF(AL1098:AO1098,TRUE)/4 * UserData!$D$36 + COUNTIF(AP1098:AS1098,TRUE)/4 * UserData!$D$37 + COUNTIF(AT1098:AW1098,TRUE)/4 * UserData!$D$38 + COUNTIF(AX1098:BA1098,TRUE)/4 * UserData!$D$39 + COUNTIF(BB1098:BL1098,TRUE) * UserData!$D$40, 0)</f>
        <v>28.75</v>
      </c>
    </row>
    <row r="1099" spans="1:66" x14ac:dyDescent="0.2">
      <c r="A1099">
        <v>763</v>
      </c>
      <c r="B1099" s="3">
        <v>2</v>
      </c>
      <c r="C1099" s="28">
        <v>144663.40692696784</v>
      </c>
      <c r="D1099">
        <v>64</v>
      </c>
      <c r="E1099">
        <v>34</v>
      </c>
      <c r="F1099">
        <v>12</v>
      </c>
      <c r="G1099">
        <v>12.34102</v>
      </c>
      <c r="H1099">
        <v>5</v>
      </c>
      <c r="I1099">
        <v>0</v>
      </c>
      <c r="J1099">
        <v>0</v>
      </c>
      <c r="K1099">
        <v>1</v>
      </c>
      <c r="L1099">
        <v>1</v>
      </c>
      <c r="M1099">
        <v>1</v>
      </c>
      <c r="N1099">
        <v>0</v>
      </c>
      <c r="O1099">
        <v>17</v>
      </c>
      <c r="P1099">
        <v>2</v>
      </c>
      <c r="Q1099">
        <v>0</v>
      </c>
      <c r="R1099">
        <v>0</v>
      </c>
      <c r="S1099">
        <v>1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1</v>
      </c>
      <c r="AD1099">
        <v>1</v>
      </c>
      <c r="AE1099">
        <v>18</v>
      </c>
      <c r="AF1099">
        <v>54</v>
      </c>
      <c r="AG1099">
        <v>23</v>
      </c>
      <c r="AH1099">
        <v>4.4000000000000004</v>
      </c>
      <c r="AJ1099" t="b">
        <f>OR(AND(B1099=1,UserData!$D$4=1), AND(B1099=2,UserData!$D$5=1), AND(B1099=3,UserData!$D$6=1), UserData!$D$4=-1)</f>
        <v>1</v>
      </c>
      <c r="AK1099" t="b">
        <f>OR(AND(C1099&lt;=UserData!$D$3,C1099&gt;=UserData!$D$2),UserData!$D$2=-1)</f>
        <v>1</v>
      </c>
      <c r="AL1099" s="12" t="b">
        <f>AND(OR(D1099&gt;=UserData!$D$7, UserData!$D$7=-1), OR(D1099&lt;UserData!$D$8, UserData!$D$8=-1))</f>
        <v>1</v>
      </c>
      <c r="AM1099" s="12" t="b">
        <f>OR(AND(UserData!$D$9=1,E1099&lt;=20),AND(UserData!$D$9=2,E1099&gt;=20, E1099&lt;=27),AND(UserData!$D$9=3,E1099&gt;=28, E1099&lt;=34),AND(UserData!$D$9=4,E1099&gt;=35, E1099&lt;=42),AND(UserData!$D$9=5,E1099&gt;42),UserData!$D$9=-1)</f>
        <v>1</v>
      </c>
      <c r="AN1099" s="12" t="b">
        <f>OR(AND(UserData!$D$11=1,F1099&lt;=5),AND(UserData!$D$11=2,F1099&gt;=6, F1099&lt;=7),AND(UserData!$D$11=3,F1099&gt;=8,F1099&lt;=9),AND(UserData!$D$11=4,F1099&gt;=10, F1099&lt;=11),AND(UserData!$D$11=5,F1099&gt;11),UserData!$D$11=-1)</f>
        <v>1</v>
      </c>
      <c r="AO1099" t="b">
        <f>OR(AND(UserData!$D$10=1,AE1099&lt;=6),AND(UserData!$D$10=2,AE1099&gt;=7, AE1099&lt;=8),AND(UserData!$D$10=3,AE1099&gt;=9,AE1099&lt;=14),AND(UserData!$D$10=4,AE1099&gt;=15, AE1099&lt;=19),AND(UserData!$D$10=5,AE1099&gt;19),UserData!$D$10=-1)</f>
        <v>1</v>
      </c>
      <c r="AP1099" s="12" t="b">
        <f>OR(G1099&lt;=UserData!$D$12, UserData!$D$12=-1)</f>
        <v>0</v>
      </c>
      <c r="AQ1099" t="b">
        <f>OR(H1099&lt;=UserData!$D$14, UserData!$D$14=-1)</f>
        <v>1</v>
      </c>
      <c r="AR1099" t="b">
        <f>OR(AH1099&lt;=UserData!$D$13, UserData!$D$13=-1)</f>
        <v>1</v>
      </c>
      <c r="AS1099" t="b">
        <f>AND(AQ1099=TRUE,OR(I1099=UserData!$D$15, UserData!$D$15=-1, UserData!$D$15=1))</f>
        <v>1</v>
      </c>
      <c r="AT1099" t="b">
        <f>OR(J1099=UserData!$D$19, UserData!$D$19=-1)</f>
        <v>1</v>
      </c>
      <c r="AU1099" t="b">
        <f>OR(K1099=UserData!$D$17, UserData!$D$17=-1)</f>
        <v>1</v>
      </c>
      <c r="AV1099" t="b">
        <f>OR(L1099=UserData!$D$18, UserData!$D$18=-1)</f>
        <v>1</v>
      </c>
      <c r="AW1099" t="b">
        <f>OR(N1099=UserData!$D$16, UserData!$D$16=-1)</f>
        <v>1</v>
      </c>
      <c r="AX1099" t="b">
        <f>OR(O1099&gt;=UserData!$D$20, UserData!$D$20=-1)</f>
        <v>1</v>
      </c>
      <c r="AY1099" t="b">
        <f>AND(OR(P1099&gt;=UserData!$D$21, UserData!$D$21=-1), OR(P1099&lt;UserData!$D$22, UserData!$D$22=-1))</f>
        <v>1</v>
      </c>
      <c r="AZ1099" t="b">
        <f>OR(Q1099&lt;&gt;UserData!$D$24,UserData!$D$24=-1,UserData!$D$24=0)</f>
        <v>1</v>
      </c>
      <c r="BA1099" s="12" t="b">
        <f>OR(R1099=UserData!$D$23,UserData!$D$23=-1)</f>
        <v>1</v>
      </c>
      <c r="BB1099" t="b">
        <f>AND(S1099=1, UserData!$D$25=1)</f>
        <v>0</v>
      </c>
      <c r="BC1099" t="b">
        <f>AND(T1099=1, UserData!$D$26=1)</f>
        <v>0</v>
      </c>
      <c r="BD1099" t="b">
        <f>AND(U1099=1, UserData!$D$27=1)</f>
        <v>0</v>
      </c>
      <c r="BE1099" t="b">
        <f>AND(V1099=1, UserData!$D$28=1)</f>
        <v>0</v>
      </c>
      <c r="BF1099" t="b">
        <f>AND(W1099=1, UserData!$D$29=1)</f>
        <v>0</v>
      </c>
      <c r="BG1099" t="b">
        <f>AND(X1099=1, UserData!$D$30=1)</f>
        <v>0</v>
      </c>
      <c r="BH1099" t="b">
        <f>AND(Y1099=1, UserData!$D$31=1)</f>
        <v>0</v>
      </c>
      <c r="BI1099" t="b">
        <f>AND(Z1099=1, UserData!$D$32=1)</f>
        <v>0</v>
      </c>
      <c r="BJ1099" t="b">
        <f>AND(AA1099=1, UserData!$D$33=1)</f>
        <v>0</v>
      </c>
      <c r="BK1099" t="b">
        <f>AND(AB1099=1, UserData!$D$34=1)</f>
        <v>0</v>
      </c>
      <c r="BL1099" t="b">
        <f>UserData!$C$25=-1</f>
        <v>1</v>
      </c>
      <c r="BN1099">
        <f>IF(AK1099=TRUE, COUNTIF(AJ1099:AK1099,TRUE)/2 * UserData!$D$35 + COUNTIF(AL1099:AO1099,TRUE)/4 * UserData!$D$36 + COUNTIF(AP1099:AS1099,TRUE)/4 * UserData!$D$37 + COUNTIF(AT1099:AW1099,TRUE)/4 * UserData!$D$38 + COUNTIF(AX1099:BA1099,TRUE)/4 * UserData!$D$39 + COUNTIF(BB1099:BL1099,TRUE) * UserData!$D$40, 0)</f>
        <v>28.75</v>
      </c>
    </row>
    <row r="1100" spans="1:66" x14ac:dyDescent="0.2">
      <c r="A1100">
        <v>904</v>
      </c>
      <c r="B1100" s="3">
        <v>2</v>
      </c>
      <c r="C1100" s="28">
        <v>144715.33465584673</v>
      </c>
      <c r="D1100">
        <v>60</v>
      </c>
      <c r="E1100">
        <v>29</v>
      </c>
      <c r="F1100">
        <v>10</v>
      </c>
      <c r="G1100">
        <v>12.463279999999999</v>
      </c>
      <c r="H1100">
        <v>17</v>
      </c>
      <c r="I1100">
        <v>1</v>
      </c>
      <c r="J1100">
        <v>1</v>
      </c>
      <c r="K1100">
        <v>0</v>
      </c>
      <c r="L1100">
        <v>1</v>
      </c>
      <c r="M1100">
        <v>1</v>
      </c>
      <c r="N1100">
        <v>0</v>
      </c>
      <c r="O1100">
        <v>23</v>
      </c>
      <c r="P1100">
        <v>22</v>
      </c>
      <c r="Q1100">
        <v>0</v>
      </c>
      <c r="R1100">
        <v>0</v>
      </c>
      <c r="S1100">
        <v>1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1</v>
      </c>
      <c r="AD1100">
        <v>1</v>
      </c>
      <c r="AE1100">
        <v>21</v>
      </c>
      <c r="AF1100">
        <v>61</v>
      </c>
      <c r="AG1100">
        <v>16</v>
      </c>
      <c r="AH1100">
        <v>3.8</v>
      </c>
      <c r="AJ1100" t="b">
        <f>OR(AND(B1100=1,UserData!$D$4=1), AND(B1100=2,UserData!$D$5=1), AND(B1100=3,UserData!$D$6=1), UserData!$D$4=-1)</f>
        <v>1</v>
      </c>
      <c r="AK1100" t="b">
        <f>OR(AND(C1100&lt;=UserData!$D$3,C1100&gt;=UserData!$D$2),UserData!$D$2=-1)</f>
        <v>1</v>
      </c>
      <c r="AL1100" s="12" t="b">
        <f>AND(OR(D1100&gt;=UserData!$D$7, UserData!$D$7=-1), OR(D1100&lt;UserData!$D$8, UserData!$D$8=-1))</f>
        <v>1</v>
      </c>
      <c r="AM1100" s="12" t="b">
        <f>OR(AND(UserData!$D$9=1,E1100&lt;=20),AND(UserData!$D$9=2,E1100&gt;=20, E1100&lt;=27),AND(UserData!$D$9=3,E1100&gt;=28, E1100&lt;=34),AND(UserData!$D$9=4,E1100&gt;=35, E1100&lt;=42),AND(UserData!$D$9=5,E1100&gt;42),UserData!$D$9=-1)</f>
        <v>1</v>
      </c>
      <c r="AN1100" s="12" t="b">
        <f>OR(AND(UserData!$D$11=1,F1100&lt;=5),AND(UserData!$D$11=2,F1100&gt;=6, F1100&lt;=7),AND(UserData!$D$11=3,F1100&gt;=8,F1100&lt;=9),AND(UserData!$D$11=4,F1100&gt;=10, F1100&lt;=11),AND(UserData!$D$11=5,F1100&gt;11),UserData!$D$11=-1)</f>
        <v>1</v>
      </c>
      <c r="AO1100" t="b">
        <f>OR(AND(UserData!$D$10=1,AE1100&lt;=6),AND(UserData!$D$10=2,AE1100&gt;=7, AE1100&lt;=8),AND(UserData!$D$10=3,AE1100&gt;=9,AE1100&lt;=14),AND(UserData!$D$10=4,AE1100&gt;=15, AE1100&lt;=19),AND(UserData!$D$10=5,AE1100&gt;19),UserData!$D$10=-1)</f>
        <v>1</v>
      </c>
      <c r="AP1100" s="12" t="b">
        <f>OR(G1100&lt;=UserData!$D$12, UserData!$D$12=-1)</f>
        <v>0</v>
      </c>
      <c r="AQ1100" t="b">
        <f>OR(H1100&lt;=UserData!$D$14, UserData!$D$14=-1)</f>
        <v>1</v>
      </c>
      <c r="AR1100" t="b">
        <f>OR(AH1100&lt;=UserData!$D$13, UserData!$D$13=-1)</f>
        <v>1</v>
      </c>
      <c r="AS1100" t="b">
        <f>AND(AQ1100=TRUE,OR(I1100=UserData!$D$15, UserData!$D$15=-1, UserData!$D$15=1))</f>
        <v>1</v>
      </c>
      <c r="AT1100" t="b">
        <f>OR(J1100=UserData!$D$19, UserData!$D$19=-1)</f>
        <v>1</v>
      </c>
      <c r="AU1100" t="b">
        <f>OR(K1100=UserData!$D$17, UserData!$D$17=-1)</f>
        <v>1</v>
      </c>
      <c r="AV1100" t="b">
        <f>OR(L1100=UserData!$D$18, UserData!$D$18=-1)</f>
        <v>1</v>
      </c>
      <c r="AW1100" t="b">
        <f>OR(N1100=UserData!$D$16, UserData!$D$16=-1)</f>
        <v>1</v>
      </c>
      <c r="AX1100" t="b">
        <f>OR(O1100&gt;=UserData!$D$20, UserData!$D$20=-1)</f>
        <v>1</v>
      </c>
      <c r="AY1100" t="b">
        <f>AND(OR(P1100&gt;=UserData!$D$21, UserData!$D$21=-1), OR(P1100&lt;UserData!$D$22, UserData!$D$22=-1))</f>
        <v>1</v>
      </c>
      <c r="AZ1100" t="b">
        <f>OR(Q1100&lt;&gt;UserData!$D$24,UserData!$D$24=-1,UserData!$D$24=0)</f>
        <v>1</v>
      </c>
      <c r="BA1100" s="12" t="b">
        <f>OR(R1100=UserData!$D$23,UserData!$D$23=-1)</f>
        <v>1</v>
      </c>
      <c r="BB1100" t="b">
        <f>AND(S1100=1, UserData!$D$25=1)</f>
        <v>0</v>
      </c>
      <c r="BC1100" t="b">
        <f>AND(T1100=1, UserData!$D$26=1)</f>
        <v>0</v>
      </c>
      <c r="BD1100" t="b">
        <f>AND(U1100=1, UserData!$D$27=1)</f>
        <v>0</v>
      </c>
      <c r="BE1100" t="b">
        <f>AND(V1100=1, UserData!$D$28=1)</f>
        <v>0</v>
      </c>
      <c r="BF1100" t="b">
        <f>AND(W1100=1, UserData!$D$29=1)</f>
        <v>0</v>
      </c>
      <c r="BG1100" t="b">
        <f>AND(X1100=1, UserData!$D$30=1)</f>
        <v>0</v>
      </c>
      <c r="BH1100" t="b">
        <f>AND(Y1100=1, UserData!$D$31=1)</f>
        <v>0</v>
      </c>
      <c r="BI1100" t="b">
        <f>AND(Z1100=1, UserData!$D$32=1)</f>
        <v>0</v>
      </c>
      <c r="BJ1100" t="b">
        <f>AND(AA1100=1, UserData!$D$33=1)</f>
        <v>0</v>
      </c>
      <c r="BK1100" t="b">
        <f>AND(AB1100=1, UserData!$D$34=1)</f>
        <v>0</v>
      </c>
      <c r="BL1100" t="b">
        <f>UserData!$C$25=-1</f>
        <v>1</v>
      </c>
      <c r="BN1100">
        <f>IF(AK1100=TRUE, COUNTIF(AJ1100:AK1100,TRUE)/2 * UserData!$D$35 + COUNTIF(AL1100:AO1100,TRUE)/4 * UserData!$D$36 + COUNTIF(AP1100:AS1100,TRUE)/4 * UserData!$D$37 + COUNTIF(AT1100:AW1100,TRUE)/4 * UserData!$D$38 + COUNTIF(AX1100:BA1100,TRUE)/4 * UserData!$D$39 + COUNTIF(BB1100:BL1100,TRUE) * UserData!$D$40, 0)</f>
        <v>28.75</v>
      </c>
    </row>
    <row r="1101" spans="1:66" x14ac:dyDescent="0.2">
      <c r="A1101">
        <v>884</v>
      </c>
      <c r="B1101" s="3">
        <v>2</v>
      </c>
      <c r="C1101" s="28">
        <v>145921.04419014507</v>
      </c>
      <c r="D1101">
        <v>56</v>
      </c>
      <c r="E1101">
        <v>29</v>
      </c>
      <c r="F1101">
        <v>9</v>
      </c>
      <c r="G1101">
        <v>12.37079</v>
      </c>
      <c r="H1101">
        <v>19</v>
      </c>
      <c r="I1101">
        <v>1</v>
      </c>
      <c r="J1101">
        <v>1</v>
      </c>
      <c r="K1101">
        <v>1</v>
      </c>
      <c r="L1101">
        <v>1</v>
      </c>
      <c r="M1101">
        <v>1</v>
      </c>
      <c r="N1101">
        <v>0</v>
      </c>
      <c r="O1101">
        <v>22</v>
      </c>
      <c r="P1101">
        <v>8</v>
      </c>
      <c r="Q1101">
        <v>0</v>
      </c>
      <c r="R1101">
        <v>0</v>
      </c>
      <c r="S1101">
        <v>1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1</v>
      </c>
      <c r="AD1101">
        <v>1</v>
      </c>
      <c r="AE1101">
        <v>18</v>
      </c>
      <c r="AF1101">
        <v>61</v>
      </c>
      <c r="AG1101">
        <v>16</v>
      </c>
      <c r="AH1101">
        <v>3.8</v>
      </c>
      <c r="AJ1101" t="b">
        <f>OR(AND(B1101=1,UserData!$D$4=1), AND(B1101=2,UserData!$D$5=1), AND(B1101=3,UserData!$D$6=1), UserData!$D$4=-1)</f>
        <v>1</v>
      </c>
      <c r="AK1101" t="b">
        <f>OR(AND(C1101&lt;=UserData!$D$3,C1101&gt;=UserData!$D$2),UserData!$D$2=-1)</f>
        <v>1</v>
      </c>
      <c r="AL1101" s="12" t="b">
        <f>AND(OR(D1101&gt;=UserData!$D$7, UserData!$D$7=-1), OR(D1101&lt;UserData!$D$8, UserData!$D$8=-1))</f>
        <v>1</v>
      </c>
      <c r="AM1101" s="12" t="b">
        <f>OR(AND(UserData!$D$9=1,E1101&lt;=20),AND(UserData!$D$9=2,E1101&gt;=20, E1101&lt;=27),AND(UserData!$D$9=3,E1101&gt;=28, E1101&lt;=34),AND(UserData!$D$9=4,E1101&gt;=35, E1101&lt;=42),AND(UserData!$D$9=5,E1101&gt;42),UserData!$D$9=-1)</f>
        <v>1</v>
      </c>
      <c r="AN1101" s="12" t="b">
        <f>OR(AND(UserData!$D$11=1,F1101&lt;=5),AND(UserData!$D$11=2,F1101&gt;=6, F1101&lt;=7),AND(UserData!$D$11=3,F1101&gt;=8,F1101&lt;=9),AND(UserData!$D$11=4,F1101&gt;=10, F1101&lt;=11),AND(UserData!$D$11=5,F1101&gt;11),UserData!$D$11=-1)</f>
        <v>1</v>
      </c>
      <c r="AO1101" t="b">
        <f>OR(AND(UserData!$D$10=1,AE1101&lt;=6),AND(UserData!$D$10=2,AE1101&gt;=7, AE1101&lt;=8),AND(UserData!$D$10=3,AE1101&gt;=9,AE1101&lt;=14),AND(UserData!$D$10=4,AE1101&gt;=15, AE1101&lt;=19),AND(UserData!$D$10=5,AE1101&gt;19),UserData!$D$10=-1)</f>
        <v>1</v>
      </c>
      <c r="AP1101" s="12" t="b">
        <f>OR(G1101&lt;=UserData!$D$12, UserData!$D$12=-1)</f>
        <v>0</v>
      </c>
      <c r="AQ1101" t="b">
        <f>OR(H1101&lt;=UserData!$D$14, UserData!$D$14=-1)</f>
        <v>1</v>
      </c>
      <c r="AR1101" t="b">
        <f>OR(AH1101&lt;=UserData!$D$13, UserData!$D$13=-1)</f>
        <v>1</v>
      </c>
      <c r="AS1101" t="b">
        <f>AND(AQ1101=TRUE,OR(I1101=UserData!$D$15, UserData!$D$15=-1, UserData!$D$15=1))</f>
        <v>1</v>
      </c>
      <c r="AT1101" t="b">
        <f>OR(J1101=UserData!$D$19, UserData!$D$19=-1)</f>
        <v>1</v>
      </c>
      <c r="AU1101" t="b">
        <f>OR(K1101=UserData!$D$17, UserData!$D$17=-1)</f>
        <v>1</v>
      </c>
      <c r="AV1101" t="b">
        <f>OR(L1101=UserData!$D$18, UserData!$D$18=-1)</f>
        <v>1</v>
      </c>
      <c r="AW1101" t="b">
        <f>OR(N1101=UserData!$D$16, UserData!$D$16=-1)</f>
        <v>1</v>
      </c>
      <c r="AX1101" t="b">
        <f>OR(O1101&gt;=UserData!$D$20, UserData!$D$20=-1)</f>
        <v>1</v>
      </c>
      <c r="AY1101" t="b">
        <f>AND(OR(P1101&gt;=UserData!$D$21, UserData!$D$21=-1), OR(P1101&lt;UserData!$D$22, UserData!$D$22=-1))</f>
        <v>1</v>
      </c>
      <c r="AZ1101" t="b">
        <f>OR(Q1101&lt;&gt;UserData!$D$24,UserData!$D$24=-1,UserData!$D$24=0)</f>
        <v>1</v>
      </c>
      <c r="BA1101" s="12" t="b">
        <f>OR(R1101=UserData!$D$23,UserData!$D$23=-1)</f>
        <v>1</v>
      </c>
      <c r="BB1101" t="b">
        <f>AND(S1101=1, UserData!$D$25=1)</f>
        <v>0</v>
      </c>
      <c r="BC1101" t="b">
        <f>AND(T1101=1, UserData!$D$26=1)</f>
        <v>0</v>
      </c>
      <c r="BD1101" t="b">
        <f>AND(U1101=1, UserData!$D$27=1)</f>
        <v>0</v>
      </c>
      <c r="BE1101" t="b">
        <f>AND(V1101=1, UserData!$D$28=1)</f>
        <v>0</v>
      </c>
      <c r="BF1101" t="b">
        <f>AND(W1101=1, UserData!$D$29=1)</f>
        <v>0</v>
      </c>
      <c r="BG1101" t="b">
        <f>AND(X1101=1, UserData!$D$30=1)</f>
        <v>0</v>
      </c>
      <c r="BH1101" t="b">
        <f>AND(Y1101=1, UserData!$D$31=1)</f>
        <v>0</v>
      </c>
      <c r="BI1101" t="b">
        <f>AND(Z1101=1, UserData!$D$32=1)</f>
        <v>0</v>
      </c>
      <c r="BJ1101" t="b">
        <f>AND(AA1101=1, UserData!$D$33=1)</f>
        <v>0</v>
      </c>
      <c r="BK1101" t="b">
        <f>AND(AB1101=1, UserData!$D$34=1)</f>
        <v>0</v>
      </c>
      <c r="BL1101" t="b">
        <f>UserData!$C$25=-1</f>
        <v>1</v>
      </c>
      <c r="BN1101">
        <f>IF(AK1101=TRUE, COUNTIF(AJ1101:AK1101,TRUE)/2 * UserData!$D$35 + COUNTIF(AL1101:AO1101,TRUE)/4 * UserData!$D$36 + COUNTIF(AP1101:AS1101,TRUE)/4 * UserData!$D$37 + COUNTIF(AT1101:AW1101,TRUE)/4 * UserData!$D$38 + COUNTIF(AX1101:BA1101,TRUE)/4 * UserData!$D$39 + COUNTIF(BB1101:BL1101,TRUE) * UserData!$D$40, 0)</f>
        <v>28.75</v>
      </c>
    </row>
    <row r="1102" spans="1:66" x14ac:dyDescent="0.2">
      <c r="A1102">
        <v>898</v>
      </c>
      <c r="B1102" s="3">
        <v>2</v>
      </c>
      <c r="C1102" s="28">
        <v>146078.90297640988</v>
      </c>
      <c r="D1102">
        <v>59</v>
      </c>
      <c r="E1102">
        <v>32</v>
      </c>
      <c r="F1102">
        <v>7</v>
      </c>
      <c r="G1102">
        <v>11.943849999999999</v>
      </c>
      <c r="H1102">
        <v>15</v>
      </c>
      <c r="I1102">
        <v>1</v>
      </c>
      <c r="J1102">
        <v>1</v>
      </c>
      <c r="K1102">
        <v>0</v>
      </c>
      <c r="L1102">
        <v>1</v>
      </c>
      <c r="M1102">
        <v>1</v>
      </c>
      <c r="N1102">
        <v>0</v>
      </c>
      <c r="O1102">
        <v>17</v>
      </c>
      <c r="P1102">
        <v>11</v>
      </c>
      <c r="Q1102">
        <v>0</v>
      </c>
      <c r="R1102">
        <v>0</v>
      </c>
      <c r="S1102">
        <v>1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1</v>
      </c>
      <c r="AD1102">
        <v>1</v>
      </c>
      <c r="AE1102">
        <v>20</v>
      </c>
      <c r="AF1102">
        <v>61</v>
      </c>
      <c r="AG1102">
        <v>16</v>
      </c>
      <c r="AH1102">
        <v>3.8</v>
      </c>
      <c r="AJ1102" t="b">
        <f>OR(AND(B1102=1,UserData!$D$4=1), AND(B1102=2,UserData!$D$5=1), AND(B1102=3,UserData!$D$6=1), UserData!$D$4=-1)</f>
        <v>1</v>
      </c>
      <c r="AK1102" t="b">
        <f>OR(AND(C1102&lt;=UserData!$D$3,C1102&gt;=UserData!$D$2),UserData!$D$2=-1)</f>
        <v>1</v>
      </c>
      <c r="AL1102" s="12" t="b">
        <f>AND(OR(D1102&gt;=UserData!$D$7, UserData!$D$7=-1), OR(D1102&lt;UserData!$D$8, UserData!$D$8=-1))</f>
        <v>1</v>
      </c>
      <c r="AM1102" s="12" t="b">
        <f>OR(AND(UserData!$D$9=1,E1102&lt;=20),AND(UserData!$D$9=2,E1102&gt;=20, E1102&lt;=27),AND(UserData!$D$9=3,E1102&gt;=28, E1102&lt;=34),AND(UserData!$D$9=4,E1102&gt;=35, E1102&lt;=42),AND(UserData!$D$9=5,E1102&gt;42),UserData!$D$9=-1)</f>
        <v>1</v>
      </c>
      <c r="AN1102" s="12" t="b">
        <f>OR(AND(UserData!$D$11=1,F1102&lt;=5),AND(UserData!$D$11=2,F1102&gt;=6, F1102&lt;=7),AND(UserData!$D$11=3,F1102&gt;=8,F1102&lt;=9),AND(UserData!$D$11=4,F1102&gt;=10, F1102&lt;=11),AND(UserData!$D$11=5,F1102&gt;11),UserData!$D$11=-1)</f>
        <v>1</v>
      </c>
      <c r="AO1102" t="b">
        <f>OR(AND(UserData!$D$10=1,AE1102&lt;=6),AND(UserData!$D$10=2,AE1102&gt;=7, AE1102&lt;=8),AND(UserData!$D$10=3,AE1102&gt;=9,AE1102&lt;=14),AND(UserData!$D$10=4,AE1102&gt;=15, AE1102&lt;=19),AND(UserData!$D$10=5,AE1102&gt;19),UserData!$D$10=-1)</f>
        <v>1</v>
      </c>
      <c r="AP1102" s="12" t="b">
        <f>OR(G1102&lt;=UserData!$D$12, UserData!$D$12=-1)</f>
        <v>0</v>
      </c>
      <c r="AQ1102" t="b">
        <f>OR(H1102&lt;=UserData!$D$14, UserData!$D$14=-1)</f>
        <v>1</v>
      </c>
      <c r="AR1102" t="b">
        <f>OR(AH1102&lt;=UserData!$D$13, UserData!$D$13=-1)</f>
        <v>1</v>
      </c>
      <c r="AS1102" t="b">
        <f>AND(AQ1102=TRUE,OR(I1102=UserData!$D$15, UserData!$D$15=-1, UserData!$D$15=1))</f>
        <v>1</v>
      </c>
      <c r="AT1102" t="b">
        <f>OR(J1102=UserData!$D$19, UserData!$D$19=-1)</f>
        <v>1</v>
      </c>
      <c r="AU1102" t="b">
        <f>OR(K1102=UserData!$D$17, UserData!$D$17=-1)</f>
        <v>1</v>
      </c>
      <c r="AV1102" t="b">
        <f>OR(L1102=UserData!$D$18, UserData!$D$18=-1)</f>
        <v>1</v>
      </c>
      <c r="AW1102" t="b">
        <f>OR(N1102=UserData!$D$16, UserData!$D$16=-1)</f>
        <v>1</v>
      </c>
      <c r="AX1102" t="b">
        <f>OR(O1102&gt;=UserData!$D$20, UserData!$D$20=-1)</f>
        <v>1</v>
      </c>
      <c r="AY1102" t="b">
        <f>AND(OR(P1102&gt;=UserData!$D$21, UserData!$D$21=-1), OR(P1102&lt;UserData!$D$22, UserData!$D$22=-1))</f>
        <v>1</v>
      </c>
      <c r="AZ1102" t="b">
        <f>OR(Q1102&lt;&gt;UserData!$D$24,UserData!$D$24=-1,UserData!$D$24=0)</f>
        <v>1</v>
      </c>
      <c r="BA1102" s="12" t="b">
        <f>OR(R1102=UserData!$D$23,UserData!$D$23=-1)</f>
        <v>1</v>
      </c>
      <c r="BB1102" t="b">
        <f>AND(S1102=1, UserData!$D$25=1)</f>
        <v>0</v>
      </c>
      <c r="BC1102" t="b">
        <f>AND(T1102=1, UserData!$D$26=1)</f>
        <v>0</v>
      </c>
      <c r="BD1102" t="b">
        <f>AND(U1102=1, UserData!$D$27=1)</f>
        <v>0</v>
      </c>
      <c r="BE1102" t="b">
        <f>AND(V1102=1, UserData!$D$28=1)</f>
        <v>0</v>
      </c>
      <c r="BF1102" t="b">
        <f>AND(W1102=1, UserData!$D$29=1)</f>
        <v>0</v>
      </c>
      <c r="BG1102" t="b">
        <f>AND(X1102=1, UserData!$D$30=1)</f>
        <v>0</v>
      </c>
      <c r="BH1102" t="b">
        <f>AND(Y1102=1, UserData!$D$31=1)</f>
        <v>0</v>
      </c>
      <c r="BI1102" t="b">
        <f>AND(Z1102=1, UserData!$D$32=1)</f>
        <v>0</v>
      </c>
      <c r="BJ1102" t="b">
        <f>AND(AA1102=1, UserData!$D$33=1)</f>
        <v>0</v>
      </c>
      <c r="BK1102" t="b">
        <f>AND(AB1102=1, UserData!$D$34=1)</f>
        <v>0</v>
      </c>
      <c r="BL1102" t="b">
        <f>UserData!$C$25=-1</f>
        <v>1</v>
      </c>
      <c r="BN1102">
        <f>IF(AK1102=TRUE, COUNTIF(AJ1102:AK1102,TRUE)/2 * UserData!$D$35 + COUNTIF(AL1102:AO1102,TRUE)/4 * UserData!$D$36 + COUNTIF(AP1102:AS1102,TRUE)/4 * UserData!$D$37 + COUNTIF(AT1102:AW1102,TRUE)/4 * UserData!$D$38 + COUNTIF(AX1102:BA1102,TRUE)/4 * UserData!$D$39 + COUNTIF(BB1102:BL1102,TRUE) * UserData!$D$40, 0)</f>
        <v>28.75</v>
      </c>
    </row>
    <row r="1103" spans="1:66" x14ac:dyDescent="0.2">
      <c r="A1103">
        <v>886</v>
      </c>
      <c r="B1103" s="3">
        <v>2</v>
      </c>
      <c r="C1103" s="28">
        <v>148826.26727936693</v>
      </c>
      <c r="D1103">
        <v>63</v>
      </c>
      <c r="E1103">
        <v>34</v>
      </c>
      <c r="F1103">
        <v>13</v>
      </c>
      <c r="G1103">
        <v>12.798679999999999</v>
      </c>
      <c r="H1103">
        <v>22</v>
      </c>
      <c r="I1103">
        <v>1</v>
      </c>
      <c r="J1103">
        <v>0</v>
      </c>
      <c r="K1103">
        <v>0</v>
      </c>
      <c r="L1103">
        <v>1</v>
      </c>
      <c r="M1103">
        <v>1</v>
      </c>
      <c r="N1103">
        <v>0</v>
      </c>
      <c r="O1103">
        <v>17</v>
      </c>
      <c r="P1103">
        <v>3</v>
      </c>
      <c r="Q1103">
        <v>0</v>
      </c>
      <c r="R1103">
        <v>0</v>
      </c>
      <c r="S1103">
        <v>1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1</v>
      </c>
      <c r="AD1103">
        <v>0</v>
      </c>
      <c r="AE1103">
        <v>16</v>
      </c>
      <c r="AF1103">
        <v>61</v>
      </c>
      <c r="AG1103">
        <v>16</v>
      </c>
      <c r="AH1103">
        <v>3.8</v>
      </c>
      <c r="AJ1103" t="b">
        <f>OR(AND(B1103=1,UserData!$D$4=1), AND(B1103=2,UserData!$D$5=1), AND(B1103=3,UserData!$D$6=1), UserData!$D$4=-1)</f>
        <v>1</v>
      </c>
      <c r="AK1103" t="b">
        <f>OR(AND(C1103&lt;=UserData!$D$3,C1103&gt;=UserData!$D$2),UserData!$D$2=-1)</f>
        <v>1</v>
      </c>
      <c r="AL1103" s="12" t="b">
        <f>AND(OR(D1103&gt;=UserData!$D$7, UserData!$D$7=-1), OR(D1103&lt;UserData!$D$8, UserData!$D$8=-1))</f>
        <v>1</v>
      </c>
      <c r="AM1103" s="12" t="b">
        <f>OR(AND(UserData!$D$9=1,E1103&lt;=20),AND(UserData!$D$9=2,E1103&gt;=20, E1103&lt;=27),AND(UserData!$D$9=3,E1103&gt;=28, E1103&lt;=34),AND(UserData!$D$9=4,E1103&gt;=35, E1103&lt;=42),AND(UserData!$D$9=5,E1103&gt;42),UserData!$D$9=-1)</f>
        <v>1</v>
      </c>
      <c r="AN1103" s="12" t="b">
        <f>OR(AND(UserData!$D$11=1,F1103&lt;=5),AND(UserData!$D$11=2,F1103&gt;=6, F1103&lt;=7),AND(UserData!$D$11=3,F1103&gt;=8,F1103&lt;=9),AND(UserData!$D$11=4,F1103&gt;=10, F1103&lt;=11),AND(UserData!$D$11=5,F1103&gt;11),UserData!$D$11=-1)</f>
        <v>1</v>
      </c>
      <c r="AO1103" t="b">
        <f>OR(AND(UserData!$D$10=1,AE1103&lt;=6),AND(UserData!$D$10=2,AE1103&gt;=7, AE1103&lt;=8),AND(UserData!$D$10=3,AE1103&gt;=9,AE1103&lt;=14),AND(UserData!$D$10=4,AE1103&gt;=15, AE1103&lt;=19),AND(UserData!$D$10=5,AE1103&gt;19),UserData!$D$10=-1)</f>
        <v>1</v>
      </c>
      <c r="AP1103" s="12" t="b">
        <f>OR(G1103&lt;=UserData!$D$12, UserData!$D$12=-1)</f>
        <v>0</v>
      </c>
      <c r="AQ1103" t="b">
        <f>OR(H1103&lt;=UserData!$D$14, UserData!$D$14=-1)</f>
        <v>1</v>
      </c>
      <c r="AR1103" t="b">
        <f>OR(AH1103&lt;=UserData!$D$13, UserData!$D$13=-1)</f>
        <v>1</v>
      </c>
      <c r="AS1103" t="b">
        <f>AND(AQ1103=TRUE,OR(I1103=UserData!$D$15, UserData!$D$15=-1, UserData!$D$15=1))</f>
        <v>1</v>
      </c>
      <c r="AT1103" t="b">
        <f>OR(J1103=UserData!$D$19, UserData!$D$19=-1)</f>
        <v>1</v>
      </c>
      <c r="AU1103" t="b">
        <f>OR(K1103=UserData!$D$17, UserData!$D$17=-1)</f>
        <v>1</v>
      </c>
      <c r="AV1103" t="b">
        <f>OR(L1103=UserData!$D$18, UserData!$D$18=-1)</f>
        <v>1</v>
      </c>
      <c r="AW1103" t="b">
        <f>OR(N1103=UserData!$D$16, UserData!$D$16=-1)</f>
        <v>1</v>
      </c>
      <c r="AX1103" t="b">
        <f>OR(O1103&gt;=UserData!$D$20, UserData!$D$20=-1)</f>
        <v>1</v>
      </c>
      <c r="AY1103" t="b">
        <f>AND(OR(P1103&gt;=UserData!$D$21, UserData!$D$21=-1), OR(P1103&lt;UserData!$D$22, UserData!$D$22=-1))</f>
        <v>1</v>
      </c>
      <c r="AZ1103" t="b">
        <f>OR(Q1103&lt;&gt;UserData!$D$24,UserData!$D$24=-1,UserData!$D$24=0)</f>
        <v>1</v>
      </c>
      <c r="BA1103" s="12" t="b">
        <f>OR(R1103=UserData!$D$23,UserData!$D$23=-1)</f>
        <v>1</v>
      </c>
      <c r="BB1103" t="b">
        <f>AND(S1103=1, UserData!$D$25=1)</f>
        <v>0</v>
      </c>
      <c r="BC1103" t="b">
        <f>AND(T1103=1, UserData!$D$26=1)</f>
        <v>0</v>
      </c>
      <c r="BD1103" t="b">
        <f>AND(U1103=1, UserData!$D$27=1)</f>
        <v>0</v>
      </c>
      <c r="BE1103" t="b">
        <f>AND(V1103=1, UserData!$D$28=1)</f>
        <v>0</v>
      </c>
      <c r="BF1103" t="b">
        <f>AND(W1103=1, UserData!$D$29=1)</f>
        <v>0</v>
      </c>
      <c r="BG1103" t="b">
        <f>AND(X1103=1, UserData!$D$30=1)</f>
        <v>0</v>
      </c>
      <c r="BH1103" t="b">
        <f>AND(Y1103=1, UserData!$D$31=1)</f>
        <v>0</v>
      </c>
      <c r="BI1103" t="b">
        <f>AND(Z1103=1, UserData!$D$32=1)</f>
        <v>0</v>
      </c>
      <c r="BJ1103" t="b">
        <f>AND(AA1103=1, UserData!$D$33=1)</f>
        <v>0</v>
      </c>
      <c r="BK1103" t="b">
        <f>AND(AB1103=1, UserData!$D$34=1)</f>
        <v>0</v>
      </c>
      <c r="BL1103" t="b">
        <f>UserData!$C$25=-1</f>
        <v>1</v>
      </c>
      <c r="BN1103">
        <f>IF(AK1103=TRUE, COUNTIF(AJ1103:AK1103,TRUE)/2 * UserData!$D$35 + COUNTIF(AL1103:AO1103,TRUE)/4 * UserData!$D$36 + COUNTIF(AP1103:AS1103,TRUE)/4 * UserData!$D$37 + COUNTIF(AT1103:AW1103,TRUE)/4 * UserData!$D$38 + COUNTIF(AX1103:BA1103,TRUE)/4 * UserData!$D$39 + COUNTIF(BB1103:BL1103,TRUE) * UserData!$D$40, 0)</f>
        <v>28.75</v>
      </c>
    </row>
    <row r="1104" spans="1:66" x14ac:dyDescent="0.2">
      <c r="A1104">
        <v>78</v>
      </c>
      <c r="B1104" s="3">
        <v>2</v>
      </c>
      <c r="C1104" s="28">
        <v>149622.61824942671</v>
      </c>
      <c r="D1104">
        <v>45</v>
      </c>
      <c r="E1104">
        <v>30</v>
      </c>
      <c r="F1104">
        <v>6</v>
      </c>
      <c r="G1104">
        <v>15.903700000000001</v>
      </c>
      <c r="H1104">
        <v>5</v>
      </c>
      <c r="I1104">
        <v>1</v>
      </c>
      <c r="J1104">
        <v>0</v>
      </c>
      <c r="K1104">
        <v>1</v>
      </c>
      <c r="L1104">
        <v>0</v>
      </c>
      <c r="M1104">
        <v>0</v>
      </c>
      <c r="N1104">
        <v>0</v>
      </c>
      <c r="O1104">
        <v>12</v>
      </c>
      <c r="P1104">
        <v>1</v>
      </c>
      <c r="Q1104">
        <v>1</v>
      </c>
      <c r="R1104">
        <v>0</v>
      </c>
      <c r="S1104">
        <v>0</v>
      </c>
      <c r="T1104">
        <v>1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2</v>
      </c>
      <c r="AD1104">
        <v>1</v>
      </c>
      <c r="AE1104">
        <v>9</v>
      </c>
      <c r="AF1104">
        <v>5</v>
      </c>
      <c r="AG1104">
        <v>21</v>
      </c>
      <c r="AH1104">
        <v>3</v>
      </c>
      <c r="AJ1104" t="b">
        <f>OR(AND(B1104=1,UserData!$D$4=1), AND(B1104=2,UserData!$D$5=1), AND(B1104=3,UserData!$D$6=1), UserData!$D$4=-1)</f>
        <v>1</v>
      </c>
      <c r="AK1104" t="b">
        <f>OR(AND(C1104&lt;=UserData!$D$3,C1104&gt;=UserData!$D$2),UserData!$D$2=-1)</f>
        <v>1</v>
      </c>
      <c r="AL1104" s="12" t="b">
        <f>AND(OR(D1104&gt;=UserData!$D$7, UserData!$D$7=-1), OR(D1104&lt;UserData!$D$8, UserData!$D$8=-1))</f>
        <v>1</v>
      </c>
      <c r="AM1104" s="12" t="b">
        <f>OR(AND(UserData!$D$9=1,E1104&lt;=20),AND(UserData!$D$9=2,E1104&gt;=20, E1104&lt;=27),AND(UserData!$D$9=3,E1104&gt;=28, E1104&lt;=34),AND(UserData!$D$9=4,E1104&gt;=35, E1104&lt;=42),AND(UserData!$D$9=5,E1104&gt;42),UserData!$D$9=-1)</f>
        <v>1</v>
      </c>
      <c r="AN1104" s="12" t="b">
        <f>OR(AND(UserData!$D$11=1,F1104&lt;=5),AND(UserData!$D$11=2,F1104&gt;=6, F1104&lt;=7),AND(UserData!$D$11=3,F1104&gt;=8,F1104&lt;=9),AND(UserData!$D$11=4,F1104&gt;=10, F1104&lt;=11),AND(UserData!$D$11=5,F1104&gt;11),UserData!$D$11=-1)</f>
        <v>1</v>
      </c>
      <c r="AO1104" t="b">
        <f>OR(AND(UserData!$D$10=1,AE1104&lt;=6),AND(UserData!$D$10=2,AE1104&gt;=7, AE1104&lt;=8),AND(UserData!$D$10=3,AE1104&gt;=9,AE1104&lt;=14),AND(UserData!$D$10=4,AE1104&gt;=15, AE1104&lt;=19),AND(UserData!$D$10=5,AE1104&gt;19),UserData!$D$10=-1)</f>
        <v>1</v>
      </c>
      <c r="AP1104" s="12" t="b">
        <f>OR(G1104&lt;=UserData!$D$12, UserData!$D$12=-1)</f>
        <v>0</v>
      </c>
      <c r="AQ1104" t="b">
        <f>OR(H1104&lt;=UserData!$D$14, UserData!$D$14=-1)</f>
        <v>1</v>
      </c>
      <c r="AR1104" t="b">
        <f>OR(AH1104&lt;=UserData!$D$13, UserData!$D$13=-1)</f>
        <v>1</v>
      </c>
      <c r="AS1104" t="b">
        <f>AND(AQ1104=TRUE,OR(I1104=UserData!$D$15, UserData!$D$15=-1, UserData!$D$15=1))</f>
        <v>1</v>
      </c>
      <c r="AT1104" t="b">
        <f>OR(J1104=UserData!$D$19, UserData!$D$19=-1)</f>
        <v>1</v>
      </c>
      <c r="AU1104" t="b">
        <f>OR(K1104=UserData!$D$17, UserData!$D$17=-1)</f>
        <v>1</v>
      </c>
      <c r="AV1104" t="b">
        <f>OR(L1104=UserData!$D$18, UserData!$D$18=-1)</f>
        <v>1</v>
      </c>
      <c r="AW1104" t="b">
        <f>OR(N1104=UserData!$D$16, UserData!$D$16=-1)</f>
        <v>1</v>
      </c>
      <c r="AX1104" t="b">
        <f>OR(O1104&gt;=UserData!$D$20, UserData!$D$20=-1)</f>
        <v>1</v>
      </c>
      <c r="AY1104" t="b">
        <f>AND(OR(P1104&gt;=UserData!$D$21, UserData!$D$21=-1), OR(P1104&lt;UserData!$D$22, UserData!$D$22=-1))</f>
        <v>1</v>
      </c>
      <c r="AZ1104" t="b">
        <f>OR(Q1104&lt;&gt;UserData!$D$24,UserData!$D$24=-1,UserData!$D$24=0)</f>
        <v>1</v>
      </c>
      <c r="BA1104" s="12" t="b">
        <f>OR(R1104=UserData!$D$23,UserData!$D$23=-1)</f>
        <v>1</v>
      </c>
      <c r="BB1104" t="b">
        <f>AND(S1104=1, UserData!$D$25=1)</f>
        <v>0</v>
      </c>
      <c r="BC1104" t="b">
        <f>AND(T1104=1, UserData!$D$26=1)</f>
        <v>0</v>
      </c>
      <c r="BD1104" t="b">
        <f>AND(U1104=1, UserData!$D$27=1)</f>
        <v>0</v>
      </c>
      <c r="BE1104" t="b">
        <f>AND(V1104=1, UserData!$D$28=1)</f>
        <v>0</v>
      </c>
      <c r="BF1104" t="b">
        <f>AND(W1104=1, UserData!$D$29=1)</f>
        <v>0</v>
      </c>
      <c r="BG1104" t="b">
        <f>AND(X1104=1, UserData!$D$30=1)</f>
        <v>0</v>
      </c>
      <c r="BH1104" t="b">
        <f>AND(Y1104=1, UserData!$D$31=1)</f>
        <v>0</v>
      </c>
      <c r="BI1104" t="b">
        <f>AND(Z1104=1, UserData!$D$32=1)</f>
        <v>0</v>
      </c>
      <c r="BJ1104" t="b">
        <f>AND(AA1104=1, UserData!$D$33=1)</f>
        <v>0</v>
      </c>
      <c r="BK1104" t="b">
        <f>AND(AB1104=1, UserData!$D$34=1)</f>
        <v>0</v>
      </c>
      <c r="BL1104" t="b">
        <f>UserData!$C$25=-1</f>
        <v>1</v>
      </c>
      <c r="BN1104">
        <f>IF(AK1104=TRUE, COUNTIF(AJ1104:AK1104,TRUE)/2 * UserData!$D$35 + COUNTIF(AL1104:AO1104,TRUE)/4 * UserData!$D$36 + COUNTIF(AP1104:AS1104,TRUE)/4 * UserData!$D$37 + COUNTIF(AT1104:AW1104,TRUE)/4 * UserData!$D$38 + COUNTIF(AX1104:BA1104,TRUE)/4 * UserData!$D$39 + COUNTIF(BB1104:BL1104,TRUE) * UserData!$D$40, 0)</f>
        <v>28.75</v>
      </c>
    </row>
    <row r="1105" spans="1:66" x14ac:dyDescent="0.2">
      <c r="A1105">
        <v>681</v>
      </c>
      <c r="B1105" s="3">
        <v>2</v>
      </c>
      <c r="C1105" s="28">
        <v>150952.70022932233</v>
      </c>
      <c r="D1105">
        <v>64</v>
      </c>
      <c r="E1105">
        <v>34</v>
      </c>
      <c r="F1105">
        <v>13</v>
      </c>
      <c r="G1105">
        <v>13.71589</v>
      </c>
      <c r="H1105">
        <v>9</v>
      </c>
      <c r="I1105">
        <v>1</v>
      </c>
      <c r="J1105">
        <v>0</v>
      </c>
      <c r="K1105">
        <v>0</v>
      </c>
      <c r="L1105">
        <v>1</v>
      </c>
      <c r="M1105">
        <v>1</v>
      </c>
      <c r="N1105">
        <v>0</v>
      </c>
      <c r="O1105">
        <v>17</v>
      </c>
      <c r="P1105">
        <v>11</v>
      </c>
      <c r="Q1105">
        <v>0</v>
      </c>
      <c r="R1105">
        <v>0</v>
      </c>
      <c r="S1105">
        <v>0</v>
      </c>
      <c r="T1105">
        <v>1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2</v>
      </c>
      <c r="AD1105">
        <v>1</v>
      </c>
      <c r="AE1105">
        <v>17</v>
      </c>
      <c r="AF1105">
        <v>49</v>
      </c>
      <c r="AG1105">
        <v>12</v>
      </c>
      <c r="AH1105">
        <v>2.4</v>
      </c>
      <c r="AJ1105" t="b">
        <f>OR(AND(B1105=1,UserData!$D$4=1), AND(B1105=2,UserData!$D$5=1), AND(B1105=3,UserData!$D$6=1), UserData!$D$4=-1)</f>
        <v>1</v>
      </c>
      <c r="AK1105" t="b">
        <f>OR(AND(C1105&lt;=UserData!$D$3,C1105&gt;=UserData!$D$2),UserData!$D$2=-1)</f>
        <v>1</v>
      </c>
      <c r="AL1105" s="12" t="b">
        <f>AND(OR(D1105&gt;=UserData!$D$7, UserData!$D$7=-1), OR(D1105&lt;UserData!$D$8, UserData!$D$8=-1))</f>
        <v>1</v>
      </c>
      <c r="AM1105" s="12" t="b">
        <f>OR(AND(UserData!$D$9=1,E1105&lt;=20),AND(UserData!$D$9=2,E1105&gt;=20, E1105&lt;=27),AND(UserData!$D$9=3,E1105&gt;=28, E1105&lt;=34),AND(UserData!$D$9=4,E1105&gt;=35, E1105&lt;=42),AND(UserData!$D$9=5,E1105&gt;42),UserData!$D$9=-1)</f>
        <v>1</v>
      </c>
      <c r="AN1105" s="12" t="b">
        <f>OR(AND(UserData!$D$11=1,F1105&lt;=5),AND(UserData!$D$11=2,F1105&gt;=6, F1105&lt;=7),AND(UserData!$D$11=3,F1105&gt;=8,F1105&lt;=9),AND(UserData!$D$11=4,F1105&gt;=10, F1105&lt;=11),AND(UserData!$D$11=5,F1105&gt;11),UserData!$D$11=-1)</f>
        <v>1</v>
      </c>
      <c r="AO1105" t="b">
        <f>OR(AND(UserData!$D$10=1,AE1105&lt;=6),AND(UserData!$D$10=2,AE1105&gt;=7, AE1105&lt;=8),AND(UserData!$D$10=3,AE1105&gt;=9,AE1105&lt;=14),AND(UserData!$D$10=4,AE1105&gt;=15, AE1105&lt;=19),AND(UserData!$D$10=5,AE1105&gt;19),UserData!$D$10=-1)</f>
        <v>1</v>
      </c>
      <c r="AP1105" s="12" t="b">
        <f>OR(G1105&lt;=UserData!$D$12, UserData!$D$12=-1)</f>
        <v>0</v>
      </c>
      <c r="AQ1105" t="b">
        <f>OR(H1105&lt;=UserData!$D$14, UserData!$D$14=-1)</f>
        <v>1</v>
      </c>
      <c r="AR1105" t="b">
        <f>OR(AH1105&lt;=UserData!$D$13, UserData!$D$13=-1)</f>
        <v>1</v>
      </c>
      <c r="AS1105" t="b">
        <f>AND(AQ1105=TRUE,OR(I1105=UserData!$D$15, UserData!$D$15=-1, UserData!$D$15=1))</f>
        <v>1</v>
      </c>
      <c r="AT1105" t="b">
        <f>OR(J1105=UserData!$D$19, UserData!$D$19=-1)</f>
        <v>1</v>
      </c>
      <c r="AU1105" t="b">
        <f>OR(K1105=UserData!$D$17, UserData!$D$17=-1)</f>
        <v>1</v>
      </c>
      <c r="AV1105" t="b">
        <f>OR(L1105=UserData!$D$18, UserData!$D$18=-1)</f>
        <v>1</v>
      </c>
      <c r="AW1105" t="b">
        <f>OR(N1105=UserData!$D$16, UserData!$D$16=-1)</f>
        <v>1</v>
      </c>
      <c r="AX1105" t="b">
        <f>OR(O1105&gt;=UserData!$D$20, UserData!$D$20=-1)</f>
        <v>1</v>
      </c>
      <c r="AY1105" t="b">
        <f>AND(OR(P1105&gt;=UserData!$D$21, UserData!$D$21=-1), OR(P1105&lt;UserData!$D$22, UserData!$D$22=-1))</f>
        <v>1</v>
      </c>
      <c r="AZ1105" t="b">
        <f>OR(Q1105&lt;&gt;UserData!$D$24,UserData!$D$24=-1,UserData!$D$24=0)</f>
        <v>1</v>
      </c>
      <c r="BA1105" s="12" t="b">
        <f>OR(R1105=UserData!$D$23,UserData!$D$23=-1)</f>
        <v>1</v>
      </c>
      <c r="BB1105" t="b">
        <f>AND(S1105=1, UserData!$D$25=1)</f>
        <v>0</v>
      </c>
      <c r="BC1105" t="b">
        <f>AND(T1105=1, UserData!$D$26=1)</f>
        <v>0</v>
      </c>
      <c r="BD1105" t="b">
        <f>AND(U1105=1, UserData!$D$27=1)</f>
        <v>0</v>
      </c>
      <c r="BE1105" t="b">
        <f>AND(V1105=1, UserData!$D$28=1)</f>
        <v>0</v>
      </c>
      <c r="BF1105" t="b">
        <f>AND(W1105=1, UserData!$D$29=1)</f>
        <v>0</v>
      </c>
      <c r="BG1105" t="b">
        <f>AND(X1105=1, UserData!$D$30=1)</f>
        <v>0</v>
      </c>
      <c r="BH1105" t="b">
        <f>AND(Y1105=1, UserData!$D$31=1)</f>
        <v>0</v>
      </c>
      <c r="BI1105" t="b">
        <f>AND(Z1105=1, UserData!$D$32=1)</f>
        <v>0</v>
      </c>
      <c r="BJ1105" t="b">
        <f>AND(AA1105=1, UserData!$D$33=1)</f>
        <v>0</v>
      </c>
      <c r="BK1105" t="b">
        <f>AND(AB1105=1, UserData!$D$34=1)</f>
        <v>0</v>
      </c>
      <c r="BL1105" t="b">
        <f>UserData!$C$25=-1</f>
        <v>1</v>
      </c>
      <c r="BN1105">
        <f>IF(AK1105=TRUE, COUNTIF(AJ1105:AK1105,TRUE)/2 * UserData!$D$35 + COUNTIF(AL1105:AO1105,TRUE)/4 * UserData!$D$36 + COUNTIF(AP1105:AS1105,TRUE)/4 * UserData!$D$37 + COUNTIF(AT1105:AW1105,TRUE)/4 * UserData!$D$38 + COUNTIF(AX1105:BA1105,TRUE)/4 * UserData!$D$39 + COUNTIF(BB1105:BL1105,TRUE) * UserData!$D$40, 0)</f>
        <v>28.75</v>
      </c>
    </row>
    <row r="1106" spans="1:66" x14ac:dyDescent="0.2">
      <c r="A1106">
        <v>691</v>
      </c>
      <c r="B1106" s="3">
        <v>2</v>
      </c>
      <c r="C1106" s="28">
        <v>153805.03955589718</v>
      </c>
      <c r="D1106">
        <v>59</v>
      </c>
      <c r="E1106">
        <v>33</v>
      </c>
      <c r="F1106">
        <v>9</v>
      </c>
      <c r="G1106">
        <v>12.78551</v>
      </c>
      <c r="H1106">
        <v>11</v>
      </c>
      <c r="I1106">
        <v>1</v>
      </c>
      <c r="J1106">
        <v>0</v>
      </c>
      <c r="K1106">
        <v>1</v>
      </c>
      <c r="L1106">
        <v>1</v>
      </c>
      <c r="M1106">
        <v>1</v>
      </c>
      <c r="N1106">
        <v>0</v>
      </c>
      <c r="O1106">
        <v>18</v>
      </c>
      <c r="P1106">
        <v>16</v>
      </c>
      <c r="Q1106">
        <v>0</v>
      </c>
      <c r="R1106">
        <v>0</v>
      </c>
      <c r="S1106">
        <v>0</v>
      </c>
      <c r="T1106">
        <v>1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2</v>
      </c>
      <c r="AD1106">
        <v>1</v>
      </c>
      <c r="AE1106">
        <v>17</v>
      </c>
      <c r="AF1106">
        <v>49</v>
      </c>
      <c r="AG1106">
        <v>12</v>
      </c>
      <c r="AH1106">
        <v>2.4</v>
      </c>
      <c r="AJ1106" t="b">
        <f>OR(AND(B1106=1,UserData!$D$4=1), AND(B1106=2,UserData!$D$5=1), AND(B1106=3,UserData!$D$6=1), UserData!$D$4=-1)</f>
        <v>1</v>
      </c>
      <c r="AK1106" t="b">
        <f>OR(AND(C1106&lt;=UserData!$D$3,C1106&gt;=UserData!$D$2),UserData!$D$2=-1)</f>
        <v>1</v>
      </c>
      <c r="AL1106" s="12" t="b">
        <f>AND(OR(D1106&gt;=UserData!$D$7, UserData!$D$7=-1), OR(D1106&lt;UserData!$D$8, UserData!$D$8=-1))</f>
        <v>1</v>
      </c>
      <c r="AM1106" s="12" t="b">
        <f>OR(AND(UserData!$D$9=1,E1106&lt;=20),AND(UserData!$D$9=2,E1106&gt;=20, E1106&lt;=27),AND(UserData!$D$9=3,E1106&gt;=28, E1106&lt;=34),AND(UserData!$D$9=4,E1106&gt;=35, E1106&lt;=42),AND(UserData!$D$9=5,E1106&gt;42),UserData!$D$9=-1)</f>
        <v>1</v>
      </c>
      <c r="AN1106" s="12" t="b">
        <f>OR(AND(UserData!$D$11=1,F1106&lt;=5),AND(UserData!$D$11=2,F1106&gt;=6, F1106&lt;=7),AND(UserData!$D$11=3,F1106&gt;=8,F1106&lt;=9),AND(UserData!$D$11=4,F1106&gt;=10, F1106&lt;=11),AND(UserData!$D$11=5,F1106&gt;11),UserData!$D$11=-1)</f>
        <v>1</v>
      </c>
      <c r="AO1106" t="b">
        <f>OR(AND(UserData!$D$10=1,AE1106&lt;=6),AND(UserData!$D$10=2,AE1106&gt;=7, AE1106&lt;=8),AND(UserData!$D$10=3,AE1106&gt;=9,AE1106&lt;=14),AND(UserData!$D$10=4,AE1106&gt;=15, AE1106&lt;=19),AND(UserData!$D$10=5,AE1106&gt;19),UserData!$D$10=-1)</f>
        <v>1</v>
      </c>
      <c r="AP1106" s="12" t="b">
        <f>OR(G1106&lt;=UserData!$D$12, UserData!$D$12=-1)</f>
        <v>0</v>
      </c>
      <c r="AQ1106" t="b">
        <f>OR(H1106&lt;=UserData!$D$14, UserData!$D$14=-1)</f>
        <v>1</v>
      </c>
      <c r="AR1106" t="b">
        <f>OR(AH1106&lt;=UserData!$D$13, UserData!$D$13=-1)</f>
        <v>1</v>
      </c>
      <c r="AS1106" t="b">
        <f>AND(AQ1106=TRUE,OR(I1106=UserData!$D$15, UserData!$D$15=-1, UserData!$D$15=1))</f>
        <v>1</v>
      </c>
      <c r="AT1106" t="b">
        <f>OR(J1106=UserData!$D$19, UserData!$D$19=-1)</f>
        <v>1</v>
      </c>
      <c r="AU1106" t="b">
        <f>OR(K1106=UserData!$D$17, UserData!$D$17=-1)</f>
        <v>1</v>
      </c>
      <c r="AV1106" t="b">
        <f>OR(L1106=UserData!$D$18, UserData!$D$18=-1)</f>
        <v>1</v>
      </c>
      <c r="AW1106" t="b">
        <f>OR(N1106=UserData!$D$16, UserData!$D$16=-1)</f>
        <v>1</v>
      </c>
      <c r="AX1106" t="b">
        <f>OR(O1106&gt;=UserData!$D$20, UserData!$D$20=-1)</f>
        <v>1</v>
      </c>
      <c r="AY1106" t="b">
        <f>AND(OR(P1106&gt;=UserData!$D$21, UserData!$D$21=-1), OR(P1106&lt;UserData!$D$22, UserData!$D$22=-1))</f>
        <v>1</v>
      </c>
      <c r="AZ1106" t="b">
        <f>OR(Q1106&lt;&gt;UserData!$D$24,UserData!$D$24=-1,UserData!$D$24=0)</f>
        <v>1</v>
      </c>
      <c r="BA1106" s="12" t="b">
        <f>OR(R1106=UserData!$D$23,UserData!$D$23=-1)</f>
        <v>1</v>
      </c>
      <c r="BB1106" t="b">
        <f>AND(S1106=1, UserData!$D$25=1)</f>
        <v>0</v>
      </c>
      <c r="BC1106" t="b">
        <f>AND(T1106=1, UserData!$D$26=1)</f>
        <v>0</v>
      </c>
      <c r="BD1106" t="b">
        <f>AND(U1106=1, UserData!$D$27=1)</f>
        <v>0</v>
      </c>
      <c r="BE1106" t="b">
        <f>AND(V1106=1, UserData!$D$28=1)</f>
        <v>0</v>
      </c>
      <c r="BF1106" t="b">
        <f>AND(W1106=1, UserData!$D$29=1)</f>
        <v>0</v>
      </c>
      <c r="BG1106" t="b">
        <f>AND(X1106=1, UserData!$D$30=1)</f>
        <v>0</v>
      </c>
      <c r="BH1106" t="b">
        <f>AND(Y1106=1, UserData!$D$31=1)</f>
        <v>0</v>
      </c>
      <c r="BI1106" t="b">
        <f>AND(Z1106=1, UserData!$D$32=1)</f>
        <v>0</v>
      </c>
      <c r="BJ1106" t="b">
        <f>AND(AA1106=1, UserData!$D$33=1)</f>
        <v>0</v>
      </c>
      <c r="BK1106" t="b">
        <f>AND(AB1106=1, UserData!$D$34=1)</f>
        <v>0</v>
      </c>
      <c r="BL1106" t="b">
        <f>UserData!$C$25=-1</f>
        <v>1</v>
      </c>
      <c r="BN1106">
        <f>IF(AK1106=TRUE, COUNTIF(AJ1106:AK1106,TRUE)/2 * UserData!$D$35 + COUNTIF(AL1106:AO1106,TRUE)/4 * UserData!$D$36 + COUNTIF(AP1106:AS1106,TRUE)/4 * UserData!$D$37 + COUNTIF(AT1106:AW1106,TRUE)/4 * UserData!$D$38 + COUNTIF(AX1106:BA1106,TRUE)/4 * UserData!$D$39 + COUNTIF(BB1106:BL1106,TRUE) * UserData!$D$40, 0)</f>
        <v>28.75</v>
      </c>
    </row>
    <row r="1107" spans="1:66" x14ac:dyDescent="0.2">
      <c r="A1107">
        <v>875</v>
      </c>
      <c r="B1107" s="3">
        <v>2</v>
      </c>
      <c r="C1107" s="28">
        <v>161015.96199011011</v>
      </c>
      <c r="D1107">
        <v>60</v>
      </c>
      <c r="E1107">
        <v>31</v>
      </c>
      <c r="F1107">
        <v>11</v>
      </c>
      <c r="G1107">
        <v>12.708130000000001</v>
      </c>
      <c r="H1107">
        <v>15</v>
      </c>
      <c r="I1107">
        <v>0</v>
      </c>
      <c r="J1107">
        <v>0</v>
      </c>
      <c r="K1107">
        <v>1</v>
      </c>
      <c r="L1107">
        <v>1</v>
      </c>
      <c r="M1107">
        <v>1</v>
      </c>
      <c r="N1107">
        <v>0</v>
      </c>
      <c r="O1107">
        <v>24</v>
      </c>
      <c r="P1107">
        <v>8</v>
      </c>
      <c r="Q1107">
        <v>0</v>
      </c>
      <c r="R1107">
        <v>0</v>
      </c>
      <c r="S1107">
        <v>1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1</v>
      </c>
      <c r="AD1107">
        <v>1</v>
      </c>
      <c r="AE1107">
        <v>18</v>
      </c>
      <c r="AF1107">
        <v>61</v>
      </c>
      <c r="AG1107">
        <v>16</v>
      </c>
      <c r="AH1107">
        <v>3.8</v>
      </c>
      <c r="AJ1107" t="b">
        <f>OR(AND(B1107=1,UserData!$D$4=1), AND(B1107=2,UserData!$D$5=1), AND(B1107=3,UserData!$D$6=1), UserData!$D$4=-1)</f>
        <v>1</v>
      </c>
      <c r="AK1107" t="b">
        <f>OR(AND(C1107&lt;=UserData!$D$3,C1107&gt;=UserData!$D$2),UserData!$D$2=-1)</f>
        <v>1</v>
      </c>
      <c r="AL1107" s="12" t="b">
        <f>AND(OR(D1107&gt;=UserData!$D$7, UserData!$D$7=-1), OR(D1107&lt;UserData!$D$8, UserData!$D$8=-1))</f>
        <v>1</v>
      </c>
      <c r="AM1107" s="12" t="b">
        <f>OR(AND(UserData!$D$9=1,E1107&lt;=20),AND(UserData!$D$9=2,E1107&gt;=20, E1107&lt;=27),AND(UserData!$D$9=3,E1107&gt;=28, E1107&lt;=34),AND(UserData!$D$9=4,E1107&gt;=35, E1107&lt;=42),AND(UserData!$D$9=5,E1107&gt;42),UserData!$D$9=-1)</f>
        <v>1</v>
      </c>
      <c r="AN1107" s="12" t="b">
        <f>OR(AND(UserData!$D$11=1,F1107&lt;=5),AND(UserData!$D$11=2,F1107&gt;=6, F1107&lt;=7),AND(UserData!$D$11=3,F1107&gt;=8,F1107&lt;=9),AND(UserData!$D$11=4,F1107&gt;=10, F1107&lt;=11),AND(UserData!$D$11=5,F1107&gt;11),UserData!$D$11=-1)</f>
        <v>1</v>
      </c>
      <c r="AO1107" t="b">
        <f>OR(AND(UserData!$D$10=1,AE1107&lt;=6),AND(UserData!$D$10=2,AE1107&gt;=7, AE1107&lt;=8),AND(UserData!$D$10=3,AE1107&gt;=9,AE1107&lt;=14),AND(UserData!$D$10=4,AE1107&gt;=15, AE1107&lt;=19),AND(UserData!$D$10=5,AE1107&gt;19),UserData!$D$10=-1)</f>
        <v>1</v>
      </c>
      <c r="AP1107" s="12" t="b">
        <f>OR(G1107&lt;=UserData!$D$12, UserData!$D$12=-1)</f>
        <v>0</v>
      </c>
      <c r="AQ1107" t="b">
        <f>OR(H1107&lt;=UserData!$D$14, UserData!$D$14=-1)</f>
        <v>1</v>
      </c>
      <c r="AR1107" t="b">
        <f>OR(AH1107&lt;=UserData!$D$13, UserData!$D$13=-1)</f>
        <v>1</v>
      </c>
      <c r="AS1107" t="b">
        <f>AND(AQ1107=TRUE,OR(I1107=UserData!$D$15, UserData!$D$15=-1, UserData!$D$15=1))</f>
        <v>1</v>
      </c>
      <c r="AT1107" t="b">
        <f>OR(J1107=UserData!$D$19, UserData!$D$19=-1)</f>
        <v>1</v>
      </c>
      <c r="AU1107" t="b">
        <f>OR(K1107=UserData!$D$17, UserData!$D$17=-1)</f>
        <v>1</v>
      </c>
      <c r="AV1107" t="b">
        <f>OR(L1107=UserData!$D$18, UserData!$D$18=-1)</f>
        <v>1</v>
      </c>
      <c r="AW1107" t="b">
        <f>OR(N1107=UserData!$D$16, UserData!$D$16=-1)</f>
        <v>1</v>
      </c>
      <c r="AX1107" t="b">
        <f>OR(O1107&gt;=UserData!$D$20, UserData!$D$20=-1)</f>
        <v>1</v>
      </c>
      <c r="AY1107" t="b">
        <f>AND(OR(P1107&gt;=UserData!$D$21, UserData!$D$21=-1), OR(P1107&lt;UserData!$D$22, UserData!$D$22=-1))</f>
        <v>1</v>
      </c>
      <c r="AZ1107" t="b">
        <f>OR(Q1107&lt;&gt;UserData!$D$24,UserData!$D$24=-1,UserData!$D$24=0)</f>
        <v>1</v>
      </c>
      <c r="BA1107" s="12" t="b">
        <f>OR(R1107=UserData!$D$23,UserData!$D$23=-1)</f>
        <v>1</v>
      </c>
      <c r="BB1107" t="b">
        <f>AND(S1107=1, UserData!$D$25=1)</f>
        <v>0</v>
      </c>
      <c r="BC1107" t="b">
        <f>AND(T1107=1, UserData!$D$26=1)</f>
        <v>0</v>
      </c>
      <c r="BD1107" t="b">
        <f>AND(U1107=1, UserData!$D$27=1)</f>
        <v>0</v>
      </c>
      <c r="BE1107" t="b">
        <f>AND(V1107=1, UserData!$D$28=1)</f>
        <v>0</v>
      </c>
      <c r="BF1107" t="b">
        <f>AND(W1107=1, UserData!$D$29=1)</f>
        <v>0</v>
      </c>
      <c r="BG1107" t="b">
        <f>AND(X1107=1, UserData!$D$30=1)</f>
        <v>0</v>
      </c>
      <c r="BH1107" t="b">
        <f>AND(Y1107=1, UserData!$D$31=1)</f>
        <v>0</v>
      </c>
      <c r="BI1107" t="b">
        <f>AND(Z1107=1, UserData!$D$32=1)</f>
        <v>0</v>
      </c>
      <c r="BJ1107" t="b">
        <f>AND(AA1107=1, UserData!$D$33=1)</f>
        <v>0</v>
      </c>
      <c r="BK1107" t="b">
        <f>AND(AB1107=1, UserData!$D$34=1)</f>
        <v>0</v>
      </c>
      <c r="BL1107" t="b">
        <f>UserData!$C$25=-1</f>
        <v>1</v>
      </c>
      <c r="BN1107">
        <f>IF(AK1107=TRUE, COUNTIF(AJ1107:AK1107,TRUE)/2 * UserData!$D$35 + COUNTIF(AL1107:AO1107,TRUE)/4 * UserData!$D$36 + COUNTIF(AP1107:AS1107,TRUE)/4 * UserData!$D$37 + COUNTIF(AT1107:AW1107,TRUE)/4 * UserData!$D$38 + COUNTIF(AX1107:BA1107,TRUE)/4 * UserData!$D$39 + COUNTIF(BB1107:BL1107,TRUE) * UserData!$D$40, 0)</f>
        <v>28.75</v>
      </c>
    </row>
    <row r="1108" spans="1:66" x14ac:dyDescent="0.2">
      <c r="A1108">
        <v>935</v>
      </c>
      <c r="B1108" s="3">
        <v>2</v>
      </c>
      <c r="C1108" s="28">
        <v>161016.3142130773</v>
      </c>
      <c r="D1108">
        <v>52</v>
      </c>
      <c r="E1108">
        <v>30</v>
      </c>
      <c r="F1108">
        <v>9</v>
      </c>
      <c r="G1108">
        <v>11.049799999999999</v>
      </c>
      <c r="H1108">
        <v>1</v>
      </c>
      <c r="I1108">
        <v>1</v>
      </c>
      <c r="J1108">
        <v>0</v>
      </c>
      <c r="K1108">
        <v>1</v>
      </c>
      <c r="L1108">
        <v>1</v>
      </c>
      <c r="M1108">
        <v>1</v>
      </c>
      <c r="N1108">
        <v>0</v>
      </c>
      <c r="O1108">
        <v>17</v>
      </c>
      <c r="P1108">
        <v>9</v>
      </c>
      <c r="Q1108">
        <v>0</v>
      </c>
      <c r="R1108">
        <v>0</v>
      </c>
      <c r="S1108">
        <v>0</v>
      </c>
      <c r="T1108">
        <v>1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2</v>
      </c>
      <c r="AD1108">
        <v>1</v>
      </c>
      <c r="AE1108">
        <v>13</v>
      </c>
      <c r="AF1108">
        <v>64</v>
      </c>
      <c r="AG1108">
        <v>26</v>
      </c>
      <c r="AH1108">
        <v>4.4000000000000004</v>
      </c>
      <c r="AJ1108" t="b">
        <f>OR(AND(B1108=1,UserData!$D$4=1), AND(B1108=2,UserData!$D$5=1), AND(B1108=3,UserData!$D$6=1), UserData!$D$4=-1)</f>
        <v>1</v>
      </c>
      <c r="AK1108" t="b">
        <f>OR(AND(C1108&lt;=UserData!$D$3,C1108&gt;=UserData!$D$2),UserData!$D$2=-1)</f>
        <v>1</v>
      </c>
      <c r="AL1108" s="12" t="b">
        <f>AND(OR(D1108&gt;=UserData!$D$7, UserData!$D$7=-1), OR(D1108&lt;UserData!$D$8, UserData!$D$8=-1))</f>
        <v>1</v>
      </c>
      <c r="AM1108" s="12" t="b">
        <f>OR(AND(UserData!$D$9=1,E1108&lt;=20),AND(UserData!$D$9=2,E1108&gt;=20, E1108&lt;=27),AND(UserData!$D$9=3,E1108&gt;=28, E1108&lt;=34),AND(UserData!$D$9=4,E1108&gt;=35, E1108&lt;=42),AND(UserData!$D$9=5,E1108&gt;42),UserData!$D$9=-1)</f>
        <v>1</v>
      </c>
      <c r="AN1108" s="12" t="b">
        <f>OR(AND(UserData!$D$11=1,F1108&lt;=5),AND(UserData!$D$11=2,F1108&gt;=6, F1108&lt;=7),AND(UserData!$D$11=3,F1108&gt;=8,F1108&lt;=9),AND(UserData!$D$11=4,F1108&gt;=10, F1108&lt;=11),AND(UserData!$D$11=5,F1108&gt;11),UserData!$D$11=-1)</f>
        <v>1</v>
      </c>
      <c r="AO1108" t="b">
        <f>OR(AND(UserData!$D$10=1,AE1108&lt;=6),AND(UserData!$D$10=2,AE1108&gt;=7, AE1108&lt;=8),AND(UserData!$D$10=3,AE1108&gt;=9,AE1108&lt;=14),AND(UserData!$D$10=4,AE1108&gt;=15, AE1108&lt;=19),AND(UserData!$D$10=5,AE1108&gt;19),UserData!$D$10=-1)</f>
        <v>1</v>
      </c>
      <c r="AP1108" s="12" t="b">
        <f>OR(G1108&lt;=UserData!$D$12, UserData!$D$12=-1)</f>
        <v>0</v>
      </c>
      <c r="AQ1108" t="b">
        <f>OR(H1108&lt;=UserData!$D$14, UserData!$D$14=-1)</f>
        <v>1</v>
      </c>
      <c r="AR1108" t="b">
        <f>OR(AH1108&lt;=UserData!$D$13, UserData!$D$13=-1)</f>
        <v>1</v>
      </c>
      <c r="AS1108" t="b">
        <f>AND(AQ1108=TRUE,OR(I1108=UserData!$D$15, UserData!$D$15=-1, UserData!$D$15=1))</f>
        <v>1</v>
      </c>
      <c r="AT1108" t="b">
        <f>OR(J1108=UserData!$D$19, UserData!$D$19=-1)</f>
        <v>1</v>
      </c>
      <c r="AU1108" t="b">
        <f>OR(K1108=UserData!$D$17, UserData!$D$17=-1)</f>
        <v>1</v>
      </c>
      <c r="AV1108" t="b">
        <f>OR(L1108=UserData!$D$18, UserData!$D$18=-1)</f>
        <v>1</v>
      </c>
      <c r="AW1108" t="b">
        <f>OR(N1108=UserData!$D$16, UserData!$D$16=-1)</f>
        <v>1</v>
      </c>
      <c r="AX1108" t="b">
        <f>OR(O1108&gt;=UserData!$D$20, UserData!$D$20=-1)</f>
        <v>1</v>
      </c>
      <c r="AY1108" t="b">
        <f>AND(OR(P1108&gt;=UserData!$D$21, UserData!$D$21=-1), OR(P1108&lt;UserData!$D$22, UserData!$D$22=-1))</f>
        <v>1</v>
      </c>
      <c r="AZ1108" t="b">
        <f>OR(Q1108&lt;&gt;UserData!$D$24,UserData!$D$24=-1,UserData!$D$24=0)</f>
        <v>1</v>
      </c>
      <c r="BA1108" s="12" t="b">
        <f>OR(R1108=UserData!$D$23,UserData!$D$23=-1)</f>
        <v>1</v>
      </c>
      <c r="BB1108" t="b">
        <f>AND(S1108=1, UserData!$D$25=1)</f>
        <v>0</v>
      </c>
      <c r="BC1108" t="b">
        <f>AND(T1108=1, UserData!$D$26=1)</f>
        <v>0</v>
      </c>
      <c r="BD1108" t="b">
        <f>AND(U1108=1, UserData!$D$27=1)</f>
        <v>0</v>
      </c>
      <c r="BE1108" t="b">
        <f>AND(V1108=1, UserData!$D$28=1)</f>
        <v>0</v>
      </c>
      <c r="BF1108" t="b">
        <f>AND(W1108=1, UserData!$D$29=1)</f>
        <v>0</v>
      </c>
      <c r="BG1108" t="b">
        <f>AND(X1108=1, UserData!$D$30=1)</f>
        <v>0</v>
      </c>
      <c r="BH1108" t="b">
        <f>AND(Y1108=1, UserData!$D$31=1)</f>
        <v>0</v>
      </c>
      <c r="BI1108" t="b">
        <f>AND(Z1108=1, UserData!$D$32=1)</f>
        <v>0</v>
      </c>
      <c r="BJ1108" t="b">
        <f>AND(AA1108=1, UserData!$D$33=1)</f>
        <v>0</v>
      </c>
      <c r="BK1108" t="b">
        <f>AND(AB1108=1, UserData!$D$34=1)</f>
        <v>0</v>
      </c>
      <c r="BL1108" t="b">
        <f>UserData!$C$25=-1</f>
        <v>1</v>
      </c>
      <c r="BN1108">
        <f>IF(AK1108=TRUE, COUNTIF(AJ1108:AK1108,TRUE)/2 * UserData!$D$35 + COUNTIF(AL1108:AO1108,TRUE)/4 * UserData!$D$36 + COUNTIF(AP1108:AS1108,TRUE)/4 * UserData!$D$37 + COUNTIF(AT1108:AW1108,TRUE)/4 * UserData!$D$38 + COUNTIF(AX1108:BA1108,TRUE)/4 * UserData!$D$39 + COUNTIF(BB1108:BL1108,TRUE) * UserData!$D$40, 0)</f>
        <v>28.75</v>
      </c>
    </row>
    <row r="1109" spans="1:66" x14ac:dyDescent="0.2">
      <c r="A1109">
        <v>870</v>
      </c>
      <c r="B1109" s="3">
        <v>3</v>
      </c>
      <c r="C1109" s="28">
        <v>163028.91624766812</v>
      </c>
      <c r="D1109">
        <v>72</v>
      </c>
      <c r="E1109">
        <v>42</v>
      </c>
      <c r="F1109">
        <v>11</v>
      </c>
      <c r="G1109">
        <v>12.174530000000001</v>
      </c>
      <c r="H1109">
        <v>10</v>
      </c>
      <c r="I1109">
        <v>1</v>
      </c>
      <c r="J1109">
        <v>1</v>
      </c>
      <c r="K1109">
        <v>1</v>
      </c>
      <c r="L1109">
        <v>1</v>
      </c>
      <c r="M1109">
        <v>1</v>
      </c>
      <c r="N1109">
        <v>1</v>
      </c>
      <c r="O1109">
        <v>23</v>
      </c>
      <c r="P1109">
        <v>5</v>
      </c>
      <c r="Q1109">
        <v>0</v>
      </c>
      <c r="R1109">
        <v>0</v>
      </c>
      <c r="S1109">
        <v>1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1</v>
      </c>
      <c r="AD1109">
        <v>1</v>
      </c>
      <c r="AE1109">
        <v>19</v>
      </c>
      <c r="AF1109">
        <v>61</v>
      </c>
      <c r="AG1109">
        <v>16</v>
      </c>
      <c r="AH1109">
        <v>3.8</v>
      </c>
      <c r="AJ1109" t="b">
        <f>OR(AND(B1109=1,UserData!$D$4=1), AND(B1109=2,UserData!$D$5=1), AND(B1109=3,UserData!$D$6=1), UserData!$D$4=-1)</f>
        <v>1</v>
      </c>
      <c r="AK1109" t="b">
        <f>OR(AND(C1109&lt;=UserData!$D$3,C1109&gt;=UserData!$D$2),UserData!$D$2=-1)</f>
        <v>1</v>
      </c>
      <c r="AL1109" s="12" t="b">
        <f>AND(OR(D1109&gt;=UserData!$D$7, UserData!$D$7=-1), OR(D1109&lt;UserData!$D$8, UserData!$D$8=-1))</f>
        <v>1</v>
      </c>
      <c r="AM1109" s="12" t="b">
        <f>OR(AND(UserData!$D$9=1,E1109&lt;=20),AND(UserData!$D$9=2,E1109&gt;=20, E1109&lt;=27),AND(UserData!$D$9=3,E1109&gt;=28, E1109&lt;=34),AND(UserData!$D$9=4,E1109&gt;=35, E1109&lt;=42),AND(UserData!$D$9=5,E1109&gt;42),UserData!$D$9=-1)</f>
        <v>1</v>
      </c>
      <c r="AN1109" s="12" t="b">
        <f>OR(AND(UserData!$D$11=1,F1109&lt;=5),AND(UserData!$D$11=2,F1109&gt;=6, F1109&lt;=7),AND(UserData!$D$11=3,F1109&gt;=8,F1109&lt;=9),AND(UserData!$D$11=4,F1109&gt;=10, F1109&lt;=11),AND(UserData!$D$11=5,F1109&gt;11),UserData!$D$11=-1)</f>
        <v>1</v>
      </c>
      <c r="AO1109" t="b">
        <f>OR(AND(UserData!$D$10=1,AE1109&lt;=6),AND(UserData!$D$10=2,AE1109&gt;=7, AE1109&lt;=8),AND(UserData!$D$10=3,AE1109&gt;=9,AE1109&lt;=14),AND(UserData!$D$10=4,AE1109&gt;=15, AE1109&lt;=19),AND(UserData!$D$10=5,AE1109&gt;19),UserData!$D$10=-1)</f>
        <v>1</v>
      </c>
      <c r="AP1109" s="12" t="b">
        <f>OR(G1109&lt;=UserData!$D$12, UserData!$D$12=-1)</f>
        <v>0</v>
      </c>
      <c r="AQ1109" t="b">
        <f>OR(H1109&lt;=UserData!$D$14, UserData!$D$14=-1)</f>
        <v>1</v>
      </c>
      <c r="AR1109" t="b">
        <f>OR(AH1109&lt;=UserData!$D$13, UserData!$D$13=-1)</f>
        <v>1</v>
      </c>
      <c r="AS1109" t="b">
        <f>AND(AQ1109=TRUE,OR(I1109=UserData!$D$15, UserData!$D$15=-1, UserData!$D$15=1))</f>
        <v>1</v>
      </c>
      <c r="AT1109" t="b">
        <f>OR(J1109=UserData!$D$19, UserData!$D$19=-1)</f>
        <v>1</v>
      </c>
      <c r="AU1109" t="b">
        <f>OR(K1109=UserData!$D$17, UserData!$D$17=-1)</f>
        <v>1</v>
      </c>
      <c r="AV1109" t="b">
        <f>OR(L1109=UserData!$D$18, UserData!$D$18=-1)</f>
        <v>1</v>
      </c>
      <c r="AW1109" t="b">
        <f>OR(N1109=UserData!$D$16, UserData!$D$16=-1)</f>
        <v>1</v>
      </c>
      <c r="AX1109" t="b">
        <f>OR(O1109&gt;=UserData!$D$20, UserData!$D$20=-1)</f>
        <v>1</v>
      </c>
      <c r="AY1109" t="b">
        <f>AND(OR(P1109&gt;=UserData!$D$21, UserData!$D$21=-1), OR(P1109&lt;UserData!$D$22, UserData!$D$22=-1))</f>
        <v>1</v>
      </c>
      <c r="AZ1109" t="b">
        <f>OR(Q1109&lt;&gt;UserData!$D$24,UserData!$D$24=-1,UserData!$D$24=0)</f>
        <v>1</v>
      </c>
      <c r="BA1109" s="12" t="b">
        <f>OR(R1109=UserData!$D$23,UserData!$D$23=-1)</f>
        <v>1</v>
      </c>
      <c r="BB1109" t="b">
        <f>AND(S1109=1, UserData!$D$25=1)</f>
        <v>0</v>
      </c>
      <c r="BC1109" t="b">
        <f>AND(T1109=1, UserData!$D$26=1)</f>
        <v>0</v>
      </c>
      <c r="BD1109" t="b">
        <f>AND(U1109=1, UserData!$D$27=1)</f>
        <v>0</v>
      </c>
      <c r="BE1109" t="b">
        <f>AND(V1109=1, UserData!$D$28=1)</f>
        <v>0</v>
      </c>
      <c r="BF1109" t="b">
        <f>AND(W1109=1, UserData!$D$29=1)</f>
        <v>0</v>
      </c>
      <c r="BG1109" t="b">
        <f>AND(X1109=1, UserData!$D$30=1)</f>
        <v>0</v>
      </c>
      <c r="BH1109" t="b">
        <f>AND(Y1109=1, UserData!$D$31=1)</f>
        <v>0</v>
      </c>
      <c r="BI1109" t="b">
        <f>AND(Z1109=1, UserData!$D$32=1)</f>
        <v>0</v>
      </c>
      <c r="BJ1109" t="b">
        <f>AND(AA1109=1, UserData!$D$33=1)</f>
        <v>0</v>
      </c>
      <c r="BK1109" t="b">
        <f>AND(AB1109=1, UserData!$D$34=1)</f>
        <v>0</v>
      </c>
      <c r="BL1109" t="b">
        <f>UserData!$C$25=-1</f>
        <v>1</v>
      </c>
      <c r="BN1109">
        <f>IF(AK1109=TRUE, COUNTIF(AJ1109:AK1109,TRUE)/2 * UserData!$D$35 + COUNTIF(AL1109:AO1109,TRUE)/4 * UserData!$D$36 + COUNTIF(AP1109:AS1109,TRUE)/4 * UserData!$D$37 + COUNTIF(AT1109:AW1109,TRUE)/4 * UserData!$D$38 + COUNTIF(AX1109:BA1109,TRUE)/4 * UserData!$D$39 + COUNTIF(BB1109:BL1109,TRUE) * UserData!$D$40, 0)</f>
        <v>28.75</v>
      </c>
    </row>
    <row r="1110" spans="1:66" x14ac:dyDescent="0.2">
      <c r="A1110">
        <v>937</v>
      </c>
      <c r="B1110" s="3">
        <v>2</v>
      </c>
      <c r="C1110" s="28">
        <v>169821.48585258715</v>
      </c>
      <c r="D1110">
        <v>56</v>
      </c>
      <c r="E1110">
        <v>32</v>
      </c>
      <c r="F1110">
        <v>10</v>
      </c>
      <c r="G1110">
        <v>12.37908</v>
      </c>
      <c r="H1110">
        <v>2</v>
      </c>
      <c r="I1110">
        <v>0</v>
      </c>
      <c r="J1110">
        <v>0</v>
      </c>
      <c r="K1110">
        <v>0</v>
      </c>
      <c r="L1110">
        <v>1</v>
      </c>
      <c r="M1110">
        <v>1</v>
      </c>
      <c r="N1110">
        <v>0</v>
      </c>
      <c r="O1110">
        <v>9</v>
      </c>
      <c r="P1110">
        <v>6</v>
      </c>
      <c r="Q1110">
        <v>0</v>
      </c>
      <c r="R1110">
        <v>0</v>
      </c>
      <c r="S1110">
        <v>0</v>
      </c>
      <c r="T1110">
        <v>1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2</v>
      </c>
      <c r="AD1110">
        <v>1</v>
      </c>
      <c r="AE1110">
        <v>14</v>
      </c>
      <c r="AF1110">
        <v>64</v>
      </c>
      <c r="AG1110">
        <v>26</v>
      </c>
      <c r="AH1110">
        <v>4.4000000000000004</v>
      </c>
      <c r="AJ1110" t="b">
        <f>OR(AND(B1110=1,UserData!$D$4=1), AND(B1110=2,UserData!$D$5=1), AND(B1110=3,UserData!$D$6=1), UserData!$D$4=-1)</f>
        <v>1</v>
      </c>
      <c r="AK1110" t="b">
        <f>OR(AND(C1110&lt;=UserData!$D$3,C1110&gt;=UserData!$D$2),UserData!$D$2=-1)</f>
        <v>1</v>
      </c>
      <c r="AL1110" s="12" t="b">
        <f>AND(OR(D1110&gt;=UserData!$D$7, UserData!$D$7=-1), OR(D1110&lt;UserData!$D$8, UserData!$D$8=-1))</f>
        <v>1</v>
      </c>
      <c r="AM1110" s="12" t="b">
        <f>OR(AND(UserData!$D$9=1,E1110&lt;=20),AND(UserData!$D$9=2,E1110&gt;=20, E1110&lt;=27),AND(UserData!$D$9=3,E1110&gt;=28, E1110&lt;=34),AND(UserData!$D$9=4,E1110&gt;=35, E1110&lt;=42),AND(UserData!$D$9=5,E1110&gt;42),UserData!$D$9=-1)</f>
        <v>1</v>
      </c>
      <c r="AN1110" s="12" t="b">
        <f>OR(AND(UserData!$D$11=1,F1110&lt;=5),AND(UserData!$D$11=2,F1110&gt;=6, F1110&lt;=7),AND(UserData!$D$11=3,F1110&gt;=8,F1110&lt;=9),AND(UserData!$D$11=4,F1110&gt;=10, F1110&lt;=11),AND(UserData!$D$11=5,F1110&gt;11),UserData!$D$11=-1)</f>
        <v>1</v>
      </c>
      <c r="AO1110" t="b">
        <f>OR(AND(UserData!$D$10=1,AE1110&lt;=6),AND(UserData!$D$10=2,AE1110&gt;=7, AE1110&lt;=8),AND(UserData!$D$10=3,AE1110&gt;=9,AE1110&lt;=14),AND(UserData!$D$10=4,AE1110&gt;=15, AE1110&lt;=19),AND(UserData!$D$10=5,AE1110&gt;19),UserData!$D$10=-1)</f>
        <v>1</v>
      </c>
      <c r="AP1110" s="12" t="b">
        <f>OR(G1110&lt;=UserData!$D$12, UserData!$D$12=-1)</f>
        <v>0</v>
      </c>
      <c r="AQ1110" t="b">
        <f>OR(H1110&lt;=UserData!$D$14, UserData!$D$14=-1)</f>
        <v>1</v>
      </c>
      <c r="AR1110" t="b">
        <f>OR(AH1110&lt;=UserData!$D$13, UserData!$D$13=-1)</f>
        <v>1</v>
      </c>
      <c r="AS1110" t="b">
        <f>AND(AQ1110=TRUE,OR(I1110=UserData!$D$15, UserData!$D$15=-1, UserData!$D$15=1))</f>
        <v>1</v>
      </c>
      <c r="AT1110" t="b">
        <f>OR(J1110=UserData!$D$19, UserData!$D$19=-1)</f>
        <v>1</v>
      </c>
      <c r="AU1110" t="b">
        <f>OR(K1110=UserData!$D$17, UserData!$D$17=-1)</f>
        <v>1</v>
      </c>
      <c r="AV1110" t="b">
        <f>OR(L1110=UserData!$D$18, UserData!$D$18=-1)</f>
        <v>1</v>
      </c>
      <c r="AW1110" t="b">
        <f>OR(N1110=UserData!$D$16, UserData!$D$16=-1)</f>
        <v>1</v>
      </c>
      <c r="AX1110" t="b">
        <f>OR(O1110&gt;=UserData!$D$20, UserData!$D$20=-1)</f>
        <v>1</v>
      </c>
      <c r="AY1110" t="b">
        <f>AND(OR(P1110&gt;=UserData!$D$21, UserData!$D$21=-1), OR(P1110&lt;UserData!$D$22, UserData!$D$22=-1))</f>
        <v>1</v>
      </c>
      <c r="AZ1110" t="b">
        <f>OR(Q1110&lt;&gt;UserData!$D$24,UserData!$D$24=-1,UserData!$D$24=0)</f>
        <v>1</v>
      </c>
      <c r="BA1110" s="12" t="b">
        <f>OR(R1110=UserData!$D$23,UserData!$D$23=-1)</f>
        <v>1</v>
      </c>
      <c r="BB1110" t="b">
        <f>AND(S1110=1, UserData!$D$25=1)</f>
        <v>0</v>
      </c>
      <c r="BC1110" t="b">
        <f>AND(T1110=1, UserData!$D$26=1)</f>
        <v>0</v>
      </c>
      <c r="BD1110" t="b">
        <f>AND(U1110=1, UserData!$D$27=1)</f>
        <v>0</v>
      </c>
      <c r="BE1110" t="b">
        <f>AND(V1110=1, UserData!$D$28=1)</f>
        <v>0</v>
      </c>
      <c r="BF1110" t="b">
        <f>AND(W1110=1, UserData!$D$29=1)</f>
        <v>0</v>
      </c>
      <c r="BG1110" t="b">
        <f>AND(X1110=1, UserData!$D$30=1)</f>
        <v>0</v>
      </c>
      <c r="BH1110" t="b">
        <f>AND(Y1110=1, UserData!$D$31=1)</f>
        <v>0</v>
      </c>
      <c r="BI1110" t="b">
        <f>AND(Z1110=1, UserData!$D$32=1)</f>
        <v>0</v>
      </c>
      <c r="BJ1110" t="b">
        <f>AND(AA1110=1, UserData!$D$33=1)</f>
        <v>0</v>
      </c>
      <c r="BK1110" t="b">
        <f>AND(AB1110=1, UserData!$D$34=1)</f>
        <v>0</v>
      </c>
      <c r="BL1110" t="b">
        <f>UserData!$C$25=-1</f>
        <v>1</v>
      </c>
      <c r="BN1110">
        <f>IF(AK1110=TRUE, COUNTIF(AJ1110:AK1110,TRUE)/2 * UserData!$D$35 + COUNTIF(AL1110:AO1110,TRUE)/4 * UserData!$D$36 + COUNTIF(AP1110:AS1110,TRUE)/4 * UserData!$D$37 + COUNTIF(AT1110:AW1110,TRUE)/4 * UserData!$D$38 + COUNTIF(AX1110:BA1110,TRUE)/4 * UserData!$D$39 + COUNTIF(BB1110:BL1110,TRUE) * UserData!$D$40, 0)</f>
        <v>28.75</v>
      </c>
    </row>
    <row r="1111" spans="1:66" x14ac:dyDescent="0.2">
      <c r="A1111">
        <v>102</v>
      </c>
      <c r="B1111" s="3">
        <v>2</v>
      </c>
      <c r="C1111" s="28">
        <v>169822.01418703797</v>
      </c>
      <c r="D1111">
        <v>63</v>
      </c>
      <c r="E1111">
        <v>32</v>
      </c>
      <c r="F1111">
        <v>13</v>
      </c>
      <c r="G1111">
        <v>12.102359999999999</v>
      </c>
      <c r="H1111">
        <v>8</v>
      </c>
      <c r="I1111">
        <v>1</v>
      </c>
      <c r="J1111">
        <v>1</v>
      </c>
      <c r="K1111">
        <v>1</v>
      </c>
      <c r="L1111">
        <v>1</v>
      </c>
      <c r="M1111">
        <v>1</v>
      </c>
      <c r="N1111">
        <v>0</v>
      </c>
      <c r="O1111">
        <v>17</v>
      </c>
      <c r="P1111">
        <v>9</v>
      </c>
      <c r="Q1111">
        <v>0</v>
      </c>
      <c r="R1111">
        <v>0</v>
      </c>
      <c r="S1111">
        <v>0</v>
      </c>
      <c r="T1111">
        <v>1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2</v>
      </c>
      <c r="AD1111">
        <v>1</v>
      </c>
      <c r="AE1111">
        <v>18</v>
      </c>
      <c r="AF1111">
        <v>8</v>
      </c>
      <c r="AG1111">
        <v>27</v>
      </c>
      <c r="AH1111">
        <v>6.3</v>
      </c>
      <c r="AJ1111" t="b">
        <f>OR(AND(B1111=1,UserData!$D$4=1), AND(B1111=2,UserData!$D$5=1), AND(B1111=3,UserData!$D$6=1), UserData!$D$4=-1)</f>
        <v>1</v>
      </c>
      <c r="AK1111" t="b">
        <f>OR(AND(C1111&lt;=UserData!$D$3,C1111&gt;=UserData!$D$2),UserData!$D$2=-1)</f>
        <v>1</v>
      </c>
      <c r="AL1111" s="12" t="b">
        <f>AND(OR(D1111&gt;=UserData!$D$7, UserData!$D$7=-1), OR(D1111&lt;UserData!$D$8, UserData!$D$8=-1))</f>
        <v>1</v>
      </c>
      <c r="AM1111" s="12" t="b">
        <f>OR(AND(UserData!$D$9=1,E1111&lt;=20),AND(UserData!$D$9=2,E1111&gt;=20, E1111&lt;=27),AND(UserData!$D$9=3,E1111&gt;=28, E1111&lt;=34),AND(UserData!$D$9=4,E1111&gt;=35, E1111&lt;=42),AND(UserData!$D$9=5,E1111&gt;42),UserData!$D$9=-1)</f>
        <v>1</v>
      </c>
      <c r="AN1111" s="12" t="b">
        <f>OR(AND(UserData!$D$11=1,F1111&lt;=5),AND(UserData!$D$11=2,F1111&gt;=6, F1111&lt;=7),AND(UserData!$D$11=3,F1111&gt;=8,F1111&lt;=9),AND(UserData!$D$11=4,F1111&gt;=10, F1111&lt;=11),AND(UserData!$D$11=5,F1111&gt;11),UserData!$D$11=-1)</f>
        <v>1</v>
      </c>
      <c r="AO1111" t="b">
        <f>OR(AND(UserData!$D$10=1,AE1111&lt;=6),AND(UserData!$D$10=2,AE1111&gt;=7, AE1111&lt;=8),AND(UserData!$D$10=3,AE1111&gt;=9,AE1111&lt;=14),AND(UserData!$D$10=4,AE1111&gt;=15, AE1111&lt;=19),AND(UserData!$D$10=5,AE1111&gt;19),UserData!$D$10=-1)</f>
        <v>1</v>
      </c>
      <c r="AP1111" s="12" t="b">
        <f>OR(G1111&lt;=UserData!$D$12, UserData!$D$12=-1)</f>
        <v>0</v>
      </c>
      <c r="AQ1111" t="b">
        <f>OR(H1111&lt;=UserData!$D$14, UserData!$D$14=-1)</f>
        <v>1</v>
      </c>
      <c r="AR1111" t="b">
        <f>OR(AH1111&lt;=UserData!$D$13, UserData!$D$13=-1)</f>
        <v>1</v>
      </c>
      <c r="AS1111" t="b">
        <f>AND(AQ1111=TRUE,OR(I1111=UserData!$D$15, UserData!$D$15=-1, UserData!$D$15=1))</f>
        <v>1</v>
      </c>
      <c r="AT1111" t="b">
        <f>OR(J1111=UserData!$D$19, UserData!$D$19=-1)</f>
        <v>1</v>
      </c>
      <c r="AU1111" t="b">
        <f>OR(K1111=UserData!$D$17, UserData!$D$17=-1)</f>
        <v>1</v>
      </c>
      <c r="AV1111" t="b">
        <f>OR(L1111=UserData!$D$18, UserData!$D$18=-1)</f>
        <v>1</v>
      </c>
      <c r="AW1111" t="b">
        <f>OR(N1111=UserData!$D$16, UserData!$D$16=-1)</f>
        <v>1</v>
      </c>
      <c r="AX1111" t="b">
        <f>OR(O1111&gt;=UserData!$D$20, UserData!$D$20=-1)</f>
        <v>1</v>
      </c>
      <c r="AY1111" t="b">
        <f>AND(OR(P1111&gt;=UserData!$D$21, UserData!$D$21=-1), OR(P1111&lt;UserData!$D$22, UserData!$D$22=-1))</f>
        <v>1</v>
      </c>
      <c r="AZ1111" t="b">
        <f>OR(Q1111&lt;&gt;UserData!$D$24,UserData!$D$24=-1,UserData!$D$24=0)</f>
        <v>1</v>
      </c>
      <c r="BA1111" s="12" t="b">
        <f>OR(R1111=UserData!$D$23,UserData!$D$23=-1)</f>
        <v>1</v>
      </c>
      <c r="BB1111" t="b">
        <f>AND(S1111=1, UserData!$D$25=1)</f>
        <v>0</v>
      </c>
      <c r="BC1111" t="b">
        <f>AND(T1111=1, UserData!$D$26=1)</f>
        <v>0</v>
      </c>
      <c r="BD1111" t="b">
        <f>AND(U1111=1, UserData!$D$27=1)</f>
        <v>0</v>
      </c>
      <c r="BE1111" t="b">
        <f>AND(V1111=1, UserData!$D$28=1)</f>
        <v>0</v>
      </c>
      <c r="BF1111" t="b">
        <f>AND(W1111=1, UserData!$D$29=1)</f>
        <v>0</v>
      </c>
      <c r="BG1111" t="b">
        <f>AND(X1111=1, UserData!$D$30=1)</f>
        <v>0</v>
      </c>
      <c r="BH1111" t="b">
        <f>AND(Y1111=1, UserData!$D$31=1)</f>
        <v>0</v>
      </c>
      <c r="BI1111" t="b">
        <f>AND(Z1111=1, UserData!$D$32=1)</f>
        <v>0</v>
      </c>
      <c r="BJ1111" t="b">
        <f>AND(AA1111=1, UserData!$D$33=1)</f>
        <v>0</v>
      </c>
      <c r="BK1111" t="b">
        <f>AND(AB1111=1, UserData!$D$34=1)</f>
        <v>0</v>
      </c>
      <c r="BL1111" t="b">
        <f>UserData!$C$25=-1</f>
        <v>1</v>
      </c>
      <c r="BN1111">
        <f>IF(AK1111=TRUE, COUNTIF(AJ1111:AK1111,TRUE)/2 * UserData!$D$35 + COUNTIF(AL1111:AO1111,TRUE)/4 * UserData!$D$36 + COUNTIF(AP1111:AS1111,TRUE)/4 * UserData!$D$37 + COUNTIF(AT1111:AW1111,TRUE)/4 * UserData!$D$38 + COUNTIF(AX1111:BA1111,TRUE)/4 * UserData!$D$39 + COUNTIF(BB1111:BL1111,TRUE) * UserData!$D$40, 0)</f>
        <v>28.75</v>
      </c>
    </row>
    <row r="1112" spans="1:66" x14ac:dyDescent="0.2">
      <c r="A1112">
        <v>869</v>
      </c>
      <c r="B1112" s="3">
        <v>3</v>
      </c>
      <c r="C1112" s="28">
        <v>172337.54030122614</v>
      </c>
      <c r="D1112">
        <v>74</v>
      </c>
      <c r="E1112">
        <v>38</v>
      </c>
      <c r="F1112">
        <v>13</v>
      </c>
      <c r="G1112">
        <v>11.818149999999999</v>
      </c>
      <c r="H1112">
        <v>17</v>
      </c>
      <c r="I1112">
        <v>1</v>
      </c>
      <c r="J1112">
        <v>1</v>
      </c>
      <c r="K1112">
        <v>1</v>
      </c>
      <c r="L1112">
        <v>1</v>
      </c>
      <c r="M1112">
        <v>1</v>
      </c>
      <c r="N1112">
        <v>0</v>
      </c>
      <c r="O1112">
        <v>16</v>
      </c>
      <c r="P1112">
        <v>11</v>
      </c>
      <c r="Q1112">
        <v>0</v>
      </c>
      <c r="R1112">
        <v>0</v>
      </c>
      <c r="S1112">
        <v>1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1</v>
      </c>
      <c r="AD1112">
        <v>1</v>
      </c>
      <c r="AE1112">
        <v>23</v>
      </c>
      <c r="AF1112">
        <v>61</v>
      </c>
      <c r="AG1112">
        <v>16</v>
      </c>
      <c r="AH1112">
        <v>3.8</v>
      </c>
      <c r="AJ1112" t="b">
        <f>OR(AND(B1112=1,UserData!$D$4=1), AND(B1112=2,UserData!$D$5=1), AND(B1112=3,UserData!$D$6=1), UserData!$D$4=-1)</f>
        <v>1</v>
      </c>
      <c r="AK1112" t="b">
        <f>OR(AND(C1112&lt;=UserData!$D$3,C1112&gt;=UserData!$D$2),UserData!$D$2=-1)</f>
        <v>1</v>
      </c>
      <c r="AL1112" s="12" t="b">
        <f>AND(OR(D1112&gt;=UserData!$D$7, UserData!$D$7=-1), OR(D1112&lt;UserData!$D$8, UserData!$D$8=-1))</f>
        <v>1</v>
      </c>
      <c r="AM1112" s="12" t="b">
        <f>OR(AND(UserData!$D$9=1,E1112&lt;=20),AND(UserData!$D$9=2,E1112&gt;=20, E1112&lt;=27),AND(UserData!$D$9=3,E1112&gt;=28, E1112&lt;=34),AND(UserData!$D$9=4,E1112&gt;=35, E1112&lt;=42),AND(UserData!$D$9=5,E1112&gt;42),UserData!$D$9=-1)</f>
        <v>1</v>
      </c>
      <c r="AN1112" s="12" t="b">
        <f>OR(AND(UserData!$D$11=1,F1112&lt;=5),AND(UserData!$D$11=2,F1112&gt;=6, F1112&lt;=7),AND(UserData!$D$11=3,F1112&gt;=8,F1112&lt;=9),AND(UserData!$D$11=4,F1112&gt;=10, F1112&lt;=11),AND(UserData!$D$11=5,F1112&gt;11),UserData!$D$11=-1)</f>
        <v>1</v>
      </c>
      <c r="AO1112" t="b">
        <f>OR(AND(UserData!$D$10=1,AE1112&lt;=6),AND(UserData!$D$10=2,AE1112&gt;=7, AE1112&lt;=8),AND(UserData!$D$10=3,AE1112&gt;=9,AE1112&lt;=14),AND(UserData!$D$10=4,AE1112&gt;=15, AE1112&lt;=19),AND(UserData!$D$10=5,AE1112&gt;19),UserData!$D$10=-1)</f>
        <v>1</v>
      </c>
      <c r="AP1112" s="12" t="b">
        <f>OR(G1112&lt;=UserData!$D$12, UserData!$D$12=-1)</f>
        <v>0</v>
      </c>
      <c r="AQ1112" t="b">
        <f>OR(H1112&lt;=UserData!$D$14, UserData!$D$14=-1)</f>
        <v>1</v>
      </c>
      <c r="AR1112" t="b">
        <f>OR(AH1112&lt;=UserData!$D$13, UserData!$D$13=-1)</f>
        <v>1</v>
      </c>
      <c r="AS1112" t="b">
        <f>AND(AQ1112=TRUE,OR(I1112=UserData!$D$15, UserData!$D$15=-1, UserData!$D$15=1))</f>
        <v>1</v>
      </c>
      <c r="AT1112" t="b">
        <f>OR(J1112=UserData!$D$19, UserData!$D$19=-1)</f>
        <v>1</v>
      </c>
      <c r="AU1112" t="b">
        <f>OR(K1112=UserData!$D$17, UserData!$D$17=-1)</f>
        <v>1</v>
      </c>
      <c r="AV1112" t="b">
        <f>OR(L1112=UserData!$D$18, UserData!$D$18=-1)</f>
        <v>1</v>
      </c>
      <c r="AW1112" t="b">
        <f>OR(N1112=UserData!$D$16, UserData!$D$16=-1)</f>
        <v>1</v>
      </c>
      <c r="AX1112" t="b">
        <f>OR(O1112&gt;=UserData!$D$20, UserData!$D$20=-1)</f>
        <v>1</v>
      </c>
      <c r="AY1112" t="b">
        <f>AND(OR(P1112&gt;=UserData!$D$21, UserData!$D$21=-1), OR(P1112&lt;UserData!$D$22, UserData!$D$22=-1))</f>
        <v>1</v>
      </c>
      <c r="AZ1112" t="b">
        <f>OR(Q1112&lt;&gt;UserData!$D$24,UserData!$D$24=-1,UserData!$D$24=0)</f>
        <v>1</v>
      </c>
      <c r="BA1112" s="12" t="b">
        <f>OR(R1112=UserData!$D$23,UserData!$D$23=-1)</f>
        <v>1</v>
      </c>
      <c r="BB1112" t="b">
        <f>AND(S1112=1, UserData!$D$25=1)</f>
        <v>0</v>
      </c>
      <c r="BC1112" t="b">
        <f>AND(T1112=1, UserData!$D$26=1)</f>
        <v>0</v>
      </c>
      <c r="BD1112" t="b">
        <f>AND(U1112=1, UserData!$D$27=1)</f>
        <v>0</v>
      </c>
      <c r="BE1112" t="b">
        <f>AND(V1112=1, UserData!$D$28=1)</f>
        <v>0</v>
      </c>
      <c r="BF1112" t="b">
        <f>AND(W1112=1, UserData!$D$29=1)</f>
        <v>0</v>
      </c>
      <c r="BG1112" t="b">
        <f>AND(X1112=1, UserData!$D$30=1)</f>
        <v>0</v>
      </c>
      <c r="BH1112" t="b">
        <f>AND(Y1112=1, UserData!$D$31=1)</f>
        <v>0</v>
      </c>
      <c r="BI1112" t="b">
        <f>AND(Z1112=1, UserData!$D$32=1)</f>
        <v>0</v>
      </c>
      <c r="BJ1112" t="b">
        <f>AND(AA1112=1, UserData!$D$33=1)</f>
        <v>0</v>
      </c>
      <c r="BK1112" t="b">
        <f>AND(AB1112=1, UserData!$D$34=1)</f>
        <v>0</v>
      </c>
      <c r="BL1112" t="b">
        <f>UserData!$C$25=-1</f>
        <v>1</v>
      </c>
      <c r="BN1112">
        <f>IF(AK1112=TRUE, COUNTIF(AJ1112:AK1112,TRUE)/2 * UserData!$D$35 + COUNTIF(AL1112:AO1112,TRUE)/4 * UserData!$D$36 + COUNTIF(AP1112:AS1112,TRUE)/4 * UserData!$D$37 + COUNTIF(AT1112:AW1112,TRUE)/4 * UserData!$D$38 + COUNTIF(AX1112:BA1112,TRUE)/4 * UserData!$D$39 + COUNTIF(BB1112:BL1112,TRUE) * UserData!$D$40, 0)</f>
        <v>28.75</v>
      </c>
    </row>
    <row r="1113" spans="1:66" x14ac:dyDescent="0.2">
      <c r="A1113">
        <v>941</v>
      </c>
      <c r="B1113" s="3">
        <v>2</v>
      </c>
      <c r="C1113" s="28">
        <v>173595.90716912111</v>
      </c>
      <c r="D1113">
        <v>63</v>
      </c>
      <c r="E1113">
        <v>33</v>
      </c>
      <c r="F1113">
        <v>13</v>
      </c>
      <c r="G1113">
        <v>11.125069999999999</v>
      </c>
      <c r="H1113">
        <v>7</v>
      </c>
      <c r="I1113">
        <v>1</v>
      </c>
      <c r="J1113">
        <v>0</v>
      </c>
      <c r="K1113">
        <v>0</v>
      </c>
      <c r="L1113">
        <v>1</v>
      </c>
      <c r="M1113">
        <v>1</v>
      </c>
      <c r="N1113">
        <v>0</v>
      </c>
      <c r="O1113">
        <v>17</v>
      </c>
      <c r="P1113">
        <v>10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17</v>
      </c>
      <c r="AF1113">
        <v>64</v>
      </c>
      <c r="AG1113">
        <v>26</v>
      </c>
      <c r="AH1113">
        <v>4.4000000000000004</v>
      </c>
      <c r="AJ1113" t="b">
        <f>OR(AND(B1113=1,UserData!$D$4=1), AND(B1113=2,UserData!$D$5=1), AND(B1113=3,UserData!$D$6=1), UserData!$D$4=-1)</f>
        <v>1</v>
      </c>
      <c r="AK1113" t="b">
        <f>OR(AND(C1113&lt;=UserData!$D$3,C1113&gt;=UserData!$D$2),UserData!$D$2=-1)</f>
        <v>1</v>
      </c>
      <c r="AL1113" s="12" t="b">
        <f>AND(OR(D1113&gt;=UserData!$D$7, UserData!$D$7=-1), OR(D1113&lt;UserData!$D$8, UserData!$D$8=-1))</f>
        <v>1</v>
      </c>
      <c r="AM1113" s="12" t="b">
        <f>OR(AND(UserData!$D$9=1,E1113&lt;=20),AND(UserData!$D$9=2,E1113&gt;=20, E1113&lt;=27),AND(UserData!$D$9=3,E1113&gt;=28, E1113&lt;=34),AND(UserData!$D$9=4,E1113&gt;=35, E1113&lt;=42),AND(UserData!$D$9=5,E1113&gt;42),UserData!$D$9=-1)</f>
        <v>1</v>
      </c>
      <c r="AN1113" s="12" t="b">
        <f>OR(AND(UserData!$D$11=1,F1113&lt;=5),AND(UserData!$D$11=2,F1113&gt;=6, F1113&lt;=7),AND(UserData!$D$11=3,F1113&gt;=8,F1113&lt;=9),AND(UserData!$D$11=4,F1113&gt;=10, F1113&lt;=11),AND(UserData!$D$11=5,F1113&gt;11),UserData!$D$11=-1)</f>
        <v>1</v>
      </c>
      <c r="AO1113" t="b">
        <f>OR(AND(UserData!$D$10=1,AE1113&lt;=6),AND(UserData!$D$10=2,AE1113&gt;=7, AE1113&lt;=8),AND(UserData!$D$10=3,AE1113&gt;=9,AE1113&lt;=14),AND(UserData!$D$10=4,AE1113&gt;=15, AE1113&lt;=19),AND(UserData!$D$10=5,AE1113&gt;19),UserData!$D$10=-1)</f>
        <v>1</v>
      </c>
      <c r="AP1113" s="12" t="b">
        <f>OR(G1113&lt;=UserData!$D$12, UserData!$D$12=-1)</f>
        <v>0</v>
      </c>
      <c r="AQ1113" t="b">
        <f>OR(H1113&lt;=UserData!$D$14, UserData!$D$14=-1)</f>
        <v>1</v>
      </c>
      <c r="AR1113" t="b">
        <f>OR(AH1113&lt;=UserData!$D$13, UserData!$D$13=-1)</f>
        <v>1</v>
      </c>
      <c r="AS1113" t="b">
        <f>AND(AQ1113=TRUE,OR(I1113=UserData!$D$15, UserData!$D$15=-1, UserData!$D$15=1))</f>
        <v>1</v>
      </c>
      <c r="AT1113" t="b">
        <f>OR(J1113=UserData!$D$19, UserData!$D$19=-1)</f>
        <v>1</v>
      </c>
      <c r="AU1113" t="b">
        <f>OR(K1113=UserData!$D$17, UserData!$D$17=-1)</f>
        <v>1</v>
      </c>
      <c r="AV1113" t="b">
        <f>OR(L1113=UserData!$D$18, UserData!$D$18=-1)</f>
        <v>1</v>
      </c>
      <c r="AW1113" t="b">
        <f>OR(N1113=UserData!$D$16, UserData!$D$16=-1)</f>
        <v>1</v>
      </c>
      <c r="AX1113" t="b">
        <f>OR(O1113&gt;=UserData!$D$20, UserData!$D$20=-1)</f>
        <v>1</v>
      </c>
      <c r="AY1113" t="b">
        <f>AND(OR(P1113&gt;=UserData!$D$21, UserData!$D$21=-1), OR(P1113&lt;UserData!$D$22, UserData!$D$22=-1))</f>
        <v>1</v>
      </c>
      <c r="AZ1113" t="b">
        <f>OR(Q1113&lt;&gt;UserData!$D$24,UserData!$D$24=-1,UserData!$D$24=0)</f>
        <v>1</v>
      </c>
      <c r="BA1113" s="12" t="b">
        <f>OR(R1113=UserData!$D$23,UserData!$D$23=-1)</f>
        <v>1</v>
      </c>
      <c r="BB1113" t="b">
        <f>AND(S1113=1, UserData!$D$25=1)</f>
        <v>0</v>
      </c>
      <c r="BC1113" t="b">
        <f>AND(T1113=1, UserData!$D$26=1)</f>
        <v>0</v>
      </c>
      <c r="BD1113" t="b">
        <f>AND(U1113=1, UserData!$D$27=1)</f>
        <v>0</v>
      </c>
      <c r="BE1113" t="b">
        <f>AND(V1113=1, UserData!$D$28=1)</f>
        <v>0</v>
      </c>
      <c r="BF1113" t="b">
        <f>AND(W1113=1, UserData!$D$29=1)</f>
        <v>0</v>
      </c>
      <c r="BG1113" t="b">
        <f>AND(X1113=1, UserData!$D$30=1)</f>
        <v>0</v>
      </c>
      <c r="BH1113" t="b">
        <f>AND(Y1113=1, UserData!$D$31=1)</f>
        <v>0</v>
      </c>
      <c r="BI1113" t="b">
        <f>AND(Z1113=1, UserData!$D$32=1)</f>
        <v>0</v>
      </c>
      <c r="BJ1113" t="b">
        <f>AND(AA1113=1, UserData!$D$33=1)</f>
        <v>0</v>
      </c>
      <c r="BK1113" t="b">
        <f>AND(AB1113=1, UserData!$D$34=1)</f>
        <v>0</v>
      </c>
      <c r="BL1113" t="b">
        <f>UserData!$C$25=-1</f>
        <v>1</v>
      </c>
      <c r="BN1113">
        <f>IF(AK1113=TRUE, COUNTIF(AJ1113:AK1113,TRUE)/2 * UserData!$D$35 + COUNTIF(AL1113:AO1113,TRUE)/4 * UserData!$D$36 + COUNTIF(AP1113:AS1113,TRUE)/4 * UserData!$D$37 + COUNTIF(AT1113:AW1113,TRUE)/4 * UserData!$D$38 + COUNTIF(AX1113:BA1113,TRUE)/4 * UserData!$D$39 + COUNTIF(BB1113:BL1113,TRUE) * UserData!$D$40, 0)</f>
        <v>28.75</v>
      </c>
    </row>
    <row r="1114" spans="1:66" x14ac:dyDescent="0.2">
      <c r="A1114">
        <v>179</v>
      </c>
      <c r="B1114" s="3">
        <v>2</v>
      </c>
      <c r="C1114" s="28">
        <v>175579.12374473395</v>
      </c>
      <c r="D1114">
        <v>66</v>
      </c>
      <c r="E1114">
        <v>30</v>
      </c>
      <c r="F1114">
        <v>9</v>
      </c>
      <c r="G1114">
        <v>15.16536</v>
      </c>
      <c r="H1114">
        <v>12</v>
      </c>
      <c r="I1114">
        <v>1</v>
      </c>
      <c r="J1114">
        <v>1</v>
      </c>
      <c r="K1114">
        <v>1</v>
      </c>
      <c r="L1114">
        <v>1</v>
      </c>
      <c r="M1114">
        <v>1</v>
      </c>
      <c r="N1114">
        <v>0</v>
      </c>
      <c r="O1114">
        <v>17</v>
      </c>
      <c r="P1114">
        <v>3</v>
      </c>
      <c r="Q1114">
        <v>0</v>
      </c>
      <c r="R1114">
        <v>0</v>
      </c>
      <c r="S1114">
        <v>0</v>
      </c>
      <c r="T1114">
        <v>1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2</v>
      </c>
      <c r="AD1114">
        <v>1</v>
      </c>
      <c r="AE1114">
        <v>27</v>
      </c>
      <c r="AF1114">
        <v>11</v>
      </c>
      <c r="AG1114">
        <v>21</v>
      </c>
      <c r="AH1114">
        <v>7.5</v>
      </c>
      <c r="AJ1114" t="b">
        <f>OR(AND(B1114=1,UserData!$D$4=1), AND(B1114=2,UserData!$D$5=1), AND(B1114=3,UserData!$D$6=1), UserData!$D$4=-1)</f>
        <v>1</v>
      </c>
      <c r="AK1114" t="b">
        <f>OR(AND(C1114&lt;=UserData!$D$3,C1114&gt;=UserData!$D$2),UserData!$D$2=-1)</f>
        <v>1</v>
      </c>
      <c r="AL1114" s="12" t="b">
        <f>AND(OR(D1114&gt;=UserData!$D$7, UserData!$D$7=-1), OR(D1114&lt;UserData!$D$8, UserData!$D$8=-1))</f>
        <v>1</v>
      </c>
      <c r="AM1114" s="12" t="b">
        <f>OR(AND(UserData!$D$9=1,E1114&lt;=20),AND(UserData!$D$9=2,E1114&gt;=20, E1114&lt;=27),AND(UserData!$D$9=3,E1114&gt;=28, E1114&lt;=34),AND(UserData!$D$9=4,E1114&gt;=35, E1114&lt;=42),AND(UserData!$D$9=5,E1114&gt;42),UserData!$D$9=-1)</f>
        <v>1</v>
      </c>
      <c r="AN1114" s="12" t="b">
        <f>OR(AND(UserData!$D$11=1,F1114&lt;=5),AND(UserData!$D$11=2,F1114&gt;=6, F1114&lt;=7),AND(UserData!$D$11=3,F1114&gt;=8,F1114&lt;=9),AND(UserData!$D$11=4,F1114&gt;=10, F1114&lt;=11),AND(UserData!$D$11=5,F1114&gt;11),UserData!$D$11=-1)</f>
        <v>1</v>
      </c>
      <c r="AO1114" t="b">
        <f>OR(AND(UserData!$D$10=1,AE1114&lt;=6),AND(UserData!$D$10=2,AE1114&gt;=7, AE1114&lt;=8),AND(UserData!$D$10=3,AE1114&gt;=9,AE1114&lt;=14),AND(UserData!$D$10=4,AE1114&gt;=15, AE1114&lt;=19),AND(UserData!$D$10=5,AE1114&gt;19),UserData!$D$10=-1)</f>
        <v>1</v>
      </c>
      <c r="AP1114" s="12" t="b">
        <f>OR(G1114&lt;=UserData!$D$12, UserData!$D$12=-1)</f>
        <v>0</v>
      </c>
      <c r="AQ1114" t="b">
        <f>OR(H1114&lt;=UserData!$D$14, UserData!$D$14=-1)</f>
        <v>1</v>
      </c>
      <c r="AR1114" t="b">
        <f>OR(AH1114&lt;=UserData!$D$13, UserData!$D$13=-1)</f>
        <v>1</v>
      </c>
      <c r="AS1114" t="b">
        <f>AND(AQ1114=TRUE,OR(I1114=UserData!$D$15, UserData!$D$15=-1, UserData!$D$15=1))</f>
        <v>1</v>
      </c>
      <c r="AT1114" t="b">
        <f>OR(J1114=UserData!$D$19, UserData!$D$19=-1)</f>
        <v>1</v>
      </c>
      <c r="AU1114" t="b">
        <f>OR(K1114=UserData!$D$17, UserData!$D$17=-1)</f>
        <v>1</v>
      </c>
      <c r="AV1114" t="b">
        <f>OR(L1114=UserData!$D$18, UserData!$D$18=-1)</f>
        <v>1</v>
      </c>
      <c r="AW1114" t="b">
        <f>OR(N1114=UserData!$D$16, UserData!$D$16=-1)</f>
        <v>1</v>
      </c>
      <c r="AX1114" t="b">
        <f>OR(O1114&gt;=UserData!$D$20, UserData!$D$20=-1)</f>
        <v>1</v>
      </c>
      <c r="AY1114" t="b">
        <f>AND(OR(P1114&gt;=UserData!$D$21, UserData!$D$21=-1), OR(P1114&lt;UserData!$D$22, UserData!$D$22=-1))</f>
        <v>1</v>
      </c>
      <c r="AZ1114" t="b">
        <f>OR(Q1114&lt;&gt;UserData!$D$24,UserData!$D$24=-1,UserData!$D$24=0)</f>
        <v>1</v>
      </c>
      <c r="BA1114" s="12" t="b">
        <f>OR(R1114=UserData!$D$23,UserData!$D$23=-1)</f>
        <v>1</v>
      </c>
      <c r="BB1114" t="b">
        <f>AND(S1114=1, UserData!$D$25=1)</f>
        <v>0</v>
      </c>
      <c r="BC1114" t="b">
        <f>AND(T1114=1, UserData!$D$26=1)</f>
        <v>0</v>
      </c>
      <c r="BD1114" t="b">
        <f>AND(U1114=1, UserData!$D$27=1)</f>
        <v>0</v>
      </c>
      <c r="BE1114" t="b">
        <f>AND(V1114=1, UserData!$D$28=1)</f>
        <v>0</v>
      </c>
      <c r="BF1114" t="b">
        <f>AND(W1114=1, UserData!$D$29=1)</f>
        <v>0</v>
      </c>
      <c r="BG1114" t="b">
        <f>AND(X1114=1, UserData!$D$30=1)</f>
        <v>0</v>
      </c>
      <c r="BH1114" t="b">
        <f>AND(Y1114=1, UserData!$D$31=1)</f>
        <v>0</v>
      </c>
      <c r="BI1114" t="b">
        <f>AND(Z1114=1, UserData!$D$32=1)</f>
        <v>0</v>
      </c>
      <c r="BJ1114" t="b">
        <f>AND(AA1114=1, UserData!$D$33=1)</f>
        <v>0</v>
      </c>
      <c r="BK1114" t="b">
        <f>AND(AB1114=1, UserData!$D$34=1)</f>
        <v>0</v>
      </c>
      <c r="BL1114" t="b">
        <f>UserData!$C$25=-1</f>
        <v>1</v>
      </c>
      <c r="BN1114">
        <f>IF(AK1114=TRUE, COUNTIF(AJ1114:AK1114,TRUE)/2 * UserData!$D$35 + COUNTIF(AL1114:AO1114,TRUE)/4 * UserData!$D$36 + COUNTIF(AP1114:AS1114,TRUE)/4 * UserData!$D$37 + COUNTIF(AT1114:AW1114,TRUE)/4 * UserData!$D$38 + COUNTIF(AX1114:BA1114,TRUE)/4 * UserData!$D$39 + COUNTIF(BB1114:BL1114,TRUE) * UserData!$D$40, 0)</f>
        <v>28.75</v>
      </c>
    </row>
    <row r="1115" spans="1:66" x14ac:dyDescent="0.2">
      <c r="A1115">
        <v>160</v>
      </c>
      <c r="B1115" s="3">
        <v>2</v>
      </c>
      <c r="C1115" s="28">
        <v>176111.79808566818</v>
      </c>
      <c r="D1115">
        <v>65</v>
      </c>
      <c r="E1115">
        <v>30</v>
      </c>
      <c r="F1115">
        <v>9</v>
      </c>
      <c r="G1115">
        <v>15.16536</v>
      </c>
      <c r="H1115">
        <v>10</v>
      </c>
      <c r="I1115">
        <v>1</v>
      </c>
      <c r="J1115">
        <v>1</v>
      </c>
      <c r="K1115">
        <v>1</v>
      </c>
      <c r="L1115">
        <v>1</v>
      </c>
      <c r="M1115">
        <v>1</v>
      </c>
      <c r="N1115">
        <v>0</v>
      </c>
      <c r="O1115">
        <v>17</v>
      </c>
      <c r="P1115">
        <v>3</v>
      </c>
      <c r="Q1115">
        <v>0</v>
      </c>
      <c r="R1115">
        <v>0</v>
      </c>
      <c r="S1115">
        <v>0</v>
      </c>
      <c r="T1115">
        <v>1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2</v>
      </c>
      <c r="AD1115">
        <v>1</v>
      </c>
      <c r="AE1115">
        <v>26</v>
      </c>
      <c r="AF1115">
        <v>11</v>
      </c>
      <c r="AG1115">
        <v>21</v>
      </c>
      <c r="AH1115">
        <v>7.5</v>
      </c>
      <c r="AJ1115" t="b">
        <f>OR(AND(B1115=1,UserData!$D$4=1), AND(B1115=2,UserData!$D$5=1), AND(B1115=3,UserData!$D$6=1), UserData!$D$4=-1)</f>
        <v>1</v>
      </c>
      <c r="AK1115" t="b">
        <f>OR(AND(C1115&lt;=UserData!$D$3,C1115&gt;=UserData!$D$2),UserData!$D$2=-1)</f>
        <v>1</v>
      </c>
      <c r="AL1115" s="12" t="b">
        <f>AND(OR(D1115&gt;=UserData!$D$7, UserData!$D$7=-1), OR(D1115&lt;UserData!$D$8, UserData!$D$8=-1))</f>
        <v>1</v>
      </c>
      <c r="AM1115" s="12" t="b">
        <f>OR(AND(UserData!$D$9=1,E1115&lt;=20),AND(UserData!$D$9=2,E1115&gt;=20, E1115&lt;=27),AND(UserData!$D$9=3,E1115&gt;=28, E1115&lt;=34),AND(UserData!$D$9=4,E1115&gt;=35, E1115&lt;=42),AND(UserData!$D$9=5,E1115&gt;42),UserData!$D$9=-1)</f>
        <v>1</v>
      </c>
      <c r="AN1115" s="12" t="b">
        <f>OR(AND(UserData!$D$11=1,F1115&lt;=5),AND(UserData!$D$11=2,F1115&gt;=6, F1115&lt;=7),AND(UserData!$D$11=3,F1115&gt;=8,F1115&lt;=9),AND(UserData!$D$11=4,F1115&gt;=10, F1115&lt;=11),AND(UserData!$D$11=5,F1115&gt;11),UserData!$D$11=-1)</f>
        <v>1</v>
      </c>
      <c r="AO1115" t="b">
        <f>OR(AND(UserData!$D$10=1,AE1115&lt;=6),AND(UserData!$D$10=2,AE1115&gt;=7, AE1115&lt;=8),AND(UserData!$D$10=3,AE1115&gt;=9,AE1115&lt;=14),AND(UserData!$D$10=4,AE1115&gt;=15, AE1115&lt;=19),AND(UserData!$D$10=5,AE1115&gt;19),UserData!$D$10=-1)</f>
        <v>1</v>
      </c>
      <c r="AP1115" s="12" t="b">
        <f>OR(G1115&lt;=UserData!$D$12, UserData!$D$12=-1)</f>
        <v>0</v>
      </c>
      <c r="AQ1115" t="b">
        <f>OR(H1115&lt;=UserData!$D$14, UserData!$D$14=-1)</f>
        <v>1</v>
      </c>
      <c r="AR1115" t="b">
        <f>OR(AH1115&lt;=UserData!$D$13, UserData!$D$13=-1)</f>
        <v>1</v>
      </c>
      <c r="AS1115" t="b">
        <f>AND(AQ1115=TRUE,OR(I1115=UserData!$D$15, UserData!$D$15=-1, UserData!$D$15=1))</f>
        <v>1</v>
      </c>
      <c r="AT1115" t="b">
        <f>OR(J1115=UserData!$D$19, UserData!$D$19=-1)</f>
        <v>1</v>
      </c>
      <c r="AU1115" t="b">
        <f>OR(K1115=UserData!$D$17, UserData!$D$17=-1)</f>
        <v>1</v>
      </c>
      <c r="AV1115" t="b">
        <f>OR(L1115=UserData!$D$18, UserData!$D$18=-1)</f>
        <v>1</v>
      </c>
      <c r="AW1115" t="b">
        <f>OR(N1115=UserData!$D$16, UserData!$D$16=-1)</f>
        <v>1</v>
      </c>
      <c r="AX1115" t="b">
        <f>OR(O1115&gt;=UserData!$D$20, UserData!$D$20=-1)</f>
        <v>1</v>
      </c>
      <c r="AY1115" t="b">
        <f>AND(OR(P1115&gt;=UserData!$D$21, UserData!$D$21=-1), OR(P1115&lt;UserData!$D$22, UserData!$D$22=-1))</f>
        <v>1</v>
      </c>
      <c r="AZ1115" t="b">
        <f>OR(Q1115&lt;&gt;UserData!$D$24,UserData!$D$24=-1,UserData!$D$24=0)</f>
        <v>1</v>
      </c>
      <c r="BA1115" s="12" t="b">
        <f>OR(R1115=UserData!$D$23,UserData!$D$23=-1)</f>
        <v>1</v>
      </c>
      <c r="BB1115" t="b">
        <f>AND(S1115=1, UserData!$D$25=1)</f>
        <v>0</v>
      </c>
      <c r="BC1115" t="b">
        <f>AND(T1115=1, UserData!$D$26=1)</f>
        <v>0</v>
      </c>
      <c r="BD1115" t="b">
        <f>AND(U1115=1, UserData!$D$27=1)</f>
        <v>0</v>
      </c>
      <c r="BE1115" t="b">
        <f>AND(V1115=1, UserData!$D$28=1)</f>
        <v>0</v>
      </c>
      <c r="BF1115" t="b">
        <f>AND(W1115=1, UserData!$D$29=1)</f>
        <v>0</v>
      </c>
      <c r="BG1115" t="b">
        <f>AND(X1115=1, UserData!$D$30=1)</f>
        <v>0</v>
      </c>
      <c r="BH1115" t="b">
        <f>AND(Y1115=1, UserData!$D$31=1)</f>
        <v>0</v>
      </c>
      <c r="BI1115" t="b">
        <f>AND(Z1115=1, UserData!$D$32=1)</f>
        <v>0</v>
      </c>
      <c r="BJ1115" t="b">
        <f>AND(AA1115=1, UserData!$D$33=1)</f>
        <v>0</v>
      </c>
      <c r="BK1115" t="b">
        <f>AND(AB1115=1, UserData!$D$34=1)</f>
        <v>0</v>
      </c>
      <c r="BL1115" t="b">
        <f>UserData!$C$25=-1</f>
        <v>1</v>
      </c>
      <c r="BN1115">
        <f>IF(AK1115=TRUE, COUNTIF(AJ1115:AK1115,TRUE)/2 * UserData!$D$35 + COUNTIF(AL1115:AO1115,TRUE)/4 * UserData!$D$36 + COUNTIF(AP1115:AS1115,TRUE)/4 * UserData!$D$37 + COUNTIF(AT1115:AW1115,TRUE)/4 * UserData!$D$38 + COUNTIF(AX1115:BA1115,TRUE)/4 * UserData!$D$39 + COUNTIF(BB1115:BL1115,TRUE) * UserData!$D$40, 0)</f>
        <v>28.75</v>
      </c>
    </row>
    <row r="1116" spans="1:66" x14ac:dyDescent="0.2">
      <c r="A1116">
        <v>866</v>
      </c>
      <c r="B1116" s="3">
        <v>3</v>
      </c>
      <c r="C1116" s="28">
        <v>183412.62543225934</v>
      </c>
      <c r="D1116">
        <v>81</v>
      </c>
      <c r="E1116">
        <v>41</v>
      </c>
      <c r="F1116">
        <v>11</v>
      </c>
      <c r="G1116">
        <v>12.174530000000001</v>
      </c>
      <c r="H1116">
        <v>10</v>
      </c>
      <c r="I1116">
        <v>1</v>
      </c>
      <c r="J1116">
        <v>0</v>
      </c>
      <c r="K1116">
        <v>1</v>
      </c>
      <c r="L1116">
        <v>1</v>
      </c>
      <c r="M1116">
        <v>1</v>
      </c>
      <c r="N1116">
        <v>1</v>
      </c>
      <c r="O1116">
        <v>23</v>
      </c>
      <c r="P1116">
        <v>8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29</v>
      </c>
      <c r="AF1116">
        <v>61</v>
      </c>
      <c r="AG1116">
        <v>16</v>
      </c>
      <c r="AH1116">
        <v>3.8</v>
      </c>
      <c r="AJ1116" t="b">
        <f>OR(AND(B1116=1,UserData!$D$4=1), AND(B1116=2,UserData!$D$5=1), AND(B1116=3,UserData!$D$6=1), UserData!$D$4=-1)</f>
        <v>1</v>
      </c>
      <c r="AK1116" t="b">
        <f>OR(AND(C1116&lt;=UserData!$D$3,C1116&gt;=UserData!$D$2),UserData!$D$2=-1)</f>
        <v>1</v>
      </c>
      <c r="AL1116" s="12" t="b">
        <f>AND(OR(D1116&gt;=UserData!$D$7, UserData!$D$7=-1), OR(D1116&lt;UserData!$D$8, UserData!$D$8=-1))</f>
        <v>1</v>
      </c>
      <c r="AM1116" s="12" t="b">
        <f>OR(AND(UserData!$D$9=1,E1116&lt;=20),AND(UserData!$D$9=2,E1116&gt;=20, E1116&lt;=27),AND(UserData!$D$9=3,E1116&gt;=28, E1116&lt;=34),AND(UserData!$D$9=4,E1116&gt;=35, E1116&lt;=42),AND(UserData!$D$9=5,E1116&gt;42),UserData!$D$9=-1)</f>
        <v>1</v>
      </c>
      <c r="AN1116" s="12" t="b">
        <f>OR(AND(UserData!$D$11=1,F1116&lt;=5),AND(UserData!$D$11=2,F1116&gt;=6, F1116&lt;=7),AND(UserData!$D$11=3,F1116&gt;=8,F1116&lt;=9),AND(UserData!$D$11=4,F1116&gt;=10, F1116&lt;=11),AND(UserData!$D$11=5,F1116&gt;11),UserData!$D$11=-1)</f>
        <v>1</v>
      </c>
      <c r="AO1116" t="b">
        <f>OR(AND(UserData!$D$10=1,AE1116&lt;=6),AND(UserData!$D$10=2,AE1116&gt;=7, AE1116&lt;=8),AND(UserData!$D$10=3,AE1116&gt;=9,AE1116&lt;=14),AND(UserData!$D$10=4,AE1116&gt;=15, AE1116&lt;=19),AND(UserData!$D$10=5,AE1116&gt;19),UserData!$D$10=-1)</f>
        <v>1</v>
      </c>
      <c r="AP1116" s="12" t="b">
        <f>OR(G1116&lt;=UserData!$D$12, UserData!$D$12=-1)</f>
        <v>0</v>
      </c>
      <c r="AQ1116" t="b">
        <f>OR(H1116&lt;=UserData!$D$14, UserData!$D$14=-1)</f>
        <v>1</v>
      </c>
      <c r="AR1116" t="b">
        <f>OR(AH1116&lt;=UserData!$D$13, UserData!$D$13=-1)</f>
        <v>1</v>
      </c>
      <c r="AS1116" t="b">
        <f>AND(AQ1116=TRUE,OR(I1116=UserData!$D$15, UserData!$D$15=-1, UserData!$D$15=1))</f>
        <v>1</v>
      </c>
      <c r="AT1116" t="b">
        <f>OR(J1116=UserData!$D$19, UserData!$D$19=-1)</f>
        <v>1</v>
      </c>
      <c r="AU1116" t="b">
        <f>OR(K1116=UserData!$D$17, UserData!$D$17=-1)</f>
        <v>1</v>
      </c>
      <c r="AV1116" t="b">
        <f>OR(L1116=UserData!$D$18, UserData!$D$18=-1)</f>
        <v>1</v>
      </c>
      <c r="AW1116" t="b">
        <f>OR(N1116=UserData!$D$16, UserData!$D$16=-1)</f>
        <v>1</v>
      </c>
      <c r="AX1116" t="b">
        <f>OR(O1116&gt;=UserData!$D$20, UserData!$D$20=-1)</f>
        <v>1</v>
      </c>
      <c r="AY1116" t="b">
        <f>AND(OR(P1116&gt;=UserData!$D$21, UserData!$D$21=-1), OR(P1116&lt;UserData!$D$22, UserData!$D$22=-1))</f>
        <v>1</v>
      </c>
      <c r="AZ1116" t="b">
        <f>OR(Q1116&lt;&gt;UserData!$D$24,UserData!$D$24=-1,UserData!$D$24=0)</f>
        <v>1</v>
      </c>
      <c r="BA1116" s="12" t="b">
        <f>OR(R1116=UserData!$D$23,UserData!$D$23=-1)</f>
        <v>1</v>
      </c>
      <c r="BB1116" t="b">
        <f>AND(S1116=1, UserData!$D$25=1)</f>
        <v>0</v>
      </c>
      <c r="BC1116" t="b">
        <f>AND(T1116=1, UserData!$D$26=1)</f>
        <v>0</v>
      </c>
      <c r="BD1116" t="b">
        <f>AND(U1116=1, UserData!$D$27=1)</f>
        <v>0</v>
      </c>
      <c r="BE1116" t="b">
        <f>AND(V1116=1, UserData!$D$28=1)</f>
        <v>0</v>
      </c>
      <c r="BF1116" t="b">
        <f>AND(W1116=1, UserData!$D$29=1)</f>
        <v>0</v>
      </c>
      <c r="BG1116" t="b">
        <f>AND(X1116=1, UserData!$D$30=1)</f>
        <v>0</v>
      </c>
      <c r="BH1116" t="b">
        <f>AND(Y1116=1, UserData!$D$31=1)</f>
        <v>0</v>
      </c>
      <c r="BI1116" t="b">
        <f>AND(Z1116=1, UserData!$D$32=1)</f>
        <v>0</v>
      </c>
      <c r="BJ1116" t="b">
        <f>AND(AA1116=1, UserData!$D$33=1)</f>
        <v>0</v>
      </c>
      <c r="BK1116" t="b">
        <f>AND(AB1116=1, UserData!$D$34=1)</f>
        <v>0</v>
      </c>
      <c r="BL1116" t="b">
        <f>UserData!$C$25=-1</f>
        <v>1</v>
      </c>
      <c r="BN1116">
        <f>IF(AK1116=TRUE, COUNTIF(AJ1116:AK1116,TRUE)/2 * UserData!$D$35 + COUNTIF(AL1116:AO1116,TRUE)/4 * UserData!$D$36 + COUNTIF(AP1116:AS1116,TRUE)/4 * UserData!$D$37 + COUNTIF(AT1116:AW1116,TRUE)/4 * UserData!$D$38 + COUNTIF(AX1116:BA1116,TRUE)/4 * UserData!$D$39 + COUNTIF(BB1116:BL1116,TRUE) * UserData!$D$40, 0)</f>
        <v>28.75</v>
      </c>
    </row>
    <row r="1117" spans="1:66" x14ac:dyDescent="0.2">
      <c r="A1117">
        <v>899</v>
      </c>
      <c r="B1117" s="3">
        <v>3</v>
      </c>
      <c r="C1117" s="28">
        <v>184665.21835937057</v>
      </c>
      <c r="D1117">
        <v>70</v>
      </c>
      <c r="E1117">
        <v>36</v>
      </c>
      <c r="F1117">
        <v>14</v>
      </c>
      <c r="G1117">
        <v>12.463279999999999</v>
      </c>
      <c r="H1117">
        <v>15</v>
      </c>
      <c r="I1117">
        <v>1</v>
      </c>
      <c r="J1117">
        <v>1</v>
      </c>
      <c r="K1117">
        <v>0</v>
      </c>
      <c r="L1117">
        <v>0</v>
      </c>
      <c r="M1117">
        <v>1</v>
      </c>
      <c r="N1117">
        <v>0</v>
      </c>
      <c r="O1117">
        <v>23</v>
      </c>
      <c r="P1117">
        <v>20</v>
      </c>
      <c r="Q1117">
        <v>0</v>
      </c>
      <c r="R1117">
        <v>0</v>
      </c>
      <c r="S1117">
        <v>1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1</v>
      </c>
      <c r="AD1117">
        <v>1</v>
      </c>
      <c r="AE1117">
        <v>20</v>
      </c>
      <c r="AF1117">
        <v>61</v>
      </c>
      <c r="AG1117">
        <v>16</v>
      </c>
      <c r="AH1117">
        <v>3.8</v>
      </c>
      <c r="AJ1117" t="b">
        <f>OR(AND(B1117=1,UserData!$D$4=1), AND(B1117=2,UserData!$D$5=1), AND(B1117=3,UserData!$D$6=1), UserData!$D$4=-1)</f>
        <v>1</v>
      </c>
      <c r="AK1117" t="b">
        <f>OR(AND(C1117&lt;=UserData!$D$3,C1117&gt;=UserData!$D$2),UserData!$D$2=-1)</f>
        <v>1</v>
      </c>
      <c r="AL1117" s="12" t="b">
        <f>AND(OR(D1117&gt;=UserData!$D$7, UserData!$D$7=-1), OR(D1117&lt;UserData!$D$8, UserData!$D$8=-1))</f>
        <v>1</v>
      </c>
      <c r="AM1117" s="12" t="b">
        <f>OR(AND(UserData!$D$9=1,E1117&lt;=20),AND(UserData!$D$9=2,E1117&gt;=20, E1117&lt;=27),AND(UserData!$D$9=3,E1117&gt;=28, E1117&lt;=34),AND(UserData!$D$9=4,E1117&gt;=35, E1117&lt;=42),AND(UserData!$D$9=5,E1117&gt;42),UserData!$D$9=-1)</f>
        <v>1</v>
      </c>
      <c r="AN1117" s="12" t="b">
        <f>OR(AND(UserData!$D$11=1,F1117&lt;=5),AND(UserData!$D$11=2,F1117&gt;=6, F1117&lt;=7),AND(UserData!$D$11=3,F1117&gt;=8,F1117&lt;=9),AND(UserData!$D$11=4,F1117&gt;=10, F1117&lt;=11),AND(UserData!$D$11=5,F1117&gt;11),UserData!$D$11=-1)</f>
        <v>1</v>
      </c>
      <c r="AO1117" t="b">
        <f>OR(AND(UserData!$D$10=1,AE1117&lt;=6),AND(UserData!$D$10=2,AE1117&gt;=7, AE1117&lt;=8),AND(UserData!$D$10=3,AE1117&gt;=9,AE1117&lt;=14),AND(UserData!$D$10=4,AE1117&gt;=15, AE1117&lt;=19),AND(UserData!$D$10=5,AE1117&gt;19),UserData!$D$10=-1)</f>
        <v>1</v>
      </c>
      <c r="AP1117" s="12" t="b">
        <f>OR(G1117&lt;=UserData!$D$12, UserData!$D$12=-1)</f>
        <v>0</v>
      </c>
      <c r="AQ1117" t="b">
        <f>OR(H1117&lt;=UserData!$D$14, UserData!$D$14=-1)</f>
        <v>1</v>
      </c>
      <c r="AR1117" t="b">
        <f>OR(AH1117&lt;=UserData!$D$13, UserData!$D$13=-1)</f>
        <v>1</v>
      </c>
      <c r="AS1117" t="b">
        <f>AND(AQ1117=TRUE,OR(I1117=UserData!$D$15, UserData!$D$15=-1, UserData!$D$15=1))</f>
        <v>1</v>
      </c>
      <c r="AT1117" t="b">
        <f>OR(J1117=UserData!$D$19, UserData!$D$19=-1)</f>
        <v>1</v>
      </c>
      <c r="AU1117" t="b">
        <f>OR(K1117=UserData!$D$17, UserData!$D$17=-1)</f>
        <v>1</v>
      </c>
      <c r="AV1117" t="b">
        <f>OR(L1117=UserData!$D$18, UserData!$D$18=-1)</f>
        <v>1</v>
      </c>
      <c r="AW1117" t="b">
        <f>OR(N1117=UserData!$D$16, UserData!$D$16=-1)</f>
        <v>1</v>
      </c>
      <c r="AX1117" t="b">
        <f>OR(O1117&gt;=UserData!$D$20, UserData!$D$20=-1)</f>
        <v>1</v>
      </c>
      <c r="AY1117" t="b">
        <f>AND(OR(P1117&gt;=UserData!$D$21, UserData!$D$21=-1), OR(P1117&lt;UserData!$D$22, UserData!$D$22=-1))</f>
        <v>1</v>
      </c>
      <c r="AZ1117" t="b">
        <f>OR(Q1117&lt;&gt;UserData!$D$24,UserData!$D$24=-1,UserData!$D$24=0)</f>
        <v>1</v>
      </c>
      <c r="BA1117" s="12" t="b">
        <f>OR(R1117=UserData!$D$23,UserData!$D$23=-1)</f>
        <v>1</v>
      </c>
      <c r="BB1117" t="b">
        <f>AND(S1117=1, UserData!$D$25=1)</f>
        <v>0</v>
      </c>
      <c r="BC1117" t="b">
        <f>AND(T1117=1, UserData!$D$26=1)</f>
        <v>0</v>
      </c>
      <c r="BD1117" t="b">
        <f>AND(U1117=1, UserData!$D$27=1)</f>
        <v>0</v>
      </c>
      <c r="BE1117" t="b">
        <f>AND(V1117=1, UserData!$D$28=1)</f>
        <v>0</v>
      </c>
      <c r="BF1117" t="b">
        <f>AND(W1117=1, UserData!$D$29=1)</f>
        <v>0</v>
      </c>
      <c r="BG1117" t="b">
        <f>AND(X1117=1, UserData!$D$30=1)</f>
        <v>0</v>
      </c>
      <c r="BH1117" t="b">
        <f>AND(Y1117=1, UserData!$D$31=1)</f>
        <v>0</v>
      </c>
      <c r="BI1117" t="b">
        <f>AND(Z1117=1, UserData!$D$32=1)</f>
        <v>0</v>
      </c>
      <c r="BJ1117" t="b">
        <f>AND(AA1117=1, UserData!$D$33=1)</f>
        <v>0</v>
      </c>
      <c r="BK1117" t="b">
        <f>AND(AB1117=1, UserData!$D$34=1)</f>
        <v>0</v>
      </c>
      <c r="BL1117" t="b">
        <f>UserData!$C$25=-1</f>
        <v>1</v>
      </c>
      <c r="BN1117">
        <f>IF(AK1117=TRUE, COUNTIF(AJ1117:AK1117,TRUE)/2 * UserData!$D$35 + COUNTIF(AL1117:AO1117,TRUE)/4 * UserData!$D$36 + COUNTIF(AP1117:AS1117,TRUE)/4 * UserData!$D$37 + COUNTIF(AT1117:AW1117,TRUE)/4 * UserData!$D$38 + COUNTIF(AX1117:BA1117,TRUE)/4 * UserData!$D$39 + COUNTIF(BB1117:BL1117,TRUE) * UserData!$D$40, 0)</f>
        <v>28.75</v>
      </c>
    </row>
    <row r="1118" spans="1:66" x14ac:dyDescent="0.2">
      <c r="A1118">
        <v>615</v>
      </c>
      <c r="B1118" s="3">
        <v>2</v>
      </c>
      <c r="C1118" s="28">
        <v>194980.54597075796</v>
      </c>
      <c r="D1118">
        <v>54</v>
      </c>
      <c r="E1118">
        <v>23</v>
      </c>
      <c r="F1118">
        <v>20</v>
      </c>
      <c r="G1118">
        <v>10.092969999999999</v>
      </c>
      <c r="H1118">
        <v>5</v>
      </c>
      <c r="I1118">
        <v>1</v>
      </c>
      <c r="J1118">
        <v>1</v>
      </c>
      <c r="K1118">
        <v>0</v>
      </c>
      <c r="L1118">
        <v>0</v>
      </c>
      <c r="M1118">
        <v>1</v>
      </c>
      <c r="N1118">
        <v>0</v>
      </c>
      <c r="O1118">
        <v>14</v>
      </c>
      <c r="P1118">
        <v>4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1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5</v>
      </c>
      <c r="AD1118">
        <v>1</v>
      </c>
      <c r="AE1118">
        <v>11</v>
      </c>
      <c r="AF1118">
        <v>44</v>
      </c>
      <c r="AG1118">
        <v>21</v>
      </c>
      <c r="AH1118">
        <v>11</v>
      </c>
      <c r="AJ1118" t="b">
        <f>OR(AND(B1118=1,UserData!$D$4=1), AND(B1118=2,UserData!$D$5=1), AND(B1118=3,UserData!$D$6=1), UserData!$D$4=-1)</f>
        <v>1</v>
      </c>
      <c r="AK1118" t="b">
        <f>OR(AND(C1118&lt;=UserData!$D$3,C1118&gt;=UserData!$D$2),UserData!$D$2=-1)</f>
        <v>1</v>
      </c>
      <c r="AL1118" s="12" t="b">
        <f>AND(OR(D1118&gt;=UserData!$D$7, UserData!$D$7=-1), OR(D1118&lt;UserData!$D$8, UserData!$D$8=-1))</f>
        <v>1</v>
      </c>
      <c r="AM1118" s="12" t="b">
        <f>OR(AND(UserData!$D$9=1,E1118&lt;=20),AND(UserData!$D$9=2,E1118&gt;=20, E1118&lt;=27),AND(UserData!$D$9=3,E1118&gt;=28, E1118&lt;=34),AND(UserData!$D$9=4,E1118&gt;=35, E1118&lt;=42),AND(UserData!$D$9=5,E1118&gt;42),UserData!$D$9=-1)</f>
        <v>1</v>
      </c>
      <c r="AN1118" s="12" t="b">
        <f>OR(AND(UserData!$D$11=1,F1118&lt;=5),AND(UserData!$D$11=2,F1118&gt;=6, F1118&lt;=7),AND(UserData!$D$11=3,F1118&gt;=8,F1118&lt;=9),AND(UserData!$D$11=4,F1118&gt;=10, F1118&lt;=11),AND(UserData!$D$11=5,F1118&gt;11),UserData!$D$11=-1)</f>
        <v>1</v>
      </c>
      <c r="AO1118" t="b">
        <f>OR(AND(UserData!$D$10=1,AE1118&lt;=6),AND(UserData!$D$10=2,AE1118&gt;=7, AE1118&lt;=8),AND(UserData!$D$10=3,AE1118&gt;=9,AE1118&lt;=14),AND(UserData!$D$10=4,AE1118&gt;=15, AE1118&lt;=19),AND(UserData!$D$10=5,AE1118&gt;19),UserData!$D$10=-1)</f>
        <v>1</v>
      </c>
      <c r="AP1118" s="12" t="b">
        <f>OR(G1118&lt;=UserData!$D$12, UserData!$D$12=-1)</f>
        <v>0</v>
      </c>
      <c r="AQ1118" t="b">
        <f>OR(H1118&lt;=UserData!$D$14, UserData!$D$14=-1)</f>
        <v>1</v>
      </c>
      <c r="AR1118" t="b">
        <f>OR(AH1118&lt;=UserData!$D$13, UserData!$D$13=-1)</f>
        <v>1</v>
      </c>
      <c r="AS1118" t="b">
        <f>AND(AQ1118=TRUE,OR(I1118=UserData!$D$15, UserData!$D$15=-1, UserData!$D$15=1))</f>
        <v>1</v>
      </c>
      <c r="AT1118" t="b">
        <f>OR(J1118=UserData!$D$19, UserData!$D$19=-1)</f>
        <v>1</v>
      </c>
      <c r="AU1118" t="b">
        <f>OR(K1118=UserData!$D$17, UserData!$D$17=-1)</f>
        <v>1</v>
      </c>
      <c r="AV1118" t="b">
        <f>OR(L1118=UserData!$D$18, UserData!$D$18=-1)</f>
        <v>1</v>
      </c>
      <c r="AW1118" t="b">
        <f>OR(N1118=UserData!$D$16, UserData!$D$16=-1)</f>
        <v>1</v>
      </c>
      <c r="AX1118" t="b">
        <f>OR(O1118&gt;=UserData!$D$20, UserData!$D$20=-1)</f>
        <v>1</v>
      </c>
      <c r="AY1118" t="b">
        <f>AND(OR(P1118&gt;=UserData!$D$21, UserData!$D$21=-1), OR(P1118&lt;UserData!$D$22, UserData!$D$22=-1))</f>
        <v>1</v>
      </c>
      <c r="AZ1118" t="b">
        <f>OR(Q1118&lt;&gt;UserData!$D$24,UserData!$D$24=-1,UserData!$D$24=0)</f>
        <v>1</v>
      </c>
      <c r="BA1118" s="12" t="b">
        <f>OR(R1118=UserData!$D$23,UserData!$D$23=-1)</f>
        <v>1</v>
      </c>
      <c r="BB1118" t="b">
        <f>AND(S1118=1, UserData!$D$25=1)</f>
        <v>0</v>
      </c>
      <c r="BC1118" t="b">
        <f>AND(T1118=1, UserData!$D$26=1)</f>
        <v>0</v>
      </c>
      <c r="BD1118" t="b">
        <f>AND(U1118=1, UserData!$D$27=1)</f>
        <v>0</v>
      </c>
      <c r="BE1118" t="b">
        <f>AND(V1118=1, UserData!$D$28=1)</f>
        <v>0</v>
      </c>
      <c r="BF1118" t="b">
        <f>AND(W1118=1, UserData!$D$29=1)</f>
        <v>0</v>
      </c>
      <c r="BG1118" t="b">
        <f>AND(X1118=1, UserData!$D$30=1)</f>
        <v>0</v>
      </c>
      <c r="BH1118" t="b">
        <f>AND(Y1118=1, UserData!$D$31=1)</f>
        <v>0</v>
      </c>
      <c r="BI1118" t="b">
        <f>AND(Z1118=1, UserData!$D$32=1)</f>
        <v>0</v>
      </c>
      <c r="BJ1118" t="b">
        <f>AND(AA1118=1, UserData!$D$33=1)</f>
        <v>0</v>
      </c>
      <c r="BK1118" t="b">
        <f>AND(AB1118=1, UserData!$D$34=1)</f>
        <v>0</v>
      </c>
      <c r="BL1118" t="b">
        <f>UserData!$C$25=-1</f>
        <v>1</v>
      </c>
      <c r="BN1118">
        <f>IF(AK1118=TRUE, COUNTIF(AJ1118:AK1118,TRUE)/2 * UserData!$D$35 + COUNTIF(AL1118:AO1118,TRUE)/4 * UserData!$D$36 + COUNTIF(AP1118:AS1118,TRUE)/4 * UserData!$D$37 + COUNTIF(AT1118:AW1118,TRUE)/4 * UserData!$D$38 + COUNTIF(AX1118:BA1118,TRUE)/4 * UserData!$D$39 + COUNTIF(BB1118:BL1118,TRUE) * UserData!$D$40, 0)</f>
        <v>28.75</v>
      </c>
    </row>
    <row r="1119" spans="1:66" x14ac:dyDescent="0.2">
      <c r="A1119">
        <v>616</v>
      </c>
      <c r="B1119" s="3">
        <v>2</v>
      </c>
      <c r="C1119" s="28">
        <v>194980.54597075796</v>
      </c>
      <c r="D1119">
        <v>54</v>
      </c>
      <c r="E1119">
        <v>23</v>
      </c>
      <c r="F1119">
        <v>20</v>
      </c>
      <c r="G1119">
        <v>10.092969999999999</v>
      </c>
      <c r="H1119">
        <v>5</v>
      </c>
      <c r="I1119">
        <v>1</v>
      </c>
      <c r="J1119">
        <v>1</v>
      </c>
      <c r="K1119">
        <v>0</v>
      </c>
      <c r="L1119">
        <v>0</v>
      </c>
      <c r="M1119">
        <v>1</v>
      </c>
      <c r="N1119">
        <v>0</v>
      </c>
      <c r="O1119">
        <v>14</v>
      </c>
      <c r="P1119">
        <v>4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1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5</v>
      </c>
      <c r="AD1119">
        <v>1</v>
      </c>
      <c r="AE1119">
        <v>11</v>
      </c>
      <c r="AF1119">
        <v>44</v>
      </c>
      <c r="AG1119">
        <v>21</v>
      </c>
      <c r="AH1119">
        <v>11</v>
      </c>
      <c r="AJ1119" t="b">
        <f>OR(AND(B1119=1,UserData!$D$4=1), AND(B1119=2,UserData!$D$5=1), AND(B1119=3,UserData!$D$6=1), UserData!$D$4=-1)</f>
        <v>1</v>
      </c>
      <c r="AK1119" t="b">
        <f>OR(AND(C1119&lt;=UserData!$D$3,C1119&gt;=UserData!$D$2),UserData!$D$2=-1)</f>
        <v>1</v>
      </c>
      <c r="AL1119" s="12" t="b">
        <f>AND(OR(D1119&gt;=UserData!$D$7, UserData!$D$7=-1), OR(D1119&lt;UserData!$D$8, UserData!$D$8=-1))</f>
        <v>1</v>
      </c>
      <c r="AM1119" s="12" t="b">
        <f>OR(AND(UserData!$D$9=1,E1119&lt;=20),AND(UserData!$D$9=2,E1119&gt;=20, E1119&lt;=27),AND(UserData!$D$9=3,E1119&gt;=28, E1119&lt;=34),AND(UserData!$D$9=4,E1119&gt;=35, E1119&lt;=42),AND(UserData!$D$9=5,E1119&gt;42),UserData!$D$9=-1)</f>
        <v>1</v>
      </c>
      <c r="AN1119" s="12" t="b">
        <f>OR(AND(UserData!$D$11=1,F1119&lt;=5),AND(UserData!$D$11=2,F1119&gt;=6, F1119&lt;=7),AND(UserData!$D$11=3,F1119&gt;=8,F1119&lt;=9),AND(UserData!$D$11=4,F1119&gt;=10, F1119&lt;=11),AND(UserData!$D$11=5,F1119&gt;11),UserData!$D$11=-1)</f>
        <v>1</v>
      </c>
      <c r="AO1119" t="b">
        <f>OR(AND(UserData!$D$10=1,AE1119&lt;=6),AND(UserData!$D$10=2,AE1119&gt;=7, AE1119&lt;=8),AND(UserData!$D$10=3,AE1119&gt;=9,AE1119&lt;=14),AND(UserData!$D$10=4,AE1119&gt;=15, AE1119&lt;=19),AND(UserData!$D$10=5,AE1119&gt;19),UserData!$D$10=-1)</f>
        <v>1</v>
      </c>
      <c r="AP1119" s="12" t="b">
        <f>OR(G1119&lt;=UserData!$D$12, UserData!$D$12=-1)</f>
        <v>0</v>
      </c>
      <c r="AQ1119" t="b">
        <f>OR(H1119&lt;=UserData!$D$14, UserData!$D$14=-1)</f>
        <v>1</v>
      </c>
      <c r="AR1119" t="b">
        <f>OR(AH1119&lt;=UserData!$D$13, UserData!$D$13=-1)</f>
        <v>1</v>
      </c>
      <c r="AS1119" t="b">
        <f>AND(AQ1119=TRUE,OR(I1119=UserData!$D$15, UserData!$D$15=-1, UserData!$D$15=1))</f>
        <v>1</v>
      </c>
      <c r="AT1119" t="b">
        <f>OR(J1119=UserData!$D$19, UserData!$D$19=-1)</f>
        <v>1</v>
      </c>
      <c r="AU1119" t="b">
        <f>OR(K1119=UserData!$D$17, UserData!$D$17=-1)</f>
        <v>1</v>
      </c>
      <c r="AV1119" t="b">
        <f>OR(L1119=UserData!$D$18, UserData!$D$18=-1)</f>
        <v>1</v>
      </c>
      <c r="AW1119" t="b">
        <f>OR(N1119=UserData!$D$16, UserData!$D$16=-1)</f>
        <v>1</v>
      </c>
      <c r="AX1119" t="b">
        <f>OR(O1119&gt;=UserData!$D$20, UserData!$D$20=-1)</f>
        <v>1</v>
      </c>
      <c r="AY1119" t="b">
        <f>AND(OR(P1119&gt;=UserData!$D$21, UserData!$D$21=-1), OR(P1119&lt;UserData!$D$22, UserData!$D$22=-1))</f>
        <v>1</v>
      </c>
      <c r="AZ1119" t="b">
        <f>OR(Q1119&lt;&gt;UserData!$D$24,UserData!$D$24=-1,UserData!$D$24=0)</f>
        <v>1</v>
      </c>
      <c r="BA1119" s="12" t="b">
        <f>OR(R1119=UserData!$D$23,UserData!$D$23=-1)</f>
        <v>1</v>
      </c>
      <c r="BB1119" t="b">
        <f>AND(S1119=1, UserData!$D$25=1)</f>
        <v>0</v>
      </c>
      <c r="BC1119" t="b">
        <f>AND(T1119=1, UserData!$D$26=1)</f>
        <v>0</v>
      </c>
      <c r="BD1119" t="b">
        <f>AND(U1119=1, UserData!$D$27=1)</f>
        <v>0</v>
      </c>
      <c r="BE1119" t="b">
        <f>AND(V1119=1, UserData!$D$28=1)</f>
        <v>0</v>
      </c>
      <c r="BF1119" t="b">
        <f>AND(W1119=1, UserData!$D$29=1)</f>
        <v>0</v>
      </c>
      <c r="BG1119" t="b">
        <f>AND(X1119=1, UserData!$D$30=1)</f>
        <v>0</v>
      </c>
      <c r="BH1119" t="b">
        <f>AND(Y1119=1, UserData!$D$31=1)</f>
        <v>0</v>
      </c>
      <c r="BI1119" t="b">
        <f>AND(Z1119=1, UserData!$D$32=1)</f>
        <v>0</v>
      </c>
      <c r="BJ1119" t="b">
        <f>AND(AA1119=1, UserData!$D$33=1)</f>
        <v>0</v>
      </c>
      <c r="BK1119" t="b">
        <f>AND(AB1119=1, UserData!$D$34=1)</f>
        <v>0</v>
      </c>
      <c r="BL1119" t="b">
        <f>UserData!$C$25=-1</f>
        <v>1</v>
      </c>
      <c r="BN1119">
        <f>IF(AK1119=TRUE, COUNTIF(AJ1119:AK1119,TRUE)/2 * UserData!$D$35 + COUNTIF(AL1119:AO1119,TRUE)/4 * UserData!$D$36 + COUNTIF(AP1119:AS1119,TRUE)/4 * UserData!$D$37 + COUNTIF(AT1119:AW1119,TRUE)/4 * UserData!$D$38 + COUNTIF(AX1119:BA1119,TRUE)/4 * UserData!$D$39 + COUNTIF(BB1119:BL1119,TRUE) * UserData!$D$40, 0)</f>
        <v>28.75</v>
      </c>
    </row>
    <row r="1120" spans="1:66" x14ac:dyDescent="0.2">
      <c r="A1120">
        <v>619</v>
      </c>
      <c r="B1120" s="3">
        <v>2</v>
      </c>
      <c r="C1120" s="28">
        <v>194980.54597075796</v>
      </c>
      <c r="D1120">
        <v>54</v>
      </c>
      <c r="E1120">
        <v>23</v>
      </c>
      <c r="F1120">
        <v>20</v>
      </c>
      <c r="G1120">
        <v>10.092969999999999</v>
      </c>
      <c r="H1120">
        <v>5</v>
      </c>
      <c r="I1120">
        <v>1</v>
      </c>
      <c r="J1120">
        <v>1</v>
      </c>
      <c r="K1120">
        <v>0</v>
      </c>
      <c r="L1120">
        <v>0</v>
      </c>
      <c r="M1120">
        <v>1</v>
      </c>
      <c r="N1120">
        <v>0</v>
      </c>
      <c r="O1120">
        <v>14</v>
      </c>
      <c r="P1120">
        <v>4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1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5</v>
      </c>
      <c r="AD1120">
        <v>1</v>
      </c>
      <c r="AE1120">
        <v>11</v>
      </c>
      <c r="AF1120">
        <v>44</v>
      </c>
      <c r="AG1120">
        <v>21</v>
      </c>
      <c r="AH1120">
        <v>11</v>
      </c>
      <c r="AJ1120" t="b">
        <f>OR(AND(B1120=1,UserData!$D$4=1), AND(B1120=2,UserData!$D$5=1), AND(B1120=3,UserData!$D$6=1), UserData!$D$4=-1)</f>
        <v>1</v>
      </c>
      <c r="AK1120" t="b">
        <f>OR(AND(C1120&lt;=UserData!$D$3,C1120&gt;=UserData!$D$2),UserData!$D$2=-1)</f>
        <v>1</v>
      </c>
      <c r="AL1120" s="12" t="b">
        <f>AND(OR(D1120&gt;=UserData!$D$7, UserData!$D$7=-1), OR(D1120&lt;UserData!$D$8, UserData!$D$8=-1))</f>
        <v>1</v>
      </c>
      <c r="AM1120" s="12" t="b">
        <f>OR(AND(UserData!$D$9=1,E1120&lt;=20),AND(UserData!$D$9=2,E1120&gt;=20, E1120&lt;=27),AND(UserData!$D$9=3,E1120&gt;=28, E1120&lt;=34),AND(UserData!$D$9=4,E1120&gt;=35, E1120&lt;=42),AND(UserData!$D$9=5,E1120&gt;42),UserData!$D$9=-1)</f>
        <v>1</v>
      </c>
      <c r="AN1120" s="12" t="b">
        <f>OR(AND(UserData!$D$11=1,F1120&lt;=5),AND(UserData!$D$11=2,F1120&gt;=6, F1120&lt;=7),AND(UserData!$D$11=3,F1120&gt;=8,F1120&lt;=9),AND(UserData!$D$11=4,F1120&gt;=10, F1120&lt;=11),AND(UserData!$D$11=5,F1120&gt;11),UserData!$D$11=-1)</f>
        <v>1</v>
      </c>
      <c r="AO1120" t="b">
        <f>OR(AND(UserData!$D$10=1,AE1120&lt;=6),AND(UserData!$D$10=2,AE1120&gt;=7, AE1120&lt;=8),AND(UserData!$D$10=3,AE1120&gt;=9,AE1120&lt;=14),AND(UserData!$D$10=4,AE1120&gt;=15, AE1120&lt;=19),AND(UserData!$D$10=5,AE1120&gt;19),UserData!$D$10=-1)</f>
        <v>1</v>
      </c>
      <c r="AP1120" s="12" t="b">
        <f>OR(G1120&lt;=UserData!$D$12, UserData!$D$12=-1)</f>
        <v>0</v>
      </c>
      <c r="AQ1120" t="b">
        <f>OR(H1120&lt;=UserData!$D$14, UserData!$D$14=-1)</f>
        <v>1</v>
      </c>
      <c r="AR1120" t="b">
        <f>OR(AH1120&lt;=UserData!$D$13, UserData!$D$13=-1)</f>
        <v>1</v>
      </c>
      <c r="AS1120" t="b">
        <f>AND(AQ1120=TRUE,OR(I1120=UserData!$D$15, UserData!$D$15=-1, UserData!$D$15=1))</f>
        <v>1</v>
      </c>
      <c r="AT1120" t="b">
        <f>OR(J1120=UserData!$D$19, UserData!$D$19=-1)</f>
        <v>1</v>
      </c>
      <c r="AU1120" t="b">
        <f>OR(K1120=UserData!$D$17, UserData!$D$17=-1)</f>
        <v>1</v>
      </c>
      <c r="AV1120" t="b">
        <f>OR(L1120=UserData!$D$18, UserData!$D$18=-1)</f>
        <v>1</v>
      </c>
      <c r="AW1120" t="b">
        <f>OR(N1120=UserData!$D$16, UserData!$D$16=-1)</f>
        <v>1</v>
      </c>
      <c r="AX1120" t="b">
        <f>OR(O1120&gt;=UserData!$D$20, UserData!$D$20=-1)</f>
        <v>1</v>
      </c>
      <c r="AY1120" t="b">
        <f>AND(OR(P1120&gt;=UserData!$D$21, UserData!$D$21=-1), OR(P1120&lt;UserData!$D$22, UserData!$D$22=-1))</f>
        <v>1</v>
      </c>
      <c r="AZ1120" t="b">
        <f>OR(Q1120&lt;&gt;UserData!$D$24,UserData!$D$24=-1,UserData!$D$24=0)</f>
        <v>1</v>
      </c>
      <c r="BA1120" s="12" t="b">
        <f>OR(R1120=UserData!$D$23,UserData!$D$23=-1)</f>
        <v>1</v>
      </c>
      <c r="BB1120" t="b">
        <f>AND(S1120=1, UserData!$D$25=1)</f>
        <v>0</v>
      </c>
      <c r="BC1120" t="b">
        <f>AND(T1120=1, UserData!$D$26=1)</f>
        <v>0</v>
      </c>
      <c r="BD1120" t="b">
        <f>AND(U1120=1, UserData!$D$27=1)</f>
        <v>0</v>
      </c>
      <c r="BE1120" t="b">
        <f>AND(V1120=1, UserData!$D$28=1)</f>
        <v>0</v>
      </c>
      <c r="BF1120" t="b">
        <f>AND(W1120=1, UserData!$D$29=1)</f>
        <v>0</v>
      </c>
      <c r="BG1120" t="b">
        <f>AND(X1120=1, UserData!$D$30=1)</f>
        <v>0</v>
      </c>
      <c r="BH1120" t="b">
        <f>AND(Y1120=1, UserData!$D$31=1)</f>
        <v>0</v>
      </c>
      <c r="BI1120" t="b">
        <f>AND(Z1120=1, UserData!$D$32=1)</f>
        <v>0</v>
      </c>
      <c r="BJ1120" t="b">
        <f>AND(AA1120=1, UserData!$D$33=1)</f>
        <v>0</v>
      </c>
      <c r="BK1120" t="b">
        <f>AND(AB1120=1, UserData!$D$34=1)</f>
        <v>0</v>
      </c>
      <c r="BL1120" t="b">
        <f>UserData!$C$25=-1</f>
        <v>1</v>
      </c>
      <c r="BN1120">
        <f>IF(AK1120=TRUE, COUNTIF(AJ1120:AK1120,TRUE)/2 * UserData!$D$35 + COUNTIF(AL1120:AO1120,TRUE)/4 * UserData!$D$36 + COUNTIF(AP1120:AS1120,TRUE)/4 * UserData!$D$37 + COUNTIF(AT1120:AW1120,TRUE)/4 * UserData!$D$38 + COUNTIF(AX1120:BA1120,TRUE)/4 * UserData!$D$39 + COUNTIF(BB1120:BL1120,TRUE) * UserData!$D$40, 0)</f>
        <v>28.75</v>
      </c>
    </row>
    <row r="1121" spans="1:66" x14ac:dyDescent="0.2">
      <c r="A1121">
        <v>623</v>
      </c>
      <c r="B1121" s="3">
        <v>2</v>
      </c>
      <c r="C1121" s="28">
        <v>194980.54597075796</v>
      </c>
      <c r="D1121">
        <v>54</v>
      </c>
      <c r="E1121">
        <v>23</v>
      </c>
      <c r="F1121">
        <v>20</v>
      </c>
      <c r="G1121">
        <v>10.092969999999999</v>
      </c>
      <c r="H1121">
        <v>5</v>
      </c>
      <c r="I1121">
        <v>1</v>
      </c>
      <c r="J1121">
        <v>1</v>
      </c>
      <c r="K1121">
        <v>0</v>
      </c>
      <c r="L1121">
        <v>0</v>
      </c>
      <c r="M1121">
        <v>1</v>
      </c>
      <c r="N1121">
        <v>0</v>
      </c>
      <c r="O1121">
        <v>14</v>
      </c>
      <c r="P1121">
        <v>4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1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5</v>
      </c>
      <c r="AD1121">
        <v>1</v>
      </c>
      <c r="AE1121">
        <v>11</v>
      </c>
      <c r="AF1121">
        <v>44</v>
      </c>
      <c r="AG1121">
        <v>21</v>
      </c>
      <c r="AH1121">
        <v>11</v>
      </c>
      <c r="AJ1121" t="b">
        <f>OR(AND(B1121=1,UserData!$D$4=1), AND(B1121=2,UserData!$D$5=1), AND(B1121=3,UserData!$D$6=1), UserData!$D$4=-1)</f>
        <v>1</v>
      </c>
      <c r="AK1121" t="b">
        <f>OR(AND(C1121&lt;=UserData!$D$3,C1121&gt;=UserData!$D$2),UserData!$D$2=-1)</f>
        <v>1</v>
      </c>
      <c r="AL1121" s="12" t="b">
        <f>AND(OR(D1121&gt;=UserData!$D$7, UserData!$D$7=-1), OR(D1121&lt;UserData!$D$8, UserData!$D$8=-1))</f>
        <v>1</v>
      </c>
      <c r="AM1121" s="12" t="b">
        <f>OR(AND(UserData!$D$9=1,E1121&lt;=20),AND(UserData!$D$9=2,E1121&gt;=20, E1121&lt;=27),AND(UserData!$D$9=3,E1121&gt;=28, E1121&lt;=34),AND(UserData!$D$9=4,E1121&gt;=35, E1121&lt;=42),AND(UserData!$D$9=5,E1121&gt;42),UserData!$D$9=-1)</f>
        <v>1</v>
      </c>
      <c r="AN1121" s="12" t="b">
        <f>OR(AND(UserData!$D$11=1,F1121&lt;=5),AND(UserData!$D$11=2,F1121&gt;=6, F1121&lt;=7),AND(UserData!$D$11=3,F1121&gt;=8,F1121&lt;=9),AND(UserData!$D$11=4,F1121&gt;=10, F1121&lt;=11),AND(UserData!$D$11=5,F1121&gt;11),UserData!$D$11=-1)</f>
        <v>1</v>
      </c>
      <c r="AO1121" t="b">
        <f>OR(AND(UserData!$D$10=1,AE1121&lt;=6),AND(UserData!$D$10=2,AE1121&gt;=7, AE1121&lt;=8),AND(UserData!$D$10=3,AE1121&gt;=9,AE1121&lt;=14),AND(UserData!$D$10=4,AE1121&gt;=15, AE1121&lt;=19),AND(UserData!$D$10=5,AE1121&gt;19),UserData!$D$10=-1)</f>
        <v>1</v>
      </c>
      <c r="AP1121" s="12" t="b">
        <f>OR(G1121&lt;=UserData!$D$12, UserData!$D$12=-1)</f>
        <v>0</v>
      </c>
      <c r="AQ1121" t="b">
        <f>OR(H1121&lt;=UserData!$D$14, UserData!$D$14=-1)</f>
        <v>1</v>
      </c>
      <c r="AR1121" t="b">
        <f>OR(AH1121&lt;=UserData!$D$13, UserData!$D$13=-1)</f>
        <v>1</v>
      </c>
      <c r="AS1121" t="b">
        <f>AND(AQ1121=TRUE,OR(I1121=UserData!$D$15, UserData!$D$15=-1, UserData!$D$15=1))</f>
        <v>1</v>
      </c>
      <c r="AT1121" t="b">
        <f>OR(J1121=UserData!$D$19, UserData!$D$19=-1)</f>
        <v>1</v>
      </c>
      <c r="AU1121" t="b">
        <f>OR(K1121=UserData!$D$17, UserData!$D$17=-1)</f>
        <v>1</v>
      </c>
      <c r="AV1121" t="b">
        <f>OR(L1121=UserData!$D$18, UserData!$D$18=-1)</f>
        <v>1</v>
      </c>
      <c r="AW1121" t="b">
        <f>OR(N1121=UserData!$D$16, UserData!$D$16=-1)</f>
        <v>1</v>
      </c>
      <c r="AX1121" t="b">
        <f>OR(O1121&gt;=UserData!$D$20, UserData!$D$20=-1)</f>
        <v>1</v>
      </c>
      <c r="AY1121" t="b">
        <f>AND(OR(P1121&gt;=UserData!$D$21, UserData!$D$21=-1), OR(P1121&lt;UserData!$D$22, UserData!$D$22=-1))</f>
        <v>1</v>
      </c>
      <c r="AZ1121" t="b">
        <f>OR(Q1121&lt;&gt;UserData!$D$24,UserData!$D$24=-1,UserData!$D$24=0)</f>
        <v>1</v>
      </c>
      <c r="BA1121" s="12" t="b">
        <f>OR(R1121=UserData!$D$23,UserData!$D$23=-1)</f>
        <v>1</v>
      </c>
      <c r="BB1121" t="b">
        <f>AND(S1121=1, UserData!$D$25=1)</f>
        <v>0</v>
      </c>
      <c r="BC1121" t="b">
        <f>AND(T1121=1, UserData!$D$26=1)</f>
        <v>0</v>
      </c>
      <c r="BD1121" t="b">
        <f>AND(U1121=1, UserData!$D$27=1)</f>
        <v>0</v>
      </c>
      <c r="BE1121" t="b">
        <f>AND(V1121=1, UserData!$D$28=1)</f>
        <v>0</v>
      </c>
      <c r="BF1121" t="b">
        <f>AND(W1121=1, UserData!$D$29=1)</f>
        <v>0</v>
      </c>
      <c r="BG1121" t="b">
        <f>AND(X1121=1, UserData!$D$30=1)</f>
        <v>0</v>
      </c>
      <c r="BH1121" t="b">
        <f>AND(Y1121=1, UserData!$D$31=1)</f>
        <v>0</v>
      </c>
      <c r="BI1121" t="b">
        <f>AND(Z1121=1, UserData!$D$32=1)</f>
        <v>0</v>
      </c>
      <c r="BJ1121" t="b">
        <f>AND(AA1121=1, UserData!$D$33=1)</f>
        <v>0</v>
      </c>
      <c r="BK1121" t="b">
        <f>AND(AB1121=1, UserData!$D$34=1)</f>
        <v>0</v>
      </c>
      <c r="BL1121" t="b">
        <f>UserData!$C$25=-1</f>
        <v>1</v>
      </c>
      <c r="BN1121">
        <f>IF(AK1121=TRUE, COUNTIF(AJ1121:AK1121,TRUE)/2 * UserData!$D$35 + COUNTIF(AL1121:AO1121,TRUE)/4 * UserData!$D$36 + COUNTIF(AP1121:AS1121,TRUE)/4 * UserData!$D$37 + COUNTIF(AT1121:AW1121,TRUE)/4 * UserData!$D$38 + COUNTIF(AX1121:BA1121,TRUE)/4 * UserData!$D$39 + COUNTIF(BB1121:BL1121,TRUE) * UserData!$D$40, 0)</f>
        <v>28.75</v>
      </c>
    </row>
    <row r="1122" spans="1:66" x14ac:dyDescent="0.2">
      <c r="A1122">
        <v>860</v>
      </c>
      <c r="B1122" s="3">
        <v>3</v>
      </c>
      <c r="C1122" s="28">
        <v>194980.88561433347</v>
      </c>
      <c r="D1122">
        <v>75</v>
      </c>
      <c r="E1122">
        <v>45</v>
      </c>
      <c r="F1122">
        <v>15</v>
      </c>
      <c r="G1122">
        <v>12.19412</v>
      </c>
      <c r="H1122">
        <v>15</v>
      </c>
      <c r="I1122">
        <v>1</v>
      </c>
      <c r="J1122">
        <v>1</v>
      </c>
      <c r="K1122">
        <v>1</v>
      </c>
      <c r="L1122">
        <v>1</v>
      </c>
      <c r="M1122">
        <v>1</v>
      </c>
      <c r="N1122">
        <v>0</v>
      </c>
      <c r="O1122">
        <v>16</v>
      </c>
      <c r="P1122">
        <v>4</v>
      </c>
      <c r="Q1122">
        <v>0</v>
      </c>
      <c r="R1122">
        <v>0</v>
      </c>
      <c r="S1122">
        <v>1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1</v>
      </c>
      <c r="AD1122">
        <v>1</v>
      </c>
      <c r="AE1122">
        <v>15</v>
      </c>
      <c r="AF1122">
        <v>61</v>
      </c>
      <c r="AG1122">
        <v>16</v>
      </c>
      <c r="AH1122">
        <v>3.8</v>
      </c>
      <c r="AJ1122" t="b">
        <f>OR(AND(B1122=1,UserData!$D$4=1), AND(B1122=2,UserData!$D$5=1), AND(B1122=3,UserData!$D$6=1), UserData!$D$4=-1)</f>
        <v>1</v>
      </c>
      <c r="AK1122" t="b">
        <f>OR(AND(C1122&lt;=UserData!$D$3,C1122&gt;=UserData!$D$2),UserData!$D$2=-1)</f>
        <v>1</v>
      </c>
      <c r="AL1122" s="12" t="b">
        <f>AND(OR(D1122&gt;=UserData!$D$7, UserData!$D$7=-1), OR(D1122&lt;UserData!$D$8, UserData!$D$8=-1))</f>
        <v>1</v>
      </c>
      <c r="AM1122" s="12" t="b">
        <f>OR(AND(UserData!$D$9=1,E1122&lt;=20),AND(UserData!$D$9=2,E1122&gt;=20, E1122&lt;=27),AND(UserData!$D$9=3,E1122&gt;=28, E1122&lt;=34),AND(UserData!$D$9=4,E1122&gt;=35, E1122&lt;=42),AND(UserData!$D$9=5,E1122&gt;42),UserData!$D$9=-1)</f>
        <v>1</v>
      </c>
      <c r="AN1122" s="12" t="b">
        <f>OR(AND(UserData!$D$11=1,F1122&lt;=5),AND(UserData!$D$11=2,F1122&gt;=6, F1122&lt;=7),AND(UserData!$D$11=3,F1122&gt;=8,F1122&lt;=9),AND(UserData!$D$11=4,F1122&gt;=10, F1122&lt;=11),AND(UserData!$D$11=5,F1122&gt;11),UserData!$D$11=-1)</f>
        <v>1</v>
      </c>
      <c r="AO1122" t="b">
        <f>OR(AND(UserData!$D$10=1,AE1122&lt;=6),AND(UserData!$D$10=2,AE1122&gt;=7, AE1122&lt;=8),AND(UserData!$D$10=3,AE1122&gt;=9,AE1122&lt;=14),AND(UserData!$D$10=4,AE1122&gt;=15, AE1122&lt;=19),AND(UserData!$D$10=5,AE1122&gt;19),UserData!$D$10=-1)</f>
        <v>1</v>
      </c>
      <c r="AP1122" s="12" t="b">
        <f>OR(G1122&lt;=UserData!$D$12, UserData!$D$12=-1)</f>
        <v>0</v>
      </c>
      <c r="AQ1122" t="b">
        <f>OR(H1122&lt;=UserData!$D$14, UserData!$D$14=-1)</f>
        <v>1</v>
      </c>
      <c r="AR1122" t="b">
        <f>OR(AH1122&lt;=UserData!$D$13, UserData!$D$13=-1)</f>
        <v>1</v>
      </c>
      <c r="AS1122" t="b">
        <f>AND(AQ1122=TRUE,OR(I1122=UserData!$D$15, UserData!$D$15=-1, UserData!$D$15=1))</f>
        <v>1</v>
      </c>
      <c r="AT1122" t="b">
        <f>OR(J1122=UserData!$D$19, UserData!$D$19=-1)</f>
        <v>1</v>
      </c>
      <c r="AU1122" t="b">
        <f>OR(K1122=UserData!$D$17, UserData!$D$17=-1)</f>
        <v>1</v>
      </c>
      <c r="AV1122" t="b">
        <f>OR(L1122=UserData!$D$18, UserData!$D$18=-1)</f>
        <v>1</v>
      </c>
      <c r="AW1122" t="b">
        <f>OR(N1122=UserData!$D$16, UserData!$D$16=-1)</f>
        <v>1</v>
      </c>
      <c r="AX1122" t="b">
        <f>OR(O1122&gt;=UserData!$D$20, UserData!$D$20=-1)</f>
        <v>1</v>
      </c>
      <c r="AY1122" t="b">
        <f>AND(OR(P1122&gt;=UserData!$D$21, UserData!$D$21=-1), OR(P1122&lt;UserData!$D$22, UserData!$D$22=-1))</f>
        <v>1</v>
      </c>
      <c r="AZ1122" t="b">
        <f>OR(Q1122&lt;&gt;UserData!$D$24,UserData!$D$24=-1,UserData!$D$24=0)</f>
        <v>1</v>
      </c>
      <c r="BA1122" s="12" t="b">
        <f>OR(R1122=UserData!$D$23,UserData!$D$23=-1)</f>
        <v>1</v>
      </c>
      <c r="BB1122" t="b">
        <f>AND(S1122=1, UserData!$D$25=1)</f>
        <v>0</v>
      </c>
      <c r="BC1122" t="b">
        <f>AND(T1122=1, UserData!$D$26=1)</f>
        <v>0</v>
      </c>
      <c r="BD1122" t="b">
        <f>AND(U1122=1, UserData!$D$27=1)</f>
        <v>0</v>
      </c>
      <c r="BE1122" t="b">
        <f>AND(V1122=1, UserData!$D$28=1)</f>
        <v>0</v>
      </c>
      <c r="BF1122" t="b">
        <f>AND(W1122=1, UserData!$D$29=1)</f>
        <v>0</v>
      </c>
      <c r="BG1122" t="b">
        <f>AND(X1122=1, UserData!$D$30=1)</f>
        <v>0</v>
      </c>
      <c r="BH1122" t="b">
        <f>AND(Y1122=1, UserData!$D$31=1)</f>
        <v>0</v>
      </c>
      <c r="BI1122" t="b">
        <f>AND(Z1122=1, UserData!$D$32=1)</f>
        <v>0</v>
      </c>
      <c r="BJ1122" t="b">
        <f>AND(AA1122=1, UserData!$D$33=1)</f>
        <v>0</v>
      </c>
      <c r="BK1122" t="b">
        <f>AND(AB1122=1, UserData!$D$34=1)</f>
        <v>0</v>
      </c>
      <c r="BL1122" t="b">
        <f>UserData!$C$25=-1</f>
        <v>1</v>
      </c>
      <c r="BN1122">
        <f>IF(AK1122=TRUE, COUNTIF(AJ1122:AK1122,TRUE)/2 * UserData!$D$35 + COUNTIF(AL1122:AO1122,TRUE)/4 * UserData!$D$36 + COUNTIF(AP1122:AS1122,TRUE)/4 * UserData!$D$37 + COUNTIF(AT1122:AW1122,TRUE)/4 * UserData!$D$38 + COUNTIF(AX1122:BA1122,TRUE)/4 * UserData!$D$39 + COUNTIF(BB1122:BL1122,TRUE) * UserData!$D$40, 0)</f>
        <v>28.75</v>
      </c>
    </row>
    <row r="1123" spans="1:66" x14ac:dyDescent="0.2">
      <c r="A1123">
        <v>112</v>
      </c>
      <c r="B1123" s="3">
        <v>2</v>
      </c>
      <c r="C1123" s="28">
        <v>201270.39276634663</v>
      </c>
      <c r="D1123">
        <v>65</v>
      </c>
      <c r="E1123">
        <v>33</v>
      </c>
      <c r="F1123">
        <v>16</v>
      </c>
      <c r="G1123">
        <v>12.10599</v>
      </c>
      <c r="H1123">
        <v>15</v>
      </c>
      <c r="I1123">
        <v>1</v>
      </c>
      <c r="J1123">
        <v>1</v>
      </c>
      <c r="K1123">
        <v>0</v>
      </c>
      <c r="L1123">
        <v>1</v>
      </c>
      <c r="M1123">
        <v>1</v>
      </c>
      <c r="N1123">
        <v>0</v>
      </c>
      <c r="O1123">
        <v>16</v>
      </c>
      <c r="P1123">
        <v>2</v>
      </c>
      <c r="Q1123">
        <v>0</v>
      </c>
      <c r="R1123">
        <v>0</v>
      </c>
      <c r="S1123">
        <v>0</v>
      </c>
      <c r="T1123">
        <v>1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2</v>
      </c>
      <c r="AD1123">
        <v>0</v>
      </c>
      <c r="AE1123">
        <v>16</v>
      </c>
      <c r="AF1123">
        <v>8</v>
      </c>
      <c r="AG1123">
        <v>27</v>
      </c>
      <c r="AH1123">
        <v>6.3</v>
      </c>
      <c r="AJ1123" t="b">
        <f>OR(AND(B1123=1,UserData!$D$4=1), AND(B1123=2,UserData!$D$5=1), AND(B1123=3,UserData!$D$6=1), UserData!$D$4=-1)</f>
        <v>1</v>
      </c>
      <c r="AK1123" t="b">
        <f>OR(AND(C1123&lt;=UserData!$D$3,C1123&gt;=UserData!$D$2),UserData!$D$2=-1)</f>
        <v>1</v>
      </c>
      <c r="AL1123" s="12" t="b">
        <f>AND(OR(D1123&gt;=UserData!$D$7, UserData!$D$7=-1), OR(D1123&lt;UserData!$D$8, UserData!$D$8=-1))</f>
        <v>1</v>
      </c>
      <c r="AM1123" s="12" t="b">
        <f>OR(AND(UserData!$D$9=1,E1123&lt;=20),AND(UserData!$D$9=2,E1123&gt;=20, E1123&lt;=27),AND(UserData!$D$9=3,E1123&gt;=28, E1123&lt;=34),AND(UserData!$D$9=4,E1123&gt;=35, E1123&lt;=42),AND(UserData!$D$9=5,E1123&gt;42),UserData!$D$9=-1)</f>
        <v>1</v>
      </c>
      <c r="AN1123" s="12" t="b">
        <f>OR(AND(UserData!$D$11=1,F1123&lt;=5),AND(UserData!$D$11=2,F1123&gt;=6, F1123&lt;=7),AND(UserData!$D$11=3,F1123&gt;=8,F1123&lt;=9),AND(UserData!$D$11=4,F1123&gt;=10, F1123&lt;=11),AND(UserData!$D$11=5,F1123&gt;11),UserData!$D$11=-1)</f>
        <v>1</v>
      </c>
      <c r="AO1123" t="b">
        <f>OR(AND(UserData!$D$10=1,AE1123&lt;=6),AND(UserData!$D$10=2,AE1123&gt;=7, AE1123&lt;=8),AND(UserData!$D$10=3,AE1123&gt;=9,AE1123&lt;=14),AND(UserData!$D$10=4,AE1123&gt;=15, AE1123&lt;=19),AND(UserData!$D$10=5,AE1123&gt;19),UserData!$D$10=-1)</f>
        <v>1</v>
      </c>
      <c r="AP1123" s="12" t="b">
        <f>OR(G1123&lt;=UserData!$D$12, UserData!$D$12=-1)</f>
        <v>0</v>
      </c>
      <c r="AQ1123" t="b">
        <f>OR(H1123&lt;=UserData!$D$14, UserData!$D$14=-1)</f>
        <v>1</v>
      </c>
      <c r="AR1123" t="b">
        <f>OR(AH1123&lt;=UserData!$D$13, UserData!$D$13=-1)</f>
        <v>1</v>
      </c>
      <c r="AS1123" t="b">
        <f>AND(AQ1123=TRUE,OR(I1123=UserData!$D$15, UserData!$D$15=-1, UserData!$D$15=1))</f>
        <v>1</v>
      </c>
      <c r="AT1123" t="b">
        <f>OR(J1123=UserData!$D$19, UserData!$D$19=-1)</f>
        <v>1</v>
      </c>
      <c r="AU1123" t="b">
        <f>OR(K1123=UserData!$D$17, UserData!$D$17=-1)</f>
        <v>1</v>
      </c>
      <c r="AV1123" t="b">
        <f>OR(L1123=UserData!$D$18, UserData!$D$18=-1)</f>
        <v>1</v>
      </c>
      <c r="AW1123" t="b">
        <f>OR(N1123=UserData!$D$16, UserData!$D$16=-1)</f>
        <v>1</v>
      </c>
      <c r="AX1123" t="b">
        <f>OR(O1123&gt;=UserData!$D$20, UserData!$D$20=-1)</f>
        <v>1</v>
      </c>
      <c r="AY1123" t="b">
        <f>AND(OR(P1123&gt;=UserData!$D$21, UserData!$D$21=-1), OR(P1123&lt;UserData!$D$22, UserData!$D$22=-1))</f>
        <v>1</v>
      </c>
      <c r="AZ1123" t="b">
        <f>OR(Q1123&lt;&gt;UserData!$D$24,UserData!$D$24=-1,UserData!$D$24=0)</f>
        <v>1</v>
      </c>
      <c r="BA1123" s="12" t="b">
        <f>OR(R1123=UserData!$D$23,UserData!$D$23=-1)</f>
        <v>1</v>
      </c>
      <c r="BB1123" t="b">
        <f>AND(S1123=1, UserData!$D$25=1)</f>
        <v>0</v>
      </c>
      <c r="BC1123" t="b">
        <f>AND(T1123=1, UserData!$D$26=1)</f>
        <v>0</v>
      </c>
      <c r="BD1123" t="b">
        <f>AND(U1123=1, UserData!$D$27=1)</f>
        <v>0</v>
      </c>
      <c r="BE1123" t="b">
        <f>AND(V1123=1, UserData!$D$28=1)</f>
        <v>0</v>
      </c>
      <c r="BF1123" t="b">
        <f>AND(W1123=1, UserData!$D$29=1)</f>
        <v>0</v>
      </c>
      <c r="BG1123" t="b">
        <f>AND(X1123=1, UserData!$D$30=1)</f>
        <v>0</v>
      </c>
      <c r="BH1123" t="b">
        <f>AND(Y1123=1, UserData!$D$31=1)</f>
        <v>0</v>
      </c>
      <c r="BI1123" t="b">
        <f>AND(Z1123=1, UserData!$D$32=1)</f>
        <v>0</v>
      </c>
      <c r="BJ1123" t="b">
        <f>AND(AA1123=1, UserData!$D$33=1)</f>
        <v>0</v>
      </c>
      <c r="BK1123" t="b">
        <f>AND(AB1123=1, UserData!$D$34=1)</f>
        <v>0</v>
      </c>
      <c r="BL1123" t="b">
        <f>UserData!$C$25=-1</f>
        <v>1</v>
      </c>
      <c r="BN1123">
        <f>IF(AK1123=TRUE, COUNTIF(AJ1123:AK1123,TRUE)/2 * UserData!$D$35 + COUNTIF(AL1123:AO1123,TRUE)/4 * UserData!$D$36 + COUNTIF(AP1123:AS1123,TRUE)/4 * UserData!$D$37 + COUNTIF(AT1123:AW1123,TRUE)/4 * UserData!$D$38 + COUNTIF(AX1123:BA1123,TRUE)/4 * UserData!$D$39 + COUNTIF(BB1123:BL1123,TRUE) * UserData!$D$40, 0)</f>
        <v>28.75</v>
      </c>
    </row>
    <row r="1124" spans="1:66" x14ac:dyDescent="0.2">
      <c r="A1124">
        <v>117</v>
      </c>
      <c r="B1124" s="3">
        <v>3</v>
      </c>
      <c r="C1124" s="28">
        <v>204163.92960069238</v>
      </c>
      <c r="D1124">
        <v>71</v>
      </c>
      <c r="E1124">
        <v>35</v>
      </c>
      <c r="F1124">
        <v>18</v>
      </c>
      <c r="G1124">
        <v>12.40427</v>
      </c>
      <c r="H1124">
        <v>21</v>
      </c>
      <c r="I1124">
        <v>1</v>
      </c>
      <c r="J1124">
        <v>1</v>
      </c>
      <c r="K1124">
        <v>1</v>
      </c>
      <c r="L1124">
        <v>1</v>
      </c>
      <c r="M1124">
        <v>1</v>
      </c>
      <c r="N1124">
        <v>1</v>
      </c>
      <c r="O1124">
        <v>22</v>
      </c>
      <c r="P1124">
        <v>21</v>
      </c>
      <c r="Q1124">
        <v>0</v>
      </c>
      <c r="R1124">
        <v>0</v>
      </c>
      <c r="S1124">
        <v>0</v>
      </c>
      <c r="T1124">
        <v>1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2</v>
      </c>
      <c r="AD1124">
        <v>1</v>
      </c>
      <c r="AE1124">
        <v>18</v>
      </c>
      <c r="AF1124">
        <v>8</v>
      </c>
      <c r="AG1124">
        <v>27</v>
      </c>
      <c r="AH1124">
        <v>6.3</v>
      </c>
      <c r="AJ1124" t="b">
        <f>OR(AND(B1124=1,UserData!$D$4=1), AND(B1124=2,UserData!$D$5=1), AND(B1124=3,UserData!$D$6=1), UserData!$D$4=-1)</f>
        <v>1</v>
      </c>
      <c r="AK1124" t="b">
        <f>OR(AND(C1124&lt;=UserData!$D$3,C1124&gt;=UserData!$D$2),UserData!$D$2=-1)</f>
        <v>1</v>
      </c>
      <c r="AL1124" s="12" t="b">
        <f>AND(OR(D1124&gt;=UserData!$D$7, UserData!$D$7=-1), OR(D1124&lt;UserData!$D$8, UserData!$D$8=-1))</f>
        <v>1</v>
      </c>
      <c r="AM1124" s="12" t="b">
        <f>OR(AND(UserData!$D$9=1,E1124&lt;=20),AND(UserData!$D$9=2,E1124&gt;=20, E1124&lt;=27),AND(UserData!$D$9=3,E1124&gt;=28, E1124&lt;=34),AND(UserData!$D$9=4,E1124&gt;=35, E1124&lt;=42),AND(UserData!$D$9=5,E1124&gt;42),UserData!$D$9=-1)</f>
        <v>1</v>
      </c>
      <c r="AN1124" s="12" t="b">
        <f>OR(AND(UserData!$D$11=1,F1124&lt;=5),AND(UserData!$D$11=2,F1124&gt;=6, F1124&lt;=7),AND(UserData!$D$11=3,F1124&gt;=8,F1124&lt;=9),AND(UserData!$D$11=4,F1124&gt;=10, F1124&lt;=11),AND(UserData!$D$11=5,F1124&gt;11),UserData!$D$11=-1)</f>
        <v>1</v>
      </c>
      <c r="AO1124" t="b">
        <f>OR(AND(UserData!$D$10=1,AE1124&lt;=6),AND(UserData!$D$10=2,AE1124&gt;=7, AE1124&lt;=8),AND(UserData!$D$10=3,AE1124&gt;=9,AE1124&lt;=14),AND(UserData!$D$10=4,AE1124&gt;=15, AE1124&lt;=19),AND(UserData!$D$10=5,AE1124&gt;19),UserData!$D$10=-1)</f>
        <v>1</v>
      </c>
      <c r="AP1124" s="12" t="b">
        <f>OR(G1124&lt;=UserData!$D$12, UserData!$D$12=-1)</f>
        <v>0</v>
      </c>
      <c r="AQ1124" t="b">
        <f>OR(H1124&lt;=UserData!$D$14, UserData!$D$14=-1)</f>
        <v>1</v>
      </c>
      <c r="AR1124" t="b">
        <f>OR(AH1124&lt;=UserData!$D$13, UserData!$D$13=-1)</f>
        <v>1</v>
      </c>
      <c r="AS1124" t="b">
        <f>AND(AQ1124=TRUE,OR(I1124=UserData!$D$15, UserData!$D$15=-1, UserData!$D$15=1))</f>
        <v>1</v>
      </c>
      <c r="AT1124" t="b">
        <f>OR(J1124=UserData!$D$19, UserData!$D$19=-1)</f>
        <v>1</v>
      </c>
      <c r="AU1124" t="b">
        <f>OR(K1124=UserData!$D$17, UserData!$D$17=-1)</f>
        <v>1</v>
      </c>
      <c r="AV1124" t="b">
        <f>OR(L1124=UserData!$D$18, UserData!$D$18=-1)</f>
        <v>1</v>
      </c>
      <c r="AW1124" t="b">
        <f>OR(N1124=UserData!$D$16, UserData!$D$16=-1)</f>
        <v>1</v>
      </c>
      <c r="AX1124" t="b">
        <f>OR(O1124&gt;=UserData!$D$20, UserData!$D$20=-1)</f>
        <v>1</v>
      </c>
      <c r="AY1124" t="b">
        <f>AND(OR(P1124&gt;=UserData!$D$21, UserData!$D$21=-1), OR(P1124&lt;UserData!$D$22, UserData!$D$22=-1))</f>
        <v>1</v>
      </c>
      <c r="AZ1124" t="b">
        <f>OR(Q1124&lt;&gt;UserData!$D$24,UserData!$D$24=-1,UserData!$D$24=0)</f>
        <v>1</v>
      </c>
      <c r="BA1124" s="12" t="b">
        <f>OR(R1124=UserData!$D$23,UserData!$D$23=-1)</f>
        <v>1</v>
      </c>
      <c r="BB1124" t="b">
        <f>AND(S1124=1, UserData!$D$25=1)</f>
        <v>0</v>
      </c>
      <c r="BC1124" t="b">
        <f>AND(T1124=1, UserData!$D$26=1)</f>
        <v>0</v>
      </c>
      <c r="BD1124" t="b">
        <f>AND(U1124=1, UserData!$D$27=1)</f>
        <v>0</v>
      </c>
      <c r="BE1124" t="b">
        <f>AND(V1124=1, UserData!$D$28=1)</f>
        <v>0</v>
      </c>
      <c r="BF1124" t="b">
        <f>AND(W1124=1, UserData!$D$29=1)</f>
        <v>0</v>
      </c>
      <c r="BG1124" t="b">
        <f>AND(X1124=1, UserData!$D$30=1)</f>
        <v>0</v>
      </c>
      <c r="BH1124" t="b">
        <f>AND(Y1124=1, UserData!$D$31=1)</f>
        <v>0</v>
      </c>
      <c r="BI1124" t="b">
        <f>AND(Z1124=1, UserData!$D$32=1)</f>
        <v>0</v>
      </c>
      <c r="BJ1124" t="b">
        <f>AND(AA1124=1, UserData!$D$33=1)</f>
        <v>0</v>
      </c>
      <c r="BK1124" t="b">
        <f>AND(AB1124=1, UserData!$D$34=1)</f>
        <v>0</v>
      </c>
      <c r="BL1124" t="b">
        <f>UserData!$C$25=-1</f>
        <v>1</v>
      </c>
      <c r="BN1124">
        <f>IF(AK1124=TRUE, COUNTIF(AJ1124:AK1124,TRUE)/2 * UserData!$D$35 + COUNTIF(AL1124:AO1124,TRUE)/4 * UserData!$D$36 + COUNTIF(AP1124:AS1124,TRUE)/4 * UserData!$D$37 + COUNTIF(AT1124:AW1124,TRUE)/4 * UserData!$D$38 + COUNTIF(AX1124:BA1124,TRUE)/4 * UserData!$D$39 + COUNTIF(BB1124:BL1124,TRUE) * UserData!$D$40, 0)</f>
        <v>28.75</v>
      </c>
    </row>
    <row r="1125" spans="1:66" x14ac:dyDescent="0.2">
      <c r="A1125">
        <v>874</v>
      </c>
      <c r="B1125" s="3">
        <v>3</v>
      </c>
      <c r="C1125" s="28">
        <v>226429.42772573404</v>
      </c>
      <c r="D1125">
        <v>95</v>
      </c>
      <c r="E1125">
        <v>42</v>
      </c>
      <c r="F1125">
        <v>15</v>
      </c>
      <c r="G1125">
        <v>13.465769999999999</v>
      </c>
      <c r="H1125">
        <v>15</v>
      </c>
      <c r="I1125">
        <v>1</v>
      </c>
      <c r="J1125">
        <v>1</v>
      </c>
      <c r="K1125">
        <v>1</v>
      </c>
      <c r="L1125">
        <v>1</v>
      </c>
      <c r="M1125">
        <v>1</v>
      </c>
      <c r="N1125">
        <v>0</v>
      </c>
      <c r="O1125">
        <v>40</v>
      </c>
      <c r="P1125">
        <v>16</v>
      </c>
      <c r="Q1125">
        <v>0</v>
      </c>
      <c r="R1125">
        <v>0</v>
      </c>
      <c r="S1125">
        <v>1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1</v>
      </c>
      <c r="AD1125">
        <v>1</v>
      </c>
      <c r="AE1125">
        <v>38</v>
      </c>
      <c r="AF1125">
        <v>61</v>
      </c>
      <c r="AG1125">
        <v>16</v>
      </c>
      <c r="AH1125">
        <v>3.8</v>
      </c>
      <c r="AJ1125" t="b">
        <f>OR(AND(B1125=1,UserData!$D$4=1), AND(B1125=2,UserData!$D$5=1), AND(B1125=3,UserData!$D$6=1), UserData!$D$4=-1)</f>
        <v>1</v>
      </c>
      <c r="AK1125" t="b">
        <f>OR(AND(C1125&lt;=UserData!$D$3,C1125&gt;=UserData!$D$2),UserData!$D$2=-1)</f>
        <v>1</v>
      </c>
      <c r="AL1125" s="12" t="b">
        <f>AND(OR(D1125&gt;=UserData!$D$7, UserData!$D$7=-1), OR(D1125&lt;UserData!$D$8, UserData!$D$8=-1))</f>
        <v>1</v>
      </c>
      <c r="AM1125" s="12" t="b">
        <f>OR(AND(UserData!$D$9=1,E1125&lt;=20),AND(UserData!$D$9=2,E1125&gt;=20, E1125&lt;=27),AND(UserData!$D$9=3,E1125&gt;=28, E1125&lt;=34),AND(UserData!$D$9=4,E1125&gt;=35, E1125&lt;=42),AND(UserData!$D$9=5,E1125&gt;42),UserData!$D$9=-1)</f>
        <v>1</v>
      </c>
      <c r="AN1125" s="12" t="b">
        <f>OR(AND(UserData!$D$11=1,F1125&lt;=5),AND(UserData!$D$11=2,F1125&gt;=6, F1125&lt;=7),AND(UserData!$D$11=3,F1125&gt;=8,F1125&lt;=9),AND(UserData!$D$11=4,F1125&gt;=10, F1125&lt;=11),AND(UserData!$D$11=5,F1125&gt;11),UserData!$D$11=-1)</f>
        <v>1</v>
      </c>
      <c r="AO1125" t="b">
        <f>OR(AND(UserData!$D$10=1,AE1125&lt;=6),AND(UserData!$D$10=2,AE1125&gt;=7, AE1125&lt;=8),AND(UserData!$D$10=3,AE1125&gt;=9,AE1125&lt;=14),AND(UserData!$D$10=4,AE1125&gt;=15, AE1125&lt;=19),AND(UserData!$D$10=5,AE1125&gt;19),UserData!$D$10=-1)</f>
        <v>1</v>
      </c>
      <c r="AP1125" s="12" t="b">
        <f>OR(G1125&lt;=UserData!$D$12, UserData!$D$12=-1)</f>
        <v>0</v>
      </c>
      <c r="AQ1125" t="b">
        <f>OR(H1125&lt;=UserData!$D$14, UserData!$D$14=-1)</f>
        <v>1</v>
      </c>
      <c r="AR1125" t="b">
        <f>OR(AH1125&lt;=UserData!$D$13, UserData!$D$13=-1)</f>
        <v>1</v>
      </c>
      <c r="AS1125" t="b">
        <f>AND(AQ1125=TRUE,OR(I1125=UserData!$D$15, UserData!$D$15=-1, UserData!$D$15=1))</f>
        <v>1</v>
      </c>
      <c r="AT1125" t="b">
        <f>OR(J1125=UserData!$D$19, UserData!$D$19=-1)</f>
        <v>1</v>
      </c>
      <c r="AU1125" t="b">
        <f>OR(K1125=UserData!$D$17, UserData!$D$17=-1)</f>
        <v>1</v>
      </c>
      <c r="AV1125" t="b">
        <f>OR(L1125=UserData!$D$18, UserData!$D$18=-1)</f>
        <v>1</v>
      </c>
      <c r="AW1125" t="b">
        <f>OR(N1125=UserData!$D$16, UserData!$D$16=-1)</f>
        <v>1</v>
      </c>
      <c r="AX1125" t="b">
        <f>OR(O1125&gt;=UserData!$D$20, UserData!$D$20=-1)</f>
        <v>1</v>
      </c>
      <c r="AY1125" t="b">
        <f>AND(OR(P1125&gt;=UserData!$D$21, UserData!$D$21=-1), OR(P1125&lt;UserData!$D$22, UserData!$D$22=-1))</f>
        <v>1</v>
      </c>
      <c r="AZ1125" t="b">
        <f>OR(Q1125&lt;&gt;UserData!$D$24,UserData!$D$24=-1,UserData!$D$24=0)</f>
        <v>1</v>
      </c>
      <c r="BA1125" s="12" t="b">
        <f>OR(R1125=UserData!$D$23,UserData!$D$23=-1)</f>
        <v>1</v>
      </c>
      <c r="BB1125" t="b">
        <f>AND(S1125=1, UserData!$D$25=1)</f>
        <v>0</v>
      </c>
      <c r="BC1125" t="b">
        <f>AND(T1125=1, UserData!$D$26=1)</f>
        <v>0</v>
      </c>
      <c r="BD1125" t="b">
        <f>AND(U1125=1, UserData!$D$27=1)</f>
        <v>0</v>
      </c>
      <c r="BE1125" t="b">
        <f>AND(V1125=1, UserData!$D$28=1)</f>
        <v>0</v>
      </c>
      <c r="BF1125" t="b">
        <f>AND(W1125=1, UserData!$D$29=1)</f>
        <v>0</v>
      </c>
      <c r="BG1125" t="b">
        <f>AND(X1125=1, UserData!$D$30=1)</f>
        <v>0</v>
      </c>
      <c r="BH1125" t="b">
        <f>AND(Y1125=1, UserData!$D$31=1)</f>
        <v>0</v>
      </c>
      <c r="BI1125" t="b">
        <f>AND(Z1125=1, UserData!$D$32=1)</f>
        <v>0</v>
      </c>
      <c r="BJ1125" t="b">
        <f>AND(AA1125=1, UserData!$D$33=1)</f>
        <v>0</v>
      </c>
      <c r="BK1125" t="b">
        <f>AND(AB1125=1, UserData!$D$34=1)</f>
        <v>0</v>
      </c>
      <c r="BL1125" t="b">
        <f>UserData!$C$25=-1</f>
        <v>1</v>
      </c>
      <c r="BN1125">
        <f>IF(AK1125=TRUE, COUNTIF(AJ1125:AK1125,TRUE)/2 * UserData!$D$35 + COUNTIF(AL1125:AO1125,TRUE)/4 * UserData!$D$36 + COUNTIF(AP1125:AS1125,TRUE)/4 * UserData!$D$37 + COUNTIF(AT1125:AW1125,TRUE)/4 * UserData!$D$38 + COUNTIF(AX1125:BA1125,TRUE)/4 * UserData!$D$39 + COUNTIF(BB1125:BL1125,TRUE) * UserData!$D$40, 0)</f>
        <v>28.75</v>
      </c>
    </row>
    <row r="1126" spans="1:66" x14ac:dyDescent="0.2">
      <c r="A1126">
        <v>831</v>
      </c>
      <c r="B1126" s="3">
        <v>2</v>
      </c>
      <c r="C1126" s="28">
        <v>55349.373734984925</v>
      </c>
      <c r="D1126">
        <v>42</v>
      </c>
      <c r="E1126">
        <v>30</v>
      </c>
      <c r="F1126">
        <v>6</v>
      </c>
      <c r="G1126">
        <v>19.85256</v>
      </c>
      <c r="H1126">
        <v>10</v>
      </c>
      <c r="I1126">
        <v>0</v>
      </c>
      <c r="J1126">
        <v>1</v>
      </c>
      <c r="K1126">
        <v>0</v>
      </c>
      <c r="L1126">
        <v>0</v>
      </c>
      <c r="M1126">
        <v>0</v>
      </c>
      <c r="N1126">
        <v>0</v>
      </c>
      <c r="O1126">
        <v>5</v>
      </c>
      <c r="P1126">
        <v>1</v>
      </c>
      <c r="Q1126">
        <v>1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1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5</v>
      </c>
      <c r="AD1126">
        <v>0</v>
      </c>
      <c r="AE1126">
        <v>6</v>
      </c>
      <c r="AF1126">
        <v>58</v>
      </c>
      <c r="AG1126">
        <v>31</v>
      </c>
      <c r="AH1126">
        <v>16</v>
      </c>
      <c r="AJ1126" t="b">
        <f>OR(AND(B1126=1,UserData!$D$4=1), AND(B1126=2,UserData!$D$5=1), AND(B1126=3,UserData!$D$6=1), UserData!$D$4=-1)</f>
        <v>1</v>
      </c>
      <c r="AK1126" t="b">
        <f>OR(AND(C1126&lt;=UserData!$D$3,C1126&gt;=UserData!$D$2),UserData!$D$2=-1)</f>
        <v>1</v>
      </c>
      <c r="AL1126" s="12" t="b">
        <f>AND(OR(D1126&gt;=UserData!$D$7, UserData!$D$7=-1), OR(D1126&lt;UserData!$D$8, UserData!$D$8=-1))</f>
        <v>1</v>
      </c>
      <c r="AM1126" s="12" t="b">
        <f>OR(AND(UserData!$D$9=1,E1126&lt;=20),AND(UserData!$D$9=2,E1126&gt;=20, E1126&lt;=27),AND(UserData!$D$9=3,E1126&gt;=28, E1126&lt;=34),AND(UserData!$D$9=4,E1126&gt;=35, E1126&lt;=42),AND(UserData!$D$9=5,E1126&gt;42),UserData!$D$9=-1)</f>
        <v>1</v>
      </c>
      <c r="AN1126" s="12" t="b">
        <f>OR(AND(UserData!$D$11=1,F1126&lt;=5),AND(UserData!$D$11=2,F1126&gt;=6, F1126&lt;=7),AND(UserData!$D$11=3,F1126&gt;=8,F1126&lt;=9),AND(UserData!$D$11=4,F1126&gt;=10, F1126&lt;=11),AND(UserData!$D$11=5,F1126&gt;11),UserData!$D$11=-1)</f>
        <v>1</v>
      </c>
      <c r="AO1126" t="b">
        <f>OR(AND(UserData!$D$10=1,AE1126&lt;=6),AND(UserData!$D$10=2,AE1126&gt;=7, AE1126&lt;=8),AND(UserData!$D$10=3,AE1126&gt;=9,AE1126&lt;=14),AND(UserData!$D$10=4,AE1126&gt;=15, AE1126&lt;=19),AND(UserData!$D$10=5,AE1126&gt;19),UserData!$D$10=-1)</f>
        <v>1</v>
      </c>
      <c r="AP1126" s="12" t="b">
        <f>OR(G1126&lt;=UserData!$D$12, UserData!$D$12=-1)</f>
        <v>0</v>
      </c>
      <c r="AQ1126" t="b">
        <f>OR(H1126&lt;=UserData!$D$14, UserData!$D$14=-1)</f>
        <v>1</v>
      </c>
      <c r="AR1126" t="b">
        <f>OR(AH1126&lt;=UserData!$D$13, UserData!$D$13=-1)</f>
        <v>0</v>
      </c>
      <c r="AS1126" t="b">
        <f>AND(AQ1126=TRUE,OR(I1126=UserData!$D$15, UserData!$D$15=-1, UserData!$D$15=1))</f>
        <v>1</v>
      </c>
      <c r="AT1126" t="b">
        <f>OR(J1126=UserData!$D$19, UserData!$D$19=-1)</f>
        <v>1</v>
      </c>
      <c r="AU1126" t="b">
        <f>OR(K1126=UserData!$D$17, UserData!$D$17=-1)</f>
        <v>1</v>
      </c>
      <c r="AV1126" t="b">
        <f>OR(L1126=UserData!$D$18, UserData!$D$18=-1)</f>
        <v>1</v>
      </c>
      <c r="AW1126" t="b">
        <f>OR(N1126=UserData!$D$16, UserData!$D$16=-1)</f>
        <v>1</v>
      </c>
      <c r="AX1126" t="b">
        <f>OR(O1126&gt;=UserData!$D$20, UserData!$D$20=-1)</f>
        <v>1</v>
      </c>
      <c r="AY1126" t="b">
        <f>AND(OR(P1126&gt;=UserData!$D$21, UserData!$D$21=-1), OR(P1126&lt;UserData!$D$22, UserData!$D$22=-1))</f>
        <v>1</v>
      </c>
      <c r="AZ1126" t="b">
        <f>OR(Q1126&lt;&gt;UserData!$D$24,UserData!$D$24=-1,UserData!$D$24=0)</f>
        <v>1</v>
      </c>
      <c r="BA1126" s="12" t="b">
        <f>OR(R1126=UserData!$D$23,UserData!$D$23=-1)</f>
        <v>1</v>
      </c>
      <c r="BB1126" t="b">
        <f>AND(S1126=1, UserData!$D$25=1)</f>
        <v>0</v>
      </c>
      <c r="BC1126" t="b">
        <f>AND(T1126=1, UserData!$D$26=1)</f>
        <v>0</v>
      </c>
      <c r="BD1126" t="b">
        <f>AND(U1126=1, UserData!$D$27=1)</f>
        <v>0</v>
      </c>
      <c r="BE1126" t="b">
        <f>AND(V1126=1, UserData!$D$28=1)</f>
        <v>0</v>
      </c>
      <c r="BF1126" t="b">
        <f>AND(W1126=1, UserData!$D$29=1)</f>
        <v>0</v>
      </c>
      <c r="BG1126" t="b">
        <f>AND(X1126=1, UserData!$D$30=1)</f>
        <v>0</v>
      </c>
      <c r="BH1126" t="b">
        <f>AND(Y1126=1, UserData!$D$31=1)</f>
        <v>0</v>
      </c>
      <c r="BI1126" t="b">
        <f>AND(Z1126=1, UserData!$D$32=1)</f>
        <v>0</v>
      </c>
      <c r="BJ1126" t="b">
        <f>AND(AA1126=1, UserData!$D$33=1)</f>
        <v>0</v>
      </c>
      <c r="BK1126" t="b">
        <f>AND(AB1126=1, UserData!$D$34=1)</f>
        <v>0</v>
      </c>
      <c r="BL1126" t="b">
        <f>UserData!$C$25=-1</f>
        <v>1</v>
      </c>
      <c r="BN1126">
        <f>IF(AK1126=TRUE, COUNTIF(AJ1126:AK1126,TRUE)/2 * UserData!$D$35 + COUNTIF(AL1126:AO1126,TRUE)/4 * UserData!$D$36 + COUNTIF(AP1126:AS1126,TRUE)/4 * UserData!$D$37 + COUNTIF(AT1126:AW1126,TRUE)/4 * UserData!$D$38 + COUNTIF(AX1126:BA1126,TRUE)/4 * UserData!$D$39 + COUNTIF(BB1126:BL1126,TRUE) * UserData!$D$40, 0)</f>
        <v>27.5</v>
      </c>
    </row>
    <row r="1127" spans="1:66" x14ac:dyDescent="0.2">
      <c r="A1127">
        <v>826</v>
      </c>
      <c r="B1127" s="3">
        <v>2</v>
      </c>
      <c r="C1127" s="28">
        <v>65649.706711482853</v>
      </c>
      <c r="D1127">
        <v>45</v>
      </c>
      <c r="E1127">
        <v>29</v>
      </c>
      <c r="F1127">
        <v>6</v>
      </c>
      <c r="G1127">
        <v>19.765739</v>
      </c>
      <c r="H1127">
        <v>10</v>
      </c>
      <c r="I1127">
        <v>0</v>
      </c>
      <c r="J1127">
        <v>0</v>
      </c>
      <c r="K1127">
        <v>1</v>
      </c>
      <c r="L1127">
        <v>1</v>
      </c>
      <c r="M1127">
        <v>0</v>
      </c>
      <c r="N1127">
        <v>0</v>
      </c>
      <c r="O1127">
        <v>9</v>
      </c>
      <c r="P1127">
        <v>1</v>
      </c>
      <c r="Q1127">
        <v>1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1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5</v>
      </c>
      <c r="AD1127">
        <v>1</v>
      </c>
      <c r="AE1127">
        <v>10</v>
      </c>
      <c r="AF1127">
        <v>58</v>
      </c>
      <c r="AG1127">
        <v>31</v>
      </c>
      <c r="AH1127">
        <v>16</v>
      </c>
      <c r="AJ1127" t="b">
        <f>OR(AND(B1127=1,UserData!$D$4=1), AND(B1127=2,UserData!$D$5=1), AND(B1127=3,UserData!$D$6=1), UserData!$D$4=-1)</f>
        <v>1</v>
      </c>
      <c r="AK1127" t="b">
        <f>OR(AND(C1127&lt;=UserData!$D$3,C1127&gt;=UserData!$D$2),UserData!$D$2=-1)</f>
        <v>1</v>
      </c>
      <c r="AL1127" s="12" t="b">
        <f>AND(OR(D1127&gt;=UserData!$D$7, UserData!$D$7=-1), OR(D1127&lt;UserData!$D$8, UserData!$D$8=-1))</f>
        <v>1</v>
      </c>
      <c r="AM1127" s="12" t="b">
        <f>OR(AND(UserData!$D$9=1,E1127&lt;=20),AND(UserData!$D$9=2,E1127&gt;=20, E1127&lt;=27),AND(UserData!$D$9=3,E1127&gt;=28, E1127&lt;=34),AND(UserData!$D$9=4,E1127&gt;=35, E1127&lt;=42),AND(UserData!$D$9=5,E1127&gt;42),UserData!$D$9=-1)</f>
        <v>1</v>
      </c>
      <c r="AN1127" s="12" t="b">
        <f>OR(AND(UserData!$D$11=1,F1127&lt;=5),AND(UserData!$D$11=2,F1127&gt;=6, F1127&lt;=7),AND(UserData!$D$11=3,F1127&gt;=8,F1127&lt;=9),AND(UserData!$D$11=4,F1127&gt;=10, F1127&lt;=11),AND(UserData!$D$11=5,F1127&gt;11),UserData!$D$11=-1)</f>
        <v>1</v>
      </c>
      <c r="AO1127" t="b">
        <f>OR(AND(UserData!$D$10=1,AE1127&lt;=6),AND(UserData!$D$10=2,AE1127&gt;=7, AE1127&lt;=8),AND(UserData!$D$10=3,AE1127&gt;=9,AE1127&lt;=14),AND(UserData!$D$10=4,AE1127&gt;=15, AE1127&lt;=19),AND(UserData!$D$10=5,AE1127&gt;19),UserData!$D$10=-1)</f>
        <v>1</v>
      </c>
      <c r="AP1127" s="12" t="b">
        <f>OR(G1127&lt;=UserData!$D$12, UserData!$D$12=-1)</f>
        <v>0</v>
      </c>
      <c r="AQ1127" t="b">
        <f>OR(H1127&lt;=UserData!$D$14, UserData!$D$14=-1)</f>
        <v>1</v>
      </c>
      <c r="AR1127" t="b">
        <f>OR(AH1127&lt;=UserData!$D$13, UserData!$D$13=-1)</f>
        <v>0</v>
      </c>
      <c r="AS1127" t="b">
        <f>AND(AQ1127=TRUE,OR(I1127=UserData!$D$15, UserData!$D$15=-1, UserData!$D$15=1))</f>
        <v>1</v>
      </c>
      <c r="AT1127" t="b">
        <f>OR(J1127=UserData!$D$19, UserData!$D$19=-1)</f>
        <v>1</v>
      </c>
      <c r="AU1127" t="b">
        <f>OR(K1127=UserData!$D$17, UserData!$D$17=-1)</f>
        <v>1</v>
      </c>
      <c r="AV1127" t="b">
        <f>OR(L1127=UserData!$D$18, UserData!$D$18=-1)</f>
        <v>1</v>
      </c>
      <c r="AW1127" t="b">
        <f>OR(N1127=UserData!$D$16, UserData!$D$16=-1)</f>
        <v>1</v>
      </c>
      <c r="AX1127" t="b">
        <f>OR(O1127&gt;=UserData!$D$20, UserData!$D$20=-1)</f>
        <v>1</v>
      </c>
      <c r="AY1127" t="b">
        <f>AND(OR(P1127&gt;=UserData!$D$21, UserData!$D$21=-1), OR(P1127&lt;UserData!$D$22, UserData!$D$22=-1))</f>
        <v>1</v>
      </c>
      <c r="AZ1127" t="b">
        <f>OR(Q1127&lt;&gt;UserData!$D$24,UserData!$D$24=-1,UserData!$D$24=0)</f>
        <v>1</v>
      </c>
      <c r="BA1127" s="12" t="b">
        <f>OR(R1127=UserData!$D$23,UserData!$D$23=-1)</f>
        <v>1</v>
      </c>
      <c r="BB1127" t="b">
        <f>AND(S1127=1, UserData!$D$25=1)</f>
        <v>0</v>
      </c>
      <c r="BC1127" t="b">
        <f>AND(T1127=1, UserData!$D$26=1)</f>
        <v>0</v>
      </c>
      <c r="BD1127" t="b">
        <f>AND(U1127=1, UserData!$D$27=1)</f>
        <v>0</v>
      </c>
      <c r="BE1127" t="b">
        <f>AND(V1127=1, UserData!$D$28=1)</f>
        <v>0</v>
      </c>
      <c r="BF1127" t="b">
        <f>AND(W1127=1, UserData!$D$29=1)</f>
        <v>0</v>
      </c>
      <c r="BG1127" t="b">
        <f>AND(X1127=1, UserData!$D$30=1)</f>
        <v>0</v>
      </c>
      <c r="BH1127" t="b">
        <f>AND(Y1127=1, UserData!$D$31=1)</f>
        <v>0</v>
      </c>
      <c r="BI1127" t="b">
        <f>AND(Z1127=1, UserData!$D$32=1)</f>
        <v>0</v>
      </c>
      <c r="BJ1127" t="b">
        <f>AND(AA1127=1, UserData!$D$33=1)</f>
        <v>0</v>
      </c>
      <c r="BK1127" t="b">
        <f>AND(AB1127=1, UserData!$D$34=1)</f>
        <v>0</v>
      </c>
      <c r="BL1127" t="b">
        <f>UserData!$C$25=-1</f>
        <v>1</v>
      </c>
      <c r="BN1127">
        <f>IF(AK1127=TRUE, COUNTIF(AJ1127:AK1127,TRUE)/2 * UserData!$D$35 + COUNTIF(AL1127:AO1127,TRUE)/4 * UserData!$D$36 + COUNTIF(AP1127:AS1127,TRUE)/4 * UserData!$D$37 + COUNTIF(AT1127:AW1127,TRUE)/4 * UserData!$D$38 + COUNTIF(AX1127:BA1127,TRUE)/4 * UserData!$D$39 + COUNTIF(BB1127:BL1127,TRUE) * UserData!$D$40, 0)</f>
        <v>27.5</v>
      </c>
    </row>
    <row r="1128" spans="1:66" x14ac:dyDescent="0.2">
      <c r="A1128">
        <v>828</v>
      </c>
      <c r="B1128" s="3">
        <v>2</v>
      </c>
      <c r="C1128" s="28">
        <v>65921.597683379223</v>
      </c>
      <c r="D1128">
        <v>44</v>
      </c>
      <c r="E1128">
        <v>29</v>
      </c>
      <c r="F1128">
        <v>6</v>
      </c>
      <c r="G1128">
        <v>17.905318999999999</v>
      </c>
      <c r="H1128">
        <v>12</v>
      </c>
      <c r="I1128">
        <v>0</v>
      </c>
      <c r="J1128">
        <v>1</v>
      </c>
      <c r="K1128">
        <v>0</v>
      </c>
      <c r="L1128">
        <v>0</v>
      </c>
      <c r="M1128">
        <v>0</v>
      </c>
      <c r="N1128">
        <v>0</v>
      </c>
      <c r="O1128">
        <v>5</v>
      </c>
      <c r="P1128">
        <v>1</v>
      </c>
      <c r="Q1128">
        <v>1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1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5</v>
      </c>
      <c r="AD1128">
        <v>0</v>
      </c>
      <c r="AE1128">
        <v>9</v>
      </c>
      <c r="AF1128">
        <v>58</v>
      </c>
      <c r="AG1128">
        <v>31</v>
      </c>
      <c r="AH1128">
        <v>16</v>
      </c>
      <c r="AJ1128" t="b">
        <f>OR(AND(B1128=1,UserData!$D$4=1), AND(B1128=2,UserData!$D$5=1), AND(B1128=3,UserData!$D$6=1), UserData!$D$4=-1)</f>
        <v>1</v>
      </c>
      <c r="AK1128" t="b">
        <f>OR(AND(C1128&lt;=UserData!$D$3,C1128&gt;=UserData!$D$2),UserData!$D$2=-1)</f>
        <v>1</v>
      </c>
      <c r="AL1128" s="12" t="b">
        <f>AND(OR(D1128&gt;=UserData!$D$7, UserData!$D$7=-1), OR(D1128&lt;UserData!$D$8, UserData!$D$8=-1))</f>
        <v>1</v>
      </c>
      <c r="AM1128" s="12" t="b">
        <f>OR(AND(UserData!$D$9=1,E1128&lt;=20),AND(UserData!$D$9=2,E1128&gt;=20, E1128&lt;=27),AND(UserData!$D$9=3,E1128&gt;=28, E1128&lt;=34),AND(UserData!$D$9=4,E1128&gt;=35, E1128&lt;=42),AND(UserData!$D$9=5,E1128&gt;42),UserData!$D$9=-1)</f>
        <v>1</v>
      </c>
      <c r="AN1128" s="12" t="b">
        <f>OR(AND(UserData!$D$11=1,F1128&lt;=5),AND(UserData!$D$11=2,F1128&gt;=6, F1128&lt;=7),AND(UserData!$D$11=3,F1128&gt;=8,F1128&lt;=9),AND(UserData!$D$11=4,F1128&gt;=10, F1128&lt;=11),AND(UserData!$D$11=5,F1128&gt;11),UserData!$D$11=-1)</f>
        <v>1</v>
      </c>
      <c r="AO1128" t="b">
        <f>OR(AND(UserData!$D$10=1,AE1128&lt;=6),AND(UserData!$D$10=2,AE1128&gt;=7, AE1128&lt;=8),AND(UserData!$D$10=3,AE1128&gt;=9,AE1128&lt;=14),AND(UserData!$D$10=4,AE1128&gt;=15, AE1128&lt;=19),AND(UserData!$D$10=5,AE1128&gt;19),UserData!$D$10=-1)</f>
        <v>1</v>
      </c>
      <c r="AP1128" s="12" t="b">
        <f>OR(G1128&lt;=UserData!$D$12, UserData!$D$12=-1)</f>
        <v>0</v>
      </c>
      <c r="AQ1128" t="b">
        <f>OR(H1128&lt;=UserData!$D$14, UserData!$D$14=-1)</f>
        <v>1</v>
      </c>
      <c r="AR1128" t="b">
        <f>OR(AH1128&lt;=UserData!$D$13, UserData!$D$13=-1)</f>
        <v>0</v>
      </c>
      <c r="AS1128" t="b">
        <f>AND(AQ1128=TRUE,OR(I1128=UserData!$D$15, UserData!$D$15=-1, UserData!$D$15=1))</f>
        <v>1</v>
      </c>
      <c r="AT1128" t="b">
        <f>OR(J1128=UserData!$D$19, UserData!$D$19=-1)</f>
        <v>1</v>
      </c>
      <c r="AU1128" t="b">
        <f>OR(K1128=UserData!$D$17, UserData!$D$17=-1)</f>
        <v>1</v>
      </c>
      <c r="AV1128" t="b">
        <f>OR(L1128=UserData!$D$18, UserData!$D$18=-1)</f>
        <v>1</v>
      </c>
      <c r="AW1128" t="b">
        <f>OR(N1128=UserData!$D$16, UserData!$D$16=-1)</f>
        <v>1</v>
      </c>
      <c r="AX1128" t="b">
        <f>OR(O1128&gt;=UserData!$D$20, UserData!$D$20=-1)</f>
        <v>1</v>
      </c>
      <c r="AY1128" t="b">
        <f>AND(OR(P1128&gt;=UserData!$D$21, UserData!$D$21=-1), OR(P1128&lt;UserData!$D$22, UserData!$D$22=-1))</f>
        <v>1</v>
      </c>
      <c r="AZ1128" t="b">
        <f>OR(Q1128&lt;&gt;UserData!$D$24,UserData!$D$24=-1,UserData!$D$24=0)</f>
        <v>1</v>
      </c>
      <c r="BA1128" s="12" t="b">
        <f>OR(R1128=UserData!$D$23,UserData!$D$23=-1)</f>
        <v>1</v>
      </c>
      <c r="BB1128" t="b">
        <f>AND(S1128=1, UserData!$D$25=1)</f>
        <v>0</v>
      </c>
      <c r="BC1128" t="b">
        <f>AND(T1128=1, UserData!$D$26=1)</f>
        <v>0</v>
      </c>
      <c r="BD1128" t="b">
        <f>AND(U1128=1, UserData!$D$27=1)</f>
        <v>0</v>
      </c>
      <c r="BE1128" t="b">
        <f>AND(V1128=1, UserData!$D$28=1)</f>
        <v>0</v>
      </c>
      <c r="BF1128" t="b">
        <f>AND(W1128=1, UserData!$D$29=1)</f>
        <v>0</v>
      </c>
      <c r="BG1128" t="b">
        <f>AND(X1128=1, UserData!$D$30=1)</f>
        <v>0</v>
      </c>
      <c r="BH1128" t="b">
        <f>AND(Y1128=1, UserData!$D$31=1)</f>
        <v>0</v>
      </c>
      <c r="BI1128" t="b">
        <f>AND(Z1128=1, UserData!$D$32=1)</f>
        <v>0</v>
      </c>
      <c r="BJ1128" t="b">
        <f>AND(AA1128=1, UserData!$D$33=1)</f>
        <v>0</v>
      </c>
      <c r="BK1128" t="b">
        <f>AND(AB1128=1, UserData!$D$34=1)</f>
        <v>0</v>
      </c>
      <c r="BL1128" t="b">
        <f>UserData!$C$25=-1</f>
        <v>1</v>
      </c>
      <c r="BN1128">
        <f>IF(AK1128=TRUE, COUNTIF(AJ1128:AK1128,TRUE)/2 * UserData!$D$35 + COUNTIF(AL1128:AO1128,TRUE)/4 * UserData!$D$36 + COUNTIF(AP1128:AS1128,TRUE)/4 * UserData!$D$37 + COUNTIF(AT1128:AW1128,TRUE)/4 * UserData!$D$38 + COUNTIF(AX1128:BA1128,TRUE)/4 * UserData!$D$39 + COUNTIF(BB1128:BL1128,TRUE) * UserData!$D$40, 0)</f>
        <v>27.5</v>
      </c>
    </row>
    <row r="1129" spans="1:66" x14ac:dyDescent="0.2">
      <c r="A1129">
        <v>1023</v>
      </c>
      <c r="B1129" s="3">
        <v>2</v>
      </c>
      <c r="C1129" s="28">
        <v>72960.53467446423</v>
      </c>
      <c r="D1129">
        <v>45</v>
      </c>
      <c r="E1129">
        <v>28</v>
      </c>
      <c r="F1129">
        <v>8</v>
      </c>
      <c r="G1129">
        <v>17.111940000000001</v>
      </c>
      <c r="H1129">
        <v>20</v>
      </c>
      <c r="I1129">
        <v>0</v>
      </c>
      <c r="J1129">
        <v>0</v>
      </c>
      <c r="K1129">
        <v>1</v>
      </c>
      <c r="L1129">
        <v>1</v>
      </c>
      <c r="M1129">
        <v>1</v>
      </c>
      <c r="N1129">
        <v>0</v>
      </c>
      <c r="O1129">
        <v>14</v>
      </c>
      <c r="P1129">
        <v>3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1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5</v>
      </c>
      <c r="AD1129">
        <v>1</v>
      </c>
      <c r="AE1129">
        <v>9</v>
      </c>
      <c r="AF1129">
        <v>73</v>
      </c>
      <c r="AG1129">
        <v>41</v>
      </c>
      <c r="AH1129">
        <v>14</v>
      </c>
      <c r="AJ1129" t="b">
        <f>OR(AND(B1129=1,UserData!$D$4=1), AND(B1129=2,UserData!$D$5=1), AND(B1129=3,UserData!$D$6=1), UserData!$D$4=-1)</f>
        <v>1</v>
      </c>
      <c r="AK1129" t="b">
        <f>OR(AND(C1129&lt;=UserData!$D$3,C1129&gt;=UserData!$D$2),UserData!$D$2=-1)</f>
        <v>1</v>
      </c>
      <c r="AL1129" s="12" t="b">
        <f>AND(OR(D1129&gt;=UserData!$D$7, UserData!$D$7=-1), OR(D1129&lt;UserData!$D$8, UserData!$D$8=-1))</f>
        <v>1</v>
      </c>
      <c r="AM1129" s="12" t="b">
        <f>OR(AND(UserData!$D$9=1,E1129&lt;=20),AND(UserData!$D$9=2,E1129&gt;=20, E1129&lt;=27),AND(UserData!$D$9=3,E1129&gt;=28, E1129&lt;=34),AND(UserData!$D$9=4,E1129&gt;=35, E1129&lt;=42),AND(UserData!$D$9=5,E1129&gt;42),UserData!$D$9=-1)</f>
        <v>1</v>
      </c>
      <c r="AN1129" s="12" t="b">
        <f>OR(AND(UserData!$D$11=1,F1129&lt;=5),AND(UserData!$D$11=2,F1129&gt;=6, F1129&lt;=7),AND(UserData!$D$11=3,F1129&gt;=8,F1129&lt;=9),AND(UserData!$D$11=4,F1129&gt;=10, F1129&lt;=11),AND(UserData!$D$11=5,F1129&gt;11),UserData!$D$11=-1)</f>
        <v>1</v>
      </c>
      <c r="AO1129" t="b">
        <f>OR(AND(UserData!$D$10=1,AE1129&lt;=6),AND(UserData!$D$10=2,AE1129&gt;=7, AE1129&lt;=8),AND(UserData!$D$10=3,AE1129&gt;=9,AE1129&lt;=14),AND(UserData!$D$10=4,AE1129&gt;=15, AE1129&lt;=19),AND(UserData!$D$10=5,AE1129&gt;19),UserData!$D$10=-1)</f>
        <v>1</v>
      </c>
      <c r="AP1129" s="12" t="b">
        <f>OR(G1129&lt;=UserData!$D$12, UserData!$D$12=-1)</f>
        <v>0</v>
      </c>
      <c r="AQ1129" t="b">
        <f>OR(H1129&lt;=UserData!$D$14, UserData!$D$14=-1)</f>
        <v>1</v>
      </c>
      <c r="AR1129" t="b">
        <f>OR(AH1129&lt;=UserData!$D$13, UserData!$D$13=-1)</f>
        <v>0</v>
      </c>
      <c r="AS1129" t="b">
        <f>AND(AQ1129=TRUE,OR(I1129=UserData!$D$15, UserData!$D$15=-1, UserData!$D$15=1))</f>
        <v>1</v>
      </c>
      <c r="AT1129" t="b">
        <f>OR(J1129=UserData!$D$19, UserData!$D$19=-1)</f>
        <v>1</v>
      </c>
      <c r="AU1129" t="b">
        <f>OR(K1129=UserData!$D$17, UserData!$D$17=-1)</f>
        <v>1</v>
      </c>
      <c r="AV1129" t="b">
        <f>OR(L1129=UserData!$D$18, UserData!$D$18=-1)</f>
        <v>1</v>
      </c>
      <c r="AW1129" t="b">
        <f>OR(N1129=UserData!$D$16, UserData!$D$16=-1)</f>
        <v>1</v>
      </c>
      <c r="AX1129" t="b">
        <f>OR(O1129&gt;=UserData!$D$20, UserData!$D$20=-1)</f>
        <v>1</v>
      </c>
      <c r="AY1129" t="b">
        <f>AND(OR(P1129&gt;=UserData!$D$21, UserData!$D$21=-1), OR(P1129&lt;UserData!$D$22, UserData!$D$22=-1))</f>
        <v>1</v>
      </c>
      <c r="AZ1129" t="b">
        <f>OR(Q1129&lt;&gt;UserData!$D$24,UserData!$D$24=-1,UserData!$D$24=0)</f>
        <v>1</v>
      </c>
      <c r="BA1129" s="12" t="b">
        <f>OR(R1129=UserData!$D$23,UserData!$D$23=-1)</f>
        <v>1</v>
      </c>
      <c r="BB1129" t="b">
        <f>AND(S1129=1, UserData!$D$25=1)</f>
        <v>0</v>
      </c>
      <c r="BC1129" t="b">
        <f>AND(T1129=1, UserData!$D$26=1)</f>
        <v>0</v>
      </c>
      <c r="BD1129" t="b">
        <f>AND(U1129=1, UserData!$D$27=1)</f>
        <v>0</v>
      </c>
      <c r="BE1129" t="b">
        <f>AND(V1129=1, UserData!$D$28=1)</f>
        <v>0</v>
      </c>
      <c r="BF1129" t="b">
        <f>AND(W1129=1, UserData!$D$29=1)</f>
        <v>0</v>
      </c>
      <c r="BG1129" t="b">
        <f>AND(X1129=1, UserData!$D$30=1)</f>
        <v>0</v>
      </c>
      <c r="BH1129" t="b">
        <f>AND(Y1129=1, UserData!$D$31=1)</f>
        <v>0</v>
      </c>
      <c r="BI1129" t="b">
        <f>AND(Z1129=1, UserData!$D$32=1)</f>
        <v>0</v>
      </c>
      <c r="BJ1129" t="b">
        <f>AND(AA1129=1, UserData!$D$33=1)</f>
        <v>0</v>
      </c>
      <c r="BK1129" t="b">
        <f>AND(AB1129=1, UserData!$D$34=1)</f>
        <v>0</v>
      </c>
      <c r="BL1129" t="b">
        <f>UserData!$C$25=-1</f>
        <v>1</v>
      </c>
      <c r="BN1129">
        <f>IF(AK1129=TRUE, COUNTIF(AJ1129:AK1129,TRUE)/2 * UserData!$D$35 + COUNTIF(AL1129:AO1129,TRUE)/4 * UserData!$D$36 + COUNTIF(AP1129:AS1129,TRUE)/4 * UserData!$D$37 + COUNTIF(AT1129:AW1129,TRUE)/4 * UserData!$D$38 + COUNTIF(AX1129:BA1129,TRUE)/4 * UserData!$D$39 + COUNTIF(BB1129:BL1129,TRUE) * UserData!$D$40, 0)</f>
        <v>27.5</v>
      </c>
    </row>
    <row r="1130" spans="1:66" x14ac:dyDescent="0.2">
      <c r="A1130">
        <v>823</v>
      </c>
      <c r="B1130" s="3">
        <v>2</v>
      </c>
      <c r="C1130" s="28">
        <v>73589.692949628341</v>
      </c>
      <c r="D1130">
        <v>44</v>
      </c>
      <c r="E1130">
        <v>27</v>
      </c>
      <c r="F1130">
        <v>6</v>
      </c>
      <c r="G1130">
        <v>18.61937</v>
      </c>
      <c r="H1130">
        <v>10</v>
      </c>
      <c r="I1130">
        <v>0</v>
      </c>
      <c r="J1130">
        <v>0</v>
      </c>
      <c r="K1130">
        <v>1</v>
      </c>
      <c r="L1130">
        <v>0</v>
      </c>
      <c r="M1130">
        <v>1</v>
      </c>
      <c r="N1130">
        <v>0</v>
      </c>
      <c r="O1130">
        <v>9</v>
      </c>
      <c r="P1130">
        <v>4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1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5</v>
      </c>
      <c r="AD1130">
        <v>1</v>
      </c>
      <c r="AE1130">
        <v>11</v>
      </c>
      <c r="AF1130">
        <v>58</v>
      </c>
      <c r="AG1130">
        <v>31</v>
      </c>
      <c r="AH1130">
        <v>16</v>
      </c>
      <c r="AJ1130" t="b">
        <f>OR(AND(B1130=1,UserData!$D$4=1), AND(B1130=2,UserData!$D$5=1), AND(B1130=3,UserData!$D$6=1), UserData!$D$4=-1)</f>
        <v>1</v>
      </c>
      <c r="AK1130" t="b">
        <f>OR(AND(C1130&lt;=UserData!$D$3,C1130&gt;=UserData!$D$2),UserData!$D$2=-1)</f>
        <v>1</v>
      </c>
      <c r="AL1130" s="12" t="b">
        <f>AND(OR(D1130&gt;=UserData!$D$7, UserData!$D$7=-1), OR(D1130&lt;UserData!$D$8, UserData!$D$8=-1))</f>
        <v>1</v>
      </c>
      <c r="AM1130" s="12" t="b">
        <f>OR(AND(UserData!$D$9=1,E1130&lt;=20),AND(UserData!$D$9=2,E1130&gt;=20, E1130&lt;=27),AND(UserData!$D$9=3,E1130&gt;=28, E1130&lt;=34),AND(UserData!$D$9=4,E1130&gt;=35, E1130&lt;=42),AND(UserData!$D$9=5,E1130&gt;42),UserData!$D$9=-1)</f>
        <v>1</v>
      </c>
      <c r="AN1130" s="12" t="b">
        <f>OR(AND(UserData!$D$11=1,F1130&lt;=5),AND(UserData!$D$11=2,F1130&gt;=6, F1130&lt;=7),AND(UserData!$D$11=3,F1130&gt;=8,F1130&lt;=9),AND(UserData!$D$11=4,F1130&gt;=10, F1130&lt;=11),AND(UserData!$D$11=5,F1130&gt;11),UserData!$D$11=-1)</f>
        <v>1</v>
      </c>
      <c r="AO1130" t="b">
        <f>OR(AND(UserData!$D$10=1,AE1130&lt;=6),AND(UserData!$D$10=2,AE1130&gt;=7, AE1130&lt;=8),AND(UserData!$D$10=3,AE1130&gt;=9,AE1130&lt;=14),AND(UserData!$D$10=4,AE1130&gt;=15, AE1130&lt;=19),AND(UserData!$D$10=5,AE1130&gt;19),UserData!$D$10=-1)</f>
        <v>1</v>
      </c>
      <c r="AP1130" s="12" t="b">
        <f>OR(G1130&lt;=UserData!$D$12, UserData!$D$12=-1)</f>
        <v>0</v>
      </c>
      <c r="AQ1130" t="b">
        <f>OR(H1130&lt;=UserData!$D$14, UserData!$D$14=-1)</f>
        <v>1</v>
      </c>
      <c r="AR1130" t="b">
        <f>OR(AH1130&lt;=UserData!$D$13, UserData!$D$13=-1)</f>
        <v>0</v>
      </c>
      <c r="AS1130" t="b">
        <f>AND(AQ1130=TRUE,OR(I1130=UserData!$D$15, UserData!$D$15=-1, UserData!$D$15=1))</f>
        <v>1</v>
      </c>
      <c r="AT1130" t="b">
        <f>OR(J1130=UserData!$D$19, UserData!$D$19=-1)</f>
        <v>1</v>
      </c>
      <c r="AU1130" t="b">
        <f>OR(K1130=UserData!$D$17, UserData!$D$17=-1)</f>
        <v>1</v>
      </c>
      <c r="AV1130" t="b">
        <f>OR(L1130=UserData!$D$18, UserData!$D$18=-1)</f>
        <v>1</v>
      </c>
      <c r="AW1130" t="b">
        <f>OR(N1130=UserData!$D$16, UserData!$D$16=-1)</f>
        <v>1</v>
      </c>
      <c r="AX1130" t="b">
        <f>OR(O1130&gt;=UserData!$D$20, UserData!$D$20=-1)</f>
        <v>1</v>
      </c>
      <c r="AY1130" t="b">
        <f>AND(OR(P1130&gt;=UserData!$D$21, UserData!$D$21=-1), OR(P1130&lt;UserData!$D$22, UserData!$D$22=-1))</f>
        <v>1</v>
      </c>
      <c r="AZ1130" t="b">
        <f>OR(Q1130&lt;&gt;UserData!$D$24,UserData!$D$24=-1,UserData!$D$24=0)</f>
        <v>1</v>
      </c>
      <c r="BA1130" s="12" t="b">
        <f>OR(R1130=UserData!$D$23,UserData!$D$23=-1)</f>
        <v>1</v>
      </c>
      <c r="BB1130" t="b">
        <f>AND(S1130=1, UserData!$D$25=1)</f>
        <v>0</v>
      </c>
      <c r="BC1130" t="b">
        <f>AND(T1130=1, UserData!$D$26=1)</f>
        <v>0</v>
      </c>
      <c r="BD1130" t="b">
        <f>AND(U1130=1, UserData!$D$27=1)</f>
        <v>0</v>
      </c>
      <c r="BE1130" t="b">
        <f>AND(V1130=1, UserData!$D$28=1)</f>
        <v>0</v>
      </c>
      <c r="BF1130" t="b">
        <f>AND(W1130=1, UserData!$D$29=1)</f>
        <v>0</v>
      </c>
      <c r="BG1130" t="b">
        <f>AND(X1130=1, UserData!$D$30=1)</f>
        <v>0</v>
      </c>
      <c r="BH1130" t="b">
        <f>AND(Y1130=1, UserData!$D$31=1)</f>
        <v>0</v>
      </c>
      <c r="BI1130" t="b">
        <f>AND(Z1130=1, UserData!$D$32=1)</f>
        <v>0</v>
      </c>
      <c r="BJ1130" t="b">
        <f>AND(AA1130=1, UserData!$D$33=1)</f>
        <v>0</v>
      </c>
      <c r="BK1130" t="b">
        <f>AND(AB1130=1, UserData!$D$34=1)</f>
        <v>0</v>
      </c>
      <c r="BL1130" t="b">
        <f>UserData!$C$25=-1</f>
        <v>1</v>
      </c>
      <c r="BN1130">
        <f>IF(AK1130=TRUE, COUNTIF(AJ1130:AK1130,TRUE)/2 * UserData!$D$35 + COUNTIF(AL1130:AO1130,TRUE)/4 * UserData!$D$36 + COUNTIF(AP1130:AS1130,TRUE)/4 * UserData!$D$37 + COUNTIF(AT1130:AW1130,TRUE)/4 * UserData!$D$38 + COUNTIF(AX1130:BA1130,TRUE)/4 * UserData!$D$39 + COUNTIF(BB1130:BL1130,TRUE) * UserData!$D$40, 0)</f>
        <v>27.5</v>
      </c>
    </row>
    <row r="1131" spans="1:66" x14ac:dyDescent="0.2">
      <c r="A1131">
        <v>1032</v>
      </c>
      <c r="B1131" s="3">
        <v>2</v>
      </c>
      <c r="C1131" s="28">
        <v>73882.490870506488</v>
      </c>
      <c r="D1131">
        <v>44</v>
      </c>
      <c r="E1131">
        <v>32</v>
      </c>
      <c r="F1131">
        <v>6</v>
      </c>
      <c r="G1131">
        <v>17.502541000000001</v>
      </c>
      <c r="H1131">
        <v>14</v>
      </c>
      <c r="I1131">
        <v>1</v>
      </c>
      <c r="J1131">
        <v>0</v>
      </c>
      <c r="K1131">
        <v>1</v>
      </c>
      <c r="L1131">
        <v>0</v>
      </c>
      <c r="M1131">
        <v>1</v>
      </c>
      <c r="N1131">
        <v>0</v>
      </c>
      <c r="O1131">
        <v>9</v>
      </c>
      <c r="P1131">
        <v>6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1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5</v>
      </c>
      <c r="AD1131">
        <v>1</v>
      </c>
      <c r="AE1131">
        <v>6</v>
      </c>
      <c r="AF1131">
        <v>73</v>
      </c>
      <c r="AG1131">
        <v>41</v>
      </c>
      <c r="AH1131">
        <v>14</v>
      </c>
      <c r="AJ1131" t="b">
        <f>OR(AND(B1131=1,UserData!$D$4=1), AND(B1131=2,UserData!$D$5=1), AND(B1131=3,UserData!$D$6=1), UserData!$D$4=-1)</f>
        <v>1</v>
      </c>
      <c r="AK1131" t="b">
        <f>OR(AND(C1131&lt;=UserData!$D$3,C1131&gt;=UserData!$D$2),UserData!$D$2=-1)</f>
        <v>1</v>
      </c>
      <c r="AL1131" s="12" t="b">
        <f>AND(OR(D1131&gt;=UserData!$D$7, UserData!$D$7=-1), OR(D1131&lt;UserData!$D$8, UserData!$D$8=-1))</f>
        <v>1</v>
      </c>
      <c r="AM1131" s="12" t="b">
        <f>OR(AND(UserData!$D$9=1,E1131&lt;=20),AND(UserData!$D$9=2,E1131&gt;=20, E1131&lt;=27),AND(UserData!$D$9=3,E1131&gt;=28, E1131&lt;=34),AND(UserData!$D$9=4,E1131&gt;=35, E1131&lt;=42),AND(UserData!$D$9=5,E1131&gt;42),UserData!$D$9=-1)</f>
        <v>1</v>
      </c>
      <c r="AN1131" s="12" t="b">
        <f>OR(AND(UserData!$D$11=1,F1131&lt;=5),AND(UserData!$D$11=2,F1131&gt;=6, F1131&lt;=7),AND(UserData!$D$11=3,F1131&gt;=8,F1131&lt;=9),AND(UserData!$D$11=4,F1131&gt;=10, F1131&lt;=11),AND(UserData!$D$11=5,F1131&gt;11),UserData!$D$11=-1)</f>
        <v>1</v>
      </c>
      <c r="AO1131" t="b">
        <f>OR(AND(UserData!$D$10=1,AE1131&lt;=6),AND(UserData!$D$10=2,AE1131&gt;=7, AE1131&lt;=8),AND(UserData!$D$10=3,AE1131&gt;=9,AE1131&lt;=14),AND(UserData!$D$10=4,AE1131&gt;=15, AE1131&lt;=19),AND(UserData!$D$10=5,AE1131&gt;19),UserData!$D$10=-1)</f>
        <v>1</v>
      </c>
      <c r="AP1131" s="12" t="b">
        <f>OR(G1131&lt;=UserData!$D$12, UserData!$D$12=-1)</f>
        <v>0</v>
      </c>
      <c r="AQ1131" t="b">
        <f>OR(H1131&lt;=UserData!$D$14, UserData!$D$14=-1)</f>
        <v>1</v>
      </c>
      <c r="AR1131" t="b">
        <f>OR(AH1131&lt;=UserData!$D$13, UserData!$D$13=-1)</f>
        <v>0</v>
      </c>
      <c r="AS1131" t="b">
        <f>AND(AQ1131=TRUE,OR(I1131=UserData!$D$15, UserData!$D$15=-1, UserData!$D$15=1))</f>
        <v>1</v>
      </c>
      <c r="AT1131" t="b">
        <f>OR(J1131=UserData!$D$19, UserData!$D$19=-1)</f>
        <v>1</v>
      </c>
      <c r="AU1131" t="b">
        <f>OR(K1131=UserData!$D$17, UserData!$D$17=-1)</f>
        <v>1</v>
      </c>
      <c r="AV1131" t="b">
        <f>OR(L1131=UserData!$D$18, UserData!$D$18=-1)</f>
        <v>1</v>
      </c>
      <c r="AW1131" t="b">
        <f>OR(N1131=UserData!$D$16, UserData!$D$16=-1)</f>
        <v>1</v>
      </c>
      <c r="AX1131" t="b">
        <f>OR(O1131&gt;=UserData!$D$20, UserData!$D$20=-1)</f>
        <v>1</v>
      </c>
      <c r="AY1131" t="b">
        <f>AND(OR(P1131&gt;=UserData!$D$21, UserData!$D$21=-1), OR(P1131&lt;UserData!$D$22, UserData!$D$22=-1))</f>
        <v>1</v>
      </c>
      <c r="AZ1131" t="b">
        <f>OR(Q1131&lt;&gt;UserData!$D$24,UserData!$D$24=-1,UserData!$D$24=0)</f>
        <v>1</v>
      </c>
      <c r="BA1131" s="12" t="b">
        <f>OR(R1131=UserData!$D$23,UserData!$D$23=-1)</f>
        <v>1</v>
      </c>
      <c r="BB1131" t="b">
        <f>AND(S1131=1, UserData!$D$25=1)</f>
        <v>0</v>
      </c>
      <c r="BC1131" t="b">
        <f>AND(T1131=1, UserData!$D$26=1)</f>
        <v>0</v>
      </c>
      <c r="BD1131" t="b">
        <f>AND(U1131=1, UserData!$D$27=1)</f>
        <v>0</v>
      </c>
      <c r="BE1131" t="b">
        <f>AND(V1131=1, UserData!$D$28=1)</f>
        <v>0</v>
      </c>
      <c r="BF1131" t="b">
        <f>AND(W1131=1, UserData!$D$29=1)</f>
        <v>0</v>
      </c>
      <c r="BG1131" t="b">
        <f>AND(X1131=1, UserData!$D$30=1)</f>
        <v>0</v>
      </c>
      <c r="BH1131" t="b">
        <f>AND(Y1131=1, UserData!$D$31=1)</f>
        <v>0</v>
      </c>
      <c r="BI1131" t="b">
        <f>AND(Z1131=1, UserData!$D$32=1)</f>
        <v>0</v>
      </c>
      <c r="BJ1131" t="b">
        <f>AND(AA1131=1, UserData!$D$33=1)</f>
        <v>0</v>
      </c>
      <c r="BK1131" t="b">
        <f>AND(AB1131=1, UserData!$D$34=1)</f>
        <v>0</v>
      </c>
      <c r="BL1131" t="b">
        <f>UserData!$C$25=-1</f>
        <v>1</v>
      </c>
      <c r="BN1131">
        <f>IF(AK1131=TRUE, COUNTIF(AJ1131:AK1131,TRUE)/2 * UserData!$D$35 + COUNTIF(AL1131:AO1131,TRUE)/4 * UserData!$D$36 + COUNTIF(AP1131:AS1131,TRUE)/4 * UserData!$D$37 + COUNTIF(AT1131:AW1131,TRUE)/4 * UserData!$D$38 + COUNTIF(AX1131:BA1131,TRUE)/4 * UserData!$D$39 + COUNTIF(BB1131:BL1131,TRUE) * UserData!$D$40, 0)</f>
        <v>27.5</v>
      </c>
    </row>
    <row r="1132" spans="1:66" x14ac:dyDescent="0.2">
      <c r="A1132">
        <v>1151</v>
      </c>
      <c r="B1132" s="3">
        <v>2</v>
      </c>
      <c r="C1132" s="28">
        <v>74646.86502690104</v>
      </c>
      <c r="D1132">
        <v>45</v>
      </c>
      <c r="E1132">
        <v>25</v>
      </c>
      <c r="F1132">
        <v>6</v>
      </c>
      <c r="G1132">
        <v>15.03417</v>
      </c>
      <c r="H1132">
        <v>8</v>
      </c>
      <c r="I1132">
        <v>1</v>
      </c>
      <c r="J1132">
        <v>0</v>
      </c>
      <c r="K1132">
        <v>1</v>
      </c>
      <c r="L1132">
        <v>0</v>
      </c>
      <c r="M1132">
        <v>0</v>
      </c>
      <c r="N1132">
        <v>0</v>
      </c>
      <c r="O1132">
        <v>9</v>
      </c>
      <c r="P1132">
        <v>1</v>
      </c>
      <c r="Q1132">
        <v>1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1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5</v>
      </c>
      <c r="AD1132">
        <v>1</v>
      </c>
      <c r="AE1132">
        <v>14</v>
      </c>
      <c r="AF1132">
        <v>83</v>
      </c>
      <c r="AG1132">
        <v>29</v>
      </c>
      <c r="AH1132">
        <v>15</v>
      </c>
      <c r="AJ1132" t="b">
        <f>OR(AND(B1132=1,UserData!$D$4=1), AND(B1132=2,UserData!$D$5=1), AND(B1132=3,UserData!$D$6=1), UserData!$D$4=-1)</f>
        <v>1</v>
      </c>
      <c r="AK1132" t="b">
        <f>OR(AND(C1132&lt;=UserData!$D$3,C1132&gt;=UserData!$D$2),UserData!$D$2=-1)</f>
        <v>1</v>
      </c>
      <c r="AL1132" s="12" t="b">
        <f>AND(OR(D1132&gt;=UserData!$D$7, UserData!$D$7=-1), OR(D1132&lt;UserData!$D$8, UserData!$D$8=-1))</f>
        <v>1</v>
      </c>
      <c r="AM1132" s="12" t="b">
        <f>OR(AND(UserData!$D$9=1,E1132&lt;=20),AND(UserData!$D$9=2,E1132&gt;=20, E1132&lt;=27),AND(UserData!$D$9=3,E1132&gt;=28, E1132&lt;=34),AND(UserData!$D$9=4,E1132&gt;=35, E1132&lt;=42),AND(UserData!$D$9=5,E1132&gt;42),UserData!$D$9=-1)</f>
        <v>1</v>
      </c>
      <c r="AN1132" s="12" t="b">
        <f>OR(AND(UserData!$D$11=1,F1132&lt;=5),AND(UserData!$D$11=2,F1132&gt;=6, F1132&lt;=7),AND(UserData!$D$11=3,F1132&gt;=8,F1132&lt;=9),AND(UserData!$D$11=4,F1132&gt;=10, F1132&lt;=11),AND(UserData!$D$11=5,F1132&gt;11),UserData!$D$11=-1)</f>
        <v>1</v>
      </c>
      <c r="AO1132" t="b">
        <f>OR(AND(UserData!$D$10=1,AE1132&lt;=6),AND(UserData!$D$10=2,AE1132&gt;=7, AE1132&lt;=8),AND(UserData!$D$10=3,AE1132&gt;=9,AE1132&lt;=14),AND(UserData!$D$10=4,AE1132&gt;=15, AE1132&lt;=19),AND(UserData!$D$10=5,AE1132&gt;19),UserData!$D$10=-1)</f>
        <v>1</v>
      </c>
      <c r="AP1132" s="12" t="b">
        <f>OR(G1132&lt;=UserData!$D$12, UserData!$D$12=-1)</f>
        <v>0</v>
      </c>
      <c r="AQ1132" t="b">
        <f>OR(H1132&lt;=UserData!$D$14, UserData!$D$14=-1)</f>
        <v>1</v>
      </c>
      <c r="AR1132" t="b">
        <f>OR(AH1132&lt;=UserData!$D$13, UserData!$D$13=-1)</f>
        <v>0</v>
      </c>
      <c r="AS1132" t="b">
        <f>AND(AQ1132=TRUE,OR(I1132=UserData!$D$15, UserData!$D$15=-1, UserData!$D$15=1))</f>
        <v>1</v>
      </c>
      <c r="AT1132" t="b">
        <f>OR(J1132=UserData!$D$19, UserData!$D$19=-1)</f>
        <v>1</v>
      </c>
      <c r="AU1132" t="b">
        <f>OR(K1132=UserData!$D$17, UserData!$D$17=-1)</f>
        <v>1</v>
      </c>
      <c r="AV1132" t="b">
        <f>OR(L1132=UserData!$D$18, UserData!$D$18=-1)</f>
        <v>1</v>
      </c>
      <c r="AW1132" t="b">
        <f>OR(N1132=UserData!$D$16, UserData!$D$16=-1)</f>
        <v>1</v>
      </c>
      <c r="AX1132" t="b">
        <f>OR(O1132&gt;=UserData!$D$20, UserData!$D$20=-1)</f>
        <v>1</v>
      </c>
      <c r="AY1132" t="b">
        <f>AND(OR(P1132&gt;=UserData!$D$21, UserData!$D$21=-1), OR(P1132&lt;UserData!$D$22, UserData!$D$22=-1))</f>
        <v>1</v>
      </c>
      <c r="AZ1132" t="b">
        <f>OR(Q1132&lt;&gt;UserData!$D$24,UserData!$D$24=-1,UserData!$D$24=0)</f>
        <v>1</v>
      </c>
      <c r="BA1132" s="12" t="b">
        <f>OR(R1132=UserData!$D$23,UserData!$D$23=-1)</f>
        <v>1</v>
      </c>
      <c r="BB1132" t="b">
        <f>AND(S1132=1, UserData!$D$25=1)</f>
        <v>0</v>
      </c>
      <c r="BC1132" t="b">
        <f>AND(T1132=1, UserData!$D$26=1)</f>
        <v>0</v>
      </c>
      <c r="BD1132" t="b">
        <f>AND(U1132=1, UserData!$D$27=1)</f>
        <v>0</v>
      </c>
      <c r="BE1132" t="b">
        <f>AND(V1132=1, UserData!$D$28=1)</f>
        <v>0</v>
      </c>
      <c r="BF1132" t="b">
        <f>AND(W1132=1, UserData!$D$29=1)</f>
        <v>0</v>
      </c>
      <c r="BG1132" t="b">
        <f>AND(X1132=1, UserData!$D$30=1)</f>
        <v>0</v>
      </c>
      <c r="BH1132" t="b">
        <f>AND(Y1132=1, UserData!$D$31=1)</f>
        <v>0</v>
      </c>
      <c r="BI1132" t="b">
        <f>AND(Z1132=1, UserData!$D$32=1)</f>
        <v>0</v>
      </c>
      <c r="BJ1132" t="b">
        <f>AND(AA1132=1, UserData!$D$33=1)</f>
        <v>0</v>
      </c>
      <c r="BK1132" t="b">
        <f>AND(AB1132=1, UserData!$D$34=1)</f>
        <v>0</v>
      </c>
      <c r="BL1132" t="b">
        <f>UserData!$C$25=-1</f>
        <v>1</v>
      </c>
      <c r="BN1132">
        <f>IF(AK1132=TRUE, COUNTIF(AJ1132:AK1132,TRUE)/2 * UserData!$D$35 + COUNTIF(AL1132:AO1132,TRUE)/4 * UserData!$D$36 + COUNTIF(AP1132:AS1132,TRUE)/4 * UserData!$D$37 + COUNTIF(AT1132:AW1132,TRUE)/4 * UserData!$D$38 + COUNTIF(AX1132:BA1132,TRUE)/4 * UserData!$D$39 + COUNTIF(BB1132:BL1132,TRUE) * UserData!$D$40, 0)</f>
        <v>27.5</v>
      </c>
    </row>
    <row r="1133" spans="1:66" x14ac:dyDescent="0.2">
      <c r="A1133">
        <v>832</v>
      </c>
      <c r="B1133" s="3">
        <v>2</v>
      </c>
      <c r="C1133" s="28">
        <v>75476.27463831105</v>
      </c>
      <c r="D1133">
        <v>54</v>
      </c>
      <c r="E1133">
        <v>31</v>
      </c>
      <c r="F1133">
        <v>8</v>
      </c>
      <c r="G1133">
        <v>18.298780000000001</v>
      </c>
      <c r="H1133">
        <v>12</v>
      </c>
      <c r="I1133">
        <v>0</v>
      </c>
      <c r="J1133">
        <v>0</v>
      </c>
      <c r="K1133">
        <v>0</v>
      </c>
      <c r="L1133">
        <v>1</v>
      </c>
      <c r="M1133">
        <v>1</v>
      </c>
      <c r="N1133">
        <v>0</v>
      </c>
      <c r="O1133">
        <v>17</v>
      </c>
      <c r="P1133">
        <v>4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1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5</v>
      </c>
      <c r="AD1133">
        <v>1</v>
      </c>
      <c r="AE1133">
        <v>15</v>
      </c>
      <c r="AF1133">
        <v>58</v>
      </c>
      <c r="AG1133">
        <v>31</v>
      </c>
      <c r="AH1133">
        <v>16</v>
      </c>
      <c r="AJ1133" t="b">
        <f>OR(AND(B1133=1,UserData!$D$4=1), AND(B1133=2,UserData!$D$5=1), AND(B1133=3,UserData!$D$6=1), UserData!$D$4=-1)</f>
        <v>1</v>
      </c>
      <c r="AK1133" t="b">
        <f>OR(AND(C1133&lt;=UserData!$D$3,C1133&gt;=UserData!$D$2),UserData!$D$2=-1)</f>
        <v>1</v>
      </c>
      <c r="AL1133" s="12" t="b">
        <f>AND(OR(D1133&gt;=UserData!$D$7, UserData!$D$7=-1), OR(D1133&lt;UserData!$D$8, UserData!$D$8=-1))</f>
        <v>1</v>
      </c>
      <c r="AM1133" s="12" t="b">
        <f>OR(AND(UserData!$D$9=1,E1133&lt;=20),AND(UserData!$D$9=2,E1133&gt;=20, E1133&lt;=27),AND(UserData!$D$9=3,E1133&gt;=28, E1133&lt;=34),AND(UserData!$D$9=4,E1133&gt;=35, E1133&lt;=42),AND(UserData!$D$9=5,E1133&gt;42),UserData!$D$9=-1)</f>
        <v>1</v>
      </c>
      <c r="AN1133" s="12" t="b">
        <f>OR(AND(UserData!$D$11=1,F1133&lt;=5),AND(UserData!$D$11=2,F1133&gt;=6, F1133&lt;=7),AND(UserData!$D$11=3,F1133&gt;=8,F1133&lt;=9),AND(UserData!$D$11=4,F1133&gt;=10, F1133&lt;=11),AND(UserData!$D$11=5,F1133&gt;11),UserData!$D$11=-1)</f>
        <v>1</v>
      </c>
      <c r="AO1133" t="b">
        <f>OR(AND(UserData!$D$10=1,AE1133&lt;=6),AND(UserData!$D$10=2,AE1133&gt;=7, AE1133&lt;=8),AND(UserData!$D$10=3,AE1133&gt;=9,AE1133&lt;=14),AND(UserData!$D$10=4,AE1133&gt;=15, AE1133&lt;=19),AND(UserData!$D$10=5,AE1133&gt;19),UserData!$D$10=-1)</f>
        <v>1</v>
      </c>
      <c r="AP1133" s="12" t="b">
        <f>OR(G1133&lt;=UserData!$D$12, UserData!$D$12=-1)</f>
        <v>0</v>
      </c>
      <c r="AQ1133" t="b">
        <f>OR(H1133&lt;=UserData!$D$14, UserData!$D$14=-1)</f>
        <v>1</v>
      </c>
      <c r="AR1133" t="b">
        <f>OR(AH1133&lt;=UserData!$D$13, UserData!$D$13=-1)</f>
        <v>0</v>
      </c>
      <c r="AS1133" t="b">
        <f>AND(AQ1133=TRUE,OR(I1133=UserData!$D$15, UserData!$D$15=-1, UserData!$D$15=1))</f>
        <v>1</v>
      </c>
      <c r="AT1133" t="b">
        <f>OR(J1133=UserData!$D$19, UserData!$D$19=-1)</f>
        <v>1</v>
      </c>
      <c r="AU1133" t="b">
        <f>OR(K1133=UserData!$D$17, UserData!$D$17=-1)</f>
        <v>1</v>
      </c>
      <c r="AV1133" t="b">
        <f>OR(L1133=UserData!$D$18, UserData!$D$18=-1)</f>
        <v>1</v>
      </c>
      <c r="AW1133" t="b">
        <f>OR(N1133=UserData!$D$16, UserData!$D$16=-1)</f>
        <v>1</v>
      </c>
      <c r="AX1133" t="b">
        <f>OR(O1133&gt;=UserData!$D$20, UserData!$D$20=-1)</f>
        <v>1</v>
      </c>
      <c r="AY1133" t="b">
        <f>AND(OR(P1133&gt;=UserData!$D$21, UserData!$D$21=-1), OR(P1133&lt;UserData!$D$22, UserData!$D$22=-1))</f>
        <v>1</v>
      </c>
      <c r="AZ1133" t="b">
        <f>OR(Q1133&lt;&gt;UserData!$D$24,UserData!$D$24=-1,UserData!$D$24=0)</f>
        <v>1</v>
      </c>
      <c r="BA1133" s="12" t="b">
        <f>OR(R1133=UserData!$D$23,UserData!$D$23=-1)</f>
        <v>1</v>
      </c>
      <c r="BB1133" t="b">
        <f>AND(S1133=1, UserData!$D$25=1)</f>
        <v>0</v>
      </c>
      <c r="BC1133" t="b">
        <f>AND(T1133=1, UserData!$D$26=1)</f>
        <v>0</v>
      </c>
      <c r="BD1133" t="b">
        <f>AND(U1133=1, UserData!$D$27=1)</f>
        <v>0</v>
      </c>
      <c r="BE1133" t="b">
        <f>AND(V1133=1, UserData!$D$28=1)</f>
        <v>0</v>
      </c>
      <c r="BF1133" t="b">
        <f>AND(W1133=1, UserData!$D$29=1)</f>
        <v>0</v>
      </c>
      <c r="BG1133" t="b">
        <f>AND(X1133=1, UserData!$D$30=1)</f>
        <v>0</v>
      </c>
      <c r="BH1133" t="b">
        <f>AND(Y1133=1, UserData!$D$31=1)</f>
        <v>0</v>
      </c>
      <c r="BI1133" t="b">
        <f>AND(Z1133=1, UserData!$D$32=1)</f>
        <v>0</v>
      </c>
      <c r="BJ1133" t="b">
        <f>AND(AA1133=1, UserData!$D$33=1)</f>
        <v>0</v>
      </c>
      <c r="BK1133" t="b">
        <f>AND(AB1133=1, UserData!$D$34=1)</f>
        <v>0</v>
      </c>
      <c r="BL1133" t="b">
        <f>UserData!$C$25=-1</f>
        <v>1</v>
      </c>
      <c r="BN1133">
        <f>IF(AK1133=TRUE, COUNTIF(AJ1133:AK1133,TRUE)/2 * UserData!$D$35 + COUNTIF(AL1133:AO1133,TRUE)/4 * UserData!$D$36 + COUNTIF(AP1133:AS1133,TRUE)/4 * UserData!$D$37 + COUNTIF(AT1133:AW1133,TRUE)/4 * UserData!$D$38 + COUNTIF(AX1133:BA1133,TRUE)/4 * UserData!$D$39 + COUNTIF(BB1133:BL1133,TRUE) * UserData!$D$40, 0)</f>
        <v>27.5</v>
      </c>
    </row>
    <row r="1134" spans="1:66" x14ac:dyDescent="0.2">
      <c r="A1134">
        <v>1033</v>
      </c>
      <c r="B1134" s="3">
        <v>2</v>
      </c>
      <c r="C1134" s="28">
        <v>75476.27463831105</v>
      </c>
      <c r="D1134">
        <v>42</v>
      </c>
      <c r="E1134">
        <v>25</v>
      </c>
      <c r="F1134">
        <v>6</v>
      </c>
      <c r="G1134">
        <v>17.734190000000002</v>
      </c>
      <c r="H1134">
        <v>14</v>
      </c>
      <c r="I1134">
        <v>1</v>
      </c>
      <c r="J1134">
        <v>0</v>
      </c>
      <c r="K1134">
        <v>1</v>
      </c>
      <c r="L1134">
        <v>1</v>
      </c>
      <c r="M1134">
        <v>0</v>
      </c>
      <c r="N1134">
        <v>0</v>
      </c>
      <c r="O1134">
        <v>12</v>
      </c>
      <c r="P1134">
        <v>1</v>
      </c>
      <c r="Q1134">
        <v>1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1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5</v>
      </c>
      <c r="AD1134">
        <v>1</v>
      </c>
      <c r="AE1134">
        <v>11</v>
      </c>
      <c r="AF1134">
        <v>73</v>
      </c>
      <c r="AG1134">
        <v>41</v>
      </c>
      <c r="AH1134">
        <v>14</v>
      </c>
      <c r="AJ1134" t="b">
        <f>OR(AND(B1134=1,UserData!$D$4=1), AND(B1134=2,UserData!$D$5=1), AND(B1134=3,UserData!$D$6=1), UserData!$D$4=-1)</f>
        <v>1</v>
      </c>
      <c r="AK1134" t="b">
        <f>OR(AND(C1134&lt;=UserData!$D$3,C1134&gt;=UserData!$D$2),UserData!$D$2=-1)</f>
        <v>1</v>
      </c>
      <c r="AL1134" s="12" t="b">
        <f>AND(OR(D1134&gt;=UserData!$D$7, UserData!$D$7=-1), OR(D1134&lt;UserData!$D$8, UserData!$D$8=-1))</f>
        <v>1</v>
      </c>
      <c r="AM1134" s="12" t="b">
        <f>OR(AND(UserData!$D$9=1,E1134&lt;=20),AND(UserData!$D$9=2,E1134&gt;=20, E1134&lt;=27),AND(UserData!$D$9=3,E1134&gt;=28, E1134&lt;=34),AND(UserData!$D$9=4,E1134&gt;=35, E1134&lt;=42),AND(UserData!$D$9=5,E1134&gt;42),UserData!$D$9=-1)</f>
        <v>1</v>
      </c>
      <c r="AN1134" s="12" t="b">
        <f>OR(AND(UserData!$D$11=1,F1134&lt;=5),AND(UserData!$D$11=2,F1134&gt;=6, F1134&lt;=7),AND(UserData!$D$11=3,F1134&gt;=8,F1134&lt;=9),AND(UserData!$D$11=4,F1134&gt;=10, F1134&lt;=11),AND(UserData!$D$11=5,F1134&gt;11),UserData!$D$11=-1)</f>
        <v>1</v>
      </c>
      <c r="AO1134" t="b">
        <f>OR(AND(UserData!$D$10=1,AE1134&lt;=6),AND(UserData!$D$10=2,AE1134&gt;=7, AE1134&lt;=8),AND(UserData!$D$10=3,AE1134&gt;=9,AE1134&lt;=14),AND(UserData!$D$10=4,AE1134&gt;=15, AE1134&lt;=19),AND(UserData!$D$10=5,AE1134&gt;19),UserData!$D$10=-1)</f>
        <v>1</v>
      </c>
      <c r="AP1134" s="12" t="b">
        <f>OR(G1134&lt;=UserData!$D$12, UserData!$D$12=-1)</f>
        <v>0</v>
      </c>
      <c r="AQ1134" t="b">
        <f>OR(H1134&lt;=UserData!$D$14, UserData!$D$14=-1)</f>
        <v>1</v>
      </c>
      <c r="AR1134" t="b">
        <f>OR(AH1134&lt;=UserData!$D$13, UserData!$D$13=-1)</f>
        <v>0</v>
      </c>
      <c r="AS1134" t="b">
        <f>AND(AQ1134=TRUE,OR(I1134=UserData!$D$15, UserData!$D$15=-1, UserData!$D$15=1))</f>
        <v>1</v>
      </c>
      <c r="AT1134" t="b">
        <f>OR(J1134=UserData!$D$19, UserData!$D$19=-1)</f>
        <v>1</v>
      </c>
      <c r="AU1134" t="b">
        <f>OR(K1134=UserData!$D$17, UserData!$D$17=-1)</f>
        <v>1</v>
      </c>
      <c r="AV1134" t="b">
        <f>OR(L1134=UserData!$D$18, UserData!$D$18=-1)</f>
        <v>1</v>
      </c>
      <c r="AW1134" t="b">
        <f>OR(N1134=UserData!$D$16, UserData!$D$16=-1)</f>
        <v>1</v>
      </c>
      <c r="AX1134" t="b">
        <f>OR(O1134&gt;=UserData!$D$20, UserData!$D$20=-1)</f>
        <v>1</v>
      </c>
      <c r="AY1134" t="b">
        <f>AND(OR(P1134&gt;=UserData!$D$21, UserData!$D$21=-1), OR(P1134&lt;UserData!$D$22, UserData!$D$22=-1))</f>
        <v>1</v>
      </c>
      <c r="AZ1134" t="b">
        <f>OR(Q1134&lt;&gt;UserData!$D$24,UserData!$D$24=-1,UserData!$D$24=0)</f>
        <v>1</v>
      </c>
      <c r="BA1134" s="12" t="b">
        <f>OR(R1134=UserData!$D$23,UserData!$D$23=-1)</f>
        <v>1</v>
      </c>
      <c r="BB1134" t="b">
        <f>AND(S1134=1, UserData!$D$25=1)</f>
        <v>0</v>
      </c>
      <c r="BC1134" t="b">
        <f>AND(T1134=1, UserData!$D$26=1)</f>
        <v>0</v>
      </c>
      <c r="BD1134" t="b">
        <f>AND(U1134=1, UserData!$D$27=1)</f>
        <v>0</v>
      </c>
      <c r="BE1134" t="b">
        <f>AND(V1134=1, UserData!$D$28=1)</f>
        <v>0</v>
      </c>
      <c r="BF1134" t="b">
        <f>AND(W1134=1, UserData!$D$29=1)</f>
        <v>0</v>
      </c>
      <c r="BG1134" t="b">
        <f>AND(X1134=1, UserData!$D$30=1)</f>
        <v>0</v>
      </c>
      <c r="BH1134" t="b">
        <f>AND(Y1134=1, UserData!$D$31=1)</f>
        <v>0</v>
      </c>
      <c r="BI1134" t="b">
        <f>AND(Z1134=1, UserData!$D$32=1)</f>
        <v>0</v>
      </c>
      <c r="BJ1134" t="b">
        <f>AND(AA1134=1, UserData!$D$33=1)</f>
        <v>0</v>
      </c>
      <c r="BK1134" t="b">
        <f>AND(AB1134=1, UserData!$D$34=1)</f>
        <v>0</v>
      </c>
      <c r="BL1134" t="b">
        <f>UserData!$C$25=-1</f>
        <v>1</v>
      </c>
      <c r="BN1134">
        <f>IF(AK1134=TRUE, COUNTIF(AJ1134:AK1134,TRUE)/2 * UserData!$D$35 + COUNTIF(AL1134:AO1134,TRUE)/4 * UserData!$D$36 + COUNTIF(AP1134:AS1134,TRUE)/4 * UserData!$D$37 + COUNTIF(AT1134:AW1134,TRUE)/4 * UserData!$D$38 + COUNTIF(AX1134:BA1134,TRUE)/4 * UserData!$D$39 + COUNTIF(BB1134:BL1134,TRUE) * UserData!$D$40, 0)</f>
        <v>27.5</v>
      </c>
    </row>
    <row r="1135" spans="1:66" x14ac:dyDescent="0.2">
      <c r="A1135">
        <v>824</v>
      </c>
      <c r="B1135" s="3">
        <v>2</v>
      </c>
      <c r="C1135" s="28">
        <v>76734.314442022223</v>
      </c>
      <c r="D1135">
        <v>54</v>
      </c>
      <c r="E1135">
        <v>31</v>
      </c>
      <c r="F1135">
        <v>8</v>
      </c>
      <c r="G1135">
        <v>18.298780000000001</v>
      </c>
      <c r="H1135">
        <v>10</v>
      </c>
      <c r="I1135">
        <v>0</v>
      </c>
      <c r="J1135">
        <v>0</v>
      </c>
      <c r="K1135">
        <v>1</v>
      </c>
      <c r="L1135">
        <v>1</v>
      </c>
      <c r="M1135">
        <v>1</v>
      </c>
      <c r="N1135">
        <v>0</v>
      </c>
      <c r="O1135">
        <v>17</v>
      </c>
      <c r="P1135">
        <v>6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15</v>
      </c>
      <c r="AF1135">
        <v>58</v>
      </c>
      <c r="AG1135">
        <v>31</v>
      </c>
      <c r="AH1135">
        <v>16</v>
      </c>
      <c r="AJ1135" t="b">
        <f>OR(AND(B1135=1,UserData!$D$4=1), AND(B1135=2,UserData!$D$5=1), AND(B1135=3,UserData!$D$6=1), UserData!$D$4=-1)</f>
        <v>1</v>
      </c>
      <c r="AK1135" t="b">
        <f>OR(AND(C1135&lt;=UserData!$D$3,C1135&gt;=UserData!$D$2),UserData!$D$2=-1)</f>
        <v>1</v>
      </c>
      <c r="AL1135" s="12" t="b">
        <f>AND(OR(D1135&gt;=UserData!$D$7, UserData!$D$7=-1), OR(D1135&lt;UserData!$D$8, UserData!$D$8=-1))</f>
        <v>1</v>
      </c>
      <c r="AM1135" s="12" t="b">
        <f>OR(AND(UserData!$D$9=1,E1135&lt;=20),AND(UserData!$D$9=2,E1135&gt;=20, E1135&lt;=27),AND(UserData!$D$9=3,E1135&gt;=28, E1135&lt;=34),AND(UserData!$D$9=4,E1135&gt;=35, E1135&lt;=42),AND(UserData!$D$9=5,E1135&gt;42),UserData!$D$9=-1)</f>
        <v>1</v>
      </c>
      <c r="AN1135" s="12" t="b">
        <f>OR(AND(UserData!$D$11=1,F1135&lt;=5),AND(UserData!$D$11=2,F1135&gt;=6, F1135&lt;=7),AND(UserData!$D$11=3,F1135&gt;=8,F1135&lt;=9),AND(UserData!$D$11=4,F1135&gt;=10, F1135&lt;=11),AND(UserData!$D$11=5,F1135&gt;11),UserData!$D$11=-1)</f>
        <v>1</v>
      </c>
      <c r="AO1135" t="b">
        <f>OR(AND(UserData!$D$10=1,AE1135&lt;=6),AND(UserData!$D$10=2,AE1135&gt;=7, AE1135&lt;=8),AND(UserData!$D$10=3,AE1135&gt;=9,AE1135&lt;=14),AND(UserData!$D$10=4,AE1135&gt;=15, AE1135&lt;=19),AND(UserData!$D$10=5,AE1135&gt;19),UserData!$D$10=-1)</f>
        <v>1</v>
      </c>
      <c r="AP1135" s="12" t="b">
        <f>OR(G1135&lt;=UserData!$D$12, UserData!$D$12=-1)</f>
        <v>0</v>
      </c>
      <c r="AQ1135" t="b">
        <f>OR(H1135&lt;=UserData!$D$14, UserData!$D$14=-1)</f>
        <v>1</v>
      </c>
      <c r="AR1135" t="b">
        <f>OR(AH1135&lt;=UserData!$D$13, UserData!$D$13=-1)</f>
        <v>0</v>
      </c>
      <c r="AS1135" t="b">
        <f>AND(AQ1135=TRUE,OR(I1135=UserData!$D$15, UserData!$D$15=-1, UserData!$D$15=1))</f>
        <v>1</v>
      </c>
      <c r="AT1135" t="b">
        <f>OR(J1135=UserData!$D$19, UserData!$D$19=-1)</f>
        <v>1</v>
      </c>
      <c r="AU1135" t="b">
        <f>OR(K1135=UserData!$D$17, UserData!$D$17=-1)</f>
        <v>1</v>
      </c>
      <c r="AV1135" t="b">
        <f>OR(L1135=UserData!$D$18, UserData!$D$18=-1)</f>
        <v>1</v>
      </c>
      <c r="AW1135" t="b">
        <f>OR(N1135=UserData!$D$16, UserData!$D$16=-1)</f>
        <v>1</v>
      </c>
      <c r="AX1135" t="b">
        <f>OR(O1135&gt;=UserData!$D$20, UserData!$D$20=-1)</f>
        <v>1</v>
      </c>
      <c r="AY1135" t="b">
        <f>AND(OR(P1135&gt;=UserData!$D$21, UserData!$D$21=-1), OR(P1135&lt;UserData!$D$22, UserData!$D$22=-1))</f>
        <v>1</v>
      </c>
      <c r="AZ1135" t="b">
        <f>OR(Q1135&lt;&gt;UserData!$D$24,UserData!$D$24=-1,UserData!$D$24=0)</f>
        <v>1</v>
      </c>
      <c r="BA1135" s="12" t="b">
        <f>OR(R1135=UserData!$D$23,UserData!$D$23=-1)</f>
        <v>1</v>
      </c>
      <c r="BB1135" t="b">
        <f>AND(S1135=1, UserData!$D$25=1)</f>
        <v>0</v>
      </c>
      <c r="BC1135" t="b">
        <f>AND(T1135=1, UserData!$D$26=1)</f>
        <v>0</v>
      </c>
      <c r="BD1135" t="b">
        <f>AND(U1135=1, UserData!$D$27=1)</f>
        <v>0</v>
      </c>
      <c r="BE1135" t="b">
        <f>AND(V1135=1, UserData!$D$28=1)</f>
        <v>0</v>
      </c>
      <c r="BF1135" t="b">
        <f>AND(W1135=1, UserData!$D$29=1)</f>
        <v>0</v>
      </c>
      <c r="BG1135" t="b">
        <f>AND(X1135=1, UserData!$D$30=1)</f>
        <v>0</v>
      </c>
      <c r="BH1135" t="b">
        <f>AND(Y1135=1, UserData!$D$31=1)</f>
        <v>0</v>
      </c>
      <c r="BI1135" t="b">
        <f>AND(Z1135=1, UserData!$D$32=1)</f>
        <v>0</v>
      </c>
      <c r="BJ1135" t="b">
        <f>AND(AA1135=1, UserData!$D$33=1)</f>
        <v>0</v>
      </c>
      <c r="BK1135" t="b">
        <f>AND(AB1135=1, UserData!$D$34=1)</f>
        <v>0</v>
      </c>
      <c r="BL1135" t="b">
        <f>UserData!$C$25=-1</f>
        <v>1</v>
      </c>
      <c r="BN1135">
        <f>IF(AK1135=TRUE, COUNTIF(AJ1135:AK1135,TRUE)/2 * UserData!$D$35 + COUNTIF(AL1135:AO1135,TRUE)/4 * UserData!$D$36 + COUNTIF(AP1135:AS1135,TRUE)/4 * UserData!$D$37 + COUNTIF(AT1135:AW1135,TRUE)/4 * UserData!$D$38 + COUNTIF(AX1135:BA1135,TRUE)/4 * UserData!$D$39 + COUNTIF(BB1135:BL1135,TRUE) * UserData!$D$40, 0)</f>
        <v>27.5</v>
      </c>
    </row>
    <row r="1136" spans="1:66" x14ac:dyDescent="0.2">
      <c r="A1136">
        <v>822</v>
      </c>
      <c r="B1136" s="3">
        <v>2</v>
      </c>
      <c r="C1136" s="28">
        <v>77363.33434387781</v>
      </c>
      <c r="D1136">
        <v>54</v>
      </c>
      <c r="E1136">
        <v>34</v>
      </c>
      <c r="F1136">
        <v>6</v>
      </c>
      <c r="G1136">
        <v>19.946621</v>
      </c>
      <c r="H1136">
        <v>10</v>
      </c>
      <c r="I1136">
        <v>0</v>
      </c>
      <c r="J1136">
        <v>0</v>
      </c>
      <c r="K1136">
        <v>0</v>
      </c>
      <c r="L1136">
        <v>1</v>
      </c>
      <c r="M1136">
        <v>1</v>
      </c>
      <c r="N1136">
        <v>0</v>
      </c>
      <c r="O1136">
        <v>9</v>
      </c>
      <c r="P1136">
        <v>6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1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5</v>
      </c>
      <c r="AD1136">
        <v>1</v>
      </c>
      <c r="AE1136">
        <v>14</v>
      </c>
      <c r="AF1136">
        <v>58</v>
      </c>
      <c r="AG1136">
        <v>31</v>
      </c>
      <c r="AH1136">
        <v>16</v>
      </c>
      <c r="AJ1136" t="b">
        <f>OR(AND(B1136=1,UserData!$D$4=1), AND(B1136=2,UserData!$D$5=1), AND(B1136=3,UserData!$D$6=1), UserData!$D$4=-1)</f>
        <v>1</v>
      </c>
      <c r="AK1136" t="b">
        <f>OR(AND(C1136&lt;=UserData!$D$3,C1136&gt;=UserData!$D$2),UserData!$D$2=-1)</f>
        <v>1</v>
      </c>
      <c r="AL1136" s="12" t="b">
        <f>AND(OR(D1136&gt;=UserData!$D$7, UserData!$D$7=-1), OR(D1136&lt;UserData!$D$8, UserData!$D$8=-1))</f>
        <v>1</v>
      </c>
      <c r="AM1136" s="12" t="b">
        <f>OR(AND(UserData!$D$9=1,E1136&lt;=20),AND(UserData!$D$9=2,E1136&gt;=20, E1136&lt;=27),AND(UserData!$D$9=3,E1136&gt;=28, E1136&lt;=34),AND(UserData!$D$9=4,E1136&gt;=35, E1136&lt;=42),AND(UserData!$D$9=5,E1136&gt;42),UserData!$D$9=-1)</f>
        <v>1</v>
      </c>
      <c r="AN1136" s="12" t="b">
        <f>OR(AND(UserData!$D$11=1,F1136&lt;=5),AND(UserData!$D$11=2,F1136&gt;=6, F1136&lt;=7),AND(UserData!$D$11=3,F1136&gt;=8,F1136&lt;=9),AND(UserData!$D$11=4,F1136&gt;=10, F1136&lt;=11),AND(UserData!$D$11=5,F1136&gt;11),UserData!$D$11=-1)</f>
        <v>1</v>
      </c>
      <c r="AO1136" t="b">
        <f>OR(AND(UserData!$D$10=1,AE1136&lt;=6),AND(UserData!$D$10=2,AE1136&gt;=7, AE1136&lt;=8),AND(UserData!$D$10=3,AE1136&gt;=9,AE1136&lt;=14),AND(UserData!$D$10=4,AE1136&gt;=15, AE1136&lt;=19),AND(UserData!$D$10=5,AE1136&gt;19),UserData!$D$10=-1)</f>
        <v>1</v>
      </c>
      <c r="AP1136" s="12" t="b">
        <f>OR(G1136&lt;=UserData!$D$12, UserData!$D$12=-1)</f>
        <v>0</v>
      </c>
      <c r="AQ1136" t="b">
        <f>OR(H1136&lt;=UserData!$D$14, UserData!$D$14=-1)</f>
        <v>1</v>
      </c>
      <c r="AR1136" t="b">
        <f>OR(AH1136&lt;=UserData!$D$13, UserData!$D$13=-1)</f>
        <v>0</v>
      </c>
      <c r="AS1136" t="b">
        <f>AND(AQ1136=TRUE,OR(I1136=UserData!$D$15, UserData!$D$15=-1, UserData!$D$15=1))</f>
        <v>1</v>
      </c>
      <c r="AT1136" t="b">
        <f>OR(J1136=UserData!$D$19, UserData!$D$19=-1)</f>
        <v>1</v>
      </c>
      <c r="AU1136" t="b">
        <f>OR(K1136=UserData!$D$17, UserData!$D$17=-1)</f>
        <v>1</v>
      </c>
      <c r="AV1136" t="b">
        <f>OR(L1136=UserData!$D$18, UserData!$D$18=-1)</f>
        <v>1</v>
      </c>
      <c r="AW1136" t="b">
        <f>OR(N1136=UserData!$D$16, UserData!$D$16=-1)</f>
        <v>1</v>
      </c>
      <c r="AX1136" t="b">
        <f>OR(O1136&gt;=UserData!$D$20, UserData!$D$20=-1)</f>
        <v>1</v>
      </c>
      <c r="AY1136" t="b">
        <f>AND(OR(P1136&gt;=UserData!$D$21, UserData!$D$21=-1), OR(P1136&lt;UserData!$D$22, UserData!$D$22=-1))</f>
        <v>1</v>
      </c>
      <c r="AZ1136" t="b">
        <f>OR(Q1136&lt;&gt;UserData!$D$24,UserData!$D$24=-1,UserData!$D$24=0)</f>
        <v>1</v>
      </c>
      <c r="BA1136" s="12" t="b">
        <f>OR(R1136=UserData!$D$23,UserData!$D$23=-1)</f>
        <v>1</v>
      </c>
      <c r="BB1136" t="b">
        <f>AND(S1136=1, UserData!$D$25=1)</f>
        <v>0</v>
      </c>
      <c r="BC1136" t="b">
        <f>AND(T1136=1, UserData!$D$26=1)</f>
        <v>0</v>
      </c>
      <c r="BD1136" t="b">
        <f>AND(U1136=1, UserData!$D$27=1)</f>
        <v>0</v>
      </c>
      <c r="BE1136" t="b">
        <f>AND(V1136=1, UserData!$D$28=1)</f>
        <v>0</v>
      </c>
      <c r="BF1136" t="b">
        <f>AND(W1136=1, UserData!$D$29=1)</f>
        <v>0</v>
      </c>
      <c r="BG1136" t="b">
        <f>AND(X1136=1, UserData!$D$30=1)</f>
        <v>0</v>
      </c>
      <c r="BH1136" t="b">
        <f>AND(Y1136=1, UserData!$D$31=1)</f>
        <v>0</v>
      </c>
      <c r="BI1136" t="b">
        <f>AND(Z1136=1, UserData!$D$32=1)</f>
        <v>0</v>
      </c>
      <c r="BJ1136" t="b">
        <f>AND(AA1136=1, UserData!$D$33=1)</f>
        <v>0</v>
      </c>
      <c r="BK1136" t="b">
        <f>AND(AB1136=1, UserData!$D$34=1)</f>
        <v>0</v>
      </c>
      <c r="BL1136" t="b">
        <f>UserData!$C$25=-1</f>
        <v>1</v>
      </c>
      <c r="BN1136">
        <f>IF(AK1136=TRUE, COUNTIF(AJ1136:AK1136,TRUE)/2 * UserData!$D$35 + COUNTIF(AL1136:AO1136,TRUE)/4 * UserData!$D$36 + COUNTIF(AP1136:AS1136,TRUE)/4 * UserData!$D$37 + COUNTIF(AT1136:AW1136,TRUE)/4 * UserData!$D$38 + COUNTIF(AX1136:BA1136,TRUE)/4 * UserData!$D$39 + COUNTIF(BB1136:BL1136,TRUE) * UserData!$D$40, 0)</f>
        <v>27.5</v>
      </c>
    </row>
    <row r="1137" spans="1:66" x14ac:dyDescent="0.2">
      <c r="A1137">
        <v>1026</v>
      </c>
      <c r="B1137" s="3">
        <v>2</v>
      </c>
      <c r="C1137" s="28">
        <v>77363.409820227927</v>
      </c>
      <c r="D1137">
        <v>44</v>
      </c>
      <c r="E1137">
        <v>27</v>
      </c>
      <c r="F1137">
        <v>6</v>
      </c>
      <c r="G1137">
        <v>17.798269000000001</v>
      </c>
      <c r="H1137">
        <v>12</v>
      </c>
      <c r="I1137">
        <v>1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9</v>
      </c>
      <c r="P1137">
        <v>9</v>
      </c>
      <c r="Q1137">
        <v>0</v>
      </c>
      <c r="R1137">
        <v>1</v>
      </c>
      <c r="S1137">
        <v>0</v>
      </c>
      <c r="T1137">
        <v>0</v>
      </c>
      <c r="U1137">
        <v>0</v>
      </c>
      <c r="V1137">
        <v>0</v>
      </c>
      <c r="W1137">
        <v>1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5</v>
      </c>
      <c r="AD1137">
        <v>1</v>
      </c>
      <c r="AE1137">
        <v>11</v>
      </c>
      <c r="AF1137">
        <v>73</v>
      </c>
      <c r="AG1137">
        <v>41</v>
      </c>
      <c r="AH1137">
        <v>14</v>
      </c>
      <c r="AJ1137" t="b">
        <f>OR(AND(B1137=1,UserData!$D$4=1), AND(B1137=2,UserData!$D$5=1), AND(B1137=3,UserData!$D$6=1), UserData!$D$4=-1)</f>
        <v>1</v>
      </c>
      <c r="AK1137" t="b">
        <f>OR(AND(C1137&lt;=UserData!$D$3,C1137&gt;=UserData!$D$2),UserData!$D$2=-1)</f>
        <v>1</v>
      </c>
      <c r="AL1137" s="12" t="b">
        <f>AND(OR(D1137&gt;=UserData!$D$7, UserData!$D$7=-1), OR(D1137&lt;UserData!$D$8, UserData!$D$8=-1))</f>
        <v>1</v>
      </c>
      <c r="AM1137" s="12" t="b">
        <f>OR(AND(UserData!$D$9=1,E1137&lt;=20),AND(UserData!$D$9=2,E1137&gt;=20, E1137&lt;=27),AND(UserData!$D$9=3,E1137&gt;=28, E1137&lt;=34),AND(UserData!$D$9=4,E1137&gt;=35, E1137&lt;=42),AND(UserData!$D$9=5,E1137&gt;42),UserData!$D$9=-1)</f>
        <v>1</v>
      </c>
      <c r="AN1137" s="12" t="b">
        <f>OR(AND(UserData!$D$11=1,F1137&lt;=5),AND(UserData!$D$11=2,F1137&gt;=6, F1137&lt;=7),AND(UserData!$D$11=3,F1137&gt;=8,F1137&lt;=9),AND(UserData!$D$11=4,F1137&gt;=10, F1137&lt;=11),AND(UserData!$D$11=5,F1137&gt;11),UserData!$D$11=-1)</f>
        <v>1</v>
      </c>
      <c r="AO1137" t="b">
        <f>OR(AND(UserData!$D$10=1,AE1137&lt;=6),AND(UserData!$D$10=2,AE1137&gt;=7, AE1137&lt;=8),AND(UserData!$D$10=3,AE1137&gt;=9,AE1137&lt;=14),AND(UserData!$D$10=4,AE1137&gt;=15, AE1137&lt;=19),AND(UserData!$D$10=5,AE1137&gt;19),UserData!$D$10=-1)</f>
        <v>1</v>
      </c>
      <c r="AP1137" s="12" t="b">
        <f>OR(G1137&lt;=UserData!$D$12, UserData!$D$12=-1)</f>
        <v>0</v>
      </c>
      <c r="AQ1137" t="b">
        <f>OR(H1137&lt;=UserData!$D$14, UserData!$D$14=-1)</f>
        <v>1</v>
      </c>
      <c r="AR1137" t="b">
        <f>OR(AH1137&lt;=UserData!$D$13, UserData!$D$13=-1)</f>
        <v>0</v>
      </c>
      <c r="AS1137" t="b">
        <f>AND(AQ1137=TRUE,OR(I1137=UserData!$D$15, UserData!$D$15=-1, UserData!$D$15=1))</f>
        <v>1</v>
      </c>
      <c r="AT1137" t="b">
        <f>OR(J1137=UserData!$D$19, UserData!$D$19=-1)</f>
        <v>1</v>
      </c>
      <c r="AU1137" t="b">
        <f>OR(K1137=UserData!$D$17, UserData!$D$17=-1)</f>
        <v>1</v>
      </c>
      <c r="AV1137" t="b">
        <f>OR(L1137=UserData!$D$18, UserData!$D$18=-1)</f>
        <v>1</v>
      </c>
      <c r="AW1137" t="b">
        <f>OR(N1137=UserData!$D$16, UserData!$D$16=-1)</f>
        <v>1</v>
      </c>
      <c r="AX1137" t="b">
        <f>OR(O1137&gt;=UserData!$D$20, UserData!$D$20=-1)</f>
        <v>1</v>
      </c>
      <c r="AY1137" t="b">
        <f>AND(OR(P1137&gt;=UserData!$D$21, UserData!$D$21=-1), OR(P1137&lt;UserData!$D$22, UserData!$D$22=-1))</f>
        <v>1</v>
      </c>
      <c r="AZ1137" t="b">
        <f>OR(Q1137&lt;&gt;UserData!$D$24,UserData!$D$24=-1,UserData!$D$24=0)</f>
        <v>1</v>
      </c>
      <c r="BA1137" s="12" t="b">
        <f>OR(R1137=UserData!$D$23,UserData!$D$23=-1)</f>
        <v>1</v>
      </c>
      <c r="BB1137" t="b">
        <f>AND(S1137=1, UserData!$D$25=1)</f>
        <v>0</v>
      </c>
      <c r="BC1137" t="b">
        <f>AND(T1137=1, UserData!$D$26=1)</f>
        <v>0</v>
      </c>
      <c r="BD1137" t="b">
        <f>AND(U1137=1, UserData!$D$27=1)</f>
        <v>0</v>
      </c>
      <c r="BE1137" t="b">
        <f>AND(V1137=1, UserData!$D$28=1)</f>
        <v>0</v>
      </c>
      <c r="BF1137" t="b">
        <f>AND(W1137=1, UserData!$D$29=1)</f>
        <v>0</v>
      </c>
      <c r="BG1137" t="b">
        <f>AND(X1137=1, UserData!$D$30=1)</f>
        <v>0</v>
      </c>
      <c r="BH1137" t="b">
        <f>AND(Y1137=1, UserData!$D$31=1)</f>
        <v>0</v>
      </c>
      <c r="BI1137" t="b">
        <f>AND(Z1137=1, UserData!$D$32=1)</f>
        <v>0</v>
      </c>
      <c r="BJ1137" t="b">
        <f>AND(AA1137=1, UserData!$D$33=1)</f>
        <v>0</v>
      </c>
      <c r="BK1137" t="b">
        <f>AND(AB1137=1, UserData!$D$34=1)</f>
        <v>0</v>
      </c>
      <c r="BL1137" t="b">
        <f>UserData!$C$25=-1</f>
        <v>1</v>
      </c>
      <c r="BN1137">
        <f>IF(AK1137=TRUE, COUNTIF(AJ1137:AK1137,TRUE)/2 * UserData!$D$35 + COUNTIF(AL1137:AO1137,TRUE)/4 * UserData!$D$36 + COUNTIF(AP1137:AS1137,TRUE)/4 * UserData!$D$37 + COUNTIF(AT1137:AW1137,TRUE)/4 * UserData!$D$38 + COUNTIF(AX1137:BA1137,TRUE)/4 * UserData!$D$39 + COUNTIF(BB1137:BL1137,TRUE) * UserData!$D$40, 0)</f>
        <v>27.5</v>
      </c>
    </row>
    <row r="1138" spans="1:66" x14ac:dyDescent="0.2">
      <c r="A1138">
        <v>1027</v>
      </c>
      <c r="B1138" s="3">
        <v>2</v>
      </c>
      <c r="C1138" s="28">
        <v>77992.178134249785</v>
      </c>
      <c r="D1138">
        <v>44</v>
      </c>
      <c r="E1138">
        <v>28</v>
      </c>
      <c r="F1138">
        <v>6</v>
      </c>
      <c r="G1138">
        <v>17.759180000000001</v>
      </c>
      <c r="H1138">
        <v>10</v>
      </c>
      <c r="I1138">
        <v>1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9</v>
      </c>
      <c r="P1138">
        <v>1</v>
      </c>
      <c r="Q1138">
        <v>1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1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5</v>
      </c>
      <c r="AD1138">
        <v>1</v>
      </c>
      <c r="AE1138">
        <v>10</v>
      </c>
      <c r="AF1138">
        <v>73</v>
      </c>
      <c r="AG1138">
        <v>41</v>
      </c>
      <c r="AH1138">
        <v>14</v>
      </c>
      <c r="AJ1138" t="b">
        <f>OR(AND(B1138=1,UserData!$D$4=1), AND(B1138=2,UserData!$D$5=1), AND(B1138=3,UserData!$D$6=1), UserData!$D$4=-1)</f>
        <v>1</v>
      </c>
      <c r="AK1138" t="b">
        <f>OR(AND(C1138&lt;=UserData!$D$3,C1138&gt;=UserData!$D$2),UserData!$D$2=-1)</f>
        <v>1</v>
      </c>
      <c r="AL1138" s="12" t="b">
        <f>AND(OR(D1138&gt;=UserData!$D$7, UserData!$D$7=-1), OR(D1138&lt;UserData!$D$8, UserData!$D$8=-1))</f>
        <v>1</v>
      </c>
      <c r="AM1138" s="12" t="b">
        <f>OR(AND(UserData!$D$9=1,E1138&lt;=20),AND(UserData!$D$9=2,E1138&gt;=20, E1138&lt;=27),AND(UserData!$D$9=3,E1138&gt;=28, E1138&lt;=34),AND(UserData!$D$9=4,E1138&gt;=35, E1138&lt;=42),AND(UserData!$D$9=5,E1138&gt;42),UserData!$D$9=-1)</f>
        <v>1</v>
      </c>
      <c r="AN1138" s="12" t="b">
        <f>OR(AND(UserData!$D$11=1,F1138&lt;=5),AND(UserData!$D$11=2,F1138&gt;=6, F1138&lt;=7),AND(UserData!$D$11=3,F1138&gt;=8,F1138&lt;=9),AND(UserData!$D$11=4,F1138&gt;=10, F1138&lt;=11),AND(UserData!$D$11=5,F1138&gt;11),UserData!$D$11=-1)</f>
        <v>1</v>
      </c>
      <c r="AO1138" t="b">
        <f>OR(AND(UserData!$D$10=1,AE1138&lt;=6),AND(UserData!$D$10=2,AE1138&gt;=7, AE1138&lt;=8),AND(UserData!$D$10=3,AE1138&gt;=9,AE1138&lt;=14),AND(UserData!$D$10=4,AE1138&gt;=15, AE1138&lt;=19),AND(UserData!$D$10=5,AE1138&gt;19),UserData!$D$10=-1)</f>
        <v>1</v>
      </c>
      <c r="AP1138" s="12" t="b">
        <f>OR(G1138&lt;=UserData!$D$12, UserData!$D$12=-1)</f>
        <v>0</v>
      </c>
      <c r="AQ1138" t="b">
        <f>OR(H1138&lt;=UserData!$D$14, UserData!$D$14=-1)</f>
        <v>1</v>
      </c>
      <c r="AR1138" t="b">
        <f>OR(AH1138&lt;=UserData!$D$13, UserData!$D$13=-1)</f>
        <v>0</v>
      </c>
      <c r="AS1138" t="b">
        <f>AND(AQ1138=TRUE,OR(I1138=UserData!$D$15, UserData!$D$15=-1, UserData!$D$15=1))</f>
        <v>1</v>
      </c>
      <c r="AT1138" t="b">
        <f>OR(J1138=UserData!$D$19, UserData!$D$19=-1)</f>
        <v>1</v>
      </c>
      <c r="AU1138" t="b">
        <f>OR(K1138=UserData!$D$17, UserData!$D$17=-1)</f>
        <v>1</v>
      </c>
      <c r="AV1138" t="b">
        <f>OR(L1138=UserData!$D$18, UserData!$D$18=-1)</f>
        <v>1</v>
      </c>
      <c r="AW1138" t="b">
        <f>OR(N1138=UserData!$D$16, UserData!$D$16=-1)</f>
        <v>1</v>
      </c>
      <c r="AX1138" t="b">
        <f>OR(O1138&gt;=UserData!$D$20, UserData!$D$20=-1)</f>
        <v>1</v>
      </c>
      <c r="AY1138" t="b">
        <f>AND(OR(P1138&gt;=UserData!$D$21, UserData!$D$21=-1), OR(P1138&lt;UserData!$D$22, UserData!$D$22=-1))</f>
        <v>1</v>
      </c>
      <c r="AZ1138" t="b">
        <f>OR(Q1138&lt;&gt;UserData!$D$24,UserData!$D$24=-1,UserData!$D$24=0)</f>
        <v>1</v>
      </c>
      <c r="BA1138" s="12" t="b">
        <f>OR(R1138=UserData!$D$23,UserData!$D$23=-1)</f>
        <v>1</v>
      </c>
      <c r="BB1138" t="b">
        <f>AND(S1138=1, UserData!$D$25=1)</f>
        <v>0</v>
      </c>
      <c r="BC1138" t="b">
        <f>AND(T1138=1, UserData!$D$26=1)</f>
        <v>0</v>
      </c>
      <c r="BD1138" t="b">
        <f>AND(U1138=1, UserData!$D$27=1)</f>
        <v>0</v>
      </c>
      <c r="BE1138" t="b">
        <f>AND(V1138=1, UserData!$D$28=1)</f>
        <v>0</v>
      </c>
      <c r="BF1138" t="b">
        <f>AND(W1138=1, UserData!$D$29=1)</f>
        <v>0</v>
      </c>
      <c r="BG1138" t="b">
        <f>AND(X1138=1, UserData!$D$30=1)</f>
        <v>0</v>
      </c>
      <c r="BH1138" t="b">
        <f>AND(Y1138=1, UserData!$D$31=1)</f>
        <v>0</v>
      </c>
      <c r="BI1138" t="b">
        <f>AND(Z1138=1, UserData!$D$32=1)</f>
        <v>0</v>
      </c>
      <c r="BJ1138" t="b">
        <f>AND(AA1138=1, UserData!$D$33=1)</f>
        <v>0</v>
      </c>
      <c r="BK1138" t="b">
        <f>AND(AB1138=1, UserData!$D$34=1)</f>
        <v>0</v>
      </c>
      <c r="BL1138" t="b">
        <f>UserData!$C$25=-1</f>
        <v>1</v>
      </c>
      <c r="BN1138">
        <f>IF(AK1138=TRUE, COUNTIF(AJ1138:AK1138,TRUE)/2 * UserData!$D$35 + COUNTIF(AL1138:AO1138,TRUE)/4 * UserData!$D$36 + COUNTIF(AP1138:AS1138,TRUE)/4 * UserData!$D$37 + COUNTIF(AT1138:AW1138,TRUE)/4 * UserData!$D$38 + COUNTIF(AX1138:BA1138,TRUE)/4 * UserData!$D$39 + COUNTIF(BB1138:BL1138,TRUE) * UserData!$D$40, 0)</f>
        <v>27.5</v>
      </c>
    </row>
    <row r="1139" spans="1:66" x14ac:dyDescent="0.2">
      <c r="A1139">
        <v>825</v>
      </c>
      <c r="B1139" s="3">
        <v>2</v>
      </c>
      <c r="C1139" s="28">
        <v>77992.291348774961</v>
      </c>
      <c r="D1139">
        <v>47</v>
      </c>
      <c r="E1139">
        <v>30</v>
      </c>
      <c r="F1139">
        <v>7</v>
      </c>
      <c r="G1139">
        <v>18.564449</v>
      </c>
      <c r="H1139">
        <v>10</v>
      </c>
      <c r="I1139">
        <v>0</v>
      </c>
      <c r="J1139">
        <v>0</v>
      </c>
      <c r="K1139">
        <v>0</v>
      </c>
      <c r="L1139">
        <v>1</v>
      </c>
      <c r="M1139">
        <v>1</v>
      </c>
      <c r="N1139">
        <v>0</v>
      </c>
      <c r="O1139">
        <v>12</v>
      </c>
      <c r="P1139">
        <v>5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1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5</v>
      </c>
      <c r="AD1139">
        <v>1</v>
      </c>
      <c r="AE1139">
        <v>10</v>
      </c>
      <c r="AF1139">
        <v>58</v>
      </c>
      <c r="AG1139">
        <v>31</v>
      </c>
      <c r="AH1139">
        <v>16</v>
      </c>
      <c r="AJ1139" t="b">
        <f>OR(AND(B1139=1,UserData!$D$4=1), AND(B1139=2,UserData!$D$5=1), AND(B1139=3,UserData!$D$6=1), UserData!$D$4=-1)</f>
        <v>1</v>
      </c>
      <c r="AK1139" t="b">
        <f>OR(AND(C1139&lt;=UserData!$D$3,C1139&gt;=UserData!$D$2),UserData!$D$2=-1)</f>
        <v>1</v>
      </c>
      <c r="AL1139" s="12" t="b">
        <f>AND(OR(D1139&gt;=UserData!$D$7, UserData!$D$7=-1), OR(D1139&lt;UserData!$D$8, UserData!$D$8=-1))</f>
        <v>1</v>
      </c>
      <c r="AM1139" s="12" t="b">
        <f>OR(AND(UserData!$D$9=1,E1139&lt;=20),AND(UserData!$D$9=2,E1139&gt;=20, E1139&lt;=27),AND(UserData!$D$9=3,E1139&gt;=28, E1139&lt;=34),AND(UserData!$D$9=4,E1139&gt;=35, E1139&lt;=42),AND(UserData!$D$9=5,E1139&gt;42),UserData!$D$9=-1)</f>
        <v>1</v>
      </c>
      <c r="AN1139" s="12" t="b">
        <f>OR(AND(UserData!$D$11=1,F1139&lt;=5),AND(UserData!$D$11=2,F1139&gt;=6, F1139&lt;=7),AND(UserData!$D$11=3,F1139&gt;=8,F1139&lt;=9),AND(UserData!$D$11=4,F1139&gt;=10, F1139&lt;=11),AND(UserData!$D$11=5,F1139&gt;11),UserData!$D$11=-1)</f>
        <v>1</v>
      </c>
      <c r="AO1139" t="b">
        <f>OR(AND(UserData!$D$10=1,AE1139&lt;=6),AND(UserData!$D$10=2,AE1139&gt;=7, AE1139&lt;=8),AND(UserData!$D$10=3,AE1139&gt;=9,AE1139&lt;=14),AND(UserData!$D$10=4,AE1139&gt;=15, AE1139&lt;=19),AND(UserData!$D$10=5,AE1139&gt;19),UserData!$D$10=-1)</f>
        <v>1</v>
      </c>
      <c r="AP1139" s="12" t="b">
        <f>OR(G1139&lt;=UserData!$D$12, UserData!$D$12=-1)</f>
        <v>0</v>
      </c>
      <c r="AQ1139" t="b">
        <f>OR(H1139&lt;=UserData!$D$14, UserData!$D$14=-1)</f>
        <v>1</v>
      </c>
      <c r="AR1139" t="b">
        <f>OR(AH1139&lt;=UserData!$D$13, UserData!$D$13=-1)</f>
        <v>0</v>
      </c>
      <c r="AS1139" t="b">
        <f>AND(AQ1139=TRUE,OR(I1139=UserData!$D$15, UserData!$D$15=-1, UserData!$D$15=1))</f>
        <v>1</v>
      </c>
      <c r="AT1139" t="b">
        <f>OR(J1139=UserData!$D$19, UserData!$D$19=-1)</f>
        <v>1</v>
      </c>
      <c r="AU1139" t="b">
        <f>OR(K1139=UserData!$D$17, UserData!$D$17=-1)</f>
        <v>1</v>
      </c>
      <c r="AV1139" t="b">
        <f>OR(L1139=UserData!$D$18, UserData!$D$18=-1)</f>
        <v>1</v>
      </c>
      <c r="AW1139" t="b">
        <f>OR(N1139=UserData!$D$16, UserData!$D$16=-1)</f>
        <v>1</v>
      </c>
      <c r="AX1139" t="b">
        <f>OR(O1139&gt;=UserData!$D$20, UserData!$D$20=-1)</f>
        <v>1</v>
      </c>
      <c r="AY1139" t="b">
        <f>AND(OR(P1139&gt;=UserData!$D$21, UserData!$D$21=-1), OR(P1139&lt;UserData!$D$22, UserData!$D$22=-1))</f>
        <v>1</v>
      </c>
      <c r="AZ1139" t="b">
        <f>OR(Q1139&lt;&gt;UserData!$D$24,UserData!$D$24=-1,UserData!$D$24=0)</f>
        <v>1</v>
      </c>
      <c r="BA1139" s="12" t="b">
        <f>OR(R1139=UserData!$D$23,UserData!$D$23=-1)</f>
        <v>1</v>
      </c>
      <c r="BB1139" t="b">
        <f>AND(S1139=1, UserData!$D$25=1)</f>
        <v>0</v>
      </c>
      <c r="BC1139" t="b">
        <f>AND(T1139=1, UserData!$D$26=1)</f>
        <v>0</v>
      </c>
      <c r="BD1139" t="b">
        <f>AND(U1139=1, UserData!$D$27=1)</f>
        <v>0</v>
      </c>
      <c r="BE1139" t="b">
        <f>AND(V1139=1, UserData!$D$28=1)</f>
        <v>0</v>
      </c>
      <c r="BF1139" t="b">
        <f>AND(W1139=1, UserData!$D$29=1)</f>
        <v>0</v>
      </c>
      <c r="BG1139" t="b">
        <f>AND(X1139=1, UserData!$D$30=1)</f>
        <v>0</v>
      </c>
      <c r="BH1139" t="b">
        <f>AND(Y1139=1, UserData!$D$31=1)</f>
        <v>0</v>
      </c>
      <c r="BI1139" t="b">
        <f>AND(Z1139=1, UserData!$D$32=1)</f>
        <v>0</v>
      </c>
      <c r="BJ1139" t="b">
        <f>AND(AA1139=1, UserData!$D$33=1)</f>
        <v>0</v>
      </c>
      <c r="BK1139" t="b">
        <f>AND(AB1139=1, UserData!$D$34=1)</f>
        <v>0</v>
      </c>
      <c r="BL1139" t="b">
        <f>UserData!$C$25=-1</f>
        <v>1</v>
      </c>
      <c r="BN1139">
        <f>IF(AK1139=TRUE, COUNTIF(AJ1139:AK1139,TRUE)/2 * UserData!$D$35 + COUNTIF(AL1139:AO1139,TRUE)/4 * UserData!$D$36 + COUNTIF(AP1139:AS1139,TRUE)/4 * UserData!$D$37 + COUNTIF(AT1139:AW1139,TRUE)/4 * UserData!$D$38 + COUNTIF(AX1139:BA1139,TRUE)/4 * UserData!$D$39 + COUNTIF(BB1139:BL1139,TRUE) * UserData!$D$40, 0)</f>
        <v>27.5</v>
      </c>
    </row>
    <row r="1140" spans="1:66" x14ac:dyDescent="0.2">
      <c r="A1140">
        <v>1029</v>
      </c>
      <c r="B1140" s="3">
        <v>2</v>
      </c>
      <c r="C1140" s="28">
        <v>77992.354245733397</v>
      </c>
      <c r="D1140">
        <v>45</v>
      </c>
      <c r="E1140">
        <v>30</v>
      </c>
      <c r="F1140">
        <v>6</v>
      </c>
      <c r="G1140">
        <v>17.798651</v>
      </c>
      <c r="H1140">
        <v>5</v>
      </c>
      <c r="I1140">
        <v>1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9</v>
      </c>
      <c r="P1140">
        <v>1</v>
      </c>
      <c r="Q1140">
        <v>1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1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5</v>
      </c>
      <c r="AD1140">
        <v>1</v>
      </c>
      <c r="AE1140">
        <v>9</v>
      </c>
      <c r="AF1140">
        <v>73</v>
      </c>
      <c r="AG1140">
        <v>41</v>
      </c>
      <c r="AH1140">
        <v>14</v>
      </c>
      <c r="AJ1140" t="b">
        <f>OR(AND(B1140=1,UserData!$D$4=1), AND(B1140=2,UserData!$D$5=1), AND(B1140=3,UserData!$D$6=1), UserData!$D$4=-1)</f>
        <v>1</v>
      </c>
      <c r="AK1140" t="b">
        <f>OR(AND(C1140&lt;=UserData!$D$3,C1140&gt;=UserData!$D$2),UserData!$D$2=-1)</f>
        <v>1</v>
      </c>
      <c r="AL1140" s="12" t="b">
        <f>AND(OR(D1140&gt;=UserData!$D$7, UserData!$D$7=-1), OR(D1140&lt;UserData!$D$8, UserData!$D$8=-1))</f>
        <v>1</v>
      </c>
      <c r="AM1140" s="12" t="b">
        <f>OR(AND(UserData!$D$9=1,E1140&lt;=20),AND(UserData!$D$9=2,E1140&gt;=20, E1140&lt;=27),AND(UserData!$D$9=3,E1140&gt;=28, E1140&lt;=34),AND(UserData!$D$9=4,E1140&gt;=35, E1140&lt;=42),AND(UserData!$D$9=5,E1140&gt;42),UserData!$D$9=-1)</f>
        <v>1</v>
      </c>
      <c r="AN1140" s="12" t="b">
        <f>OR(AND(UserData!$D$11=1,F1140&lt;=5),AND(UserData!$D$11=2,F1140&gt;=6, F1140&lt;=7),AND(UserData!$D$11=3,F1140&gt;=8,F1140&lt;=9),AND(UserData!$D$11=4,F1140&gt;=10, F1140&lt;=11),AND(UserData!$D$11=5,F1140&gt;11),UserData!$D$11=-1)</f>
        <v>1</v>
      </c>
      <c r="AO1140" t="b">
        <f>OR(AND(UserData!$D$10=1,AE1140&lt;=6),AND(UserData!$D$10=2,AE1140&gt;=7, AE1140&lt;=8),AND(UserData!$D$10=3,AE1140&gt;=9,AE1140&lt;=14),AND(UserData!$D$10=4,AE1140&gt;=15, AE1140&lt;=19),AND(UserData!$D$10=5,AE1140&gt;19),UserData!$D$10=-1)</f>
        <v>1</v>
      </c>
      <c r="AP1140" s="12" t="b">
        <f>OR(G1140&lt;=UserData!$D$12, UserData!$D$12=-1)</f>
        <v>0</v>
      </c>
      <c r="AQ1140" t="b">
        <f>OR(H1140&lt;=UserData!$D$14, UserData!$D$14=-1)</f>
        <v>1</v>
      </c>
      <c r="AR1140" t="b">
        <f>OR(AH1140&lt;=UserData!$D$13, UserData!$D$13=-1)</f>
        <v>0</v>
      </c>
      <c r="AS1140" t="b">
        <f>AND(AQ1140=TRUE,OR(I1140=UserData!$D$15, UserData!$D$15=-1, UserData!$D$15=1))</f>
        <v>1</v>
      </c>
      <c r="AT1140" t="b">
        <f>OR(J1140=UserData!$D$19, UserData!$D$19=-1)</f>
        <v>1</v>
      </c>
      <c r="AU1140" t="b">
        <f>OR(K1140=UserData!$D$17, UserData!$D$17=-1)</f>
        <v>1</v>
      </c>
      <c r="AV1140" t="b">
        <f>OR(L1140=UserData!$D$18, UserData!$D$18=-1)</f>
        <v>1</v>
      </c>
      <c r="AW1140" t="b">
        <f>OR(N1140=UserData!$D$16, UserData!$D$16=-1)</f>
        <v>1</v>
      </c>
      <c r="AX1140" t="b">
        <f>OR(O1140&gt;=UserData!$D$20, UserData!$D$20=-1)</f>
        <v>1</v>
      </c>
      <c r="AY1140" t="b">
        <f>AND(OR(P1140&gt;=UserData!$D$21, UserData!$D$21=-1), OR(P1140&lt;UserData!$D$22, UserData!$D$22=-1))</f>
        <v>1</v>
      </c>
      <c r="AZ1140" t="b">
        <f>OR(Q1140&lt;&gt;UserData!$D$24,UserData!$D$24=-1,UserData!$D$24=0)</f>
        <v>1</v>
      </c>
      <c r="BA1140" s="12" t="b">
        <f>OR(R1140=UserData!$D$23,UserData!$D$23=-1)</f>
        <v>1</v>
      </c>
      <c r="BB1140" t="b">
        <f>AND(S1140=1, UserData!$D$25=1)</f>
        <v>0</v>
      </c>
      <c r="BC1140" t="b">
        <f>AND(T1140=1, UserData!$D$26=1)</f>
        <v>0</v>
      </c>
      <c r="BD1140" t="b">
        <f>AND(U1140=1, UserData!$D$27=1)</f>
        <v>0</v>
      </c>
      <c r="BE1140" t="b">
        <f>AND(V1140=1, UserData!$D$28=1)</f>
        <v>0</v>
      </c>
      <c r="BF1140" t="b">
        <f>AND(W1140=1, UserData!$D$29=1)</f>
        <v>0</v>
      </c>
      <c r="BG1140" t="b">
        <f>AND(X1140=1, UserData!$D$30=1)</f>
        <v>0</v>
      </c>
      <c r="BH1140" t="b">
        <f>AND(Y1140=1, UserData!$D$31=1)</f>
        <v>0</v>
      </c>
      <c r="BI1140" t="b">
        <f>AND(Z1140=1, UserData!$D$32=1)</f>
        <v>0</v>
      </c>
      <c r="BJ1140" t="b">
        <f>AND(AA1140=1, UserData!$D$33=1)</f>
        <v>0</v>
      </c>
      <c r="BK1140" t="b">
        <f>AND(AB1140=1, UserData!$D$34=1)</f>
        <v>0</v>
      </c>
      <c r="BL1140" t="b">
        <f>UserData!$C$25=-1</f>
        <v>1</v>
      </c>
      <c r="BN1140">
        <f>IF(AK1140=TRUE, COUNTIF(AJ1140:AK1140,TRUE)/2 * UserData!$D$35 + COUNTIF(AL1140:AO1140,TRUE)/4 * UserData!$D$36 + COUNTIF(AP1140:AS1140,TRUE)/4 * UserData!$D$37 + COUNTIF(AT1140:AW1140,TRUE)/4 * UserData!$D$38 + COUNTIF(AX1140:BA1140,TRUE)/4 * UserData!$D$39 + COUNTIF(BB1140:BL1140,TRUE) * UserData!$D$40, 0)</f>
        <v>27.5</v>
      </c>
    </row>
    <row r="1141" spans="1:66" x14ac:dyDescent="0.2">
      <c r="A1141">
        <v>829</v>
      </c>
      <c r="B1141" s="3">
        <v>2</v>
      </c>
      <c r="C1141" s="28">
        <v>77992.354245733397</v>
      </c>
      <c r="D1141">
        <v>54</v>
      </c>
      <c r="E1141">
        <v>30</v>
      </c>
      <c r="F1141">
        <v>12</v>
      </c>
      <c r="G1141">
        <v>19.97147</v>
      </c>
      <c r="H1141">
        <v>15</v>
      </c>
      <c r="I1141">
        <v>0</v>
      </c>
      <c r="J1141">
        <v>0</v>
      </c>
      <c r="K1141">
        <v>1</v>
      </c>
      <c r="L1141">
        <v>1</v>
      </c>
      <c r="M1141">
        <v>1</v>
      </c>
      <c r="N1141">
        <v>0</v>
      </c>
      <c r="O1141">
        <v>12</v>
      </c>
      <c r="P1141">
        <v>3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1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5</v>
      </c>
      <c r="AD1141">
        <v>1</v>
      </c>
      <c r="AE1141">
        <v>12</v>
      </c>
      <c r="AF1141">
        <v>58</v>
      </c>
      <c r="AG1141">
        <v>31</v>
      </c>
      <c r="AH1141">
        <v>16</v>
      </c>
      <c r="AJ1141" t="b">
        <f>OR(AND(B1141=1,UserData!$D$4=1), AND(B1141=2,UserData!$D$5=1), AND(B1141=3,UserData!$D$6=1), UserData!$D$4=-1)</f>
        <v>1</v>
      </c>
      <c r="AK1141" t="b">
        <f>OR(AND(C1141&lt;=UserData!$D$3,C1141&gt;=UserData!$D$2),UserData!$D$2=-1)</f>
        <v>1</v>
      </c>
      <c r="AL1141" s="12" t="b">
        <f>AND(OR(D1141&gt;=UserData!$D$7, UserData!$D$7=-1), OR(D1141&lt;UserData!$D$8, UserData!$D$8=-1))</f>
        <v>1</v>
      </c>
      <c r="AM1141" s="12" t="b">
        <f>OR(AND(UserData!$D$9=1,E1141&lt;=20),AND(UserData!$D$9=2,E1141&gt;=20, E1141&lt;=27),AND(UserData!$D$9=3,E1141&gt;=28, E1141&lt;=34),AND(UserData!$D$9=4,E1141&gt;=35, E1141&lt;=42),AND(UserData!$D$9=5,E1141&gt;42),UserData!$D$9=-1)</f>
        <v>1</v>
      </c>
      <c r="AN1141" s="12" t="b">
        <f>OR(AND(UserData!$D$11=1,F1141&lt;=5),AND(UserData!$D$11=2,F1141&gt;=6, F1141&lt;=7),AND(UserData!$D$11=3,F1141&gt;=8,F1141&lt;=9),AND(UserData!$D$11=4,F1141&gt;=10, F1141&lt;=11),AND(UserData!$D$11=5,F1141&gt;11),UserData!$D$11=-1)</f>
        <v>1</v>
      </c>
      <c r="AO1141" t="b">
        <f>OR(AND(UserData!$D$10=1,AE1141&lt;=6),AND(UserData!$D$10=2,AE1141&gt;=7, AE1141&lt;=8),AND(UserData!$D$10=3,AE1141&gt;=9,AE1141&lt;=14),AND(UserData!$D$10=4,AE1141&gt;=15, AE1141&lt;=19),AND(UserData!$D$10=5,AE1141&gt;19),UserData!$D$10=-1)</f>
        <v>1</v>
      </c>
      <c r="AP1141" s="12" t="b">
        <f>OR(G1141&lt;=UserData!$D$12, UserData!$D$12=-1)</f>
        <v>0</v>
      </c>
      <c r="AQ1141" t="b">
        <f>OR(H1141&lt;=UserData!$D$14, UserData!$D$14=-1)</f>
        <v>1</v>
      </c>
      <c r="AR1141" t="b">
        <f>OR(AH1141&lt;=UserData!$D$13, UserData!$D$13=-1)</f>
        <v>0</v>
      </c>
      <c r="AS1141" t="b">
        <f>AND(AQ1141=TRUE,OR(I1141=UserData!$D$15, UserData!$D$15=-1, UserData!$D$15=1))</f>
        <v>1</v>
      </c>
      <c r="AT1141" t="b">
        <f>OR(J1141=UserData!$D$19, UserData!$D$19=-1)</f>
        <v>1</v>
      </c>
      <c r="AU1141" t="b">
        <f>OR(K1141=UserData!$D$17, UserData!$D$17=-1)</f>
        <v>1</v>
      </c>
      <c r="AV1141" t="b">
        <f>OR(L1141=UserData!$D$18, UserData!$D$18=-1)</f>
        <v>1</v>
      </c>
      <c r="AW1141" t="b">
        <f>OR(N1141=UserData!$D$16, UserData!$D$16=-1)</f>
        <v>1</v>
      </c>
      <c r="AX1141" t="b">
        <f>OR(O1141&gt;=UserData!$D$20, UserData!$D$20=-1)</f>
        <v>1</v>
      </c>
      <c r="AY1141" t="b">
        <f>AND(OR(P1141&gt;=UserData!$D$21, UserData!$D$21=-1), OR(P1141&lt;UserData!$D$22, UserData!$D$22=-1))</f>
        <v>1</v>
      </c>
      <c r="AZ1141" t="b">
        <f>OR(Q1141&lt;&gt;UserData!$D$24,UserData!$D$24=-1,UserData!$D$24=0)</f>
        <v>1</v>
      </c>
      <c r="BA1141" s="12" t="b">
        <f>OR(R1141=UserData!$D$23,UserData!$D$23=-1)</f>
        <v>1</v>
      </c>
      <c r="BB1141" t="b">
        <f>AND(S1141=1, UserData!$D$25=1)</f>
        <v>0</v>
      </c>
      <c r="BC1141" t="b">
        <f>AND(T1141=1, UserData!$D$26=1)</f>
        <v>0</v>
      </c>
      <c r="BD1141" t="b">
        <f>AND(U1141=1, UserData!$D$27=1)</f>
        <v>0</v>
      </c>
      <c r="BE1141" t="b">
        <f>AND(V1141=1, UserData!$D$28=1)</f>
        <v>0</v>
      </c>
      <c r="BF1141" t="b">
        <f>AND(W1141=1, UserData!$D$29=1)</f>
        <v>0</v>
      </c>
      <c r="BG1141" t="b">
        <f>AND(X1141=1, UserData!$D$30=1)</f>
        <v>0</v>
      </c>
      <c r="BH1141" t="b">
        <f>AND(Y1141=1, UserData!$D$31=1)</f>
        <v>0</v>
      </c>
      <c r="BI1141" t="b">
        <f>AND(Z1141=1, UserData!$D$32=1)</f>
        <v>0</v>
      </c>
      <c r="BJ1141" t="b">
        <f>AND(AA1141=1, UserData!$D$33=1)</f>
        <v>0</v>
      </c>
      <c r="BK1141" t="b">
        <f>AND(AB1141=1, UserData!$D$34=1)</f>
        <v>0</v>
      </c>
      <c r="BL1141" t="b">
        <f>UserData!$C$25=-1</f>
        <v>1</v>
      </c>
      <c r="BN1141">
        <f>IF(AK1141=TRUE, COUNTIF(AJ1141:AK1141,TRUE)/2 * UserData!$D$35 + COUNTIF(AL1141:AO1141,TRUE)/4 * UserData!$D$36 + COUNTIF(AP1141:AS1141,TRUE)/4 * UserData!$D$37 + COUNTIF(AT1141:AW1141,TRUE)/4 * UserData!$D$38 + COUNTIF(AX1141:BA1141,TRUE)/4 * UserData!$D$39 + COUNTIF(BB1141:BL1141,TRUE) * UserData!$D$40, 0)</f>
        <v>27.5</v>
      </c>
    </row>
    <row r="1142" spans="1:66" x14ac:dyDescent="0.2">
      <c r="A1142">
        <v>1086</v>
      </c>
      <c r="B1142" s="3">
        <v>1</v>
      </c>
      <c r="C1142" s="28">
        <v>79249.941191343867</v>
      </c>
      <c r="D1142">
        <v>38</v>
      </c>
      <c r="E1142">
        <v>23</v>
      </c>
      <c r="F1142">
        <v>8</v>
      </c>
      <c r="G1142">
        <v>12.615740000000001</v>
      </c>
      <c r="H1142">
        <v>5</v>
      </c>
      <c r="I1142">
        <v>1</v>
      </c>
      <c r="J1142">
        <v>0</v>
      </c>
      <c r="K1142">
        <v>1</v>
      </c>
      <c r="L1142">
        <v>1</v>
      </c>
      <c r="M1142">
        <v>1</v>
      </c>
      <c r="N1142">
        <v>0</v>
      </c>
      <c r="O1142">
        <v>9</v>
      </c>
      <c r="P1142">
        <v>4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1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5</v>
      </c>
      <c r="AD1142">
        <v>1</v>
      </c>
      <c r="AE1142">
        <v>7</v>
      </c>
      <c r="AF1142">
        <v>77</v>
      </c>
      <c r="AG1142">
        <v>25</v>
      </c>
      <c r="AH1142">
        <v>13</v>
      </c>
      <c r="AJ1142" t="b">
        <f>OR(AND(B1142=1,UserData!$D$4=1), AND(B1142=2,UserData!$D$5=1), AND(B1142=3,UserData!$D$6=1), UserData!$D$4=-1)</f>
        <v>1</v>
      </c>
      <c r="AK1142" t="b">
        <f>OR(AND(C1142&lt;=UserData!$D$3,C1142&gt;=UserData!$D$2),UserData!$D$2=-1)</f>
        <v>1</v>
      </c>
      <c r="AL1142" s="12" t="b">
        <f>AND(OR(D1142&gt;=UserData!$D$7, UserData!$D$7=-1), OR(D1142&lt;UserData!$D$8, UserData!$D$8=-1))</f>
        <v>1</v>
      </c>
      <c r="AM1142" s="12" t="b">
        <f>OR(AND(UserData!$D$9=1,E1142&lt;=20),AND(UserData!$D$9=2,E1142&gt;=20, E1142&lt;=27),AND(UserData!$D$9=3,E1142&gt;=28, E1142&lt;=34),AND(UserData!$D$9=4,E1142&gt;=35, E1142&lt;=42),AND(UserData!$D$9=5,E1142&gt;42),UserData!$D$9=-1)</f>
        <v>1</v>
      </c>
      <c r="AN1142" s="12" t="b">
        <f>OR(AND(UserData!$D$11=1,F1142&lt;=5),AND(UserData!$D$11=2,F1142&gt;=6, F1142&lt;=7),AND(UserData!$D$11=3,F1142&gt;=8,F1142&lt;=9),AND(UserData!$D$11=4,F1142&gt;=10, F1142&lt;=11),AND(UserData!$D$11=5,F1142&gt;11),UserData!$D$11=-1)</f>
        <v>1</v>
      </c>
      <c r="AO1142" t="b">
        <f>OR(AND(UserData!$D$10=1,AE1142&lt;=6),AND(UserData!$D$10=2,AE1142&gt;=7, AE1142&lt;=8),AND(UserData!$D$10=3,AE1142&gt;=9,AE1142&lt;=14),AND(UserData!$D$10=4,AE1142&gt;=15, AE1142&lt;=19),AND(UserData!$D$10=5,AE1142&gt;19),UserData!$D$10=-1)</f>
        <v>1</v>
      </c>
      <c r="AP1142" s="12" t="b">
        <f>OR(G1142&lt;=UserData!$D$12, UserData!$D$12=-1)</f>
        <v>0</v>
      </c>
      <c r="AQ1142" t="b">
        <f>OR(H1142&lt;=UserData!$D$14, UserData!$D$14=-1)</f>
        <v>1</v>
      </c>
      <c r="AR1142" t="b">
        <f>OR(AH1142&lt;=UserData!$D$13, UserData!$D$13=-1)</f>
        <v>0</v>
      </c>
      <c r="AS1142" t="b">
        <f>AND(AQ1142=TRUE,OR(I1142=UserData!$D$15, UserData!$D$15=-1, UserData!$D$15=1))</f>
        <v>1</v>
      </c>
      <c r="AT1142" t="b">
        <f>OR(J1142=UserData!$D$19, UserData!$D$19=-1)</f>
        <v>1</v>
      </c>
      <c r="AU1142" t="b">
        <f>OR(K1142=UserData!$D$17, UserData!$D$17=-1)</f>
        <v>1</v>
      </c>
      <c r="AV1142" t="b">
        <f>OR(L1142=UserData!$D$18, UserData!$D$18=-1)</f>
        <v>1</v>
      </c>
      <c r="AW1142" t="b">
        <f>OR(N1142=UserData!$D$16, UserData!$D$16=-1)</f>
        <v>1</v>
      </c>
      <c r="AX1142" t="b">
        <f>OR(O1142&gt;=UserData!$D$20, UserData!$D$20=-1)</f>
        <v>1</v>
      </c>
      <c r="AY1142" t="b">
        <f>AND(OR(P1142&gt;=UserData!$D$21, UserData!$D$21=-1), OR(P1142&lt;UserData!$D$22, UserData!$D$22=-1))</f>
        <v>1</v>
      </c>
      <c r="AZ1142" t="b">
        <f>OR(Q1142&lt;&gt;UserData!$D$24,UserData!$D$24=-1,UserData!$D$24=0)</f>
        <v>1</v>
      </c>
      <c r="BA1142" s="12" t="b">
        <f>OR(R1142=UserData!$D$23,UserData!$D$23=-1)</f>
        <v>1</v>
      </c>
      <c r="BB1142" t="b">
        <f>AND(S1142=1, UserData!$D$25=1)</f>
        <v>0</v>
      </c>
      <c r="BC1142" t="b">
        <f>AND(T1142=1, UserData!$D$26=1)</f>
        <v>0</v>
      </c>
      <c r="BD1142" t="b">
        <f>AND(U1142=1, UserData!$D$27=1)</f>
        <v>0</v>
      </c>
      <c r="BE1142" t="b">
        <f>AND(V1142=1, UserData!$D$28=1)</f>
        <v>0</v>
      </c>
      <c r="BF1142" t="b">
        <f>AND(W1142=1, UserData!$D$29=1)</f>
        <v>0</v>
      </c>
      <c r="BG1142" t="b">
        <f>AND(X1142=1, UserData!$D$30=1)</f>
        <v>0</v>
      </c>
      <c r="BH1142" t="b">
        <f>AND(Y1142=1, UserData!$D$31=1)</f>
        <v>0</v>
      </c>
      <c r="BI1142" t="b">
        <f>AND(Z1142=1, UserData!$D$32=1)</f>
        <v>0</v>
      </c>
      <c r="BJ1142" t="b">
        <f>AND(AA1142=1, UserData!$D$33=1)</f>
        <v>0</v>
      </c>
      <c r="BK1142" t="b">
        <f>AND(AB1142=1, UserData!$D$34=1)</f>
        <v>0</v>
      </c>
      <c r="BL1142" t="b">
        <f>UserData!$C$25=-1</f>
        <v>1</v>
      </c>
      <c r="BN1142">
        <f>IF(AK1142=TRUE, COUNTIF(AJ1142:AK1142,TRUE)/2 * UserData!$D$35 + COUNTIF(AL1142:AO1142,TRUE)/4 * UserData!$D$36 + COUNTIF(AP1142:AS1142,TRUE)/4 * UserData!$D$37 + COUNTIF(AT1142:AW1142,TRUE)/4 * UserData!$D$38 + COUNTIF(AX1142:BA1142,TRUE)/4 * UserData!$D$39 + COUNTIF(BB1142:BL1142,TRUE) * UserData!$D$40, 0)</f>
        <v>27.5</v>
      </c>
    </row>
    <row r="1143" spans="1:66" x14ac:dyDescent="0.2">
      <c r="A1143">
        <v>834</v>
      </c>
      <c r="B1143" s="3">
        <v>2</v>
      </c>
      <c r="C1143" s="28">
        <v>79250.394049444556</v>
      </c>
      <c r="D1143">
        <v>54</v>
      </c>
      <c r="E1143">
        <v>31</v>
      </c>
      <c r="F1143">
        <v>8</v>
      </c>
      <c r="G1143">
        <v>18.298780000000001</v>
      </c>
      <c r="H1143">
        <v>12</v>
      </c>
      <c r="I1143">
        <v>0</v>
      </c>
      <c r="J1143">
        <v>0</v>
      </c>
      <c r="K1143">
        <v>0</v>
      </c>
      <c r="L1143">
        <v>1</v>
      </c>
      <c r="M1143">
        <v>1</v>
      </c>
      <c r="N1143">
        <v>0</v>
      </c>
      <c r="O1143">
        <v>17</v>
      </c>
      <c r="P1143">
        <v>6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1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5</v>
      </c>
      <c r="AD1143">
        <v>1</v>
      </c>
      <c r="AE1143">
        <v>15</v>
      </c>
      <c r="AF1143">
        <v>58</v>
      </c>
      <c r="AG1143">
        <v>31</v>
      </c>
      <c r="AH1143">
        <v>16</v>
      </c>
      <c r="AJ1143" t="b">
        <f>OR(AND(B1143=1,UserData!$D$4=1), AND(B1143=2,UserData!$D$5=1), AND(B1143=3,UserData!$D$6=1), UserData!$D$4=-1)</f>
        <v>1</v>
      </c>
      <c r="AK1143" t="b">
        <f>OR(AND(C1143&lt;=UserData!$D$3,C1143&gt;=UserData!$D$2),UserData!$D$2=-1)</f>
        <v>1</v>
      </c>
      <c r="AL1143" s="12" t="b">
        <f>AND(OR(D1143&gt;=UserData!$D$7, UserData!$D$7=-1), OR(D1143&lt;UserData!$D$8, UserData!$D$8=-1))</f>
        <v>1</v>
      </c>
      <c r="AM1143" s="12" t="b">
        <f>OR(AND(UserData!$D$9=1,E1143&lt;=20),AND(UserData!$D$9=2,E1143&gt;=20, E1143&lt;=27),AND(UserData!$D$9=3,E1143&gt;=28, E1143&lt;=34),AND(UserData!$D$9=4,E1143&gt;=35, E1143&lt;=42),AND(UserData!$D$9=5,E1143&gt;42),UserData!$D$9=-1)</f>
        <v>1</v>
      </c>
      <c r="AN1143" s="12" t="b">
        <f>OR(AND(UserData!$D$11=1,F1143&lt;=5),AND(UserData!$D$11=2,F1143&gt;=6, F1143&lt;=7),AND(UserData!$D$11=3,F1143&gt;=8,F1143&lt;=9),AND(UserData!$D$11=4,F1143&gt;=10, F1143&lt;=11),AND(UserData!$D$11=5,F1143&gt;11),UserData!$D$11=-1)</f>
        <v>1</v>
      </c>
      <c r="AO1143" t="b">
        <f>OR(AND(UserData!$D$10=1,AE1143&lt;=6),AND(UserData!$D$10=2,AE1143&gt;=7, AE1143&lt;=8),AND(UserData!$D$10=3,AE1143&gt;=9,AE1143&lt;=14),AND(UserData!$D$10=4,AE1143&gt;=15, AE1143&lt;=19),AND(UserData!$D$10=5,AE1143&gt;19),UserData!$D$10=-1)</f>
        <v>1</v>
      </c>
      <c r="AP1143" s="12" t="b">
        <f>OR(G1143&lt;=UserData!$D$12, UserData!$D$12=-1)</f>
        <v>0</v>
      </c>
      <c r="AQ1143" t="b">
        <f>OR(H1143&lt;=UserData!$D$14, UserData!$D$14=-1)</f>
        <v>1</v>
      </c>
      <c r="AR1143" t="b">
        <f>OR(AH1143&lt;=UserData!$D$13, UserData!$D$13=-1)</f>
        <v>0</v>
      </c>
      <c r="AS1143" t="b">
        <f>AND(AQ1143=TRUE,OR(I1143=UserData!$D$15, UserData!$D$15=-1, UserData!$D$15=1))</f>
        <v>1</v>
      </c>
      <c r="AT1143" t="b">
        <f>OR(J1143=UserData!$D$19, UserData!$D$19=-1)</f>
        <v>1</v>
      </c>
      <c r="AU1143" t="b">
        <f>OR(K1143=UserData!$D$17, UserData!$D$17=-1)</f>
        <v>1</v>
      </c>
      <c r="AV1143" t="b">
        <f>OR(L1143=UserData!$D$18, UserData!$D$18=-1)</f>
        <v>1</v>
      </c>
      <c r="AW1143" t="b">
        <f>OR(N1143=UserData!$D$16, UserData!$D$16=-1)</f>
        <v>1</v>
      </c>
      <c r="AX1143" t="b">
        <f>OR(O1143&gt;=UserData!$D$20, UserData!$D$20=-1)</f>
        <v>1</v>
      </c>
      <c r="AY1143" t="b">
        <f>AND(OR(P1143&gt;=UserData!$D$21, UserData!$D$21=-1), OR(P1143&lt;UserData!$D$22, UserData!$D$22=-1))</f>
        <v>1</v>
      </c>
      <c r="AZ1143" t="b">
        <f>OR(Q1143&lt;&gt;UserData!$D$24,UserData!$D$24=-1,UserData!$D$24=0)</f>
        <v>1</v>
      </c>
      <c r="BA1143" s="12" t="b">
        <f>OR(R1143=UserData!$D$23,UserData!$D$23=-1)</f>
        <v>1</v>
      </c>
      <c r="BB1143" t="b">
        <f>AND(S1143=1, UserData!$D$25=1)</f>
        <v>0</v>
      </c>
      <c r="BC1143" t="b">
        <f>AND(T1143=1, UserData!$D$26=1)</f>
        <v>0</v>
      </c>
      <c r="BD1143" t="b">
        <f>AND(U1143=1, UserData!$D$27=1)</f>
        <v>0</v>
      </c>
      <c r="BE1143" t="b">
        <f>AND(V1143=1, UserData!$D$28=1)</f>
        <v>0</v>
      </c>
      <c r="BF1143" t="b">
        <f>AND(W1143=1, UserData!$D$29=1)</f>
        <v>0</v>
      </c>
      <c r="BG1143" t="b">
        <f>AND(X1143=1, UserData!$D$30=1)</f>
        <v>0</v>
      </c>
      <c r="BH1143" t="b">
        <f>AND(Y1143=1, UserData!$D$31=1)</f>
        <v>0</v>
      </c>
      <c r="BI1143" t="b">
        <f>AND(Z1143=1, UserData!$D$32=1)</f>
        <v>0</v>
      </c>
      <c r="BJ1143" t="b">
        <f>AND(AA1143=1, UserData!$D$33=1)</f>
        <v>0</v>
      </c>
      <c r="BK1143" t="b">
        <f>AND(AB1143=1, UserData!$D$34=1)</f>
        <v>0</v>
      </c>
      <c r="BL1143" t="b">
        <f>UserData!$C$25=-1</f>
        <v>1</v>
      </c>
      <c r="BN1143">
        <f>IF(AK1143=TRUE, COUNTIF(AJ1143:AK1143,TRUE)/2 * UserData!$D$35 + COUNTIF(AL1143:AO1143,TRUE)/4 * UserData!$D$36 + COUNTIF(AP1143:AS1143,TRUE)/4 * UserData!$D$37 + COUNTIF(AT1143:AW1143,TRUE)/4 * UserData!$D$38 + COUNTIF(AX1143:BA1143,TRUE)/4 * UserData!$D$39 + COUNTIF(BB1143:BL1143,TRUE) * UserData!$D$40, 0)</f>
        <v>27.5</v>
      </c>
    </row>
    <row r="1144" spans="1:66" x14ac:dyDescent="0.2">
      <c r="A1144">
        <v>1024</v>
      </c>
      <c r="B1144" s="3">
        <v>2</v>
      </c>
      <c r="C1144" s="28">
        <v>79642.191782889771</v>
      </c>
      <c r="D1144">
        <v>46</v>
      </c>
      <c r="E1144">
        <v>29</v>
      </c>
      <c r="F1144">
        <v>7</v>
      </c>
      <c r="G1144">
        <v>17.32366</v>
      </c>
      <c r="H1144">
        <v>10</v>
      </c>
      <c r="I1144">
        <v>1</v>
      </c>
      <c r="J1144">
        <v>0</v>
      </c>
      <c r="K1144">
        <v>1</v>
      </c>
      <c r="L1144">
        <v>1</v>
      </c>
      <c r="M1144">
        <v>1</v>
      </c>
      <c r="N1144">
        <v>0</v>
      </c>
      <c r="O1144">
        <v>12</v>
      </c>
      <c r="P1144">
        <v>4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1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5</v>
      </c>
      <c r="AD1144">
        <v>1</v>
      </c>
      <c r="AE1144">
        <v>10</v>
      </c>
      <c r="AF1144">
        <v>73</v>
      </c>
      <c r="AG1144">
        <v>41</v>
      </c>
      <c r="AH1144">
        <v>14</v>
      </c>
      <c r="AJ1144" t="b">
        <f>OR(AND(B1144=1,UserData!$D$4=1), AND(B1144=2,UserData!$D$5=1), AND(B1144=3,UserData!$D$6=1), UserData!$D$4=-1)</f>
        <v>1</v>
      </c>
      <c r="AK1144" t="b">
        <f>OR(AND(C1144&lt;=UserData!$D$3,C1144&gt;=UserData!$D$2),UserData!$D$2=-1)</f>
        <v>1</v>
      </c>
      <c r="AL1144" s="12" t="b">
        <f>AND(OR(D1144&gt;=UserData!$D$7, UserData!$D$7=-1), OR(D1144&lt;UserData!$D$8, UserData!$D$8=-1))</f>
        <v>1</v>
      </c>
      <c r="AM1144" s="12" t="b">
        <f>OR(AND(UserData!$D$9=1,E1144&lt;=20),AND(UserData!$D$9=2,E1144&gt;=20, E1144&lt;=27),AND(UserData!$D$9=3,E1144&gt;=28, E1144&lt;=34),AND(UserData!$D$9=4,E1144&gt;=35, E1144&lt;=42),AND(UserData!$D$9=5,E1144&gt;42),UserData!$D$9=-1)</f>
        <v>1</v>
      </c>
      <c r="AN1144" s="12" t="b">
        <f>OR(AND(UserData!$D$11=1,F1144&lt;=5),AND(UserData!$D$11=2,F1144&gt;=6, F1144&lt;=7),AND(UserData!$D$11=3,F1144&gt;=8,F1144&lt;=9),AND(UserData!$D$11=4,F1144&gt;=10, F1144&lt;=11),AND(UserData!$D$11=5,F1144&gt;11),UserData!$D$11=-1)</f>
        <v>1</v>
      </c>
      <c r="AO1144" t="b">
        <f>OR(AND(UserData!$D$10=1,AE1144&lt;=6),AND(UserData!$D$10=2,AE1144&gt;=7, AE1144&lt;=8),AND(UserData!$D$10=3,AE1144&gt;=9,AE1144&lt;=14),AND(UserData!$D$10=4,AE1144&gt;=15, AE1144&lt;=19),AND(UserData!$D$10=5,AE1144&gt;19),UserData!$D$10=-1)</f>
        <v>1</v>
      </c>
      <c r="AP1144" s="12" t="b">
        <f>OR(G1144&lt;=UserData!$D$12, UserData!$D$12=-1)</f>
        <v>0</v>
      </c>
      <c r="AQ1144" t="b">
        <f>OR(H1144&lt;=UserData!$D$14, UserData!$D$14=-1)</f>
        <v>1</v>
      </c>
      <c r="AR1144" t="b">
        <f>OR(AH1144&lt;=UserData!$D$13, UserData!$D$13=-1)</f>
        <v>0</v>
      </c>
      <c r="AS1144" t="b">
        <f>AND(AQ1144=TRUE,OR(I1144=UserData!$D$15, UserData!$D$15=-1, UserData!$D$15=1))</f>
        <v>1</v>
      </c>
      <c r="AT1144" t="b">
        <f>OR(J1144=UserData!$D$19, UserData!$D$19=-1)</f>
        <v>1</v>
      </c>
      <c r="AU1144" t="b">
        <f>OR(K1144=UserData!$D$17, UserData!$D$17=-1)</f>
        <v>1</v>
      </c>
      <c r="AV1144" t="b">
        <f>OR(L1144=UserData!$D$18, UserData!$D$18=-1)</f>
        <v>1</v>
      </c>
      <c r="AW1144" t="b">
        <f>OR(N1144=UserData!$D$16, UserData!$D$16=-1)</f>
        <v>1</v>
      </c>
      <c r="AX1144" t="b">
        <f>OR(O1144&gt;=UserData!$D$20, UserData!$D$20=-1)</f>
        <v>1</v>
      </c>
      <c r="AY1144" t="b">
        <f>AND(OR(P1144&gt;=UserData!$D$21, UserData!$D$21=-1), OR(P1144&lt;UserData!$D$22, UserData!$D$22=-1))</f>
        <v>1</v>
      </c>
      <c r="AZ1144" t="b">
        <f>OR(Q1144&lt;&gt;UserData!$D$24,UserData!$D$24=-1,UserData!$D$24=0)</f>
        <v>1</v>
      </c>
      <c r="BA1144" s="12" t="b">
        <f>OR(R1144=UserData!$D$23,UserData!$D$23=-1)</f>
        <v>1</v>
      </c>
      <c r="BB1144" t="b">
        <f>AND(S1144=1, UserData!$D$25=1)</f>
        <v>0</v>
      </c>
      <c r="BC1144" t="b">
        <f>AND(T1144=1, UserData!$D$26=1)</f>
        <v>0</v>
      </c>
      <c r="BD1144" t="b">
        <f>AND(U1144=1, UserData!$D$27=1)</f>
        <v>0</v>
      </c>
      <c r="BE1144" t="b">
        <f>AND(V1144=1, UserData!$D$28=1)</f>
        <v>0</v>
      </c>
      <c r="BF1144" t="b">
        <f>AND(W1144=1, UserData!$D$29=1)</f>
        <v>0</v>
      </c>
      <c r="BG1144" t="b">
        <f>AND(X1144=1, UserData!$D$30=1)</f>
        <v>0</v>
      </c>
      <c r="BH1144" t="b">
        <f>AND(Y1144=1, UserData!$D$31=1)</f>
        <v>0</v>
      </c>
      <c r="BI1144" t="b">
        <f>AND(Z1144=1, UserData!$D$32=1)</f>
        <v>0</v>
      </c>
      <c r="BJ1144" t="b">
        <f>AND(AA1144=1, UserData!$D$33=1)</f>
        <v>0</v>
      </c>
      <c r="BK1144" t="b">
        <f>AND(AB1144=1, UserData!$D$34=1)</f>
        <v>0</v>
      </c>
      <c r="BL1144" t="b">
        <f>UserData!$C$25=-1</f>
        <v>1</v>
      </c>
      <c r="BN1144">
        <f>IF(AK1144=TRUE, COUNTIF(AJ1144:AK1144,TRUE)/2 * UserData!$D$35 + COUNTIF(AL1144:AO1144,TRUE)/4 * UserData!$D$36 + COUNTIF(AP1144:AS1144,TRUE)/4 * UserData!$D$37 + COUNTIF(AT1144:AW1144,TRUE)/4 * UserData!$D$38 + COUNTIF(AX1144:BA1144,TRUE)/4 * UserData!$D$39 + COUNTIF(BB1144:BL1144,TRUE) * UserData!$D$40, 0)</f>
        <v>27.5</v>
      </c>
    </row>
    <row r="1145" spans="1:66" x14ac:dyDescent="0.2">
      <c r="A1145">
        <v>1155</v>
      </c>
      <c r="B1145" s="3">
        <v>2</v>
      </c>
      <c r="C1145" s="28">
        <v>81396.161524421012</v>
      </c>
      <c r="D1145">
        <v>44</v>
      </c>
      <c r="E1145">
        <v>29</v>
      </c>
      <c r="F1145">
        <v>6</v>
      </c>
      <c r="G1145">
        <v>13.89067</v>
      </c>
      <c r="H1145">
        <v>12</v>
      </c>
      <c r="I1145">
        <v>1</v>
      </c>
      <c r="J1145">
        <v>0</v>
      </c>
      <c r="K1145">
        <v>1</v>
      </c>
      <c r="L1145">
        <v>1</v>
      </c>
      <c r="M1145">
        <v>1</v>
      </c>
      <c r="N1145">
        <v>0</v>
      </c>
      <c r="O1145">
        <v>9</v>
      </c>
      <c r="P1145">
        <v>4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0</v>
      </c>
      <c r="AE1145">
        <v>9</v>
      </c>
      <c r="AF1145">
        <v>83</v>
      </c>
      <c r="AG1145">
        <v>29</v>
      </c>
      <c r="AH1145">
        <v>15</v>
      </c>
      <c r="AJ1145" t="b">
        <f>OR(AND(B1145=1,UserData!$D$4=1), AND(B1145=2,UserData!$D$5=1), AND(B1145=3,UserData!$D$6=1), UserData!$D$4=-1)</f>
        <v>1</v>
      </c>
      <c r="AK1145" t="b">
        <f>OR(AND(C1145&lt;=UserData!$D$3,C1145&gt;=UserData!$D$2),UserData!$D$2=-1)</f>
        <v>1</v>
      </c>
      <c r="AL1145" s="12" t="b">
        <f>AND(OR(D1145&gt;=UserData!$D$7, UserData!$D$7=-1), OR(D1145&lt;UserData!$D$8, UserData!$D$8=-1))</f>
        <v>1</v>
      </c>
      <c r="AM1145" s="12" t="b">
        <f>OR(AND(UserData!$D$9=1,E1145&lt;=20),AND(UserData!$D$9=2,E1145&gt;=20, E1145&lt;=27),AND(UserData!$D$9=3,E1145&gt;=28, E1145&lt;=34),AND(UserData!$D$9=4,E1145&gt;=35, E1145&lt;=42),AND(UserData!$D$9=5,E1145&gt;42),UserData!$D$9=-1)</f>
        <v>1</v>
      </c>
      <c r="AN1145" s="12" t="b">
        <f>OR(AND(UserData!$D$11=1,F1145&lt;=5),AND(UserData!$D$11=2,F1145&gt;=6, F1145&lt;=7),AND(UserData!$D$11=3,F1145&gt;=8,F1145&lt;=9),AND(UserData!$D$11=4,F1145&gt;=10, F1145&lt;=11),AND(UserData!$D$11=5,F1145&gt;11),UserData!$D$11=-1)</f>
        <v>1</v>
      </c>
      <c r="AO1145" t="b">
        <f>OR(AND(UserData!$D$10=1,AE1145&lt;=6),AND(UserData!$D$10=2,AE1145&gt;=7, AE1145&lt;=8),AND(UserData!$D$10=3,AE1145&gt;=9,AE1145&lt;=14),AND(UserData!$D$10=4,AE1145&gt;=15, AE1145&lt;=19),AND(UserData!$D$10=5,AE1145&gt;19),UserData!$D$10=-1)</f>
        <v>1</v>
      </c>
      <c r="AP1145" s="12" t="b">
        <f>OR(G1145&lt;=UserData!$D$12, UserData!$D$12=-1)</f>
        <v>0</v>
      </c>
      <c r="AQ1145" t="b">
        <f>OR(H1145&lt;=UserData!$D$14, UserData!$D$14=-1)</f>
        <v>1</v>
      </c>
      <c r="AR1145" t="b">
        <f>OR(AH1145&lt;=UserData!$D$13, UserData!$D$13=-1)</f>
        <v>0</v>
      </c>
      <c r="AS1145" t="b">
        <f>AND(AQ1145=TRUE,OR(I1145=UserData!$D$15, UserData!$D$15=-1, UserData!$D$15=1))</f>
        <v>1</v>
      </c>
      <c r="AT1145" t="b">
        <f>OR(J1145=UserData!$D$19, UserData!$D$19=-1)</f>
        <v>1</v>
      </c>
      <c r="AU1145" t="b">
        <f>OR(K1145=UserData!$D$17, UserData!$D$17=-1)</f>
        <v>1</v>
      </c>
      <c r="AV1145" t="b">
        <f>OR(L1145=UserData!$D$18, UserData!$D$18=-1)</f>
        <v>1</v>
      </c>
      <c r="AW1145" t="b">
        <f>OR(N1145=UserData!$D$16, UserData!$D$16=-1)</f>
        <v>1</v>
      </c>
      <c r="AX1145" t="b">
        <f>OR(O1145&gt;=UserData!$D$20, UserData!$D$20=-1)</f>
        <v>1</v>
      </c>
      <c r="AY1145" t="b">
        <f>AND(OR(P1145&gt;=UserData!$D$21, UserData!$D$21=-1), OR(P1145&lt;UserData!$D$22, UserData!$D$22=-1))</f>
        <v>1</v>
      </c>
      <c r="AZ1145" t="b">
        <f>OR(Q1145&lt;&gt;UserData!$D$24,UserData!$D$24=-1,UserData!$D$24=0)</f>
        <v>1</v>
      </c>
      <c r="BA1145" s="12" t="b">
        <f>OR(R1145=UserData!$D$23,UserData!$D$23=-1)</f>
        <v>1</v>
      </c>
      <c r="BB1145" t="b">
        <f>AND(S1145=1, UserData!$D$25=1)</f>
        <v>0</v>
      </c>
      <c r="BC1145" t="b">
        <f>AND(T1145=1, UserData!$D$26=1)</f>
        <v>0</v>
      </c>
      <c r="BD1145" t="b">
        <f>AND(U1145=1, UserData!$D$27=1)</f>
        <v>0</v>
      </c>
      <c r="BE1145" t="b">
        <f>AND(V1145=1, UserData!$D$28=1)</f>
        <v>0</v>
      </c>
      <c r="BF1145" t="b">
        <f>AND(W1145=1, UserData!$D$29=1)</f>
        <v>0</v>
      </c>
      <c r="BG1145" t="b">
        <f>AND(X1145=1, UserData!$D$30=1)</f>
        <v>0</v>
      </c>
      <c r="BH1145" t="b">
        <f>AND(Y1145=1, UserData!$D$31=1)</f>
        <v>0</v>
      </c>
      <c r="BI1145" t="b">
        <f>AND(Z1145=1, UserData!$D$32=1)</f>
        <v>0</v>
      </c>
      <c r="BJ1145" t="b">
        <f>AND(AA1145=1, UserData!$D$33=1)</f>
        <v>0</v>
      </c>
      <c r="BK1145" t="b">
        <f>AND(AB1145=1, UserData!$D$34=1)</f>
        <v>0</v>
      </c>
      <c r="BL1145" t="b">
        <f>UserData!$C$25=-1</f>
        <v>1</v>
      </c>
      <c r="BN1145">
        <f>IF(AK1145=TRUE, COUNTIF(AJ1145:AK1145,TRUE)/2 * UserData!$D$35 + COUNTIF(AL1145:AO1145,TRUE)/4 * UserData!$D$36 + COUNTIF(AP1145:AS1145,TRUE)/4 * UserData!$D$37 + COUNTIF(AT1145:AW1145,TRUE)/4 * UserData!$D$38 + COUNTIF(AX1145:BA1145,TRUE)/4 * UserData!$D$39 + COUNTIF(BB1145:BL1145,TRUE) * UserData!$D$40, 0)</f>
        <v>27.5</v>
      </c>
    </row>
    <row r="1146" spans="1:66" x14ac:dyDescent="0.2">
      <c r="A1146">
        <v>1035</v>
      </c>
      <c r="B1146" s="3">
        <v>2</v>
      </c>
      <c r="C1146" s="28">
        <v>81694.217631023814</v>
      </c>
      <c r="D1146">
        <v>43</v>
      </c>
      <c r="E1146">
        <v>27</v>
      </c>
      <c r="F1146">
        <v>6</v>
      </c>
      <c r="G1146">
        <v>17.716239999999999</v>
      </c>
      <c r="H1146">
        <v>13</v>
      </c>
      <c r="I1146">
        <v>1</v>
      </c>
      <c r="J1146">
        <v>0</v>
      </c>
      <c r="K1146">
        <v>1</v>
      </c>
      <c r="L1146">
        <v>0</v>
      </c>
      <c r="M1146">
        <v>1</v>
      </c>
      <c r="N1146">
        <v>0</v>
      </c>
      <c r="O1146">
        <v>9</v>
      </c>
      <c r="P1146">
        <v>6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1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5</v>
      </c>
      <c r="AD1146">
        <v>1</v>
      </c>
      <c r="AE1146">
        <v>10</v>
      </c>
      <c r="AF1146">
        <v>73</v>
      </c>
      <c r="AG1146">
        <v>41</v>
      </c>
      <c r="AH1146">
        <v>14</v>
      </c>
      <c r="AJ1146" t="b">
        <f>OR(AND(B1146=1,UserData!$D$4=1), AND(B1146=2,UserData!$D$5=1), AND(B1146=3,UserData!$D$6=1), UserData!$D$4=-1)</f>
        <v>1</v>
      </c>
      <c r="AK1146" t="b">
        <f>OR(AND(C1146&lt;=UserData!$D$3,C1146&gt;=UserData!$D$2),UserData!$D$2=-1)</f>
        <v>1</v>
      </c>
      <c r="AL1146" s="12" t="b">
        <f>AND(OR(D1146&gt;=UserData!$D$7, UserData!$D$7=-1), OR(D1146&lt;UserData!$D$8, UserData!$D$8=-1))</f>
        <v>1</v>
      </c>
      <c r="AM1146" s="12" t="b">
        <f>OR(AND(UserData!$D$9=1,E1146&lt;=20),AND(UserData!$D$9=2,E1146&gt;=20, E1146&lt;=27),AND(UserData!$D$9=3,E1146&gt;=28, E1146&lt;=34),AND(UserData!$D$9=4,E1146&gt;=35, E1146&lt;=42),AND(UserData!$D$9=5,E1146&gt;42),UserData!$D$9=-1)</f>
        <v>1</v>
      </c>
      <c r="AN1146" s="12" t="b">
        <f>OR(AND(UserData!$D$11=1,F1146&lt;=5),AND(UserData!$D$11=2,F1146&gt;=6, F1146&lt;=7),AND(UserData!$D$11=3,F1146&gt;=8,F1146&lt;=9),AND(UserData!$D$11=4,F1146&gt;=10, F1146&lt;=11),AND(UserData!$D$11=5,F1146&gt;11),UserData!$D$11=-1)</f>
        <v>1</v>
      </c>
      <c r="AO1146" t="b">
        <f>OR(AND(UserData!$D$10=1,AE1146&lt;=6),AND(UserData!$D$10=2,AE1146&gt;=7, AE1146&lt;=8),AND(UserData!$D$10=3,AE1146&gt;=9,AE1146&lt;=14),AND(UserData!$D$10=4,AE1146&gt;=15, AE1146&lt;=19),AND(UserData!$D$10=5,AE1146&gt;19),UserData!$D$10=-1)</f>
        <v>1</v>
      </c>
      <c r="AP1146" s="12" t="b">
        <f>OR(G1146&lt;=UserData!$D$12, UserData!$D$12=-1)</f>
        <v>0</v>
      </c>
      <c r="AQ1146" t="b">
        <f>OR(H1146&lt;=UserData!$D$14, UserData!$D$14=-1)</f>
        <v>1</v>
      </c>
      <c r="AR1146" t="b">
        <f>OR(AH1146&lt;=UserData!$D$13, UserData!$D$13=-1)</f>
        <v>0</v>
      </c>
      <c r="AS1146" t="b">
        <f>AND(AQ1146=TRUE,OR(I1146=UserData!$D$15, UserData!$D$15=-1, UserData!$D$15=1))</f>
        <v>1</v>
      </c>
      <c r="AT1146" t="b">
        <f>OR(J1146=UserData!$D$19, UserData!$D$19=-1)</f>
        <v>1</v>
      </c>
      <c r="AU1146" t="b">
        <f>OR(K1146=UserData!$D$17, UserData!$D$17=-1)</f>
        <v>1</v>
      </c>
      <c r="AV1146" t="b">
        <f>OR(L1146=UserData!$D$18, UserData!$D$18=-1)</f>
        <v>1</v>
      </c>
      <c r="AW1146" t="b">
        <f>OR(N1146=UserData!$D$16, UserData!$D$16=-1)</f>
        <v>1</v>
      </c>
      <c r="AX1146" t="b">
        <f>OR(O1146&gt;=UserData!$D$20, UserData!$D$20=-1)</f>
        <v>1</v>
      </c>
      <c r="AY1146" t="b">
        <f>AND(OR(P1146&gt;=UserData!$D$21, UserData!$D$21=-1), OR(P1146&lt;UserData!$D$22, UserData!$D$22=-1))</f>
        <v>1</v>
      </c>
      <c r="AZ1146" t="b">
        <f>OR(Q1146&lt;&gt;UserData!$D$24,UserData!$D$24=-1,UserData!$D$24=0)</f>
        <v>1</v>
      </c>
      <c r="BA1146" s="12" t="b">
        <f>OR(R1146=UserData!$D$23,UserData!$D$23=-1)</f>
        <v>1</v>
      </c>
      <c r="BB1146" t="b">
        <f>AND(S1146=1, UserData!$D$25=1)</f>
        <v>0</v>
      </c>
      <c r="BC1146" t="b">
        <f>AND(T1146=1, UserData!$D$26=1)</f>
        <v>0</v>
      </c>
      <c r="BD1146" t="b">
        <f>AND(U1146=1, UserData!$D$27=1)</f>
        <v>0</v>
      </c>
      <c r="BE1146" t="b">
        <f>AND(V1146=1, UserData!$D$28=1)</f>
        <v>0</v>
      </c>
      <c r="BF1146" t="b">
        <f>AND(W1146=1, UserData!$D$29=1)</f>
        <v>0</v>
      </c>
      <c r="BG1146" t="b">
        <f>AND(X1146=1, UserData!$D$30=1)</f>
        <v>0</v>
      </c>
      <c r="BH1146" t="b">
        <f>AND(Y1146=1, UserData!$D$31=1)</f>
        <v>0</v>
      </c>
      <c r="BI1146" t="b">
        <f>AND(Z1146=1, UserData!$D$32=1)</f>
        <v>0</v>
      </c>
      <c r="BJ1146" t="b">
        <f>AND(AA1146=1, UserData!$D$33=1)</f>
        <v>0</v>
      </c>
      <c r="BK1146" t="b">
        <f>AND(AB1146=1, UserData!$D$34=1)</f>
        <v>0</v>
      </c>
      <c r="BL1146" t="b">
        <f>UserData!$C$25=-1</f>
        <v>1</v>
      </c>
      <c r="BN1146">
        <f>IF(AK1146=TRUE, COUNTIF(AJ1146:AK1146,TRUE)/2 * UserData!$D$35 + COUNTIF(AL1146:AO1146,TRUE)/4 * UserData!$D$36 + COUNTIF(AP1146:AS1146,TRUE)/4 * UserData!$D$37 + COUNTIF(AT1146:AW1146,TRUE)/4 * UserData!$D$38 + COUNTIF(AX1146:BA1146,TRUE)/4 * UserData!$D$39 + COUNTIF(BB1146:BL1146,TRUE) * UserData!$D$40, 0)</f>
        <v>27.5</v>
      </c>
    </row>
    <row r="1147" spans="1:66" x14ac:dyDescent="0.2">
      <c r="A1147">
        <v>830</v>
      </c>
      <c r="B1147" s="3">
        <v>2</v>
      </c>
      <c r="C1147" s="28">
        <v>81765.895004849357</v>
      </c>
      <c r="D1147">
        <v>44</v>
      </c>
      <c r="E1147">
        <v>30</v>
      </c>
      <c r="F1147">
        <v>6</v>
      </c>
      <c r="G1147">
        <v>16.62904</v>
      </c>
      <c r="H1147">
        <v>12</v>
      </c>
      <c r="I1147">
        <v>1</v>
      </c>
      <c r="J1147">
        <v>0</v>
      </c>
      <c r="K1147">
        <v>1</v>
      </c>
      <c r="L1147">
        <v>0</v>
      </c>
      <c r="M1147">
        <v>1</v>
      </c>
      <c r="N1147">
        <v>0</v>
      </c>
      <c r="O1147">
        <v>9</v>
      </c>
      <c r="P1147">
        <v>7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1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5</v>
      </c>
      <c r="AD1147">
        <v>1</v>
      </c>
      <c r="AE1147">
        <v>8</v>
      </c>
      <c r="AF1147">
        <v>58</v>
      </c>
      <c r="AG1147">
        <v>31</v>
      </c>
      <c r="AH1147">
        <v>16</v>
      </c>
      <c r="AJ1147" t="b">
        <f>OR(AND(B1147=1,UserData!$D$4=1), AND(B1147=2,UserData!$D$5=1), AND(B1147=3,UserData!$D$6=1), UserData!$D$4=-1)</f>
        <v>1</v>
      </c>
      <c r="AK1147" t="b">
        <f>OR(AND(C1147&lt;=UserData!$D$3,C1147&gt;=UserData!$D$2),UserData!$D$2=-1)</f>
        <v>1</v>
      </c>
      <c r="AL1147" s="12" t="b">
        <f>AND(OR(D1147&gt;=UserData!$D$7, UserData!$D$7=-1), OR(D1147&lt;UserData!$D$8, UserData!$D$8=-1))</f>
        <v>1</v>
      </c>
      <c r="AM1147" s="12" t="b">
        <f>OR(AND(UserData!$D$9=1,E1147&lt;=20),AND(UserData!$D$9=2,E1147&gt;=20, E1147&lt;=27),AND(UserData!$D$9=3,E1147&gt;=28, E1147&lt;=34),AND(UserData!$D$9=4,E1147&gt;=35, E1147&lt;=42),AND(UserData!$D$9=5,E1147&gt;42),UserData!$D$9=-1)</f>
        <v>1</v>
      </c>
      <c r="AN1147" s="12" t="b">
        <f>OR(AND(UserData!$D$11=1,F1147&lt;=5),AND(UserData!$D$11=2,F1147&gt;=6, F1147&lt;=7),AND(UserData!$D$11=3,F1147&gt;=8,F1147&lt;=9),AND(UserData!$D$11=4,F1147&gt;=10, F1147&lt;=11),AND(UserData!$D$11=5,F1147&gt;11),UserData!$D$11=-1)</f>
        <v>1</v>
      </c>
      <c r="AO1147" t="b">
        <f>OR(AND(UserData!$D$10=1,AE1147&lt;=6),AND(UserData!$D$10=2,AE1147&gt;=7, AE1147&lt;=8),AND(UserData!$D$10=3,AE1147&gt;=9,AE1147&lt;=14),AND(UserData!$D$10=4,AE1147&gt;=15, AE1147&lt;=19),AND(UserData!$D$10=5,AE1147&gt;19),UserData!$D$10=-1)</f>
        <v>1</v>
      </c>
      <c r="AP1147" s="12" t="b">
        <f>OR(G1147&lt;=UserData!$D$12, UserData!$D$12=-1)</f>
        <v>0</v>
      </c>
      <c r="AQ1147" t="b">
        <f>OR(H1147&lt;=UserData!$D$14, UserData!$D$14=-1)</f>
        <v>1</v>
      </c>
      <c r="AR1147" t="b">
        <f>OR(AH1147&lt;=UserData!$D$13, UserData!$D$13=-1)</f>
        <v>0</v>
      </c>
      <c r="AS1147" t="b">
        <f>AND(AQ1147=TRUE,OR(I1147=UserData!$D$15, UserData!$D$15=-1, UserData!$D$15=1))</f>
        <v>1</v>
      </c>
      <c r="AT1147" t="b">
        <f>OR(J1147=UserData!$D$19, UserData!$D$19=-1)</f>
        <v>1</v>
      </c>
      <c r="AU1147" t="b">
        <f>OR(K1147=UserData!$D$17, UserData!$D$17=-1)</f>
        <v>1</v>
      </c>
      <c r="AV1147" t="b">
        <f>OR(L1147=UserData!$D$18, UserData!$D$18=-1)</f>
        <v>1</v>
      </c>
      <c r="AW1147" t="b">
        <f>OR(N1147=UserData!$D$16, UserData!$D$16=-1)</f>
        <v>1</v>
      </c>
      <c r="AX1147" t="b">
        <f>OR(O1147&gt;=UserData!$D$20, UserData!$D$20=-1)</f>
        <v>1</v>
      </c>
      <c r="AY1147" t="b">
        <f>AND(OR(P1147&gt;=UserData!$D$21, UserData!$D$21=-1), OR(P1147&lt;UserData!$D$22, UserData!$D$22=-1))</f>
        <v>1</v>
      </c>
      <c r="AZ1147" t="b">
        <f>OR(Q1147&lt;&gt;UserData!$D$24,UserData!$D$24=-1,UserData!$D$24=0)</f>
        <v>1</v>
      </c>
      <c r="BA1147" s="12" t="b">
        <f>OR(R1147=UserData!$D$23,UserData!$D$23=-1)</f>
        <v>1</v>
      </c>
      <c r="BB1147" t="b">
        <f>AND(S1147=1, UserData!$D$25=1)</f>
        <v>0</v>
      </c>
      <c r="BC1147" t="b">
        <f>AND(T1147=1, UserData!$D$26=1)</f>
        <v>0</v>
      </c>
      <c r="BD1147" t="b">
        <f>AND(U1147=1, UserData!$D$27=1)</f>
        <v>0</v>
      </c>
      <c r="BE1147" t="b">
        <f>AND(V1147=1, UserData!$D$28=1)</f>
        <v>0</v>
      </c>
      <c r="BF1147" t="b">
        <f>AND(W1147=1, UserData!$D$29=1)</f>
        <v>0</v>
      </c>
      <c r="BG1147" t="b">
        <f>AND(X1147=1, UserData!$D$30=1)</f>
        <v>0</v>
      </c>
      <c r="BH1147" t="b">
        <f>AND(Y1147=1, UserData!$D$31=1)</f>
        <v>0</v>
      </c>
      <c r="BI1147" t="b">
        <f>AND(Z1147=1, UserData!$D$32=1)</f>
        <v>0</v>
      </c>
      <c r="BJ1147" t="b">
        <f>AND(AA1147=1, UserData!$D$33=1)</f>
        <v>0</v>
      </c>
      <c r="BK1147" t="b">
        <f>AND(AB1147=1, UserData!$D$34=1)</f>
        <v>0</v>
      </c>
      <c r="BL1147" t="b">
        <f>UserData!$C$25=-1</f>
        <v>1</v>
      </c>
      <c r="BN1147">
        <f>IF(AK1147=TRUE, COUNTIF(AJ1147:AK1147,TRUE)/2 * UserData!$D$35 + COUNTIF(AL1147:AO1147,TRUE)/4 * UserData!$D$36 + COUNTIF(AP1147:AS1147,TRUE)/4 * UserData!$D$37 + COUNTIF(AT1147:AW1147,TRUE)/4 * UserData!$D$38 + COUNTIF(AX1147:BA1147,TRUE)/4 * UserData!$D$39 + COUNTIF(BB1147:BL1147,TRUE) * UserData!$D$40, 0)</f>
        <v>27.5</v>
      </c>
    </row>
    <row r="1148" spans="1:66" x14ac:dyDescent="0.2">
      <c r="A1148">
        <v>1153</v>
      </c>
      <c r="B1148" s="3">
        <v>2</v>
      </c>
      <c r="C1148" s="28">
        <v>84229.342437458414</v>
      </c>
      <c r="D1148">
        <v>45</v>
      </c>
      <c r="E1148">
        <v>30</v>
      </c>
      <c r="F1148">
        <v>7</v>
      </c>
      <c r="G1148">
        <v>14.25736</v>
      </c>
      <c r="H1148">
        <v>12</v>
      </c>
      <c r="I1148">
        <v>1</v>
      </c>
      <c r="J1148">
        <v>0</v>
      </c>
      <c r="K1148">
        <v>1</v>
      </c>
      <c r="L1148">
        <v>0</v>
      </c>
      <c r="M1148">
        <v>1</v>
      </c>
      <c r="N1148">
        <v>0</v>
      </c>
      <c r="O1148">
        <v>9</v>
      </c>
      <c r="P1148">
        <v>8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1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5</v>
      </c>
      <c r="AD1148">
        <v>1</v>
      </c>
      <c r="AE1148">
        <v>8</v>
      </c>
      <c r="AF1148">
        <v>83</v>
      </c>
      <c r="AG1148">
        <v>29</v>
      </c>
      <c r="AH1148">
        <v>15</v>
      </c>
      <c r="AJ1148" t="b">
        <f>OR(AND(B1148=1,UserData!$D$4=1), AND(B1148=2,UserData!$D$5=1), AND(B1148=3,UserData!$D$6=1), UserData!$D$4=-1)</f>
        <v>1</v>
      </c>
      <c r="AK1148" t="b">
        <f>OR(AND(C1148&lt;=UserData!$D$3,C1148&gt;=UserData!$D$2),UserData!$D$2=-1)</f>
        <v>1</v>
      </c>
      <c r="AL1148" s="12" t="b">
        <f>AND(OR(D1148&gt;=UserData!$D$7, UserData!$D$7=-1), OR(D1148&lt;UserData!$D$8, UserData!$D$8=-1))</f>
        <v>1</v>
      </c>
      <c r="AM1148" s="12" t="b">
        <f>OR(AND(UserData!$D$9=1,E1148&lt;=20),AND(UserData!$D$9=2,E1148&gt;=20, E1148&lt;=27),AND(UserData!$D$9=3,E1148&gt;=28, E1148&lt;=34),AND(UserData!$D$9=4,E1148&gt;=35, E1148&lt;=42),AND(UserData!$D$9=5,E1148&gt;42),UserData!$D$9=-1)</f>
        <v>1</v>
      </c>
      <c r="AN1148" s="12" t="b">
        <f>OR(AND(UserData!$D$11=1,F1148&lt;=5),AND(UserData!$D$11=2,F1148&gt;=6, F1148&lt;=7),AND(UserData!$D$11=3,F1148&gt;=8,F1148&lt;=9),AND(UserData!$D$11=4,F1148&gt;=10, F1148&lt;=11),AND(UserData!$D$11=5,F1148&gt;11),UserData!$D$11=-1)</f>
        <v>1</v>
      </c>
      <c r="AO1148" t="b">
        <f>OR(AND(UserData!$D$10=1,AE1148&lt;=6),AND(UserData!$D$10=2,AE1148&gt;=7, AE1148&lt;=8),AND(UserData!$D$10=3,AE1148&gt;=9,AE1148&lt;=14),AND(UserData!$D$10=4,AE1148&gt;=15, AE1148&lt;=19),AND(UserData!$D$10=5,AE1148&gt;19),UserData!$D$10=-1)</f>
        <v>1</v>
      </c>
      <c r="AP1148" s="12" t="b">
        <f>OR(G1148&lt;=UserData!$D$12, UserData!$D$12=-1)</f>
        <v>0</v>
      </c>
      <c r="AQ1148" t="b">
        <f>OR(H1148&lt;=UserData!$D$14, UserData!$D$14=-1)</f>
        <v>1</v>
      </c>
      <c r="AR1148" t="b">
        <f>OR(AH1148&lt;=UserData!$D$13, UserData!$D$13=-1)</f>
        <v>0</v>
      </c>
      <c r="AS1148" t="b">
        <f>AND(AQ1148=TRUE,OR(I1148=UserData!$D$15, UserData!$D$15=-1, UserData!$D$15=1))</f>
        <v>1</v>
      </c>
      <c r="AT1148" t="b">
        <f>OR(J1148=UserData!$D$19, UserData!$D$19=-1)</f>
        <v>1</v>
      </c>
      <c r="AU1148" t="b">
        <f>OR(K1148=UserData!$D$17, UserData!$D$17=-1)</f>
        <v>1</v>
      </c>
      <c r="AV1148" t="b">
        <f>OR(L1148=UserData!$D$18, UserData!$D$18=-1)</f>
        <v>1</v>
      </c>
      <c r="AW1148" t="b">
        <f>OR(N1148=UserData!$D$16, UserData!$D$16=-1)</f>
        <v>1</v>
      </c>
      <c r="AX1148" t="b">
        <f>OR(O1148&gt;=UserData!$D$20, UserData!$D$20=-1)</f>
        <v>1</v>
      </c>
      <c r="AY1148" t="b">
        <f>AND(OR(P1148&gt;=UserData!$D$21, UserData!$D$21=-1), OR(P1148&lt;UserData!$D$22, UserData!$D$22=-1))</f>
        <v>1</v>
      </c>
      <c r="AZ1148" t="b">
        <f>OR(Q1148&lt;&gt;UserData!$D$24,UserData!$D$24=-1,UserData!$D$24=0)</f>
        <v>1</v>
      </c>
      <c r="BA1148" s="12" t="b">
        <f>OR(R1148=UserData!$D$23,UserData!$D$23=-1)</f>
        <v>1</v>
      </c>
      <c r="BB1148" t="b">
        <f>AND(S1148=1, UserData!$D$25=1)</f>
        <v>0</v>
      </c>
      <c r="BC1148" t="b">
        <f>AND(T1148=1, UserData!$D$26=1)</f>
        <v>0</v>
      </c>
      <c r="BD1148" t="b">
        <f>AND(U1148=1, UserData!$D$27=1)</f>
        <v>0</v>
      </c>
      <c r="BE1148" t="b">
        <f>AND(V1148=1, UserData!$D$28=1)</f>
        <v>0</v>
      </c>
      <c r="BF1148" t="b">
        <f>AND(W1148=1, UserData!$D$29=1)</f>
        <v>0</v>
      </c>
      <c r="BG1148" t="b">
        <f>AND(X1148=1, UserData!$D$30=1)</f>
        <v>0</v>
      </c>
      <c r="BH1148" t="b">
        <f>AND(Y1148=1, UserData!$D$31=1)</f>
        <v>0</v>
      </c>
      <c r="BI1148" t="b">
        <f>AND(Z1148=1, UserData!$D$32=1)</f>
        <v>0</v>
      </c>
      <c r="BJ1148" t="b">
        <f>AND(AA1148=1, UserData!$D$33=1)</f>
        <v>0</v>
      </c>
      <c r="BK1148" t="b">
        <f>AND(AB1148=1, UserData!$D$34=1)</f>
        <v>0</v>
      </c>
      <c r="BL1148" t="b">
        <f>UserData!$C$25=-1</f>
        <v>1</v>
      </c>
      <c r="BN1148">
        <f>IF(AK1148=TRUE, COUNTIF(AJ1148:AK1148,TRUE)/2 * UserData!$D$35 + COUNTIF(AL1148:AO1148,TRUE)/4 * UserData!$D$36 + COUNTIF(AP1148:AS1148,TRUE)/4 * UserData!$D$37 + COUNTIF(AT1148:AW1148,TRUE)/4 * UserData!$D$38 + COUNTIF(AX1148:BA1148,TRUE)/4 * UserData!$D$39 + COUNTIF(BB1148:BL1148,TRUE) * UserData!$D$40, 0)</f>
        <v>27.5</v>
      </c>
    </row>
    <row r="1149" spans="1:66" x14ac:dyDescent="0.2">
      <c r="A1149">
        <v>1154</v>
      </c>
      <c r="B1149" s="3">
        <v>2</v>
      </c>
      <c r="C1149" s="28">
        <v>84997.201085349923</v>
      </c>
      <c r="D1149">
        <v>47</v>
      </c>
      <c r="E1149">
        <v>31</v>
      </c>
      <c r="F1149">
        <v>6</v>
      </c>
      <c r="G1149">
        <v>15.03417</v>
      </c>
      <c r="H1149">
        <v>8</v>
      </c>
      <c r="I1149">
        <v>1</v>
      </c>
      <c r="J1149">
        <v>0</v>
      </c>
      <c r="K1149">
        <v>1</v>
      </c>
      <c r="L1149">
        <v>1</v>
      </c>
      <c r="M1149">
        <v>0</v>
      </c>
      <c r="N1149">
        <v>0</v>
      </c>
      <c r="O1149">
        <v>9</v>
      </c>
      <c r="P1149">
        <v>9</v>
      </c>
      <c r="Q1149">
        <v>0</v>
      </c>
      <c r="R1149">
        <v>1</v>
      </c>
      <c r="S1149">
        <v>0</v>
      </c>
      <c r="T1149">
        <v>0</v>
      </c>
      <c r="U1149">
        <v>0</v>
      </c>
      <c r="V1149">
        <v>0</v>
      </c>
      <c r="W1149">
        <v>1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5</v>
      </c>
      <c r="AD1149">
        <v>1</v>
      </c>
      <c r="AE1149">
        <v>10</v>
      </c>
      <c r="AF1149">
        <v>83</v>
      </c>
      <c r="AG1149">
        <v>29</v>
      </c>
      <c r="AH1149">
        <v>15</v>
      </c>
      <c r="AJ1149" t="b">
        <f>OR(AND(B1149=1,UserData!$D$4=1), AND(B1149=2,UserData!$D$5=1), AND(B1149=3,UserData!$D$6=1), UserData!$D$4=-1)</f>
        <v>1</v>
      </c>
      <c r="AK1149" t="b">
        <f>OR(AND(C1149&lt;=UserData!$D$3,C1149&gt;=UserData!$D$2),UserData!$D$2=-1)</f>
        <v>1</v>
      </c>
      <c r="AL1149" s="12" t="b">
        <f>AND(OR(D1149&gt;=UserData!$D$7, UserData!$D$7=-1), OR(D1149&lt;UserData!$D$8, UserData!$D$8=-1))</f>
        <v>1</v>
      </c>
      <c r="AM1149" s="12" t="b">
        <f>OR(AND(UserData!$D$9=1,E1149&lt;=20),AND(UserData!$D$9=2,E1149&gt;=20, E1149&lt;=27),AND(UserData!$D$9=3,E1149&gt;=28, E1149&lt;=34),AND(UserData!$D$9=4,E1149&gt;=35, E1149&lt;=42),AND(UserData!$D$9=5,E1149&gt;42),UserData!$D$9=-1)</f>
        <v>1</v>
      </c>
      <c r="AN1149" s="12" t="b">
        <f>OR(AND(UserData!$D$11=1,F1149&lt;=5),AND(UserData!$D$11=2,F1149&gt;=6, F1149&lt;=7),AND(UserData!$D$11=3,F1149&gt;=8,F1149&lt;=9),AND(UserData!$D$11=4,F1149&gt;=10, F1149&lt;=11),AND(UserData!$D$11=5,F1149&gt;11),UserData!$D$11=-1)</f>
        <v>1</v>
      </c>
      <c r="AO1149" t="b">
        <f>OR(AND(UserData!$D$10=1,AE1149&lt;=6),AND(UserData!$D$10=2,AE1149&gt;=7, AE1149&lt;=8),AND(UserData!$D$10=3,AE1149&gt;=9,AE1149&lt;=14),AND(UserData!$D$10=4,AE1149&gt;=15, AE1149&lt;=19),AND(UserData!$D$10=5,AE1149&gt;19),UserData!$D$10=-1)</f>
        <v>1</v>
      </c>
      <c r="AP1149" s="12" t="b">
        <f>OR(G1149&lt;=UserData!$D$12, UserData!$D$12=-1)</f>
        <v>0</v>
      </c>
      <c r="AQ1149" t="b">
        <f>OR(H1149&lt;=UserData!$D$14, UserData!$D$14=-1)</f>
        <v>1</v>
      </c>
      <c r="AR1149" t="b">
        <f>OR(AH1149&lt;=UserData!$D$13, UserData!$D$13=-1)</f>
        <v>0</v>
      </c>
      <c r="AS1149" t="b">
        <f>AND(AQ1149=TRUE,OR(I1149=UserData!$D$15, UserData!$D$15=-1, UserData!$D$15=1))</f>
        <v>1</v>
      </c>
      <c r="AT1149" t="b">
        <f>OR(J1149=UserData!$D$19, UserData!$D$19=-1)</f>
        <v>1</v>
      </c>
      <c r="AU1149" t="b">
        <f>OR(K1149=UserData!$D$17, UserData!$D$17=-1)</f>
        <v>1</v>
      </c>
      <c r="AV1149" t="b">
        <f>OR(L1149=UserData!$D$18, UserData!$D$18=-1)</f>
        <v>1</v>
      </c>
      <c r="AW1149" t="b">
        <f>OR(N1149=UserData!$D$16, UserData!$D$16=-1)</f>
        <v>1</v>
      </c>
      <c r="AX1149" t="b">
        <f>OR(O1149&gt;=UserData!$D$20, UserData!$D$20=-1)</f>
        <v>1</v>
      </c>
      <c r="AY1149" t="b">
        <f>AND(OR(P1149&gt;=UserData!$D$21, UserData!$D$21=-1), OR(P1149&lt;UserData!$D$22, UserData!$D$22=-1))</f>
        <v>1</v>
      </c>
      <c r="AZ1149" t="b">
        <f>OR(Q1149&lt;&gt;UserData!$D$24,UserData!$D$24=-1,UserData!$D$24=0)</f>
        <v>1</v>
      </c>
      <c r="BA1149" s="12" t="b">
        <f>OR(R1149=UserData!$D$23,UserData!$D$23=-1)</f>
        <v>1</v>
      </c>
      <c r="BB1149" t="b">
        <f>AND(S1149=1, UserData!$D$25=1)</f>
        <v>0</v>
      </c>
      <c r="BC1149" t="b">
        <f>AND(T1149=1, UserData!$D$26=1)</f>
        <v>0</v>
      </c>
      <c r="BD1149" t="b">
        <f>AND(U1149=1, UserData!$D$27=1)</f>
        <v>0</v>
      </c>
      <c r="BE1149" t="b">
        <f>AND(V1149=1, UserData!$D$28=1)</f>
        <v>0</v>
      </c>
      <c r="BF1149" t="b">
        <f>AND(W1149=1, UserData!$D$29=1)</f>
        <v>0</v>
      </c>
      <c r="BG1149" t="b">
        <f>AND(X1149=1, UserData!$D$30=1)</f>
        <v>0</v>
      </c>
      <c r="BH1149" t="b">
        <f>AND(Y1149=1, UserData!$D$31=1)</f>
        <v>0</v>
      </c>
      <c r="BI1149" t="b">
        <f>AND(Z1149=1, UserData!$D$32=1)</f>
        <v>0</v>
      </c>
      <c r="BJ1149" t="b">
        <f>AND(AA1149=1, UserData!$D$33=1)</f>
        <v>0</v>
      </c>
      <c r="BK1149" t="b">
        <f>AND(AB1149=1, UserData!$D$34=1)</f>
        <v>0</v>
      </c>
      <c r="BL1149" t="b">
        <f>UserData!$C$25=-1</f>
        <v>1</v>
      </c>
      <c r="BN1149">
        <f>IF(AK1149=TRUE, COUNTIF(AJ1149:AK1149,TRUE)/2 * UserData!$D$35 + COUNTIF(AL1149:AO1149,TRUE)/4 * UserData!$D$36 + COUNTIF(AP1149:AS1149,TRUE)/4 * UserData!$D$37 + COUNTIF(AT1149:AW1149,TRUE)/4 * UserData!$D$38 + COUNTIF(AX1149:BA1149,TRUE)/4 * UserData!$D$39 + COUNTIF(BB1149:BL1149,TRUE) * UserData!$D$40, 0)</f>
        <v>27.5</v>
      </c>
    </row>
    <row r="1150" spans="1:66" x14ac:dyDescent="0.2">
      <c r="A1150">
        <v>835</v>
      </c>
      <c r="B1150" s="3">
        <v>2</v>
      </c>
      <c r="C1150" s="28">
        <v>85198.961948598095</v>
      </c>
      <c r="D1150">
        <v>50</v>
      </c>
      <c r="E1150">
        <v>28</v>
      </c>
      <c r="F1150">
        <v>11</v>
      </c>
      <c r="G1150">
        <v>17.68449</v>
      </c>
      <c r="H1150">
        <v>18</v>
      </c>
      <c r="I1150">
        <v>0</v>
      </c>
      <c r="J1150">
        <v>0</v>
      </c>
      <c r="K1150">
        <v>1</v>
      </c>
      <c r="L1150">
        <v>1</v>
      </c>
      <c r="M1150">
        <v>1</v>
      </c>
      <c r="N1150">
        <v>0</v>
      </c>
      <c r="O1150">
        <v>17</v>
      </c>
      <c r="P1150">
        <v>4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1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5</v>
      </c>
      <c r="AD1150">
        <v>1</v>
      </c>
      <c r="AE1150">
        <v>11</v>
      </c>
      <c r="AF1150">
        <v>58</v>
      </c>
      <c r="AG1150">
        <v>31</v>
      </c>
      <c r="AH1150">
        <v>16</v>
      </c>
      <c r="AJ1150" t="b">
        <f>OR(AND(B1150=1,UserData!$D$4=1), AND(B1150=2,UserData!$D$5=1), AND(B1150=3,UserData!$D$6=1), UserData!$D$4=-1)</f>
        <v>1</v>
      </c>
      <c r="AK1150" t="b">
        <f>OR(AND(C1150&lt;=UserData!$D$3,C1150&gt;=UserData!$D$2),UserData!$D$2=-1)</f>
        <v>1</v>
      </c>
      <c r="AL1150" s="12" t="b">
        <f>AND(OR(D1150&gt;=UserData!$D$7, UserData!$D$7=-1), OR(D1150&lt;UserData!$D$8, UserData!$D$8=-1))</f>
        <v>1</v>
      </c>
      <c r="AM1150" s="12" t="b">
        <f>OR(AND(UserData!$D$9=1,E1150&lt;=20),AND(UserData!$D$9=2,E1150&gt;=20, E1150&lt;=27),AND(UserData!$D$9=3,E1150&gt;=28, E1150&lt;=34),AND(UserData!$D$9=4,E1150&gt;=35, E1150&lt;=42),AND(UserData!$D$9=5,E1150&gt;42),UserData!$D$9=-1)</f>
        <v>1</v>
      </c>
      <c r="AN1150" s="12" t="b">
        <f>OR(AND(UserData!$D$11=1,F1150&lt;=5),AND(UserData!$D$11=2,F1150&gt;=6, F1150&lt;=7),AND(UserData!$D$11=3,F1150&gt;=8,F1150&lt;=9),AND(UserData!$D$11=4,F1150&gt;=10, F1150&lt;=11),AND(UserData!$D$11=5,F1150&gt;11),UserData!$D$11=-1)</f>
        <v>1</v>
      </c>
      <c r="AO1150" t="b">
        <f>OR(AND(UserData!$D$10=1,AE1150&lt;=6),AND(UserData!$D$10=2,AE1150&gt;=7, AE1150&lt;=8),AND(UserData!$D$10=3,AE1150&gt;=9,AE1150&lt;=14),AND(UserData!$D$10=4,AE1150&gt;=15, AE1150&lt;=19),AND(UserData!$D$10=5,AE1150&gt;19),UserData!$D$10=-1)</f>
        <v>1</v>
      </c>
      <c r="AP1150" s="12" t="b">
        <f>OR(G1150&lt;=UserData!$D$12, UserData!$D$12=-1)</f>
        <v>0</v>
      </c>
      <c r="AQ1150" t="b">
        <f>OR(H1150&lt;=UserData!$D$14, UserData!$D$14=-1)</f>
        <v>1</v>
      </c>
      <c r="AR1150" t="b">
        <f>OR(AH1150&lt;=UserData!$D$13, UserData!$D$13=-1)</f>
        <v>0</v>
      </c>
      <c r="AS1150" t="b">
        <f>AND(AQ1150=TRUE,OR(I1150=UserData!$D$15, UserData!$D$15=-1, UserData!$D$15=1))</f>
        <v>1</v>
      </c>
      <c r="AT1150" t="b">
        <f>OR(J1150=UserData!$D$19, UserData!$D$19=-1)</f>
        <v>1</v>
      </c>
      <c r="AU1150" t="b">
        <f>OR(K1150=UserData!$D$17, UserData!$D$17=-1)</f>
        <v>1</v>
      </c>
      <c r="AV1150" t="b">
        <f>OR(L1150=UserData!$D$18, UserData!$D$18=-1)</f>
        <v>1</v>
      </c>
      <c r="AW1150" t="b">
        <f>OR(N1150=UserData!$D$16, UserData!$D$16=-1)</f>
        <v>1</v>
      </c>
      <c r="AX1150" t="b">
        <f>OR(O1150&gt;=UserData!$D$20, UserData!$D$20=-1)</f>
        <v>1</v>
      </c>
      <c r="AY1150" t="b">
        <f>AND(OR(P1150&gt;=UserData!$D$21, UserData!$D$21=-1), OR(P1150&lt;UserData!$D$22, UserData!$D$22=-1))</f>
        <v>1</v>
      </c>
      <c r="AZ1150" t="b">
        <f>OR(Q1150&lt;&gt;UserData!$D$24,UserData!$D$24=-1,UserData!$D$24=0)</f>
        <v>1</v>
      </c>
      <c r="BA1150" s="12" t="b">
        <f>OR(R1150=UserData!$D$23,UserData!$D$23=-1)</f>
        <v>1</v>
      </c>
      <c r="BB1150" t="b">
        <f>AND(S1150=1, UserData!$D$25=1)</f>
        <v>0</v>
      </c>
      <c r="BC1150" t="b">
        <f>AND(T1150=1, UserData!$D$26=1)</f>
        <v>0</v>
      </c>
      <c r="BD1150" t="b">
        <f>AND(U1150=1, UserData!$D$27=1)</f>
        <v>0</v>
      </c>
      <c r="BE1150" t="b">
        <f>AND(V1150=1, UserData!$D$28=1)</f>
        <v>0</v>
      </c>
      <c r="BF1150" t="b">
        <f>AND(W1150=1, UserData!$D$29=1)</f>
        <v>0</v>
      </c>
      <c r="BG1150" t="b">
        <f>AND(X1150=1, UserData!$D$30=1)</f>
        <v>0</v>
      </c>
      <c r="BH1150" t="b">
        <f>AND(Y1150=1, UserData!$D$31=1)</f>
        <v>0</v>
      </c>
      <c r="BI1150" t="b">
        <f>AND(Z1150=1, UserData!$D$32=1)</f>
        <v>0</v>
      </c>
      <c r="BJ1150" t="b">
        <f>AND(AA1150=1, UserData!$D$33=1)</f>
        <v>0</v>
      </c>
      <c r="BK1150" t="b">
        <f>AND(AB1150=1, UserData!$D$34=1)</f>
        <v>0</v>
      </c>
      <c r="BL1150" t="b">
        <f>UserData!$C$25=-1</f>
        <v>1</v>
      </c>
      <c r="BN1150">
        <f>IF(AK1150=TRUE, COUNTIF(AJ1150:AK1150,TRUE)/2 * UserData!$D$35 + COUNTIF(AL1150:AO1150,TRUE)/4 * UserData!$D$36 + COUNTIF(AP1150:AS1150,TRUE)/4 * UserData!$D$37 + COUNTIF(AT1150:AW1150,TRUE)/4 * UserData!$D$38 + COUNTIF(AX1150:BA1150,TRUE)/4 * UserData!$D$39 + COUNTIF(BB1150:BL1150,TRUE) * UserData!$D$40, 0)</f>
        <v>27.5</v>
      </c>
    </row>
    <row r="1151" spans="1:66" x14ac:dyDescent="0.2">
      <c r="A1151">
        <v>1084</v>
      </c>
      <c r="B1151" s="3">
        <v>1</v>
      </c>
      <c r="C1151" s="28">
        <v>85717.5096326692</v>
      </c>
      <c r="D1151">
        <v>38</v>
      </c>
      <c r="E1151">
        <v>23</v>
      </c>
      <c r="F1151">
        <v>7</v>
      </c>
      <c r="G1151">
        <v>12.50488</v>
      </c>
      <c r="H1151">
        <v>5</v>
      </c>
      <c r="I1151">
        <v>1</v>
      </c>
      <c r="J1151">
        <v>0</v>
      </c>
      <c r="K1151">
        <v>0</v>
      </c>
      <c r="L1151">
        <v>1</v>
      </c>
      <c r="M1151">
        <v>1</v>
      </c>
      <c r="N1151">
        <v>0</v>
      </c>
      <c r="O1151">
        <v>9</v>
      </c>
      <c r="P1151">
        <v>5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8</v>
      </c>
      <c r="AF1151">
        <v>77</v>
      </c>
      <c r="AG1151">
        <v>25</v>
      </c>
      <c r="AH1151">
        <v>13</v>
      </c>
      <c r="AJ1151" t="b">
        <f>OR(AND(B1151=1,UserData!$D$4=1), AND(B1151=2,UserData!$D$5=1), AND(B1151=3,UserData!$D$6=1), UserData!$D$4=-1)</f>
        <v>1</v>
      </c>
      <c r="AK1151" t="b">
        <f>OR(AND(C1151&lt;=UserData!$D$3,C1151&gt;=UserData!$D$2),UserData!$D$2=-1)</f>
        <v>1</v>
      </c>
      <c r="AL1151" s="12" t="b">
        <f>AND(OR(D1151&gt;=UserData!$D$7, UserData!$D$7=-1), OR(D1151&lt;UserData!$D$8, UserData!$D$8=-1))</f>
        <v>1</v>
      </c>
      <c r="AM1151" s="12" t="b">
        <f>OR(AND(UserData!$D$9=1,E1151&lt;=20),AND(UserData!$D$9=2,E1151&gt;=20, E1151&lt;=27),AND(UserData!$D$9=3,E1151&gt;=28, E1151&lt;=34),AND(UserData!$D$9=4,E1151&gt;=35, E1151&lt;=42),AND(UserData!$D$9=5,E1151&gt;42),UserData!$D$9=-1)</f>
        <v>1</v>
      </c>
      <c r="AN1151" s="12" t="b">
        <f>OR(AND(UserData!$D$11=1,F1151&lt;=5),AND(UserData!$D$11=2,F1151&gt;=6, F1151&lt;=7),AND(UserData!$D$11=3,F1151&gt;=8,F1151&lt;=9),AND(UserData!$D$11=4,F1151&gt;=10, F1151&lt;=11),AND(UserData!$D$11=5,F1151&gt;11),UserData!$D$11=-1)</f>
        <v>1</v>
      </c>
      <c r="AO1151" t="b">
        <f>OR(AND(UserData!$D$10=1,AE1151&lt;=6),AND(UserData!$D$10=2,AE1151&gt;=7, AE1151&lt;=8),AND(UserData!$D$10=3,AE1151&gt;=9,AE1151&lt;=14),AND(UserData!$D$10=4,AE1151&gt;=15, AE1151&lt;=19),AND(UserData!$D$10=5,AE1151&gt;19),UserData!$D$10=-1)</f>
        <v>1</v>
      </c>
      <c r="AP1151" s="12" t="b">
        <f>OR(G1151&lt;=UserData!$D$12, UserData!$D$12=-1)</f>
        <v>0</v>
      </c>
      <c r="AQ1151" t="b">
        <f>OR(H1151&lt;=UserData!$D$14, UserData!$D$14=-1)</f>
        <v>1</v>
      </c>
      <c r="AR1151" t="b">
        <f>OR(AH1151&lt;=UserData!$D$13, UserData!$D$13=-1)</f>
        <v>0</v>
      </c>
      <c r="AS1151" t="b">
        <f>AND(AQ1151=TRUE,OR(I1151=UserData!$D$15, UserData!$D$15=-1, UserData!$D$15=1))</f>
        <v>1</v>
      </c>
      <c r="AT1151" t="b">
        <f>OR(J1151=UserData!$D$19, UserData!$D$19=-1)</f>
        <v>1</v>
      </c>
      <c r="AU1151" t="b">
        <f>OR(K1151=UserData!$D$17, UserData!$D$17=-1)</f>
        <v>1</v>
      </c>
      <c r="AV1151" t="b">
        <f>OR(L1151=UserData!$D$18, UserData!$D$18=-1)</f>
        <v>1</v>
      </c>
      <c r="AW1151" t="b">
        <f>OR(N1151=UserData!$D$16, UserData!$D$16=-1)</f>
        <v>1</v>
      </c>
      <c r="AX1151" t="b">
        <f>OR(O1151&gt;=UserData!$D$20, UserData!$D$20=-1)</f>
        <v>1</v>
      </c>
      <c r="AY1151" t="b">
        <f>AND(OR(P1151&gt;=UserData!$D$21, UserData!$D$21=-1), OR(P1151&lt;UserData!$D$22, UserData!$D$22=-1))</f>
        <v>1</v>
      </c>
      <c r="AZ1151" t="b">
        <f>OR(Q1151&lt;&gt;UserData!$D$24,UserData!$D$24=-1,UserData!$D$24=0)</f>
        <v>1</v>
      </c>
      <c r="BA1151" s="12" t="b">
        <f>OR(R1151=UserData!$D$23,UserData!$D$23=-1)</f>
        <v>1</v>
      </c>
      <c r="BB1151" t="b">
        <f>AND(S1151=1, UserData!$D$25=1)</f>
        <v>0</v>
      </c>
      <c r="BC1151" t="b">
        <f>AND(T1151=1, UserData!$D$26=1)</f>
        <v>0</v>
      </c>
      <c r="BD1151" t="b">
        <f>AND(U1151=1, UserData!$D$27=1)</f>
        <v>0</v>
      </c>
      <c r="BE1151" t="b">
        <f>AND(V1151=1, UserData!$D$28=1)</f>
        <v>0</v>
      </c>
      <c r="BF1151" t="b">
        <f>AND(W1151=1, UserData!$D$29=1)</f>
        <v>0</v>
      </c>
      <c r="BG1151" t="b">
        <f>AND(X1151=1, UserData!$D$30=1)</f>
        <v>0</v>
      </c>
      <c r="BH1151" t="b">
        <f>AND(Y1151=1, UserData!$D$31=1)</f>
        <v>0</v>
      </c>
      <c r="BI1151" t="b">
        <f>AND(Z1151=1, UserData!$D$32=1)</f>
        <v>0</v>
      </c>
      <c r="BJ1151" t="b">
        <f>AND(AA1151=1, UserData!$D$33=1)</f>
        <v>0</v>
      </c>
      <c r="BK1151" t="b">
        <f>AND(AB1151=1, UserData!$D$34=1)</f>
        <v>0</v>
      </c>
      <c r="BL1151" t="b">
        <f>UserData!$C$25=-1</f>
        <v>1</v>
      </c>
      <c r="BN1151">
        <f>IF(AK1151=TRUE, COUNTIF(AJ1151:AK1151,TRUE)/2 * UserData!$D$35 + COUNTIF(AL1151:AO1151,TRUE)/4 * UserData!$D$36 + COUNTIF(AP1151:AS1151,TRUE)/4 * UserData!$D$37 + COUNTIF(AT1151:AW1151,TRUE)/4 * UserData!$D$38 + COUNTIF(AX1151:BA1151,TRUE)/4 * UserData!$D$39 + COUNTIF(BB1151:BL1151,TRUE) * UserData!$D$40, 0)</f>
        <v>27.5</v>
      </c>
    </row>
    <row r="1152" spans="1:66" x14ac:dyDescent="0.2">
      <c r="A1152">
        <v>821</v>
      </c>
      <c r="B1152" s="3">
        <v>2</v>
      </c>
      <c r="C1152" s="28">
        <v>87929.645978179789</v>
      </c>
      <c r="D1152">
        <v>54</v>
      </c>
      <c r="E1152">
        <v>32</v>
      </c>
      <c r="F1152">
        <v>8</v>
      </c>
      <c r="G1152">
        <v>18.397289000000001</v>
      </c>
      <c r="H1152">
        <v>7</v>
      </c>
      <c r="I1152">
        <v>0</v>
      </c>
      <c r="J1152">
        <v>0</v>
      </c>
      <c r="K1152">
        <v>0</v>
      </c>
      <c r="L1152">
        <v>1</v>
      </c>
      <c r="M1152">
        <v>1</v>
      </c>
      <c r="N1152">
        <v>0</v>
      </c>
      <c r="O1152">
        <v>17</v>
      </c>
      <c r="P1152">
        <v>5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1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5</v>
      </c>
      <c r="AD1152">
        <v>1</v>
      </c>
      <c r="AE1152">
        <v>14</v>
      </c>
      <c r="AF1152">
        <v>58</v>
      </c>
      <c r="AG1152">
        <v>31</v>
      </c>
      <c r="AH1152">
        <v>16</v>
      </c>
      <c r="AJ1152" t="b">
        <f>OR(AND(B1152=1,UserData!$D$4=1), AND(B1152=2,UserData!$D$5=1), AND(B1152=3,UserData!$D$6=1), UserData!$D$4=-1)</f>
        <v>1</v>
      </c>
      <c r="AK1152" t="b">
        <f>OR(AND(C1152&lt;=UserData!$D$3,C1152&gt;=UserData!$D$2),UserData!$D$2=-1)</f>
        <v>1</v>
      </c>
      <c r="AL1152" s="12" t="b">
        <f>AND(OR(D1152&gt;=UserData!$D$7, UserData!$D$7=-1), OR(D1152&lt;UserData!$D$8, UserData!$D$8=-1))</f>
        <v>1</v>
      </c>
      <c r="AM1152" s="12" t="b">
        <f>OR(AND(UserData!$D$9=1,E1152&lt;=20),AND(UserData!$D$9=2,E1152&gt;=20, E1152&lt;=27),AND(UserData!$D$9=3,E1152&gt;=28, E1152&lt;=34),AND(UserData!$D$9=4,E1152&gt;=35, E1152&lt;=42),AND(UserData!$D$9=5,E1152&gt;42),UserData!$D$9=-1)</f>
        <v>1</v>
      </c>
      <c r="AN1152" s="12" t="b">
        <f>OR(AND(UserData!$D$11=1,F1152&lt;=5),AND(UserData!$D$11=2,F1152&gt;=6, F1152&lt;=7),AND(UserData!$D$11=3,F1152&gt;=8,F1152&lt;=9),AND(UserData!$D$11=4,F1152&gt;=10, F1152&lt;=11),AND(UserData!$D$11=5,F1152&gt;11),UserData!$D$11=-1)</f>
        <v>1</v>
      </c>
      <c r="AO1152" t="b">
        <f>OR(AND(UserData!$D$10=1,AE1152&lt;=6),AND(UserData!$D$10=2,AE1152&gt;=7, AE1152&lt;=8),AND(UserData!$D$10=3,AE1152&gt;=9,AE1152&lt;=14),AND(UserData!$D$10=4,AE1152&gt;=15, AE1152&lt;=19),AND(UserData!$D$10=5,AE1152&gt;19),UserData!$D$10=-1)</f>
        <v>1</v>
      </c>
      <c r="AP1152" s="12" t="b">
        <f>OR(G1152&lt;=UserData!$D$12, UserData!$D$12=-1)</f>
        <v>0</v>
      </c>
      <c r="AQ1152" t="b">
        <f>OR(H1152&lt;=UserData!$D$14, UserData!$D$14=-1)</f>
        <v>1</v>
      </c>
      <c r="AR1152" t="b">
        <f>OR(AH1152&lt;=UserData!$D$13, UserData!$D$13=-1)</f>
        <v>0</v>
      </c>
      <c r="AS1152" t="b">
        <f>AND(AQ1152=TRUE,OR(I1152=UserData!$D$15, UserData!$D$15=-1, UserData!$D$15=1))</f>
        <v>1</v>
      </c>
      <c r="AT1152" t="b">
        <f>OR(J1152=UserData!$D$19, UserData!$D$19=-1)</f>
        <v>1</v>
      </c>
      <c r="AU1152" t="b">
        <f>OR(K1152=UserData!$D$17, UserData!$D$17=-1)</f>
        <v>1</v>
      </c>
      <c r="AV1152" t="b">
        <f>OR(L1152=UserData!$D$18, UserData!$D$18=-1)</f>
        <v>1</v>
      </c>
      <c r="AW1152" t="b">
        <f>OR(N1152=UserData!$D$16, UserData!$D$16=-1)</f>
        <v>1</v>
      </c>
      <c r="AX1152" t="b">
        <f>OR(O1152&gt;=UserData!$D$20, UserData!$D$20=-1)</f>
        <v>1</v>
      </c>
      <c r="AY1152" t="b">
        <f>AND(OR(P1152&gt;=UserData!$D$21, UserData!$D$21=-1), OR(P1152&lt;UserData!$D$22, UserData!$D$22=-1))</f>
        <v>1</v>
      </c>
      <c r="AZ1152" t="b">
        <f>OR(Q1152&lt;&gt;UserData!$D$24,UserData!$D$24=-1,UserData!$D$24=0)</f>
        <v>1</v>
      </c>
      <c r="BA1152" s="12" t="b">
        <f>OR(R1152=UserData!$D$23,UserData!$D$23=-1)</f>
        <v>1</v>
      </c>
      <c r="BB1152" t="b">
        <f>AND(S1152=1, UserData!$D$25=1)</f>
        <v>0</v>
      </c>
      <c r="BC1152" t="b">
        <f>AND(T1152=1, UserData!$D$26=1)</f>
        <v>0</v>
      </c>
      <c r="BD1152" t="b">
        <f>AND(U1152=1, UserData!$D$27=1)</f>
        <v>0</v>
      </c>
      <c r="BE1152" t="b">
        <f>AND(V1152=1, UserData!$D$28=1)</f>
        <v>0</v>
      </c>
      <c r="BF1152" t="b">
        <f>AND(W1152=1, UserData!$D$29=1)</f>
        <v>0</v>
      </c>
      <c r="BG1152" t="b">
        <f>AND(X1152=1, UserData!$D$30=1)</f>
        <v>0</v>
      </c>
      <c r="BH1152" t="b">
        <f>AND(Y1152=1, UserData!$D$31=1)</f>
        <v>0</v>
      </c>
      <c r="BI1152" t="b">
        <f>AND(Z1152=1, UserData!$D$32=1)</f>
        <v>0</v>
      </c>
      <c r="BJ1152" t="b">
        <f>AND(AA1152=1, UserData!$D$33=1)</f>
        <v>0</v>
      </c>
      <c r="BK1152" t="b">
        <f>AND(AB1152=1, UserData!$D$34=1)</f>
        <v>0</v>
      </c>
      <c r="BL1152" t="b">
        <f>UserData!$C$25=-1</f>
        <v>1</v>
      </c>
      <c r="BN1152">
        <f>IF(AK1152=TRUE, COUNTIF(AJ1152:AK1152,TRUE)/2 * UserData!$D$35 + COUNTIF(AL1152:AO1152,TRUE)/4 * UserData!$D$36 + COUNTIF(AP1152:AS1152,TRUE)/4 * UserData!$D$37 + COUNTIF(AT1152:AW1152,TRUE)/4 * UserData!$D$38 + COUNTIF(AX1152:BA1152,TRUE)/4 * UserData!$D$39 + COUNTIF(BB1152:BL1152,TRUE) * UserData!$D$40, 0)</f>
        <v>27.5</v>
      </c>
    </row>
    <row r="1153" spans="1:66" x14ac:dyDescent="0.2">
      <c r="A1153">
        <v>1031</v>
      </c>
      <c r="B1153" s="3">
        <v>2</v>
      </c>
      <c r="C1153" s="28">
        <v>88055.905332529932</v>
      </c>
      <c r="D1153">
        <v>43</v>
      </c>
      <c r="E1153">
        <v>35</v>
      </c>
      <c r="F1153">
        <v>8</v>
      </c>
      <c r="G1153">
        <v>17.113720000000001</v>
      </c>
      <c r="H1153">
        <v>13</v>
      </c>
      <c r="I1153">
        <v>1</v>
      </c>
      <c r="J1153">
        <v>0</v>
      </c>
      <c r="K1153">
        <v>0</v>
      </c>
      <c r="L1153">
        <v>1</v>
      </c>
      <c r="M1153">
        <v>0</v>
      </c>
      <c r="N1153">
        <v>0</v>
      </c>
      <c r="O1153">
        <v>9</v>
      </c>
      <c r="P1153">
        <v>9</v>
      </c>
      <c r="Q1153">
        <v>0</v>
      </c>
      <c r="R1153">
        <v>1</v>
      </c>
      <c r="S1153">
        <v>0</v>
      </c>
      <c r="T1153">
        <v>0</v>
      </c>
      <c r="U1153">
        <v>0</v>
      </c>
      <c r="V1153">
        <v>0</v>
      </c>
      <c r="W1153">
        <v>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5</v>
      </c>
      <c r="AD1153">
        <v>1</v>
      </c>
      <c r="AE1153">
        <v>0</v>
      </c>
      <c r="AF1153">
        <v>73</v>
      </c>
      <c r="AG1153">
        <v>41</v>
      </c>
      <c r="AH1153">
        <v>14</v>
      </c>
      <c r="AJ1153" t="b">
        <f>OR(AND(B1153=1,UserData!$D$4=1), AND(B1153=2,UserData!$D$5=1), AND(B1153=3,UserData!$D$6=1), UserData!$D$4=-1)</f>
        <v>1</v>
      </c>
      <c r="AK1153" t="b">
        <f>OR(AND(C1153&lt;=UserData!$D$3,C1153&gt;=UserData!$D$2),UserData!$D$2=-1)</f>
        <v>1</v>
      </c>
      <c r="AL1153" s="12" t="b">
        <f>AND(OR(D1153&gt;=UserData!$D$7, UserData!$D$7=-1), OR(D1153&lt;UserData!$D$8, UserData!$D$8=-1))</f>
        <v>1</v>
      </c>
      <c r="AM1153" s="12" t="b">
        <f>OR(AND(UserData!$D$9=1,E1153&lt;=20),AND(UserData!$D$9=2,E1153&gt;=20, E1153&lt;=27),AND(UserData!$D$9=3,E1153&gt;=28, E1153&lt;=34),AND(UserData!$D$9=4,E1153&gt;=35, E1153&lt;=42),AND(UserData!$D$9=5,E1153&gt;42),UserData!$D$9=-1)</f>
        <v>1</v>
      </c>
      <c r="AN1153" s="12" t="b">
        <f>OR(AND(UserData!$D$11=1,F1153&lt;=5),AND(UserData!$D$11=2,F1153&gt;=6, F1153&lt;=7),AND(UserData!$D$11=3,F1153&gt;=8,F1153&lt;=9),AND(UserData!$D$11=4,F1153&gt;=10, F1153&lt;=11),AND(UserData!$D$11=5,F1153&gt;11),UserData!$D$11=-1)</f>
        <v>1</v>
      </c>
      <c r="AO1153" t="b">
        <f>OR(AND(UserData!$D$10=1,AE1153&lt;=6),AND(UserData!$D$10=2,AE1153&gt;=7, AE1153&lt;=8),AND(UserData!$D$10=3,AE1153&gt;=9,AE1153&lt;=14),AND(UserData!$D$10=4,AE1153&gt;=15, AE1153&lt;=19),AND(UserData!$D$10=5,AE1153&gt;19),UserData!$D$10=-1)</f>
        <v>1</v>
      </c>
      <c r="AP1153" s="12" t="b">
        <f>OR(G1153&lt;=UserData!$D$12, UserData!$D$12=-1)</f>
        <v>0</v>
      </c>
      <c r="AQ1153" t="b">
        <f>OR(H1153&lt;=UserData!$D$14, UserData!$D$14=-1)</f>
        <v>1</v>
      </c>
      <c r="AR1153" t="b">
        <f>OR(AH1153&lt;=UserData!$D$13, UserData!$D$13=-1)</f>
        <v>0</v>
      </c>
      <c r="AS1153" t="b">
        <f>AND(AQ1153=TRUE,OR(I1153=UserData!$D$15, UserData!$D$15=-1, UserData!$D$15=1))</f>
        <v>1</v>
      </c>
      <c r="AT1153" t="b">
        <f>OR(J1153=UserData!$D$19, UserData!$D$19=-1)</f>
        <v>1</v>
      </c>
      <c r="AU1153" t="b">
        <f>OR(K1153=UserData!$D$17, UserData!$D$17=-1)</f>
        <v>1</v>
      </c>
      <c r="AV1153" t="b">
        <f>OR(L1153=UserData!$D$18, UserData!$D$18=-1)</f>
        <v>1</v>
      </c>
      <c r="AW1153" t="b">
        <f>OR(N1153=UserData!$D$16, UserData!$D$16=-1)</f>
        <v>1</v>
      </c>
      <c r="AX1153" t="b">
        <f>OR(O1153&gt;=UserData!$D$20, UserData!$D$20=-1)</f>
        <v>1</v>
      </c>
      <c r="AY1153" t="b">
        <f>AND(OR(P1153&gt;=UserData!$D$21, UserData!$D$21=-1), OR(P1153&lt;UserData!$D$22, UserData!$D$22=-1))</f>
        <v>1</v>
      </c>
      <c r="AZ1153" t="b">
        <f>OR(Q1153&lt;&gt;UserData!$D$24,UserData!$D$24=-1,UserData!$D$24=0)</f>
        <v>1</v>
      </c>
      <c r="BA1153" s="12" t="b">
        <f>OR(R1153=UserData!$D$23,UserData!$D$23=-1)</f>
        <v>1</v>
      </c>
      <c r="BB1153" t="b">
        <f>AND(S1153=1, UserData!$D$25=1)</f>
        <v>0</v>
      </c>
      <c r="BC1153" t="b">
        <f>AND(T1153=1, UserData!$D$26=1)</f>
        <v>0</v>
      </c>
      <c r="BD1153" t="b">
        <f>AND(U1153=1, UserData!$D$27=1)</f>
        <v>0</v>
      </c>
      <c r="BE1153" t="b">
        <f>AND(V1153=1, UserData!$D$28=1)</f>
        <v>0</v>
      </c>
      <c r="BF1153" t="b">
        <f>AND(W1153=1, UserData!$D$29=1)</f>
        <v>0</v>
      </c>
      <c r="BG1153" t="b">
        <f>AND(X1153=1, UserData!$D$30=1)</f>
        <v>0</v>
      </c>
      <c r="BH1153" t="b">
        <f>AND(Y1153=1, UserData!$D$31=1)</f>
        <v>0</v>
      </c>
      <c r="BI1153" t="b">
        <f>AND(Z1153=1, UserData!$D$32=1)</f>
        <v>0</v>
      </c>
      <c r="BJ1153" t="b">
        <f>AND(AA1153=1, UserData!$D$33=1)</f>
        <v>0</v>
      </c>
      <c r="BK1153" t="b">
        <f>AND(AB1153=1, UserData!$D$34=1)</f>
        <v>0</v>
      </c>
      <c r="BL1153" t="b">
        <f>UserData!$C$25=-1</f>
        <v>1</v>
      </c>
      <c r="BN1153">
        <f>IF(AK1153=TRUE, COUNTIF(AJ1153:AK1153,TRUE)/2 * UserData!$D$35 + COUNTIF(AL1153:AO1153,TRUE)/4 * UserData!$D$36 + COUNTIF(AP1153:AS1153,TRUE)/4 * UserData!$D$37 + COUNTIF(AT1153:AW1153,TRUE)/4 * UserData!$D$38 + COUNTIF(AX1153:BA1153,TRUE)/4 * UserData!$D$39 + COUNTIF(BB1153:BL1153,TRUE) * UserData!$D$40, 0)</f>
        <v>27.5</v>
      </c>
    </row>
    <row r="1154" spans="1:66" x14ac:dyDescent="0.2">
      <c r="A1154">
        <v>1028</v>
      </c>
      <c r="B1154" s="3">
        <v>2</v>
      </c>
      <c r="C1154" s="28">
        <v>90797.797600103659</v>
      </c>
      <c r="D1154">
        <v>44</v>
      </c>
      <c r="E1154">
        <v>29</v>
      </c>
      <c r="F1154">
        <v>6</v>
      </c>
      <c r="G1154">
        <v>17.274539999999998</v>
      </c>
      <c r="H1154">
        <v>9</v>
      </c>
      <c r="I1154">
        <v>1</v>
      </c>
      <c r="J1154">
        <v>0</v>
      </c>
      <c r="K1154">
        <v>1</v>
      </c>
      <c r="L1154">
        <v>1</v>
      </c>
      <c r="M1154">
        <v>1</v>
      </c>
      <c r="N1154">
        <v>0</v>
      </c>
      <c r="O1154">
        <v>9</v>
      </c>
      <c r="P1154">
        <v>5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1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5</v>
      </c>
      <c r="AD1154">
        <v>0</v>
      </c>
      <c r="AE1154">
        <v>9</v>
      </c>
      <c r="AF1154">
        <v>73</v>
      </c>
      <c r="AG1154">
        <v>41</v>
      </c>
      <c r="AH1154">
        <v>14</v>
      </c>
      <c r="AJ1154" t="b">
        <f>OR(AND(B1154=1,UserData!$D$4=1), AND(B1154=2,UserData!$D$5=1), AND(B1154=3,UserData!$D$6=1), UserData!$D$4=-1)</f>
        <v>1</v>
      </c>
      <c r="AK1154" t="b">
        <f>OR(AND(C1154&lt;=UserData!$D$3,C1154&gt;=UserData!$D$2),UserData!$D$2=-1)</f>
        <v>1</v>
      </c>
      <c r="AL1154" s="12" t="b">
        <f>AND(OR(D1154&gt;=UserData!$D$7, UserData!$D$7=-1), OR(D1154&lt;UserData!$D$8, UserData!$D$8=-1))</f>
        <v>1</v>
      </c>
      <c r="AM1154" s="12" t="b">
        <f>OR(AND(UserData!$D$9=1,E1154&lt;=20),AND(UserData!$D$9=2,E1154&gt;=20, E1154&lt;=27),AND(UserData!$D$9=3,E1154&gt;=28, E1154&lt;=34),AND(UserData!$D$9=4,E1154&gt;=35, E1154&lt;=42),AND(UserData!$D$9=5,E1154&gt;42),UserData!$D$9=-1)</f>
        <v>1</v>
      </c>
      <c r="AN1154" s="12" t="b">
        <f>OR(AND(UserData!$D$11=1,F1154&lt;=5),AND(UserData!$D$11=2,F1154&gt;=6, F1154&lt;=7),AND(UserData!$D$11=3,F1154&gt;=8,F1154&lt;=9),AND(UserData!$D$11=4,F1154&gt;=10, F1154&lt;=11),AND(UserData!$D$11=5,F1154&gt;11),UserData!$D$11=-1)</f>
        <v>1</v>
      </c>
      <c r="AO1154" t="b">
        <f>OR(AND(UserData!$D$10=1,AE1154&lt;=6),AND(UserData!$D$10=2,AE1154&gt;=7, AE1154&lt;=8),AND(UserData!$D$10=3,AE1154&gt;=9,AE1154&lt;=14),AND(UserData!$D$10=4,AE1154&gt;=15, AE1154&lt;=19),AND(UserData!$D$10=5,AE1154&gt;19),UserData!$D$10=-1)</f>
        <v>1</v>
      </c>
      <c r="AP1154" s="12" t="b">
        <f>OR(G1154&lt;=UserData!$D$12, UserData!$D$12=-1)</f>
        <v>0</v>
      </c>
      <c r="AQ1154" t="b">
        <f>OR(H1154&lt;=UserData!$D$14, UserData!$D$14=-1)</f>
        <v>1</v>
      </c>
      <c r="AR1154" t="b">
        <f>OR(AH1154&lt;=UserData!$D$13, UserData!$D$13=-1)</f>
        <v>0</v>
      </c>
      <c r="AS1154" t="b">
        <f>AND(AQ1154=TRUE,OR(I1154=UserData!$D$15, UserData!$D$15=-1, UserData!$D$15=1))</f>
        <v>1</v>
      </c>
      <c r="AT1154" t="b">
        <f>OR(J1154=UserData!$D$19, UserData!$D$19=-1)</f>
        <v>1</v>
      </c>
      <c r="AU1154" t="b">
        <f>OR(K1154=UserData!$D$17, UserData!$D$17=-1)</f>
        <v>1</v>
      </c>
      <c r="AV1154" t="b">
        <f>OR(L1154=UserData!$D$18, UserData!$D$18=-1)</f>
        <v>1</v>
      </c>
      <c r="AW1154" t="b">
        <f>OR(N1154=UserData!$D$16, UserData!$D$16=-1)</f>
        <v>1</v>
      </c>
      <c r="AX1154" t="b">
        <f>OR(O1154&gt;=UserData!$D$20, UserData!$D$20=-1)</f>
        <v>1</v>
      </c>
      <c r="AY1154" t="b">
        <f>AND(OR(P1154&gt;=UserData!$D$21, UserData!$D$21=-1), OR(P1154&lt;UserData!$D$22, UserData!$D$22=-1))</f>
        <v>1</v>
      </c>
      <c r="AZ1154" t="b">
        <f>OR(Q1154&lt;&gt;UserData!$D$24,UserData!$D$24=-1,UserData!$D$24=0)</f>
        <v>1</v>
      </c>
      <c r="BA1154" s="12" t="b">
        <f>OR(R1154=UserData!$D$23,UserData!$D$23=-1)</f>
        <v>1</v>
      </c>
      <c r="BB1154" t="b">
        <f>AND(S1154=1, UserData!$D$25=1)</f>
        <v>0</v>
      </c>
      <c r="BC1154" t="b">
        <f>AND(T1154=1, UserData!$D$26=1)</f>
        <v>0</v>
      </c>
      <c r="BD1154" t="b">
        <f>AND(U1154=1, UserData!$D$27=1)</f>
        <v>0</v>
      </c>
      <c r="BE1154" t="b">
        <f>AND(V1154=1, UserData!$D$28=1)</f>
        <v>0</v>
      </c>
      <c r="BF1154" t="b">
        <f>AND(W1154=1, UserData!$D$29=1)</f>
        <v>0</v>
      </c>
      <c r="BG1154" t="b">
        <f>AND(X1154=1, UserData!$D$30=1)</f>
        <v>0</v>
      </c>
      <c r="BH1154" t="b">
        <f>AND(Y1154=1, UserData!$D$31=1)</f>
        <v>0</v>
      </c>
      <c r="BI1154" t="b">
        <f>AND(Z1154=1, UserData!$D$32=1)</f>
        <v>0</v>
      </c>
      <c r="BJ1154" t="b">
        <f>AND(AA1154=1, UserData!$D$33=1)</f>
        <v>0</v>
      </c>
      <c r="BK1154" t="b">
        <f>AND(AB1154=1, UserData!$D$34=1)</f>
        <v>0</v>
      </c>
      <c r="BL1154" t="b">
        <f>UserData!$C$25=-1</f>
        <v>1</v>
      </c>
      <c r="BN1154">
        <f>IF(AK1154=TRUE, COUNTIF(AJ1154:AK1154,TRUE)/2 * UserData!$D$35 + COUNTIF(AL1154:AO1154,TRUE)/4 * UserData!$D$36 + COUNTIF(AP1154:AS1154,TRUE)/4 * UserData!$D$37 + COUNTIF(AT1154:AW1154,TRUE)/4 * UserData!$D$38 + COUNTIF(AX1154:BA1154,TRUE)/4 * UserData!$D$39 + COUNTIF(BB1154:BL1154,TRUE) * UserData!$D$40, 0)</f>
        <v>27.5</v>
      </c>
    </row>
    <row r="1155" spans="1:66" x14ac:dyDescent="0.2">
      <c r="A1155">
        <v>836</v>
      </c>
      <c r="B1155" s="3">
        <v>2</v>
      </c>
      <c r="C1155" s="28">
        <v>90877.878007575317</v>
      </c>
      <c r="D1155">
        <v>46</v>
      </c>
      <c r="E1155">
        <v>31</v>
      </c>
      <c r="F1155">
        <v>8</v>
      </c>
      <c r="G1155">
        <v>16.844231000000001</v>
      </c>
      <c r="H1155">
        <v>14</v>
      </c>
      <c r="I1155">
        <v>1</v>
      </c>
      <c r="J1155">
        <v>0</v>
      </c>
      <c r="K1155">
        <v>1</v>
      </c>
      <c r="L1155">
        <v>1</v>
      </c>
      <c r="M1155">
        <v>1</v>
      </c>
      <c r="N1155">
        <v>0</v>
      </c>
      <c r="O1155">
        <v>14</v>
      </c>
      <c r="P1155">
        <v>7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1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5</v>
      </c>
      <c r="AD1155">
        <v>1</v>
      </c>
      <c r="AE1155">
        <v>7</v>
      </c>
      <c r="AF1155">
        <v>58</v>
      </c>
      <c r="AG1155">
        <v>31</v>
      </c>
      <c r="AH1155">
        <v>16</v>
      </c>
      <c r="AJ1155" t="b">
        <f>OR(AND(B1155=1,UserData!$D$4=1), AND(B1155=2,UserData!$D$5=1), AND(B1155=3,UserData!$D$6=1), UserData!$D$4=-1)</f>
        <v>1</v>
      </c>
      <c r="AK1155" t="b">
        <f>OR(AND(C1155&lt;=UserData!$D$3,C1155&gt;=UserData!$D$2),UserData!$D$2=-1)</f>
        <v>1</v>
      </c>
      <c r="AL1155" s="12" t="b">
        <f>AND(OR(D1155&gt;=UserData!$D$7, UserData!$D$7=-1), OR(D1155&lt;UserData!$D$8, UserData!$D$8=-1))</f>
        <v>1</v>
      </c>
      <c r="AM1155" s="12" t="b">
        <f>OR(AND(UserData!$D$9=1,E1155&lt;=20),AND(UserData!$D$9=2,E1155&gt;=20, E1155&lt;=27),AND(UserData!$D$9=3,E1155&gt;=28, E1155&lt;=34),AND(UserData!$D$9=4,E1155&gt;=35, E1155&lt;=42),AND(UserData!$D$9=5,E1155&gt;42),UserData!$D$9=-1)</f>
        <v>1</v>
      </c>
      <c r="AN1155" s="12" t="b">
        <f>OR(AND(UserData!$D$11=1,F1155&lt;=5),AND(UserData!$D$11=2,F1155&gt;=6, F1155&lt;=7),AND(UserData!$D$11=3,F1155&gt;=8,F1155&lt;=9),AND(UserData!$D$11=4,F1155&gt;=10, F1155&lt;=11),AND(UserData!$D$11=5,F1155&gt;11),UserData!$D$11=-1)</f>
        <v>1</v>
      </c>
      <c r="AO1155" t="b">
        <f>OR(AND(UserData!$D$10=1,AE1155&lt;=6),AND(UserData!$D$10=2,AE1155&gt;=7, AE1155&lt;=8),AND(UserData!$D$10=3,AE1155&gt;=9,AE1155&lt;=14),AND(UserData!$D$10=4,AE1155&gt;=15, AE1155&lt;=19),AND(UserData!$D$10=5,AE1155&gt;19),UserData!$D$10=-1)</f>
        <v>1</v>
      </c>
      <c r="AP1155" s="12" t="b">
        <f>OR(G1155&lt;=UserData!$D$12, UserData!$D$12=-1)</f>
        <v>0</v>
      </c>
      <c r="AQ1155" t="b">
        <f>OR(H1155&lt;=UserData!$D$14, UserData!$D$14=-1)</f>
        <v>1</v>
      </c>
      <c r="AR1155" t="b">
        <f>OR(AH1155&lt;=UserData!$D$13, UserData!$D$13=-1)</f>
        <v>0</v>
      </c>
      <c r="AS1155" t="b">
        <f>AND(AQ1155=TRUE,OR(I1155=UserData!$D$15, UserData!$D$15=-1, UserData!$D$15=1))</f>
        <v>1</v>
      </c>
      <c r="AT1155" t="b">
        <f>OR(J1155=UserData!$D$19, UserData!$D$19=-1)</f>
        <v>1</v>
      </c>
      <c r="AU1155" t="b">
        <f>OR(K1155=UserData!$D$17, UserData!$D$17=-1)</f>
        <v>1</v>
      </c>
      <c r="AV1155" t="b">
        <f>OR(L1155=UserData!$D$18, UserData!$D$18=-1)</f>
        <v>1</v>
      </c>
      <c r="AW1155" t="b">
        <f>OR(N1155=UserData!$D$16, UserData!$D$16=-1)</f>
        <v>1</v>
      </c>
      <c r="AX1155" t="b">
        <f>OR(O1155&gt;=UserData!$D$20, UserData!$D$20=-1)</f>
        <v>1</v>
      </c>
      <c r="AY1155" t="b">
        <f>AND(OR(P1155&gt;=UserData!$D$21, UserData!$D$21=-1), OR(P1155&lt;UserData!$D$22, UserData!$D$22=-1))</f>
        <v>1</v>
      </c>
      <c r="AZ1155" t="b">
        <f>OR(Q1155&lt;&gt;UserData!$D$24,UserData!$D$24=-1,UserData!$D$24=0)</f>
        <v>1</v>
      </c>
      <c r="BA1155" s="12" t="b">
        <f>OR(R1155=UserData!$D$23,UserData!$D$23=-1)</f>
        <v>1</v>
      </c>
      <c r="BB1155" t="b">
        <f>AND(S1155=1, UserData!$D$25=1)</f>
        <v>0</v>
      </c>
      <c r="BC1155" t="b">
        <f>AND(T1155=1, UserData!$D$26=1)</f>
        <v>0</v>
      </c>
      <c r="BD1155" t="b">
        <f>AND(U1155=1, UserData!$D$27=1)</f>
        <v>0</v>
      </c>
      <c r="BE1155" t="b">
        <f>AND(V1155=1, UserData!$D$28=1)</f>
        <v>0</v>
      </c>
      <c r="BF1155" t="b">
        <f>AND(W1155=1, UserData!$D$29=1)</f>
        <v>0</v>
      </c>
      <c r="BG1155" t="b">
        <f>AND(X1155=1, UserData!$D$30=1)</f>
        <v>0</v>
      </c>
      <c r="BH1155" t="b">
        <f>AND(Y1155=1, UserData!$D$31=1)</f>
        <v>0</v>
      </c>
      <c r="BI1155" t="b">
        <f>AND(Z1155=1, UserData!$D$32=1)</f>
        <v>0</v>
      </c>
      <c r="BJ1155" t="b">
        <f>AND(AA1155=1, UserData!$D$33=1)</f>
        <v>0</v>
      </c>
      <c r="BK1155" t="b">
        <f>AND(AB1155=1, UserData!$D$34=1)</f>
        <v>0</v>
      </c>
      <c r="BL1155" t="b">
        <f>UserData!$C$25=-1</f>
        <v>1</v>
      </c>
      <c r="BN1155">
        <f>IF(AK1155=TRUE, COUNTIF(AJ1155:AK1155,TRUE)/2 * UserData!$D$35 + COUNTIF(AL1155:AO1155,TRUE)/4 * UserData!$D$36 + COUNTIF(AP1155:AS1155,TRUE)/4 * UserData!$D$37 + COUNTIF(AT1155:AW1155,TRUE)/4 * UserData!$D$38 + COUNTIF(AX1155:BA1155,TRUE)/4 * UserData!$D$39 + COUNTIF(BB1155:BL1155,TRUE) * UserData!$D$40, 0)</f>
        <v>27.5</v>
      </c>
    </row>
    <row r="1156" spans="1:66" x14ac:dyDescent="0.2">
      <c r="A1156">
        <v>1150</v>
      </c>
      <c r="B1156" s="3">
        <v>1</v>
      </c>
      <c r="C1156" s="28">
        <v>91829.433512254225</v>
      </c>
      <c r="D1156">
        <v>38</v>
      </c>
      <c r="E1156">
        <v>24</v>
      </c>
      <c r="F1156">
        <v>6</v>
      </c>
      <c r="G1156">
        <v>14.02703</v>
      </c>
      <c r="H1156">
        <v>11</v>
      </c>
      <c r="I1156">
        <v>1</v>
      </c>
      <c r="J1156">
        <v>0</v>
      </c>
      <c r="K1156">
        <v>1</v>
      </c>
      <c r="L1156">
        <v>0</v>
      </c>
      <c r="M1156">
        <v>1</v>
      </c>
      <c r="N1156">
        <v>0</v>
      </c>
      <c r="O1156">
        <v>14</v>
      </c>
      <c r="P1156">
        <v>7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1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5</v>
      </c>
      <c r="AD1156">
        <v>1</v>
      </c>
      <c r="AE1156">
        <v>8</v>
      </c>
      <c r="AF1156">
        <v>83</v>
      </c>
      <c r="AG1156">
        <v>29</v>
      </c>
      <c r="AH1156">
        <v>15</v>
      </c>
      <c r="AJ1156" t="b">
        <f>OR(AND(B1156=1,UserData!$D$4=1), AND(B1156=2,UserData!$D$5=1), AND(B1156=3,UserData!$D$6=1), UserData!$D$4=-1)</f>
        <v>1</v>
      </c>
      <c r="AK1156" t="b">
        <f>OR(AND(C1156&lt;=UserData!$D$3,C1156&gt;=UserData!$D$2),UserData!$D$2=-1)</f>
        <v>1</v>
      </c>
      <c r="AL1156" s="12" t="b">
        <f>AND(OR(D1156&gt;=UserData!$D$7, UserData!$D$7=-1), OR(D1156&lt;UserData!$D$8, UserData!$D$8=-1))</f>
        <v>1</v>
      </c>
      <c r="AM1156" s="12" t="b">
        <f>OR(AND(UserData!$D$9=1,E1156&lt;=20),AND(UserData!$D$9=2,E1156&gt;=20, E1156&lt;=27),AND(UserData!$D$9=3,E1156&gt;=28, E1156&lt;=34),AND(UserData!$D$9=4,E1156&gt;=35, E1156&lt;=42),AND(UserData!$D$9=5,E1156&gt;42),UserData!$D$9=-1)</f>
        <v>1</v>
      </c>
      <c r="AN1156" s="12" t="b">
        <f>OR(AND(UserData!$D$11=1,F1156&lt;=5),AND(UserData!$D$11=2,F1156&gt;=6, F1156&lt;=7),AND(UserData!$D$11=3,F1156&gt;=8,F1156&lt;=9),AND(UserData!$D$11=4,F1156&gt;=10, F1156&lt;=11),AND(UserData!$D$11=5,F1156&gt;11),UserData!$D$11=-1)</f>
        <v>1</v>
      </c>
      <c r="AO1156" t="b">
        <f>OR(AND(UserData!$D$10=1,AE1156&lt;=6),AND(UserData!$D$10=2,AE1156&gt;=7, AE1156&lt;=8),AND(UserData!$D$10=3,AE1156&gt;=9,AE1156&lt;=14),AND(UserData!$D$10=4,AE1156&gt;=15, AE1156&lt;=19),AND(UserData!$D$10=5,AE1156&gt;19),UserData!$D$10=-1)</f>
        <v>1</v>
      </c>
      <c r="AP1156" s="12" t="b">
        <f>OR(G1156&lt;=UserData!$D$12, UserData!$D$12=-1)</f>
        <v>0</v>
      </c>
      <c r="AQ1156" t="b">
        <f>OR(H1156&lt;=UserData!$D$14, UserData!$D$14=-1)</f>
        <v>1</v>
      </c>
      <c r="AR1156" t="b">
        <f>OR(AH1156&lt;=UserData!$D$13, UserData!$D$13=-1)</f>
        <v>0</v>
      </c>
      <c r="AS1156" t="b">
        <f>AND(AQ1156=TRUE,OR(I1156=UserData!$D$15, UserData!$D$15=-1, UserData!$D$15=1))</f>
        <v>1</v>
      </c>
      <c r="AT1156" t="b">
        <f>OR(J1156=UserData!$D$19, UserData!$D$19=-1)</f>
        <v>1</v>
      </c>
      <c r="AU1156" t="b">
        <f>OR(K1156=UserData!$D$17, UserData!$D$17=-1)</f>
        <v>1</v>
      </c>
      <c r="AV1156" t="b">
        <f>OR(L1156=UserData!$D$18, UserData!$D$18=-1)</f>
        <v>1</v>
      </c>
      <c r="AW1156" t="b">
        <f>OR(N1156=UserData!$D$16, UserData!$D$16=-1)</f>
        <v>1</v>
      </c>
      <c r="AX1156" t="b">
        <f>OR(O1156&gt;=UserData!$D$20, UserData!$D$20=-1)</f>
        <v>1</v>
      </c>
      <c r="AY1156" t="b">
        <f>AND(OR(P1156&gt;=UserData!$D$21, UserData!$D$21=-1), OR(P1156&lt;UserData!$D$22, UserData!$D$22=-1))</f>
        <v>1</v>
      </c>
      <c r="AZ1156" t="b">
        <f>OR(Q1156&lt;&gt;UserData!$D$24,UserData!$D$24=-1,UserData!$D$24=0)</f>
        <v>1</v>
      </c>
      <c r="BA1156" s="12" t="b">
        <f>OR(R1156=UserData!$D$23,UserData!$D$23=-1)</f>
        <v>1</v>
      </c>
      <c r="BB1156" t="b">
        <f>AND(S1156=1, UserData!$D$25=1)</f>
        <v>0</v>
      </c>
      <c r="BC1156" t="b">
        <f>AND(T1156=1, UserData!$D$26=1)</f>
        <v>0</v>
      </c>
      <c r="BD1156" t="b">
        <f>AND(U1156=1, UserData!$D$27=1)</f>
        <v>0</v>
      </c>
      <c r="BE1156" t="b">
        <f>AND(V1156=1, UserData!$D$28=1)</f>
        <v>0</v>
      </c>
      <c r="BF1156" t="b">
        <f>AND(W1156=1, UserData!$D$29=1)</f>
        <v>0</v>
      </c>
      <c r="BG1156" t="b">
        <f>AND(X1156=1, UserData!$D$30=1)</f>
        <v>0</v>
      </c>
      <c r="BH1156" t="b">
        <f>AND(Y1156=1, UserData!$D$31=1)</f>
        <v>0</v>
      </c>
      <c r="BI1156" t="b">
        <f>AND(Z1156=1, UserData!$D$32=1)</f>
        <v>0</v>
      </c>
      <c r="BJ1156" t="b">
        <f>AND(AA1156=1, UserData!$D$33=1)</f>
        <v>0</v>
      </c>
      <c r="BK1156" t="b">
        <f>AND(AB1156=1, UserData!$D$34=1)</f>
        <v>0</v>
      </c>
      <c r="BL1156" t="b">
        <f>UserData!$C$25=-1</f>
        <v>1</v>
      </c>
      <c r="BN1156">
        <f>IF(AK1156=TRUE, COUNTIF(AJ1156:AK1156,TRUE)/2 * UserData!$D$35 + COUNTIF(AL1156:AO1156,TRUE)/4 * UserData!$D$36 + COUNTIF(AP1156:AS1156,TRUE)/4 * UserData!$D$37 + COUNTIF(AT1156:AW1156,TRUE)/4 * UserData!$D$38 + COUNTIF(AX1156:BA1156,TRUE)/4 * UserData!$D$39 + COUNTIF(BB1156:BL1156,TRUE) * UserData!$D$40, 0)</f>
        <v>27.5</v>
      </c>
    </row>
    <row r="1157" spans="1:66" x14ac:dyDescent="0.2">
      <c r="A1157">
        <v>1085</v>
      </c>
      <c r="B1157" s="3">
        <v>2</v>
      </c>
      <c r="C1157" s="28">
        <v>93532.154812057604</v>
      </c>
      <c r="D1157">
        <v>46</v>
      </c>
      <c r="E1157">
        <v>30</v>
      </c>
      <c r="F1157">
        <v>6</v>
      </c>
      <c r="G1157">
        <v>13.841480000000001</v>
      </c>
      <c r="H1157">
        <v>10</v>
      </c>
      <c r="I1157">
        <v>1</v>
      </c>
      <c r="J1157">
        <v>0</v>
      </c>
      <c r="K1157">
        <v>1</v>
      </c>
      <c r="L1157">
        <v>1</v>
      </c>
      <c r="M1157">
        <v>1</v>
      </c>
      <c r="N1157">
        <v>0</v>
      </c>
      <c r="O1157">
        <v>9</v>
      </c>
      <c r="P1157">
        <v>3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1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5</v>
      </c>
      <c r="AD1157">
        <v>1</v>
      </c>
      <c r="AE1157">
        <v>10</v>
      </c>
      <c r="AF1157">
        <v>77</v>
      </c>
      <c r="AG1157">
        <v>25</v>
      </c>
      <c r="AH1157">
        <v>13</v>
      </c>
      <c r="AJ1157" t="b">
        <f>OR(AND(B1157=1,UserData!$D$4=1), AND(B1157=2,UserData!$D$5=1), AND(B1157=3,UserData!$D$6=1), UserData!$D$4=-1)</f>
        <v>1</v>
      </c>
      <c r="AK1157" t="b">
        <f>OR(AND(C1157&lt;=UserData!$D$3,C1157&gt;=UserData!$D$2),UserData!$D$2=-1)</f>
        <v>1</v>
      </c>
      <c r="AL1157" s="12" t="b">
        <f>AND(OR(D1157&gt;=UserData!$D$7, UserData!$D$7=-1), OR(D1157&lt;UserData!$D$8, UserData!$D$8=-1))</f>
        <v>1</v>
      </c>
      <c r="AM1157" s="12" t="b">
        <f>OR(AND(UserData!$D$9=1,E1157&lt;=20),AND(UserData!$D$9=2,E1157&gt;=20, E1157&lt;=27),AND(UserData!$D$9=3,E1157&gt;=28, E1157&lt;=34),AND(UserData!$D$9=4,E1157&gt;=35, E1157&lt;=42),AND(UserData!$D$9=5,E1157&gt;42),UserData!$D$9=-1)</f>
        <v>1</v>
      </c>
      <c r="AN1157" s="12" t="b">
        <f>OR(AND(UserData!$D$11=1,F1157&lt;=5),AND(UserData!$D$11=2,F1157&gt;=6, F1157&lt;=7),AND(UserData!$D$11=3,F1157&gt;=8,F1157&lt;=9),AND(UserData!$D$11=4,F1157&gt;=10, F1157&lt;=11),AND(UserData!$D$11=5,F1157&gt;11),UserData!$D$11=-1)</f>
        <v>1</v>
      </c>
      <c r="AO1157" t="b">
        <f>OR(AND(UserData!$D$10=1,AE1157&lt;=6),AND(UserData!$D$10=2,AE1157&gt;=7, AE1157&lt;=8),AND(UserData!$D$10=3,AE1157&gt;=9,AE1157&lt;=14),AND(UserData!$D$10=4,AE1157&gt;=15, AE1157&lt;=19),AND(UserData!$D$10=5,AE1157&gt;19),UserData!$D$10=-1)</f>
        <v>1</v>
      </c>
      <c r="AP1157" s="12" t="b">
        <f>OR(G1157&lt;=UserData!$D$12, UserData!$D$12=-1)</f>
        <v>0</v>
      </c>
      <c r="AQ1157" t="b">
        <f>OR(H1157&lt;=UserData!$D$14, UserData!$D$14=-1)</f>
        <v>1</v>
      </c>
      <c r="AR1157" t="b">
        <f>OR(AH1157&lt;=UserData!$D$13, UserData!$D$13=-1)</f>
        <v>0</v>
      </c>
      <c r="AS1157" t="b">
        <f>AND(AQ1157=TRUE,OR(I1157=UserData!$D$15, UserData!$D$15=-1, UserData!$D$15=1))</f>
        <v>1</v>
      </c>
      <c r="AT1157" t="b">
        <f>OR(J1157=UserData!$D$19, UserData!$D$19=-1)</f>
        <v>1</v>
      </c>
      <c r="AU1157" t="b">
        <f>OR(K1157=UserData!$D$17, UserData!$D$17=-1)</f>
        <v>1</v>
      </c>
      <c r="AV1157" t="b">
        <f>OR(L1157=UserData!$D$18, UserData!$D$18=-1)</f>
        <v>1</v>
      </c>
      <c r="AW1157" t="b">
        <f>OR(N1157=UserData!$D$16, UserData!$D$16=-1)</f>
        <v>1</v>
      </c>
      <c r="AX1157" t="b">
        <f>OR(O1157&gt;=UserData!$D$20, UserData!$D$20=-1)</f>
        <v>1</v>
      </c>
      <c r="AY1157" t="b">
        <f>AND(OR(P1157&gt;=UserData!$D$21, UserData!$D$21=-1), OR(P1157&lt;UserData!$D$22, UserData!$D$22=-1))</f>
        <v>1</v>
      </c>
      <c r="AZ1157" t="b">
        <f>OR(Q1157&lt;&gt;UserData!$D$24,UserData!$D$24=-1,UserData!$D$24=0)</f>
        <v>1</v>
      </c>
      <c r="BA1157" s="12" t="b">
        <f>OR(R1157=UserData!$D$23,UserData!$D$23=-1)</f>
        <v>1</v>
      </c>
      <c r="BB1157" t="b">
        <f>AND(S1157=1, UserData!$D$25=1)</f>
        <v>0</v>
      </c>
      <c r="BC1157" t="b">
        <f>AND(T1157=1, UserData!$D$26=1)</f>
        <v>0</v>
      </c>
      <c r="BD1157" t="b">
        <f>AND(U1157=1, UserData!$D$27=1)</f>
        <v>0</v>
      </c>
      <c r="BE1157" t="b">
        <f>AND(V1157=1, UserData!$D$28=1)</f>
        <v>0</v>
      </c>
      <c r="BF1157" t="b">
        <f>AND(W1157=1, UserData!$D$29=1)</f>
        <v>0</v>
      </c>
      <c r="BG1157" t="b">
        <f>AND(X1157=1, UserData!$D$30=1)</f>
        <v>0</v>
      </c>
      <c r="BH1157" t="b">
        <f>AND(Y1157=1, UserData!$D$31=1)</f>
        <v>0</v>
      </c>
      <c r="BI1157" t="b">
        <f>AND(Z1157=1, UserData!$D$32=1)</f>
        <v>0</v>
      </c>
      <c r="BJ1157" t="b">
        <f>AND(AA1157=1, UserData!$D$33=1)</f>
        <v>0</v>
      </c>
      <c r="BK1157" t="b">
        <f>AND(AB1157=1, UserData!$D$34=1)</f>
        <v>0</v>
      </c>
      <c r="BL1157" t="b">
        <f>UserData!$C$25=-1</f>
        <v>1</v>
      </c>
      <c r="BN1157">
        <f>IF(AK1157=TRUE, COUNTIF(AJ1157:AK1157,TRUE)/2 * UserData!$D$35 + COUNTIF(AL1157:AO1157,TRUE)/4 * UserData!$D$36 + COUNTIF(AP1157:AS1157,TRUE)/4 * UserData!$D$37 + COUNTIF(AT1157:AW1157,TRUE)/4 * UserData!$D$38 + COUNTIF(AX1157:BA1157,TRUE)/4 * UserData!$D$39 + COUNTIF(BB1157:BL1157,TRUE) * UserData!$D$40, 0)</f>
        <v>27.5</v>
      </c>
    </row>
    <row r="1158" spans="1:66" x14ac:dyDescent="0.2">
      <c r="A1158">
        <v>1152</v>
      </c>
      <c r="B1158" s="3">
        <v>2</v>
      </c>
      <c r="C1158" s="28">
        <v>93532.154812057604</v>
      </c>
      <c r="D1158">
        <v>46</v>
      </c>
      <c r="E1158">
        <v>30</v>
      </c>
      <c r="F1158">
        <v>6</v>
      </c>
      <c r="G1158">
        <v>13.841480000000001</v>
      </c>
      <c r="H1158">
        <v>10</v>
      </c>
      <c r="I1158">
        <v>1</v>
      </c>
      <c r="J1158">
        <v>0</v>
      </c>
      <c r="K1158">
        <v>1</v>
      </c>
      <c r="L1158">
        <v>1</v>
      </c>
      <c r="M1158">
        <v>1</v>
      </c>
      <c r="N1158">
        <v>0</v>
      </c>
      <c r="O1158">
        <v>9</v>
      </c>
      <c r="P1158">
        <v>3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1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5</v>
      </c>
      <c r="AD1158">
        <v>1</v>
      </c>
      <c r="AE1158">
        <v>10</v>
      </c>
      <c r="AF1158">
        <v>83</v>
      </c>
      <c r="AG1158">
        <v>29</v>
      </c>
      <c r="AH1158">
        <v>15</v>
      </c>
      <c r="AJ1158" t="b">
        <f>OR(AND(B1158=1,UserData!$D$4=1), AND(B1158=2,UserData!$D$5=1), AND(B1158=3,UserData!$D$6=1), UserData!$D$4=-1)</f>
        <v>1</v>
      </c>
      <c r="AK1158" t="b">
        <f>OR(AND(C1158&lt;=UserData!$D$3,C1158&gt;=UserData!$D$2),UserData!$D$2=-1)</f>
        <v>1</v>
      </c>
      <c r="AL1158" s="12" t="b">
        <f>AND(OR(D1158&gt;=UserData!$D$7, UserData!$D$7=-1), OR(D1158&lt;UserData!$D$8, UserData!$D$8=-1))</f>
        <v>1</v>
      </c>
      <c r="AM1158" s="12" t="b">
        <f>OR(AND(UserData!$D$9=1,E1158&lt;=20),AND(UserData!$D$9=2,E1158&gt;=20, E1158&lt;=27),AND(UserData!$D$9=3,E1158&gt;=28, E1158&lt;=34),AND(UserData!$D$9=4,E1158&gt;=35, E1158&lt;=42),AND(UserData!$D$9=5,E1158&gt;42),UserData!$D$9=-1)</f>
        <v>1</v>
      </c>
      <c r="AN1158" s="12" t="b">
        <f>OR(AND(UserData!$D$11=1,F1158&lt;=5),AND(UserData!$D$11=2,F1158&gt;=6, F1158&lt;=7),AND(UserData!$D$11=3,F1158&gt;=8,F1158&lt;=9),AND(UserData!$D$11=4,F1158&gt;=10, F1158&lt;=11),AND(UserData!$D$11=5,F1158&gt;11),UserData!$D$11=-1)</f>
        <v>1</v>
      </c>
      <c r="AO1158" t="b">
        <f>OR(AND(UserData!$D$10=1,AE1158&lt;=6),AND(UserData!$D$10=2,AE1158&gt;=7, AE1158&lt;=8),AND(UserData!$D$10=3,AE1158&gt;=9,AE1158&lt;=14),AND(UserData!$D$10=4,AE1158&gt;=15, AE1158&lt;=19),AND(UserData!$D$10=5,AE1158&gt;19),UserData!$D$10=-1)</f>
        <v>1</v>
      </c>
      <c r="AP1158" s="12" t="b">
        <f>OR(G1158&lt;=UserData!$D$12, UserData!$D$12=-1)</f>
        <v>0</v>
      </c>
      <c r="AQ1158" t="b">
        <f>OR(H1158&lt;=UserData!$D$14, UserData!$D$14=-1)</f>
        <v>1</v>
      </c>
      <c r="AR1158" t="b">
        <f>OR(AH1158&lt;=UserData!$D$13, UserData!$D$13=-1)</f>
        <v>0</v>
      </c>
      <c r="AS1158" t="b">
        <f>AND(AQ1158=TRUE,OR(I1158=UserData!$D$15, UserData!$D$15=-1, UserData!$D$15=1))</f>
        <v>1</v>
      </c>
      <c r="AT1158" t="b">
        <f>OR(J1158=UserData!$D$19, UserData!$D$19=-1)</f>
        <v>1</v>
      </c>
      <c r="AU1158" t="b">
        <f>OR(K1158=UserData!$D$17, UserData!$D$17=-1)</f>
        <v>1</v>
      </c>
      <c r="AV1158" t="b">
        <f>OR(L1158=UserData!$D$18, UserData!$D$18=-1)</f>
        <v>1</v>
      </c>
      <c r="AW1158" t="b">
        <f>OR(N1158=UserData!$D$16, UserData!$D$16=-1)</f>
        <v>1</v>
      </c>
      <c r="AX1158" t="b">
        <f>OR(O1158&gt;=UserData!$D$20, UserData!$D$20=-1)</f>
        <v>1</v>
      </c>
      <c r="AY1158" t="b">
        <f>AND(OR(P1158&gt;=UserData!$D$21, UserData!$D$21=-1), OR(P1158&lt;UserData!$D$22, UserData!$D$22=-1))</f>
        <v>1</v>
      </c>
      <c r="AZ1158" t="b">
        <f>OR(Q1158&lt;&gt;UserData!$D$24,UserData!$D$24=-1,UserData!$D$24=0)</f>
        <v>1</v>
      </c>
      <c r="BA1158" s="12" t="b">
        <f>OR(R1158=UserData!$D$23,UserData!$D$23=-1)</f>
        <v>1</v>
      </c>
      <c r="BB1158" t="b">
        <f>AND(S1158=1, UserData!$D$25=1)</f>
        <v>0</v>
      </c>
      <c r="BC1158" t="b">
        <f>AND(T1158=1, UserData!$D$26=1)</f>
        <v>0</v>
      </c>
      <c r="BD1158" t="b">
        <f>AND(U1158=1, UserData!$D$27=1)</f>
        <v>0</v>
      </c>
      <c r="BE1158" t="b">
        <f>AND(V1158=1, UserData!$D$28=1)</f>
        <v>0</v>
      </c>
      <c r="BF1158" t="b">
        <f>AND(W1158=1, UserData!$D$29=1)</f>
        <v>0</v>
      </c>
      <c r="BG1158" t="b">
        <f>AND(X1158=1, UserData!$D$30=1)</f>
        <v>0</v>
      </c>
      <c r="BH1158" t="b">
        <f>AND(Y1158=1, UserData!$D$31=1)</f>
        <v>0</v>
      </c>
      <c r="BI1158" t="b">
        <f>AND(Z1158=1, UserData!$D$32=1)</f>
        <v>0</v>
      </c>
      <c r="BJ1158" t="b">
        <f>AND(AA1158=1, UserData!$D$33=1)</f>
        <v>0</v>
      </c>
      <c r="BK1158" t="b">
        <f>AND(AB1158=1, UserData!$D$34=1)</f>
        <v>0</v>
      </c>
      <c r="BL1158" t="b">
        <f>UserData!$C$25=-1</f>
        <v>1</v>
      </c>
      <c r="BN1158">
        <f>IF(AK1158=TRUE, COUNTIF(AJ1158:AK1158,TRUE)/2 * UserData!$D$35 + COUNTIF(AL1158:AO1158,TRUE)/4 * UserData!$D$36 + COUNTIF(AP1158:AS1158,TRUE)/4 * UserData!$D$37 + COUNTIF(AT1158:AW1158,TRUE)/4 * UserData!$D$38 + COUNTIF(AX1158:BA1158,TRUE)/4 * UserData!$D$39 + COUNTIF(BB1158:BL1158,TRUE) * UserData!$D$40, 0)</f>
        <v>27.5</v>
      </c>
    </row>
    <row r="1159" spans="1:66" x14ac:dyDescent="0.2">
      <c r="A1159">
        <v>1147</v>
      </c>
      <c r="B1159" s="3">
        <v>2</v>
      </c>
      <c r="C1159" s="28">
        <v>94345.160896709363</v>
      </c>
      <c r="D1159">
        <v>46</v>
      </c>
      <c r="E1159">
        <v>31</v>
      </c>
      <c r="F1159">
        <v>8</v>
      </c>
      <c r="G1159">
        <v>15.27364</v>
      </c>
      <c r="H1159">
        <v>10</v>
      </c>
      <c r="I1159">
        <v>1</v>
      </c>
      <c r="J1159">
        <v>0</v>
      </c>
      <c r="K1159">
        <v>1</v>
      </c>
      <c r="L1159">
        <v>1</v>
      </c>
      <c r="M1159">
        <v>1</v>
      </c>
      <c r="N1159">
        <v>0</v>
      </c>
      <c r="O1159">
        <v>14</v>
      </c>
      <c r="P1159">
        <v>8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1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5</v>
      </c>
      <c r="AD1159">
        <v>1</v>
      </c>
      <c r="AE1159">
        <v>7</v>
      </c>
      <c r="AF1159">
        <v>83</v>
      </c>
      <c r="AG1159">
        <v>29</v>
      </c>
      <c r="AH1159">
        <v>15</v>
      </c>
      <c r="AJ1159" t="b">
        <f>OR(AND(B1159=1,UserData!$D$4=1), AND(B1159=2,UserData!$D$5=1), AND(B1159=3,UserData!$D$6=1), UserData!$D$4=-1)</f>
        <v>1</v>
      </c>
      <c r="AK1159" t="b">
        <f>OR(AND(C1159&lt;=UserData!$D$3,C1159&gt;=UserData!$D$2),UserData!$D$2=-1)</f>
        <v>1</v>
      </c>
      <c r="AL1159" s="12" t="b">
        <f>AND(OR(D1159&gt;=UserData!$D$7, UserData!$D$7=-1), OR(D1159&lt;UserData!$D$8, UserData!$D$8=-1))</f>
        <v>1</v>
      </c>
      <c r="AM1159" s="12" t="b">
        <f>OR(AND(UserData!$D$9=1,E1159&lt;=20),AND(UserData!$D$9=2,E1159&gt;=20, E1159&lt;=27),AND(UserData!$D$9=3,E1159&gt;=28, E1159&lt;=34),AND(UserData!$D$9=4,E1159&gt;=35, E1159&lt;=42),AND(UserData!$D$9=5,E1159&gt;42),UserData!$D$9=-1)</f>
        <v>1</v>
      </c>
      <c r="AN1159" s="12" t="b">
        <f>OR(AND(UserData!$D$11=1,F1159&lt;=5),AND(UserData!$D$11=2,F1159&gt;=6, F1159&lt;=7),AND(UserData!$D$11=3,F1159&gt;=8,F1159&lt;=9),AND(UserData!$D$11=4,F1159&gt;=10, F1159&lt;=11),AND(UserData!$D$11=5,F1159&gt;11),UserData!$D$11=-1)</f>
        <v>1</v>
      </c>
      <c r="AO1159" t="b">
        <f>OR(AND(UserData!$D$10=1,AE1159&lt;=6),AND(UserData!$D$10=2,AE1159&gt;=7, AE1159&lt;=8),AND(UserData!$D$10=3,AE1159&gt;=9,AE1159&lt;=14),AND(UserData!$D$10=4,AE1159&gt;=15, AE1159&lt;=19),AND(UserData!$D$10=5,AE1159&gt;19),UserData!$D$10=-1)</f>
        <v>1</v>
      </c>
      <c r="AP1159" s="12" t="b">
        <f>OR(G1159&lt;=UserData!$D$12, UserData!$D$12=-1)</f>
        <v>0</v>
      </c>
      <c r="AQ1159" t="b">
        <f>OR(H1159&lt;=UserData!$D$14, UserData!$D$14=-1)</f>
        <v>1</v>
      </c>
      <c r="AR1159" t="b">
        <f>OR(AH1159&lt;=UserData!$D$13, UserData!$D$13=-1)</f>
        <v>0</v>
      </c>
      <c r="AS1159" t="b">
        <f>AND(AQ1159=TRUE,OR(I1159=UserData!$D$15, UserData!$D$15=-1, UserData!$D$15=1))</f>
        <v>1</v>
      </c>
      <c r="AT1159" t="b">
        <f>OR(J1159=UserData!$D$19, UserData!$D$19=-1)</f>
        <v>1</v>
      </c>
      <c r="AU1159" t="b">
        <f>OR(K1159=UserData!$D$17, UserData!$D$17=-1)</f>
        <v>1</v>
      </c>
      <c r="AV1159" t="b">
        <f>OR(L1159=UserData!$D$18, UserData!$D$18=-1)</f>
        <v>1</v>
      </c>
      <c r="AW1159" t="b">
        <f>OR(N1159=UserData!$D$16, UserData!$D$16=-1)</f>
        <v>1</v>
      </c>
      <c r="AX1159" t="b">
        <f>OR(O1159&gt;=UserData!$D$20, UserData!$D$20=-1)</f>
        <v>1</v>
      </c>
      <c r="AY1159" t="b">
        <f>AND(OR(P1159&gt;=UserData!$D$21, UserData!$D$21=-1), OR(P1159&lt;UserData!$D$22, UserData!$D$22=-1))</f>
        <v>1</v>
      </c>
      <c r="AZ1159" t="b">
        <f>OR(Q1159&lt;&gt;UserData!$D$24,UserData!$D$24=-1,UserData!$D$24=0)</f>
        <v>1</v>
      </c>
      <c r="BA1159" s="12" t="b">
        <f>OR(R1159=UserData!$D$23,UserData!$D$23=-1)</f>
        <v>1</v>
      </c>
      <c r="BB1159" t="b">
        <f>AND(S1159=1, UserData!$D$25=1)</f>
        <v>0</v>
      </c>
      <c r="BC1159" t="b">
        <f>AND(T1159=1, UserData!$D$26=1)</f>
        <v>0</v>
      </c>
      <c r="BD1159" t="b">
        <f>AND(U1159=1, UserData!$D$27=1)</f>
        <v>0</v>
      </c>
      <c r="BE1159" t="b">
        <f>AND(V1159=1, UserData!$D$28=1)</f>
        <v>0</v>
      </c>
      <c r="BF1159" t="b">
        <f>AND(W1159=1, UserData!$D$29=1)</f>
        <v>0</v>
      </c>
      <c r="BG1159" t="b">
        <f>AND(X1159=1, UserData!$D$30=1)</f>
        <v>0</v>
      </c>
      <c r="BH1159" t="b">
        <f>AND(Y1159=1, UserData!$D$31=1)</f>
        <v>0</v>
      </c>
      <c r="BI1159" t="b">
        <f>AND(Z1159=1, UserData!$D$32=1)</f>
        <v>0</v>
      </c>
      <c r="BJ1159" t="b">
        <f>AND(AA1159=1, UserData!$D$33=1)</f>
        <v>0</v>
      </c>
      <c r="BK1159" t="b">
        <f>AND(AB1159=1, UserData!$D$34=1)</f>
        <v>0</v>
      </c>
      <c r="BL1159" t="b">
        <f>UserData!$C$25=-1</f>
        <v>1</v>
      </c>
      <c r="BN1159">
        <f>IF(AK1159=TRUE, COUNTIF(AJ1159:AK1159,TRUE)/2 * UserData!$D$35 + COUNTIF(AL1159:AO1159,TRUE)/4 * UserData!$D$36 + COUNTIF(AP1159:AS1159,TRUE)/4 * UserData!$D$37 + COUNTIF(AT1159:AW1159,TRUE)/4 * UserData!$D$38 + COUNTIF(AX1159:BA1159,TRUE)/4 * UserData!$D$39 + COUNTIF(BB1159:BL1159,TRUE) * UserData!$D$40, 0)</f>
        <v>27.5</v>
      </c>
    </row>
    <row r="1160" spans="1:66" x14ac:dyDescent="0.2">
      <c r="A1160">
        <v>1149</v>
      </c>
      <c r="B1160" s="3">
        <v>2</v>
      </c>
      <c r="C1160" s="28">
        <v>94345.160896709363</v>
      </c>
      <c r="D1160">
        <v>47</v>
      </c>
      <c r="E1160">
        <v>31</v>
      </c>
      <c r="F1160">
        <v>9</v>
      </c>
      <c r="G1160">
        <v>14.00379</v>
      </c>
      <c r="H1160">
        <v>11</v>
      </c>
      <c r="I1160">
        <v>1</v>
      </c>
      <c r="J1160">
        <v>0</v>
      </c>
      <c r="K1160">
        <v>1</v>
      </c>
      <c r="L1160">
        <v>1</v>
      </c>
      <c r="M1160">
        <v>1</v>
      </c>
      <c r="N1160">
        <v>0</v>
      </c>
      <c r="O1160">
        <v>14</v>
      </c>
      <c r="P1160">
        <v>13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1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5</v>
      </c>
      <c r="AD1160">
        <v>1</v>
      </c>
      <c r="AE1160">
        <v>7</v>
      </c>
      <c r="AF1160">
        <v>83</v>
      </c>
      <c r="AG1160">
        <v>29</v>
      </c>
      <c r="AH1160">
        <v>15</v>
      </c>
      <c r="AJ1160" t="b">
        <f>OR(AND(B1160=1,UserData!$D$4=1), AND(B1160=2,UserData!$D$5=1), AND(B1160=3,UserData!$D$6=1), UserData!$D$4=-1)</f>
        <v>1</v>
      </c>
      <c r="AK1160" t="b">
        <f>OR(AND(C1160&lt;=UserData!$D$3,C1160&gt;=UserData!$D$2),UserData!$D$2=-1)</f>
        <v>1</v>
      </c>
      <c r="AL1160" s="12" t="b">
        <f>AND(OR(D1160&gt;=UserData!$D$7, UserData!$D$7=-1), OR(D1160&lt;UserData!$D$8, UserData!$D$8=-1))</f>
        <v>1</v>
      </c>
      <c r="AM1160" s="12" t="b">
        <f>OR(AND(UserData!$D$9=1,E1160&lt;=20),AND(UserData!$D$9=2,E1160&gt;=20, E1160&lt;=27),AND(UserData!$D$9=3,E1160&gt;=28, E1160&lt;=34),AND(UserData!$D$9=4,E1160&gt;=35, E1160&lt;=42),AND(UserData!$D$9=5,E1160&gt;42),UserData!$D$9=-1)</f>
        <v>1</v>
      </c>
      <c r="AN1160" s="12" t="b">
        <f>OR(AND(UserData!$D$11=1,F1160&lt;=5),AND(UserData!$D$11=2,F1160&gt;=6, F1160&lt;=7),AND(UserData!$D$11=3,F1160&gt;=8,F1160&lt;=9),AND(UserData!$D$11=4,F1160&gt;=10, F1160&lt;=11),AND(UserData!$D$11=5,F1160&gt;11),UserData!$D$11=-1)</f>
        <v>1</v>
      </c>
      <c r="AO1160" t="b">
        <f>OR(AND(UserData!$D$10=1,AE1160&lt;=6),AND(UserData!$D$10=2,AE1160&gt;=7, AE1160&lt;=8),AND(UserData!$D$10=3,AE1160&gt;=9,AE1160&lt;=14),AND(UserData!$D$10=4,AE1160&gt;=15, AE1160&lt;=19),AND(UserData!$D$10=5,AE1160&gt;19),UserData!$D$10=-1)</f>
        <v>1</v>
      </c>
      <c r="AP1160" s="12" t="b">
        <f>OR(G1160&lt;=UserData!$D$12, UserData!$D$12=-1)</f>
        <v>0</v>
      </c>
      <c r="AQ1160" t="b">
        <f>OR(H1160&lt;=UserData!$D$14, UserData!$D$14=-1)</f>
        <v>1</v>
      </c>
      <c r="AR1160" t="b">
        <f>OR(AH1160&lt;=UserData!$D$13, UserData!$D$13=-1)</f>
        <v>0</v>
      </c>
      <c r="AS1160" t="b">
        <f>AND(AQ1160=TRUE,OR(I1160=UserData!$D$15, UserData!$D$15=-1, UserData!$D$15=1))</f>
        <v>1</v>
      </c>
      <c r="AT1160" t="b">
        <f>OR(J1160=UserData!$D$19, UserData!$D$19=-1)</f>
        <v>1</v>
      </c>
      <c r="AU1160" t="b">
        <f>OR(K1160=UserData!$D$17, UserData!$D$17=-1)</f>
        <v>1</v>
      </c>
      <c r="AV1160" t="b">
        <f>OR(L1160=UserData!$D$18, UserData!$D$18=-1)</f>
        <v>1</v>
      </c>
      <c r="AW1160" t="b">
        <f>OR(N1160=UserData!$D$16, UserData!$D$16=-1)</f>
        <v>1</v>
      </c>
      <c r="AX1160" t="b">
        <f>OR(O1160&gt;=UserData!$D$20, UserData!$D$20=-1)</f>
        <v>1</v>
      </c>
      <c r="AY1160" t="b">
        <f>AND(OR(P1160&gt;=UserData!$D$21, UserData!$D$21=-1), OR(P1160&lt;UserData!$D$22, UserData!$D$22=-1))</f>
        <v>1</v>
      </c>
      <c r="AZ1160" t="b">
        <f>OR(Q1160&lt;&gt;UserData!$D$24,UserData!$D$24=-1,UserData!$D$24=0)</f>
        <v>1</v>
      </c>
      <c r="BA1160" s="12" t="b">
        <f>OR(R1160=UserData!$D$23,UserData!$D$23=-1)</f>
        <v>1</v>
      </c>
      <c r="BB1160" t="b">
        <f>AND(S1160=1, UserData!$D$25=1)</f>
        <v>0</v>
      </c>
      <c r="BC1160" t="b">
        <f>AND(T1160=1, UserData!$D$26=1)</f>
        <v>0</v>
      </c>
      <c r="BD1160" t="b">
        <f>AND(U1160=1, UserData!$D$27=1)</f>
        <v>0</v>
      </c>
      <c r="BE1160" t="b">
        <f>AND(V1160=1, UserData!$D$28=1)</f>
        <v>0</v>
      </c>
      <c r="BF1160" t="b">
        <f>AND(W1160=1, UserData!$D$29=1)</f>
        <v>0</v>
      </c>
      <c r="BG1160" t="b">
        <f>AND(X1160=1, UserData!$D$30=1)</f>
        <v>0</v>
      </c>
      <c r="BH1160" t="b">
        <f>AND(Y1160=1, UserData!$D$31=1)</f>
        <v>0</v>
      </c>
      <c r="BI1160" t="b">
        <f>AND(Z1160=1, UserData!$D$32=1)</f>
        <v>0</v>
      </c>
      <c r="BJ1160" t="b">
        <f>AND(AA1160=1, UserData!$D$33=1)</f>
        <v>0</v>
      </c>
      <c r="BK1160" t="b">
        <f>AND(AB1160=1, UserData!$D$34=1)</f>
        <v>0</v>
      </c>
      <c r="BL1160" t="b">
        <f>UserData!$C$25=-1</f>
        <v>1</v>
      </c>
      <c r="BN1160">
        <f>IF(AK1160=TRUE, COUNTIF(AJ1160:AK1160,TRUE)/2 * UserData!$D$35 + COUNTIF(AL1160:AO1160,TRUE)/4 * UserData!$D$36 + COUNTIF(AP1160:AS1160,TRUE)/4 * UserData!$D$37 + COUNTIF(AT1160:AW1160,TRUE)/4 * UserData!$D$38 + COUNTIF(AX1160:BA1160,TRUE)/4 * UserData!$D$39 + COUNTIF(BB1160:BL1160,TRUE) * UserData!$D$40, 0)</f>
        <v>27.5</v>
      </c>
    </row>
    <row r="1161" spans="1:66" x14ac:dyDescent="0.2">
      <c r="A1161">
        <v>833</v>
      </c>
      <c r="B1161" s="3">
        <v>2</v>
      </c>
      <c r="C1161" s="28">
        <v>94345.550857851616</v>
      </c>
      <c r="D1161">
        <v>51</v>
      </c>
      <c r="E1161">
        <v>31</v>
      </c>
      <c r="F1161">
        <v>10</v>
      </c>
      <c r="G1161">
        <v>16.000468999999999</v>
      </c>
      <c r="H1161">
        <v>10</v>
      </c>
      <c r="I1161">
        <v>1</v>
      </c>
      <c r="J1161">
        <v>0</v>
      </c>
      <c r="K1161">
        <v>1</v>
      </c>
      <c r="L1161">
        <v>0</v>
      </c>
      <c r="M1161">
        <v>1</v>
      </c>
      <c r="N1161">
        <v>0</v>
      </c>
      <c r="O1161">
        <v>12</v>
      </c>
      <c r="P1161">
        <v>11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1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5</v>
      </c>
      <c r="AD1161">
        <v>1</v>
      </c>
      <c r="AE1161">
        <v>10</v>
      </c>
      <c r="AF1161">
        <v>58</v>
      </c>
      <c r="AG1161">
        <v>31</v>
      </c>
      <c r="AH1161">
        <v>16</v>
      </c>
      <c r="AJ1161" t="b">
        <f>OR(AND(B1161=1,UserData!$D$4=1), AND(B1161=2,UserData!$D$5=1), AND(B1161=3,UserData!$D$6=1), UserData!$D$4=-1)</f>
        <v>1</v>
      </c>
      <c r="AK1161" t="b">
        <f>OR(AND(C1161&lt;=UserData!$D$3,C1161&gt;=UserData!$D$2),UserData!$D$2=-1)</f>
        <v>1</v>
      </c>
      <c r="AL1161" s="12" t="b">
        <f>AND(OR(D1161&gt;=UserData!$D$7, UserData!$D$7=-1), OR(D1161&lt;UserData!$D$8, UserData!$D$8=-1))</f>
        <v>1</v>
      </c>
      <c r="AM1161" s="12" t="b">
        <f>OR(AND(UserData!$D$9=1,E1161&lt;=20),AND(UserData!$D$9=2,E1161&gt;=20, E1161&lt;=27),AND(UserData!$D$9=3,E1161&gt;=28, E1161&lt;=34),AND(UserData!$D$9=4,E1161&gt;=35, E1161&lt;=42),AND(UserData!$D$9=5,E1161&gt;42),UserData!$D$9=-1)</f>
        <v>1</v>
      </c>
      <c r="AN1161" s="12" t="b">
        <f>OR(AND(UserData!$D$11=1,F1161&lt;=5),AND(UserData!$D$11=2,F1161&gt;=6, F1161&lt;=7),AND(UserData!$D$11=3,F1161&gt;=8,F1161&lt;=9),AND(UserData!$D$11=4,F1161&gt;=10, F1161&lt;=11),AND(UserData!$D$11=5,F1161&gt;11),UserData!$D$11=-1)</f>
        <v>1</v>
      </c>
      <c r="AO1161" t="b">
        <f>OR(AND(UserData!$D$10=1,AE1161&lt;=6),AND(UserData!$D$10=2,AE1161&gt;=7, AE1161&lt;=8),AND(UserData!$D$10=3,AE1161&gt;=9,AE1161&lt;=14),AND(UserData!$D$10=4,AE1161&gt;=15, AE1161&lt;=19),AND(UserData!$D$10=5,AE1161&gt;19),UserData!$D$10=-1)</f>
        <v>1</v>
      </c>
      <c r="AP1161" s="12" t="b">
        <f>OR(G1161&lt;=UserData!$D$12, UserData!$D$12=-1)</f>
        <v>0</v>
      </c>
      <c r="AQ1161" t="b">
        <f>OR(H1161&lt;=UserData!$D$14, UserData!$D$14=-1)</f>
        <v>1</v>
      </c>
      <c r="AR1161" t="b">
        <f>OR(AH1161&lt;=UserData!$D$13, UserData!$D$13=-1)</f>
        <v>0</v>
      </c>
      <c r="AS1161" t="b">
        <f>AND(AQ1161=TRUE,OR(I1161=UserData!$D$15, UserData!$D$15=-1, UserData!$D$15=1))</f>
        <v>1</v>
      </c>
      <c r="AT1161" t="b">
        <f>OR(J1161=UserData!$D$19, UserData!$D$19=-1)</f>
        <v>1</v>
      </c>
      <c r="AU1161" t="b">
        <f>OR(K1161=UserData!$D$17, UserData!$D$17=-1)</f>
        <v>1</v>
      </c>
      <c r="AV1161" t="b">
        <f>OR(L1161=UserData!$D$18, UserData!$D$18=-1)</f>
        <v>1</v>
      </c>
      <c r="AW1161" t="b">
        <f>OR(N1161=UserData!$D$16, UserData!$D$16=-1)</f>
        <v>1</v>
      </c>
      <c r="AX1161" t="b">
        <f>OR(O1161&gt;=UserData!$D$20, UserData!$D$20=-1)</f>
        <v>1</v>
      </c>
      <c r="AY1161" t="b">
        <f>AND(OR(P1161&gt;=UserData!$D$21, UserData!$D$21=-1), OR(P1161&lt;UserData!$D$22, UserData!$D$22=-1))</f>
        <v>1</v>
      </c>
      <c r="AZ1161" t="b">
        <f>OR(Q1161&lt;&gt;UserData!$D$24,UserData!$D$24=-1,UserData!$D$24=0)</f>
        <v>1</v>
      </c>
      <c r="BA1161" s="12" t="b">
        <f>OR(R1161=UserData!$D$23,UserData!$D$23=-1)</f>
        <v>1</v>
      </c>
      <c r="BB1161" t="b">
        <f>AND(S1161=1, UserData!$D$25=1)</f>
        <v>0</v>
      </c>
      <c r="BC1161" t="b">
        <f>AND(T1161=1, UserData!$D$26=1)</f>
        <v>0</v>
      </c>
      <c r="BD1161" t="b">
        <f>AND(U1161=1, UserData!$D$27=1)</f>
        <v>0</v>
      </c>
      <c r="BE1161" t="b">
        <f>AND(V1161=1, UserData!$D$28=1)</f>
        <v>0</v>
      </c>
      <c r="BF1161" t="b">
        <f>AND(W1161=1, UserData!$D$29=1)</f>
        <v>0</v>
      </c>
      <c r="BG1161" t="b">
        <f>AND(X1161=1, UserData!$D$30=1)</f>
        <v>0</v>
      </c>
      <c r="BH1161" t="b">
        <f>AND(Y1161=1, UserData!$D$31=1)</f>
        <v>0</v>
      </c>
      <c r="BI1161" t="b">
        <f>AND(Z1161=1, UserData!$D$32=1)</f>
        <v>0</v>
      </c>
      <c r="BJ1161" t="b">
        <f>AND(AA1161=1, UserData!$D$33=1)</f>
        <v>0</v>
      </c>
      <c r="BK1161" t="b">
        <f>AND(AB1161=1, UserData!$D$34=1)</f>
        <v>0</v>
      </c>
      <c r="BL1161" t="b">
        <f>UserData!$C$25=-1</f>
        <v>1</v>
      </c>
      <c r="BN1161">
        <f>IF(AK1161=TRUE, COUNTIF(AJ1161:AK1161,TRUE)/2 * UserData!$D$35 + COUNTIF(AL1161:AO1161,TRUE)/4 * UserData!$D$36 + COUNTIF(AP1161:AS1161,TRUE)/4 * UserData!$D$37 + COUNTIF(AT1161:AW1161,TRUE)/4 * UserData!$D$38 + COUNTIF(AX1161:BA1161,TRUE)/4 * UserData!$D$39 + COUNTIF(BB1161:BL1161,TRUE) * UserData!$D$40, 0)</f>
        <v>27.5</v>
      </c>
    </row>
    <row r="1162" spans="1:66" x14ac:dyDescent="0.2">
      <c r="A1162">
        <v>1083</v>
      </c>
      <c r="B1162" s="3">
        <v>2</v>
      </c>
      <c r="C1162" s="28">
        <v>94813.391014037348</v>
      </c>
      <c r="D1162">
        <v>48</v>
      </c>
      <c r="E1162">
        <v>29</v>
      </c>
      <c r="F1162">
        <v>8</v>
      </c>
      <c r="G1162">
        <v>13.34253</v>
      </c>
      <c r="H1162">
        <v>9</v>
      </c>
      <c r="I1162">
        <v>1</v>
      </c>
      <c r="J1162">
        <v>0</v>
      </c>
      <c r="K1162">
        <v>1</v>
      </c>
      <c r="L1162">
        <v>1</v>
      </c>
      <c r="M1162">
        <v>0</v>
      </c>
      <c r="N1162">
        <v>0</v>
      </c>
      <c r="O1162">
        <v>12</v>
      </c>
      <c r="P1162">
        <v>1</v>
      </c>
      <c r="Q1162">
        <v>1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1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5</v>
      </c>
      <c r="AD1162">
        <v>1</v>
      </c>
      <c r="AE1162">
        <v>11</v>
      </c>
      <c r="AF1162">
        <v>77</v>
      </c>
      <c r="AG1162">
        <v>25</v>
      </c>
      <c r="AH1162">
        <v>13</v>
      </c>
      <c r="AJ1162" t="b">
        <f>OR(AND(B1162=1,UserData!$D$4=1), AND(B1162=2,UserData!$D$5=1), AND(B1162=3,UserData!$D$6=1), UserData!$D$4=-1)</f>
        <v>1</v>
      </c>
      <c r="AK1162" t="b">
        <f>OR(AND(C1162&lt;=UserData!$D$3,C1162&gt;=UserData!$D$2),UserData!$D$2=-1)</f>
        <v>1</v>
      </c>
      <c r="AL1162" s="12" t="b">
        <f>AND(OR(D1162&gt;=UserData!$D$7, UserData!$D$7=-1), OR(D1162&lt;UserData!$D$8, UserData!$D$8=-1))</f>
        <v>1</v>
      </c>
      <c r="AM1162" s="12" t="b">
        <f>OR(AND(UserData!$D$9=1,E1162&lt;=20),AND(UserData!$D$9=2,E1162&gt;=20, E1162&lt;=27),AND(UserData!$D$9=3,E1162&gt;=28, E1162&lt;=34),AND(UserData!$D$9=4,E1162&gt;=35, E1162&lt;=42),AND(UserData!$D$9=5,E1162&gt;42),UserData!$D$9=-1)</f>
        <v>1</v>
      </c>
      <c r="AN1162" s="12" t="b">
        <f>OR(AND(UserData!$D$11=1,F1162&lt;=5),AND(UserData!$D$11=2,F1162&gt;=6, F1162&lt;=7),AND(UserData!$D$11=3,F1162&gt;=8,F1162&lt;=9),AND(UserData!$D$11=4,F1162&gt;=10, F1162&lt;=11),AND(UserData!$D$11=5,F1162&gt;11),UserData!$D$11=-1)</f>
        <v>1</v>
      </c>
      <c r="AO1162" t="b">
        <f>OR(AND(UserData!$D$10=1,AE1162&lt;=6),AND(UserData!$D$10=2,AE1162&gt;=7, AE1162&lt;=8),AND(UserData!$D$10=3,AE1162&gt;=9,AE1162&lt;=14),AND(UserData!$D$10=4,AE1162&gt;=15, AE1162&lt;=19),AND(UserData!$D$10=5,AE1162&gt;19),UserData!$D$10=-1)</f>
        <v>1</v>
      </c>
      <c r="AP1162" s="12" t="b">
        <f>OR(G1162&lt;=UserData!$D$12, UserData!$D$12=-1)</f>
        <v>0</v>
      </c>
      <c r="AQ1162" t="b">
        <f>OR(H1162&lt;=UserData!$D$14, UserData!$D$14=-1)</f>
        <v>1</v>
      </c>
      <c r="AR1162" t="b">
        <f>OR(AH1162&lt;=UserData!$D$13, UserData!$D$13=-1)</f>
        <v>0</v>
      </c>
      <c r="AS1162" t="b">
        <f>AND(AQ1162=TRUE,OR(I1162=UserData!$D$15, UserData!$D$15=-1, UserData!$D$15=1))</f>
        <v>1</v>
      </c>
      <c r="AT1162" t="b">
        <f>OR(J1162=UserData!$D$19, UserData!$D$19=-1)</f>
        <v>1</v>
      </c>
      <c r="AU1162" t="b">
        <f>OR(K1162=UserData!$D$17, UserData!$D$17=-1)</f>
        <v>1</v>
      </c>
      <c r="AV1162" t="b">
        <f>OR(L1162=UserData!$D$18, UserData!$D$18=-1)</f>
        <v>1</v>
      </c>
      <c r="AW1162" t="b">
        <f>OR(N1162=UserData!$D$16, UserData!$D$16=-1)</f>
        <v>1</v>
      </c>
      <c r="AX1162" t="b">
        <f>OR(O1162&gt;=UserData!$D$20, UserData!$D$20=-1)</f>
        <v>1</v>
      </c>
      <c r="AY1162" t="b">
        <f>AND(OR(P1162&gt;=UserData!$D$21, UserData!$D$21=-1), OR(P1162&lt;UserData!$D$22, UserData!$D$22=-1))</f>
        <v>1</v>
      </c>
      <c r="AZ1162" t="b">
        <f>OR(Q1162&lt;&gt;UserData!$D$24,UserData!$D$24=-1,UserData!$D$24=0)</f>
        <v>1</v>
      </c>
      <c r="BA1162" s="12" t="b">
        <f>OR(R1162=UserData!$D$23,UserData!$D$23=-1)</f>
        <v>1</v>
      </c>
      <c r="BB1162" t="b">
        <f>AND(S1162=1, UserData!$D$25=1)</f>
        <v>0</v>
      </c>
      <c r="BC1162" t="b">
        <f>AND(T1162=1, UserData!$D$26=1)</f>
        <v>0</v>
      </c>
      <c r="BD1162" t="b">
        <f>AND(U1162=1, UserData!$D$27=1)</f>
        <v>0</v>
      </c>
      <c r="BE1162" t="b">
        <f>AND(V1162=1, UserData!$D$28=1)</f>
        <v>0</v>
      </c>
      <c r="BF1162" t="b">
        <f>AND(W1162=1, UserData!$D$29=1)</f>
        <v>0</v>
      </c>
      <c r="BG1162" t="b">
        <f>AND(X1162=1, UserData!$D$30=1)</f>
        <v>0</v>
      </c>
      <c r="BH1162" t="b">
        <f>AND(Y1162=1, UserData!$D$31=1)</f>
        <v>0</v>
      </c>
      <c r="BI1162" t="b">
        <f>AND(Z1162=1, UserData!$D$32=1)</f>
        <v>0</v>
      </c>
      <c r="BJ1162" t="b">
        <f>AND(AA1162=1, UserData!$D$33=1)</f>
        <v>0</v>
      </c>
      <c r="BK1162" t="b">
        <f>AND(AB1162=1, UserData!$D$34=1)</f>
        <v>0</v>
      </c>
      <c r="BL1162" t="b">
        <f>UserData!$C$25=-1</f>
        <v>1</v>
      </c>
      <c r="BN1162">
        <f>IF(AK1162=TRUE, COUNTIF(AJ1162:AK1162,TRUE)/2 * UserData!$D$35 + COUNTIF(AL1162:AO1162,TRUE)/4 * UserData!$D$36 + COUNTIF(AP1162:AS1162,TRUE)/4 * UserData!$D$37 + COUNTIF(AT1162:AW1162,TRUE)/4 * UserData!$D$38 + COUNTIF(AX1162:BA1162,TRUE)/4 * UserData!$D$39 + COUNTIF(BB1162:BL1162,TRUE) * UserData!$D$40, 0)</f>
        <v>27.5</v>
      </c>
    </row>
    <row r="1163" spans="1:66" x14ac:dyDescent="0.2">
      <c r="A1163">
        <v>1034</v>
      </c>
      <c r="B1163" s="3">
        <v>2</v>
      </c>
      <c r="C1163" s="28">
        <v>95497.332539993047</v>
      </c>
      <c r="D1163">
        <v>49</v>
      </c>
      <c r="E1163">
        <v>32</v>
      </c>
      <c r="F1163">
        <v>9</v>
      </c>
      <c r="G1163">
        <v>16.898689000000001</v>
      </c>
      <c r="H1163">
        <v>14</v>
      </c>
      <c r="I1163">
        <v>1</v>
      </c>
      <c r="J1163">
        <v>0</v>
      </c>
      <c r="K1163">
        <v>1</v>
      </c>
      <c r="L1163">
        <v>1</v>
      </c>
      <c r="M1163">
        <v>0</v>
      </c>
      <c r="N1163">
        <v>0</v>
      </c>
      <c r="O1163">
        <v>14</v>
      </c>
      <c r="P1163">
        <v>14</v>
      </c>
      <c r="Q1163">
        <v>0</v>
      </c>
      <c r="R1163">
        <v>1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8</v>
      </c>
      <c r="AF1163">
        <v>73</v>
      </c>
      <c r="AG1163">
        <v>41</v>
      </c>
      <c r="AH1163">
        <v>14</v>
      </c>
      <c r="AJ1163" t="b">
        <f>OR(AND(B1163=1,UserData!$D$4=1), AND(B1163=2,UserData!$D$5=1), AND(B1163=3,UserData!$D$6=1), UserData!$D$4=-1)</f>
        <v>1</v>
      </c>
      <c r="AK1163" t="b">
        <f>OR(AND(C1163&lt;=UserData!$D$3,C1163&gt;=UserData!$D$2),UserData!$D$2=-1)</f>
        <v>1</v>
      </c>
      <c r="AL1163" s="12" t="b">
        <f>AND(OR(D1163&gt;=UserData!$D$7, UserData!$D$7=-1), OR(D1163&lt;UserData!$D$8, UserData!$D$8=-1))</f>
        <v>1</v>
      </c>
      <c r="AM1163" s="12" t="b">
        <f>OR(AND(UserData!$D$9=1,E1163&lt;=20),AND(UserData!$D$9=2,E1163&gt;=20, E1163&lt;=27),AND(UserData!$D$9=3,E1163&gt;=28, E1163&lt;=34),AND(UserData!$D$9=4,E1163&gt;=35, E1163&lt;=42),AND(UserData!$D$9=5,E1163&gt;42),UserData!$D$9=-1)</f>
        <v>1</v>
      </c>
      <c r="AN1163" s="12" t="b">
        <f>OR(AND(UserData!$D$11=1,F1163&lt;=5),AND(UserData!$D$11=2,F1163&gt;=6, F1163&lt;=7),AND(UserData!$D$11=3,F1163&gt;=8,F1163&lt;=9),AND(UserData!$D$11=4,F1163&gt;=10, F1163&lt;=11),AND(UserData!$D$11=5,F1163&gt;11),UserData!$D$11=-1)</f>
        <v>1</v>
      </c>
      <c r="AO1163" t="b">
        <f>OR(AND(UserData!$D$10=1,AE1163&lt;=6),AND(UserData!$D$10=2,AE1163&gt;=7, AE1163&lt;=8),AND(UserData!$D$10=3,AE1163&gt;=9,AE1163&lt;=14),AND(UserData!$D$10=4,AE1163&gt;=15, AE1163&lt;=19),AND(UserData!$D$10=5,AE1163&gt;19),UserData!$D$10=-1)</f>
        <v>1</v>
      </c>
      <c r="AP1163" s="12" t="b">
        <f>OR(G1163&lt;=UserData!$D$12, UserData!$D$12=-1)</f>
        <v>0</v>
      </c>
      <c r="AQ1163" t="b">
        <f>OR(H1163&lt;=UserData!$D$14, UserData!$D$14=-1)</f>
        <v>1</v>
      </c>
      <c r="AR1163" t="b">
        <f>OR(AH1163&lt;=UserData!$D$13, UserData!$D$13=-1)</f>
        <v>0</v>
      </c>
      <c r="AS1163" t="b">
        <f>AND(AQ1163=TRUE,OR(I1163=UserData!$D$15, UserData!$D$15=-1, UserData!$D$15=1))</f>
        <v>1</v>
      </c>
      <c r="AT1163" t="b">
        <f>OR(J1163=UserData!$D$19, UserData!$D$19=-1)</f>
        <v>1</v>
      </c>
      <c r="AU1163" t="b">
        <f>OR(K1163=UserData!$D$17, UserData!$D$17=-1)</f>
        <v>1</v>
      </c>
      <c r="AV1163" t="b">
        <f>OR(L1163=UserData!$D$18, UserData!$D$18=-1)</f>
        <v>1</v>
      </c>
      <c r="AW1163" t="b">
        <f>OR(N1163=UserData!$D$16, UserData!$D$16=-1)</f>
        <v>1</v>
      </c>
      <c r="AX1163" t="b">
        <f>OR(O1163&gt;=UserData!$D$20, UserData!$D$20=-1)</f>
        <v>1</v>
      </c>
      <c r="AY1163" t="b">
        <f>AND(OR(P1163&gt;=UserData!$D$21, UserData!$D$21=-1), OR(P1163&lt;UserData!$D$22, UserData!$D$22=-1))</f>
        <v>1</v>
      </c>
      <c r="AZ1163" t="b">
        <f>OR(Q1163&lt;&gt;UserData!$D$24,UserData!$D$24=-1,UserData!$D$24=0)</f>
        <v>1</v>
      </c>
      <c r="BA1163" s="12" t="b">
        <f>OR(R1163=UserData!$D$23,UserData!$D$23=-1)</f>
        <v>1</v>
      </c>
      <c r="BB1163" t="b">
        <f>AND(S1163=1, UserData!$D$25=1)</f>
        <v>0</v>
      </c>
      <c r="BC1163" t="b">
        <f>AND(T1163=1, UserData!$D$26=1)</f>
        <v>0</v>
      </c>
      <c r="BD1163" t="b">
        <f>AND(U1163=1, UserData!$D$27=1)</f>
        <v>0</v>
      </c>
      <c r="BE1163" t="b">
        <f>AND(V1163=1, UserData!$D$28=1)</f>
        <v>0</v>
      </c>
      <c r="BF1163" t="b">
        <f>AND(W1163=1, UserData!$D$29=1)</f>
        <v>0</v>
      </c>
      <c r="BG1163" t="b">
        <f>AND(X1163=1, UserData!$D$30=1)</f>
        <v>0</v>
      </c>
      <c r="BH1163" t="b">
        <f>AND(Y1163=1, UserData!$D$31=1)</f>
        <v>0</v>
      </c>
      <c r="BI1163" t="b">
        <f>AND(Z1163=1, UserData!$D$32=1)</f>
        <v>0</v>
      </c>
      <c r="BJ1163" t="b">
        <f>AND(AA1163=1, UserData!$D$33=1)</f>
        <v>0</v>
      </c>
      <c r="BK1163" t="b">
        <f>AND(AB1163=1, UserData!$D$34=1)</f>
        <v>0</v>
      </c>
      <c r="BL1163" t="b">
        <f>UserData!$C$25=-1</f>
        <v>1</v>
      </c>
      <c r="BN1163">
        <f>IF(AK1163=TRUE, COUNTIF(AJ1163:AK1163,TRUE)/2 * UserData!$D$35 + COUNTIF(AL1163:AO1163,TRUE)/4 * UserData!$D$36 + COUNTIF(AP1163:AS1163,TRUE)/4 * UserData!$D$37 + COUNTIF(AT1163:AW1163,TRUE)/4 * UserData!$D$38 + COUNTIF(AX1163:BA1163,TRUE)/4 * UserData!$D$39 + COUNTIF(BB1163:BL1163,TRUE) * UserData!$D$40, 0)</f>
        <v>27.5</v>
      </c>
    </row>
    <row r="1164" spans="1:66" x14ac:dyDescent="0.2">
      <c r="A1164">
        <v>81</v>
      </c>
      <c r="B1164" s="3">
        <v>2</v>
      </c>
      <c r="C1164" s="28">
        <v>96232.597984026695</v>
      </c>
      <c r="D1164">
        <v>53</v>
      </c>
      <c r="E1164">
        <v>31</v>
      </c>
      <c r="F1164">
        <v>9</v>
      </c>
      <c r="G1164">
        <v>18.995370999999999</v>
      </c>
      <c r="H1164">
        <v>2</v>
      </c>
      <c r="I1164">
        <v>1</v>
      </c>
      <c r="J1164">
        <v>0</v>
      </c>
      <c r="K1164">
        <v>1</v>
      </c>
      <c r="L1164">
        <v>1</v>
      </c>
      <c r="M1164">
        <v>1</v>
      </c>
      <c r="N1164">
        <v>0</v>
      </c>
      <c r="O1164">
        <v>17</v>
      </c>
      <c r="P1164">
        <v>13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13</v>
      </c>
      <c r="AF1164">
        <v>6</v>
      </c>
      <c r="AG1164">
        <v>38</v>
      </c>
      <c r="AH1164">
        <v>13</v>
      </c>
      <c r="AJ1164" t="b">
        <f>OR(AND(B1164=1,UserData!$D$4=1), AND(B1164=2,UserData!$D$5=1), AND(B1164=3,UserData!$D$6=1), UserData!$D$4=-1)</f>
        <v>1</v>
      </c>
      <c r="AK1164" t="b">
        <f>OR(AND(C1164&lt;=UserData!$D$3,C1164&gt;=UserData!$D$2),UserData!$D$2=-1)</f>
        <v>1</v>
      </c>
      <c r="AL1164" s="12" t="b">
        <f>AND(OR(D1164&gt;=UserData!$D$7, UserData!$D$7=-1), OR(D1164&lt;UserData!$D$8, UserData!$D$8=-1))</f>
        <v>1</v>
      </c>
      <c r="AM1164" s="12" t="b">
        <f>OR(AND(UserData!$D$9=1,E1164&lt;=20),AND(UserData!$D$9=2,E1164&gt;=20, E1164&lt;=27),AND(UserData!$D$9=3,E1164&gt;=28, E1164&lt;=34),AND(UserData!$D$9=4,E1164&gt;=35, E1164&lt;=42),AND(UserData!$D$9=5,E1164&gt;42),UserData!$D$9=-1)</f>
        <v>1</v>
      </c>
      <c r="AN1164" s="12" t="b">
        <f>OR(AND(UserData!$D$11=1,F1164&lt;=5),AND(UserData!$D$11=2,F1164&gt;=6, F1164&lt;=7),AND(UserData!$D$11=3,F1164&gt;=8,F1164&lt;=9),AND(UserData!$D$11=4,F1164&gt;=10, F1164&lt;=11),AND(UserData!$D$11=5,F1164&gt;11),UserData!$D$11=-1)</f>
        <v>1</v>
      </c>
      <c r="AO1164" t="b">
        <f>OR(AND(UserData!$D$10=1,AE1164&lt;=6),AND(UserData!$D$10=2,AE1164&gt;=7, AE1164&lt;=8),AND(UserData!$D$10=3,AE1164&gt;=9,AE1164&lt;=14),AND(UserData!$D$10=4,AE1164&gt;=15, AE1164&lt;=19),AND(UserData!$D$10=5,AE1164&gt;19),UserData!$D$10=-1)</f>
        <v>1</v>
      </c>
      <c r="AP1164" s="12" t="b">
        <f>OR(G1164&lt;=UserData!$D$12, UserData!$D$12=-1)</f>
        <v>0</v>
      </c>
      <c r="AQ1164" t="b">
        <f>OR(H1164&lt;=UserData!$D$14, UserData!$D$14=-1)</f>
        <v>1</v>
      </c>
      <c r="AR1164" t="b">
        <f>OR(AH1164&lt;=UserData!$D$13, UserData!$D$13=-1)</f>
        <v>0</v>
      </c>
      <c r="AS1164" t="b">
        <f>AND(AQ1164=TRUE,OR(I1164=UserData!$D$15, UserData!$D$15=-1, UserData!$D$15=1))</f>
        <v>1</v>
      </c>
      <c r="AT1164" t="b">
        <f>OR(J1164=UserData!$D$19, UserData!$D$19=-1)</f>
        <v>1</v>
      </c>
      <c r="AU1164" t="b">
        <f>OR(K1164=UserData!$D$17, UserData!$D$17=-1)</f>
        <v>1</v>
      </c>
      <c r="AV1164" t="b">
        <f>OR(L1164=UserData!$D$18, UserData!$D$18=-1)</f>
        <v>1</v>
      </c>
      <c r="AW1164" t="b">
        <f>OR(N1164=UserData!$D$16, UserData!$D$16=-1)</f>
        <v>1</v>
      </c>
      <c r="AX1164" t="b">
        <f>OR(O1164&gt;=UserData!$D$20, UserData!$D$20=-1)</f>
        <v>1</v>
      </c>
      <c r="AY1164" t="b">
        <f>AND(OR(P1164&gt;=UserData!$D$21, UserData!$D$21=-1), OR(P1164&lt;UserData!$D$22, UserData!$D$22=-1))</f>
        <v>1</v>
      </c>
      <c r="AZ1164" t="b">
        <f>OR(Q1164&lt;&gt;UserData!$D$24,UserData!$D$24=-1,UserData!$D$24=0)</f>
        <v>1</v>
      </c>
      <c r="BA1164" s="12" t="b">
        <f>OR(R1164=UserData!$D$23,UserData!$D$23=-1)</f>
        <v>1</v>
      </c>
      <c r="BB1164" t="b">
        <f>AND(S1164=1, UserData!$D$25=1)</f>
        <v>0</v>
      </c>
      <c r="BC1164" t="b">
        <f>AND(T1164=1, UserData!$D$26=1)</f>
        <v>0</v>
      </c>
      <c r="BD1164" t="b">
        <f>AND(U1164=1, UserData!$D$27=1)</f>
        <v>0</v>
      </c>
      <c r="BE1164" t="b">
        <f>AND(V1164=1, UserData!$D$28=1)</f>
        <v>0</v>
      </c>
      <c r="BF1164" t="b">
        <f>AND(W1164=1, UserData!$D$29=1)</f>
        <v>0</v>
      </c>
      <c r="BG1164" t="b">
        <f>AND(X1164=1, UserData!$D$30=1)</f>
        <v>0</v>
      </c>
      <c r="BH1164" t="b">
        <f>AND(Y1164=1, UserData!$D$31=1)</f>
        <v>0</v>
      </c>
      <c r="BI1164" t="b">
        <f>AND(Z1164=1, UserData!$D$32=1)</f>
        <v>0</v>
      </c>
      <c r="BJ1164" t="b">
        <f>AND(AA1164=1, UserData!$D$33=1)</f>
        <v>0</v>
      </c>
      <c r="BK1164" t="b">
        <f>AND(AB1164=1, UserData!$D$34=1)</f>
        <v>0</v>
      </c>
      <c r="BL1164" t="b">
        <f>UserData!$C$25=-1</f>
        <v>1</v>
      </c>
      <c r="BN1164">
        <f>IF(AK1164=TRUE, COUNTIF(AJ1164:AK1164,TRUE)/2 * UserData!$D$35 + COUNTIF(AL1164:AO1164,TRUE)/4 * UserData!$D$36 + COUNTIF(AP1164:AS1164,TRUE)/4 * UserData!$D$37 + COUNTIF(AT1164:AW1164,TRUE)/4 * UserData!$D$38 + COUNTIF(AX1164:BA1164,TRUE)/4 * UserData!$D$39 + COUNTIF(BB1164:BL1164,TRUE) * UserData!$D$40, 0)</f>
        <v>27.5</v>
      </c>
    </row>
    <row r="1165" spans="1:66" x14ac:dyDescent="0.2">
      <c r="A1165">
        <v>1030</v>
      </c>
      <c r="B1165" s="3">
        <v>2</v>
      </c>
      <c r="C1165" s="28">
        <v>96609.577194066049</v>
      </c>
      <c r="D1165">
        <v>51</v>
      </c>
      <c r="E1165">
        <v>29</v>
      </c>
      <c r="F1165">
        <v>8</v>
      </c>
      <c r="G1165">
        <v>17.088889999999999</v>
      </c>
      <c r="H1165">
        <v>16</v>
      </c>
      <c r="I1165">
        <v>1</v>
      </c>
      <c r="J1165">
        <v>0</v>
      </c>
      <c r="K1165">
        <v>1</v>
      </c>
      <c r="L1165">
        <v>0</v>
      </c>
      <c r="M1165">
        <v>1</v>
      </c>
      <c r="N1165">
        <v>0</v>
      </c>
      <c r="O1165">
        <v>14</v>
      </c>
      <c r="P1165">
        <v>2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1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5</v>
      </c>
      <c r="AD1165">
        <v>1</v>
      </c>
      <c r="AE1165">
        <v>14</v>
      </c>
      <c r="AF1165">
        <v>73</v>
      </c>
      <c r="AG1165">
        <v>41</v>
      </c>
      <c r="AH1165">
        <v>14</v>
      </c>
      <c r="AJ1165" t="b">
        <f>OR(AND(B1165=1,UserData!$D$4=1), AND(B1165=2,UserData!$D$5=1), AND(B1165=3,UserData!$D$6=1), UserData!$D$4=-1)</f>
        <v>1</v>
      </c>
      <c r="AK1165" t="b">
        <f>OR(AND(C1165&lt;=UserData!$D$3,C1165&gt;=UserData!$D$2),UserData!$D$2=-1)</f>
        <v>1</v>
      </c>
      <c r="AL1165" s="12" t="b">
        <f>AND(OR(D1165&gt;=UserData!$D$7, UserData!$D$7=-1), OR(D1165&lt;UserData!$D$8, UserData!$D$8=-1))</f>
        <v>1</v>
      </c>
      <c r="AM1165" s="12" t="b">
        <f>OR(AND(UserData!$D$9=1,E1165&lt;=20),AND(UserData!$D$9=2,E1165&gt;=20, E1165&lt;=27),AND(UserData!$D$9=3,E1165&gt;=28, E1165&lt;=34),AND(UserData!$D$9=4,E1165&gt;=35, E1165&lt;=42),AND(UserData!$D$9=5,E1165&gt;42),UserData!$D$9=-1)</f>
        <v>1</v>
      </c>
      <c r="AN1165" s="12" t="b">
        <f>OR(AND(UserData!$D$11=1,F1165&lt;=5),AND(UserData!$D$11=2,F1165&gt;=6, F1165&lt;=7),AND(UserData!$D$11=3,F1165&gt;=8,F1165&lt;=9),AND(UserData!$D$11=4,F1165&gt;=10, F1165&lt;=11),AND(UserData!$D$11=5,F1165&gt;11),UserData!$D$11=-1)</f>
        <v>1</v>
      </c>
      <c r="AO1165" t="b">
        <f>OR(AND(UserData!$D$10=1,AE1165&lt;=6),AND(UserData!$D$10=2,AE1165&gt;=7, AE1165&lt;=8),AND(UserData!$D$10=3,AE1165&gt;=9,AE1165&lt;=14),AND(UserData!$D$10=4,AE1165&gt;=15, AE1165&lt;=19),AND(UserData!$D$10=5,AE1165&gt;19),UserData!$D$10=-1)</f>
        <v>1</v>
      </c>
      <c r="AP1165" s="12" t="b">
        <f>OR(G1165&lt;=UserData!$D$12, UserData!$D$12=-1)</f>
        <v>0</v>
      </c>
      <c r="AQ1165" t="b">
        <f>OR(H1165&lt;=UserData!$D$14, UserData!$D$14=-1)</f>
        <v>1</v>
      </c>
      <c r="AR1165" t="b">
        <f>OR(AH1165&lt;=UserData!$D$13, UserData!$D$13=-1)</f>
        <v>0</v>
      </c>
      <c r="AS1165" t="b">
        <f>AND(AQ1165=TRUE,OR(I1165=UserData!$D$15, UserData!$D$15=-1, UserData!$D$15=1))</f>
        <v>1</v>
      </c>
      <c r="AT1165" t="b">
        <f>OR(J1165=UserData!$D$19, UserData!$D$19=-1)</f>
        <v>1</v>
      </c>
      <c r="AU1165" t="b">
        <f>OR(K1165=UserData!$D$17, UserData!$D$17=-1)</f>
        <v>1</v>
      </c>
      <c r="AV1165" t="b">
        <f>OR(L1165=UserData!$D$18, UserData!$D$18=-1)</f>
        <v>1</v>
      </c>
      <c r="AW1165" t="b">
        <f>OR(N1165=UserData!$D$16, UserData!$D$16=-1)</f>
        <v>1</v>
      </c>
      <c r="AX1165" t="b">
        <f>OR(O1165&gt;=UserData!$D$20, UserData!$D$20=-1)</f>
        <v>1</v>
      </c>
      <c r="AY1165" t="b">
        <f>AND(OR(P1165&gt;=UserData!$D$21, UserData!$D$21=-1), OR(P1165&lt;UserData!$D$22, UserData!$D$22=-1))</f>
        <v>1</v>
      </c>
      <c r="AZ1165" t="b">
        <f>OR(Q1165&lt;&gt;UserData!$D$24,UserData!$D$24=-1,UserData!$D$24=0)</f>
        <v>1</v>
      </c>
      <c r="BA1165" s="12" t="b">
        <f>OR(R1165=UserData!$D$23,UserData!$D$23=-1)</f>
        <v>1</v>
      </c>
      <c r="BB1165" t="b">
        <f>AND(S1165=1, UserData!$D$25=1)</f>
        <v>0</v>
      </c>
      <c r="BC1165" t="b">
        <f>AND(T1165=1, UserData!$D$26=1)</f>
        <v>0</v>
      </c>
      <c r="BD1165" t="b">
        <f>AND(U1165=1, UserData!$D$27=1)</f>
        <v>0</v>
      </c>
      <c r="BE1165" t="b">
        <f>AND(V1165=1, UserData!$D$28=1)</f>
        <v>0</v>
      </c>
      <c r="BF1165" t="b">
        <f>AND(W1165=1, UserData!$D$29=1)</f>
        <v>0</v>
      </c>
      <c r="BG1165" t="b">
        <f>AND(X1165=1, UserData!$D$30=1)</f>
        <v>0</v>
      </c>
      <c r="BH1165" t="b">
        <f>AND(Y1165=1, UserData!$D$31=1)</f>
        <v>0</v>
      </c>
      <c r="BI1165" t="b">
        <f>AND(Z1165=1, UserData!$D$32=1)</f>
        <v>0</v>
      </c>
      <c r="BJ1165" t="b">
        <f>AND(AA1165=1, UserData!$D$33=1)</f>
        <v>0</v>
      </c>
      <c r="BK1165" t="b">
        <f>AND(AB1165=1, UserData!$D$34=1)</f>
        <v>0</v>
      </c>
      <c r="BL1165" t="b">
        <f>UserData!$C$25=-1</f>
        <v>1</v>
      </c>
      <c r="BN1165">
        <f>IF(AK1165=TRUE, COUNTIF(AJ1165:AK1165,TRUE)/2 * UserData!$D$35 + COUNTIF(AL1165:AO1165,TRUE)/4 * UserData!$D$36 + COUNTIF(AP1165:AS1165,TRUE)/4 * UserData!$D$37 + COUNTIF(AT1165:AW1165,TRUE)/4 * UserData!$D$38 + COUNTIF(AX1165:BA1165,TRUE)/4 * UserData!$D$39 + COUNTIF(BB1165:BL1165,TRUE) * UserData!$D$40, 0)</f>
        <v>27.5</v>
      </c>
    </row>
    <row r="1166" spans="1:66" x14ac:dyDescent="0.2">
      <c r="A1166">
        <v>827</v>
      </c>
      <c r="B1166" s="3">
        <v>2</v>
      </c>
      <c r="C1166" s="28">
        <v>98119.255149059507</v>
      </c>
      <c r="D1166">
        <v>50</v>
      </c>
      <c r="E1166">
        <v>36</v>
      </c>
      <c r="F1166">
        <v>8</v>
      </c>
      <c r="G1166">
        <v>16.439368999999999</v>
      </c>
      <c r="H1166">
        <v>7</v>
      </c>
      <c r="I1166">
        <v>1</v>
      </c>
      <c r="J1166">
        <v>0</v>
      </c>
      <c r="K1166">
        <v>1</v>
      </c>
      <c r="L1166">
        <v>1</v>
      </c>
      <c r="M1166">
        <v>1</v>
      </c>
      <c r="N1166">
        <v>0</v>
      </c>
      <c r="O1166">
        <v>12</v>
      </c>
      <c r="P1166">
        <v>7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1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5</v>
      </c>
      <c r="AD1166">
        <v>1</v>
      </c>
      <c r="AE1166">
        <v>6</v>
      </c>
      <c r="AF1166">
        <v>58</v>
      </c>
      <c r="AG1166">
        <v>31</v>
      </c>
      <c r="AH1166">
        <v>16</v>
      </c>
      <c r="AJ1166" t="b">
        <f>OR(AND(B1166=1,UserData!$D$4=1), AND(B1166=2,UserData!$D$5=1), AND(B1166=3,UserData!$D$6=1), UserData!$D$4=-1)</f>
        <v>1</v>
      </c>
      <c r="AK1166" t="b">
        <f>OR(AND(C1166&lt;=UserData!$D$3,C1166&gt;=UserData!$D$2),UserData!$D$2=-1)</f>
        <v>1</v>
      </c>
      <c r="AL1166" s="12" t="b">
        <f>AND(OR(D1166&gt;=UserData!$D$7, UserData!$D$7=-1), OR(D1166&lt;UserData!$D$8, UserData!$D$8=-1))</f>
        <v>1</v>
      </c>
      <c r="AM1166" s="12" t="b">
        <f>OR(AND(UserData!$D$9=1,E1166&lt;=20),AND(UserData!$D$9=2,E1166&gt;=20, E1166&lt;=27),AND(UserData!$D$9=3,E1166&gt;=28, E1166&lt;=34),AND(UserData!$D$9=4,E1166&gt;=35, E1166&lt;=42),AND(UserData!$D$9=5,E1166&gt;42),UserData!$D$9=-1)</f>
        <v>1</v>
      </c>
      <c r="AN1166" s="12" t="b">
        <f>OR(AND(UserData!$D$11=1,F1166&lt;=5),AND(UserData!$D$11=2,F1166&gt;=6, F1166&lt;=7),AND(UserData!$D$11=3,F1166&gt;=8,F1166&lt;=9),AND(UserData!$D$11=4,F1166&gt;=10, F1166&lt;=11),AND(UserData!$D$11=5,F1166&gt;11),UserData!$D$11=-1)</f>
        <v>1</v>
      </c>
      <c r="AO1166" t="b">
        <f>OR(AND(UserData!$D$10=1,AE1166&lt;=6),AND(UserData!$D$10=2,AE1166&gt;=7, AE1166&lt;=8),AND(UserData!$D$10=3,AE1166&gt;=9,AE1166&lt;=14),AND(UserData!$D$10=4,AE1166&gt;=15, AE1166&lt;=19),AND(UserData!$D$10=5,AE1166&gt;19),UserData!$D$10=-1)</f>
        <v>1</v>
      </c>
      <c r="AP1166" s="12" t="b">
        <f>OR(G1166&lt;=UserData!$D$12, UserData!$D$12=-1)</f>
        <v>0</v>
      </c>
      <c r="AQ1166" t="b">
        <f>OR(H1166&lt;=UserData!$D$14, UserData!$D$14=-1)</f>
        <v>1</v>
      </c>
      <c r="AR1166" t="b">
        <f>OR(AH1166&lt;=UserData!$D$13, UserData!$D$13=-1)</f>
        <v>0</v>
      </c>
      <c r="AS1166" t="b">
        <f>AND(AQ1166=TRUE,OR(I1166=UserData!$D$15, UserData!$D$15=-1, UserData!$D$15=1))</f>
        <v>1</v>
      </c>
      <c r="AT1166" t="b">
        <f>OR(J1166=UserData!$D$19, UserData!$D$19=-1)</f>
        <v>1</v>
      </c>
      <c r="AU1166" t="b">
        <f>OR(K1166=UserData!$D$17, UserData!$D$17=-1)</f>
        <v>1</v>
      </c>
      <c r="AV1166" t="b">
        <f>OR(L1166=UserData!$D$18, UserData!$D$18=-1)</f>
        <v>1</v>
      </c>
      <c r="AW1166" t="b">
        <f>OR(N1166=UserData!$D$16, UserData!$D$16=-1)</f>
        <v>1</v>
      </c>
      <c r="AX1166" t="b">
        <f>OR(O1166&gt;=UserData!$D$20, UserData!$D$20=-1)</f>
        <v>1</v>
      </c>
      <c r="AY1166" t="b">
        <f>AND(OR(P1166&gt;=UserData!$D$21, UserData!$D$21=-1), OR(P1166&lt;UserData!$D$22, UserData!$D$22=-1))</f>
        <v>1</v>
      </c>
      <c r="AZ1166" t="b">
        <f>OR(Q1166&lt;&gt;UserData!$D$24,UserData!$D$24=-1,UserData!$D$24=0)</f>
        <v>1</v>
      </c>
      <c r="BA1166" s="12" t="b">
        <f>OR(R1166=UserData!$D$23,UserData!$D$23=-1)</f>
        <v>1</v>
      </c>
      <c r="BB1166" t="b">
        <f>AND(S1166=1, UserData!$D$25=1)</f>
        <v>0</v>
      </c>
      <c r="BC1166" t="b">
        <f>AND(T1166=1, UserData!$D$26=1)</f>
        <v>0</v>
      </c>
      <c r="BD1166" t="b">
        <f>AND(U1166=1, UserData!$D$27=1)</f>
        <v>0</v>
      </c>
      <c r="BE1166" t="b">
        <f>AND(V1166=1, UserData!$D$28=1)</f>
        <v>0</v>
      </c>
      <c r="BF1166" t="b">
        <f>AND(W1166=1, UserData!$D$29=1)</f>
        <v>0</v>
      </c>
      <c r="BG1166" t="b">
        <f>AND(X1166=1, UserData!$D$30=1)</f>
        <v>0</v>
      </c>
      <c r="BH1166" t="b">
        <f>AND(Y1166=1, UserData!$D$31=1)</f>
        <v>0</v>
      </c>
      <c r="BI1166" t="b">
        <f>AND(Z1166=1, UserData!$D$32=1)</f>
        <v>0</v>
      </c>
      <c r="BJ1166" t="b">
        <f>AND(AA1166=1, UserData!$D$33=1)</f>
        <v>0</v>
      </c>
      <c r="BK1166" t="b">
        <f>AND(AB1166=1, UserData!$D$34=1)</f>
        <v>0</v>
      </c>
      <c r="BL1166" t="b">
        <f>UserData!$C$25=-1</f>
        <v>1</v>
      </c>
      <c r="BN1166">
        <f>IF(AK1166=TRUE, COUNTIF(AJ1166:AK1166,TRUE)/2 * UserData!$D$35 + COUNTIF(AL1166:AO1166,TRUE)/4 * UserData!$D$36 + COUNTIF(AP1166:AS1166,TRUE)/4 * UserData!$D$37 + COUNTIF(AT1166:AW1166,TRUE)/4 * UserData!$D$38 + COUNTIF(AX1166:BA1166,TRUE)/4 * UserData!$D$39 + COUNTIF(BB1166:BL1166,TRUE) * UserData!$D$40, 0)</f>
        <v>27.5</v>
      </c>
    </row>
    <row r="1167" spans="1:66" x14ac:dyDescent="0.2">
      <c r="A1167">
        <v>1148</v>
      </c>
      <c r="B1167" s="3">
        <v>2</v>
      </c>
      <c r="C1167" s="28">
        <v>100635.25928013174</v>
      </c>
      <c r="D1167">
        <v>45</v>
      </c>
      <c r="E1167">
        <v>30</v>
      </c>
      <c r="F1167">
        <v>7</v>
      </c>
      <c r="G1167">
        <v>13.89466</v>
      </c>
      <c r="H1167">
        <v>12</v>
      </c>
      <c r="I1167">
        <v>1</v>
      </c>
      <c r="J1167">
        <v>0</v>
      </c>
      <c r="K1167">
        <v>1</v>
      </c>
      <c r="L1167">
        <v>1</v>
      </c>
      <c r="M1167">
        <v>0</v>
      </c>
      <c r="N1167">
        <v>0</v>
      </c>
      <c r="O1167">
        <v>12</v>
      </c>
      <c r="P1167">
        <v>12</v>
      </c>
      <c r="Q1167">
        <v>0</v>
      </c>
      <c r="R1167">
        <v>1</v>
      </c>
      <c r="S1167">
        <v>0</v>
      </c>
      <c r="T1167">
        <v>0</v>
      </c>
      <c r="U1167">
        <v>0</v>
      </c>
      <c r="V1167">
        <v>0</v>
      </c>
      <c r="W1167">
        <v>1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5</v>
      </c>
      <c r="AD1167">
        <v>1</v>
      </c>
      <c r="AE1167">
        <v>8</v>
      </c>
      <c r="AF1167">
        <v>83</v>
      </c>
      <c r="AG1167">
        <v>29</v>
      </c>
      <c r="AH1167">
        <v>15</v>
      </c>
      <c r="AJ1167" t="b">
        <f>OR(AND(B1167=1,UserData!$D$4=1), AND(B1167=2,UserData!$D$5=1), AND(B1167=3,UserData!$D$6=1), UserData!$D$4=-1)</f>
        <v>1</v>
      </c>
      <c r="AK1167" t="b">
        <f>OR(AND(C1167&lt;=UserData!$D$3,C1167&gt;=UserData!$D$2),UserData!$D$2=-1)</f>
        <v>1</v>
      </c>
      <c r="AL1167" s="12" t="b">
        <f>AND(OR(D1167&gt;=UserData!$D$7, UserData!$D$7=-1), OR(D1167&lt;UserData!$D$8, UserData!$D$8=-1))</f>
        <v>1</v>
      </c>
      <c r="AM1167" s="12" t="b">
        <f>OR(AND(UserData!$D$9=1,E1167&lt;=20),AND(UserData!$D$9=2,E1167&gt;=20, E1167&lt;=27),AND(UserData!$D$9=3,E1167&gt;=28, E1167&lt;=34),AND(UserData!$D$9=4,E1167&gt;=35, E1167&lt;=42),AND(UserData!$D$9=5,E1167&gt;42),UserData!$D$9=-1)</f>
        <v>1</v>
      </c>
      <c r="AN1167" s="12" t="b">
        <f>OR(AND(UserData!$D$11=1,F1167&lt;=5),AND(UserData!$D$11=2,F1167&gt;=6, F1167&lt;=7),AND(UserData!$D$11=3,F1167&gt;=8,F1167&lt;=9),AND(UserData!$D$11=4,F1167&gt;=10, F1167&lt;=11),AND(UserData!$D$11=5,F1167&gt;11),UserData!$D$11=-1)</f>
        <v>1</v>
      </c>
      <c r="AO1167" t="b">
        <f>OR(AND(UserData!$D$10=1,AE1167&lt;=6),AND(UserData!$D$10=2,AE1167&gt;=7, AE1167&lt;=8),AND(UserData!$D$10=3,AE1167&gt;=9,AE1167&lt;=14),AND(UserData!$D$10=4,AE1167&gt;=15, AE1167&lt;=19),AND(UserData!$D$10=5,AE1167&gt;19),UserData!$D$10=-1)</f>
        <v>1</v>
      </c>
      <c r="AP1167" s="12" t="b">
        <f>OR(G1167&lt;=UserData!$D$12, UserData!$D$12=-1)</f>
        <v>0</v>
      </c>
      <c r="AQ1167" t="b">
        <f>OR(H1167&lt;=UserData!$D$14, UserData!$D$14=-1)</f>
        <v>1</v>
      </c>
      <c r="AR1167" t="b">
        <f>OR(AH1167&lt;=UserData!$D$13, UserData!$D$13=-1)</f>
        <v>0</v>
      </c>
      <c r="AS1167" t="b">
        <f>AND(AQ1167=TRUE,OR(I1167=UserData!$D$15, UserData!$D$15=-1, UserData!$D$15=1))</f>
        <v>1</v>
      </c>
      <c r="AT1167" t="b">
        <f>OR(J1167=UserData!$D$19, UserData!$D$19=-1)</f>
        <v>1</v>
      </c>
      <c r="AU1167" t="b">
        <f>OR(K1167=UserData!$D$17, UserData!$D$17=-1)</f>
        <v>1</v>
      </c>
      <c r="AV1167" t="b">
        <f>OR(L1167=UserData!$D$18, UserData!$D$18=-1)</f>
        <v>1</v>
      </c>
      <c r="AW1167" t="b">
        <f>OR(N1167=UserData!$D$16, UserData!$D$16=-1)</f>
        <v>1</v>
      </c>
      <c r="AX1167" t="b">
        <f>OR(O1167&gt;=UserData!$D$20, UserData!$D$20=-1)</f>
        <v>1</v>
      </c>
      <c r="AY1167" t="b">
        <f>AND(OR(P1167&gt;=UserData!$D$21, UserData!$D$21=-1), OR(P1167&lt;UserData!$D$22, UserData!$D$22=-1))</f>
        <v>1</v>
      </c>
      <c r="AZ1167" t="b">
        <f>OR(Q1167&lt;&gt;UserData!$D$24,UserData!$D$24=-1,UserData!$D$24=0)</f>
        <v>1</v>
      </c>
      <c r="BA1167" s="12" t="b">
        <f>OR(R1167=UserData!$D$23,UserData!$D$23=-1)</f>
        <v>1</v>
      </c>
      <c r="BB1167" t="b">
        <f>AND(S1167=1, UserData!$D$25=1)</f>
        <v>0</v>
      </c>
      <c r="BC1167" t="b">
        <f>AND(T1167=1, UserData!$D$26=1)</f>
        <v>0</v>
      </c>
      <c r="BD1167" t="b">
        <f>AND(U1167=1, UserData!$D$27=1)</f>
        <v>0</v>
      </c>
      <c r="BE1167" t="b">
        <f>AND(V1167=1, UserData!$D$28=1)</f>
        <v>0</v>
      </c>
      <c r="BF1167" t="b">
        <f>AND(W1167=1, UserData!$D$29=1)</f>
        <v>0</v>
      </c>
      <c r="BG1167" t="b">
        <f>AND(X1167=1, UserData!$D$30=1)</f>
        <v>0</v>
      </c>
      <c r="BH1167" t="b">
        <f>AND(Y1167=1, UserData!$D$31=1)</f>
        <v>0</v>
      </c>
      <c r="BI1167" t="b">
        <f>AND(Z1167=1, UserData!$D$32=1)</f>
        <v>0</v>
      </c>
      <c r="BJ1167" t="b">
        <f>AND(AA1167=1, UserData!$D$33=1)</f>
        <v>0</v>
      </c>
      <c r="BK1167" t="b">
        <f>AND(AB1167=1, UserData!$D$34=1)</f>
        <v>0</v>
      </c>
      <c r="BL1167" t="b">
        <f>UserData!$C$25=-1</f>
        <v>1</v>
      </c>
      <c r="BN1167">
        <f>IF(AK1167=TRUE, COUNTIF(AJ1167:AK1167,TRUE)/2 * UserData!$D$35 + COUNTIF(AL1167:AO1167,TRUE)/4 * UserData!$D$36 + COUNTIF(AP1167:AS1167,TRUE)/4 * UserData!$D$37 + COUNTIF(AT1167:AW1167,TRUE)/4 * UserData!$D$38 + COUNTIF(AX1167:BA1167,TRUE)/4 * UserData!$D$39 + COUNTIF(BB1167:BL1167,TRUE) * UserData!$D$40, 0)</f>
        <v>27.5</v>
      </c>
    </row>
    <row r="1168" spans="1:66" x14ac:dyDescent="0.2">
      <c r="A1168">
        <v>1025</v>
      </c>
      <c r="B1168" s="3">
        <v>2</v>
      </c>
      <c r="C1168" s="28">
        <v>100635.2970183068</v>
      </c>
      <c r="D1168">
        <v>51</v>
      </c>
      <c r="E1168">
        <v>33</v>
      </c>
      <c r="F1168">
        <v>7</v>
      </c>
      <c r="G1168">
        <v>18.195070000000001</v>
      </c>
      <c r="H1168">
        <v>5</v>
      </c>
      <c r="I1168">
        <v>1</v>
      </c>
      <c r="J1168">
        <v>0</v>
      </c>
      <c r="K1168">
        <v>0</v>
      </c>
      <c r="L1168">
        <v>1</v>
      </c>
      <c r="M1168">
        <v>1</v>
      </c>
      <c r="N1168">
        <v>0</v>
      </c>
      <c r="O1168">
        <v>14</v>
      </c>
      <c r="P1168">
        <v>7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1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5</v>
      </c>
      <c r="AD1168">
        <v>1</v>
      </c>
      <c r="AE1168">
        <v>11</v>
      </c>
      <c r="AF1168">
        <v>73</v>
      </c>
      <c r="AG1168">
        <v>41</v>
      </c>
      <c r="AH1168">
        <v>14</v>
      </c>
      <c r="AJ1168" t="b">
        <f>OR(AND(B1168=1,UserData!$D$4=1), AND(B1168=2,UserData!$D$5=1), AND(B1168=3,UserData!$D$6=1), UserData!$D$4=-1)</f>
        <v>1</v>
      </c>
      <c r="AK1168" t="b">
        <f>OR(AND(C1168&lt;=UserData!$D$3,C1168&gt;=UserData!$D$2),UserData!$D$2=-1)</f>
        <v>1</v>
      </c>
      <c r="AL1168" s="12" t="b">
        <f>AND(OR(D1168&gt;=UserData!$D$7, UserData!$D$7=-1), OR(D1168&lt;UserData!$D$8, UserData!$D$8=-1))</f>
        <v>1</v>
      </c>
      <c r="AM1168" s="12" t="b">
        <f>OR(AND(UserData!$D$9=1,E1168&lt;=20),AND(UserData!$D$9=2,E1168&gt;=20, E1168&lt;=27),AND(UserData!$D$9=3,E1168&gt;=28, E1168&lt;=34),AND(UserData!$D$9=4,E1168&gt;=35, E1168&lt;=42),AND(UserData!$D$9=5,E1168&gt;42),UserData!$D$9=-1)</f>
        <v>1</v>
      </c>
      <c r="AN1168" s="12" t="b">
        <f>OR(AND(UserData!$D$11=1,F1168&lt;=5),AND(UserData!$D$11=2,F1168&gt;=6, F1168&lt;=7),AND(UserData!$D$11=3,F1168&gt;=8,F1168&lt;=9),AND(UserData!$D$11=4,F1168&gt;=10, F1168&lt;=11),AND(UserData!$D$11=5,F1168&gt;11),UserData!$D$11=-1)</f>
        <v>1</v>
      </c>
      <c r="AO1168" t="b">
        <f>OR(AND(UserData!$D$10=1,AE1168&lt;=6),AND(UserData!$D$10=2,AE1168&gt;=7, AE1168&lt;=8),AND(UserData!$D$10=3,AE1168&gt;=9,AE1168&lt;=14),AND(UserData!$D$10=4,AE1168&gt;=15, AE1168&lt;=19),AND(UserData!$D$10=5,AE1168&gt;19),UserData!$D$10=-1)</f>
        <v>1</v>
      </c>
      <c r="AP1168" s="12" t="b">
        <f>OR(G1168&lt;=UserData!$D$12, UserData!$D$12=-1)</f>
        <v>0</v>
      </c>
      <c r="AQ1168" t="b">
        <f>OR(H1168&lt;=UserData!$D$14, UserData!$D$14=-1)</f>
        <v>1</v>
      </c>
      <c r="AR1168" t="b">
        <f>OR(AH1168&lt;=UserData!$D$13, UserData!$D$13=-1)</f>
        <v>0</v>
      </c>
      <c r="AS1168" t="b">
        <f>AND(AQ1168=TRUE,OR(I1168=UserData!$D$15, UserData!$D$15=-1, UserData!$D$15=1))</f>
        <v>1</v>
      </c>
      <c r="AT1168" t="b">
        <f>OR(J1168=UserData!$D$19, UserData!$D$19=-1)</f>
        <v>1</v>
      </c>
      <c r="AU1168" t="b">
        <f>OR(K1168=UserData!$D$17, UserData!$D$17=-1)</f>
        <v>1</v>
      </c>
      <c r="AV1168" t="b">
        <f>OR(L1168=UserData!$D$18, UserData!$D$18=-1)</f>
        <v>1</v>
      </c>
      <c r="AW1168" t="b">
        <f>OR(N1168=UserData!$D$16, UserData!$D$16=-1)</f>
        <v>1</v>
      </c>
      <c r="AX1168" t="b">
        <f>OR(O1168&gt;=UserData!$D$20, UserData!$D$20=-1)</f>
        <v>1</v>
      </c>
      <c r="AY1168" t="b">
        <f>AND(OR(P1168&gt;=UserData!$D$21, UserData!$D$21=-1), OR(P1168&lt;UserData!$D$22, UserData!$D$22=-1))</f>
        <v>1</v>
      </c>
      <c r="AZ1168" t="b">
        <f>OR(Q1168&lt;&gt;UserData!$D$24,UserData!$D$24=-1,UserData!$D$24=0)</f>
        <v>1</v>
      </c>
      <c r="BA1168" s="12" t="b">
        <f>OR(R1168=UserData!$D$23,UserData!$D$23=-1)</f>
        <v>1</v>
      </c>
      <c r="BB1168" t="b">
        <f>AND(S1168=1, UserData!$D$25=1)</f>
        <v>0</v>
      </c>
      <c r="BC1168" t="b">
        <f>AND(T1168=1, UserData!$D$26=1)</f>
        <v>0</v>
      </c>
      <c r="BD1168" t="b">
        <f>AND(U1168=1, UserData!$D$27=1)</f>
        <v>0</v>
      </c>
      <c r="BE1168" t="b">
        <f>AND(V1168=1, UserData!$D$28=1)</f>
        <v>0</v>
      </c>
      <c r="BF1168" t="b">
        <f>AND(W1168=1, UserData!$D$29=1)</f>
        <v>0</v>
      </c>
      <c r="BG1168" t="b">
        <f>AND(X1168=1, UserData!$D$30=1)</f>
        <v>0</v>
      </c>
      <c r="BH1168" t="b">
        <f>AND(Y1168=1, UserData!$D$31=1)</f>
        <v>0</v>
      </c>
      <c r="BI1168" t="b">
        <f>AND(Z1168=1, UserData!$D$32=1)</f>
        <v>0</v>
      </c>
      <c r="BJ1168" t="b">
        <f>AND(AA1168=1, UserData!$D$33=1)</f>
        <v>0</v>
      </c>
      <c r="BK1168" t="b">
        <f>AND(AB1168=1, UserData!$D$34=1)</f>
        <v>0</v>
      </c>
      <c r="BL1168" t="b">
        <f>UserData!$C$25=-1</f>
        <v>1</v>
      </c>
      <c r="BN1168">
        <f>IF(AK1168=TRUE, COUNTIF(AJ1168:AK1168,TRUE)/2 * UserData!$D$35 + COUNTIF(AL1168:AO1168,TRUE)/4 * UserData!$D$36 + COUNTIF(AP1168:AS1168,TRUE)/4 * UserData!$D$37 + COUNTIF(AT1168:AW1168,TRUE)/4 * UserData!$D$38 + COUNTIF(AX1168:BA1168,TRUE)/4 * UserData!$D$39 + COUNTIF(BB1168:BL1168,TRUE) * UserData!$D$40, 0)</f>
        <v>27.5</v>
      </c>
    </row>
    <row r="1169" spans="1:66" x14ac:dyDescent="0.2">
      <c r="A1169">
        <v>80</v>
      </c>
      <c r="B1169" s="3">
        <v>2</v>
      </c>
      <c r="C1169" s="28">
        <v>104679.11858718337</v>
      </c>
      <c r="D1169">
        <v>53</v>
      </c>
      <c r="E1169">
        <v>33</v>
      </c>
      <c r="F1169">
        <v>9</v>
      </c>
      <c r="G1169">
        <v>19.572531000000001</v>
      </c>
      <c r="H1169">
        <v>4</v>
      </c>
      <c r="I1169">
        <v>1</v>
      </c>
      <c r="J1169">
        <v>0</v>
      </c>
      <c r="K1169">
        <v>1</v>
      </c>
      <c r="L1169">
        <v>1</v>
      </c>
      <c r="M1169">
        <v>1</v>
      </c>
      <c r="N1169">
        <v>0</v>
      </c>
      <c r="O1169">
        <v>17</v>
      </c>
      <c r="P1169">
        <v>10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1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5</v>
      </c>
      <c r="AD1169">
        <v>1</v>
      </c>
      <c r="AE1169">
        <v>11</v>
      </c>
      <c r="AF1169">
        <v>6</v>
      </c>
      <c r="AG1169">
        <v>38</v>
      </c>
      <c r="AH1169">
        <v>13</v>
      </c>
      <c r="AJ1169" t="b">
        <f>OR(AND(B1169=1,UserData!$D$4=1), AND(B1169=2,UserData!$D$5=1), AND(B1169=3,UserData!$D$6=1), UserData!$D$4=-1)</f>
        <v>1</v>
      </c>
      <c r="AK1169" t="b">
        <f>OR(AND(C1169&lt;=UserData!$D$3,C1169&gt;=UserData!$D$2),UserData!$D$2=-1)</f>
        <v>1</v>
      </c>
      <c r="AL1169" s="12" t="b">
        <f>AND(OR(D1169&gt;=UserData!$D$7, UserData!$D$7=-1), OR(D1169&lt;UserData!$D$8, UserData!$D$8=-1))</f>
        <v>1</v>
      </c>
      <c r="AM1169" s="12" t="b">
        <f>OR(AND(UserData!$D$9=1,E1169&lt;=20),AND(UserData!$D$9=2,E1169&gt;=20, E1169&lt;=27),AND(UserData!$D$9=3,E1169&gt;=28, E1169&lt;=34),AND(UserData!$D$9=4,E1169&gt;=35, E1169&lt;=42),AND(UserData!$D$9=5,E1169&gt;42),UserData!$D$9=-1)</f>
        <v>1</v>
      </c>
      <c r="AN1169" s="12" t="b">
        <f>OR(AND(UserData!$D$11=1,F1169&lt;=5),AND(UserData!$D$11=2,F1169&gt;=6, F1169&lt;=7),AND(UserData!$D$11=3,F1169&gt;=8,F1169&lt;=9),AND(UserData!$D$11=4,F1169&gt;=10, F1169&lt;=11),AND(UserData!$D$11=5,F1169&gt;11),UserData!$D$11=-1)</f>
        <v>1</v>
      </c>
      <c r="AO1169" t="b">
        <f>OR(AND(UserData!$D$10=1,AE1169&lt;=6),AND(UserData!$D$10=2,AE1169&gt;=7, AE1169&lt;=8),AND(UserData!$D$10=3,AE1169&gt;=9,AE1169&lt;=14),AND(UserData!$D$10=4,AE1169&gt;=15, AE1169&lt;=19),AND(UserData!$D$10=5,AE1169&gt;19),UserData!$D$10=-1)</f>
        <v>1</v>
      </c>
      <c r="AP1169" s="12" t="b">
        <f>OR(G1169&lt;=UserData!$D$12, UserData!$D$12=-1)</f>
        <v>0</v>
      </c>
      <c r="AQ1169" t="b">
        <f>OR(H1169&lt;=UserData!$D$14, UserData!$D$14=-1)</f>
        <v>1</v>
      </c>
      <c r="AR1169" t="b">
        <f>OR(AH1169&lt;=UserData!$D$13, UserData!$D$13=-1)</f>
        <v>0</v>
      </c>
      <c r="AS1169" t="b">
        <f>AND(AQ1169=TRUE,OR(I1169=UserData!$D$15, UserData!$D$15=-1, UserData!$D$15=1))</f>
        <v>1</v>
      </c>
      <c r="AT1169" t="b">
        <f>OR(J1169=UserData!$D$19, UserData!$D$19=-1)</f>
        <v>1</v>
      </c>
      <c r="AU1169" t="b">
        <f>OR(K1169=UserData!$D$17, UserData!$D$17=-1)</f>
        <v>1</v>
      </c>
      <c r="AV1169" t="b">
        <f>OR(L1169=UserData!$D$18, UserData!$D$18=-1)</f>
        <v>1</v>
      </c>
      <c r="AW1169" t="b">
        <f>OR(N1169=UserData!$D$16, UserData!$D$16=-1)</f>
        <v>1</v>
      </c>
      <c r="AX1169" t="b">
        <f>OR(O1169&gt;=UserData!$D$20, UserData!$D$20=-1)</f>
        <v>1</v>
      </c>
      <c r="AY1169" t="b">
        <f>AND(OR(P1169&gt;=UserData!$D$21, UserData!$D$21=-1), OR(P1169&lt;UserData!$D$22, UserData!$D$22=-1))</f>
        <v>1</v>
      </c>
      <c r="AZ1169" t="b">
        <f>OR(Q1169&lt;&gt;UserData!$D$24,UserData!$D$24=-1,UserData!$D$24=0)</f>
        <v>1</v>
      </c>
      <c r="BA1169" s="12" t="b">
        <f>OR(R1169=UserData!$D$23,UserData!$D$23=-1)</f>
        <v>1</v>
      </c>
      <c r="BB1169" t="b">
        <f>AND(S1169=1, UserData!$D$25=1)</f>
        <v>0</v>
      </c>
      <c r="BC1169" t="b">
        <f>AND(T1169=1, UserData!$D$26=1)</f>
        <v>0</v>
      </c>
      <c r="BD1169" t="b">
        <f>AND(U1169=1, UserData!$D$27=1)</f>
        <v>0</v>
      </c>
      <c r="BE1169" t="b">
        <f>AND(V1169=1, UserData!$D$28=1)</f>
        <v>0</v>
      </c>
      <c r="BF1169" t="b">
        <f>AND(W1169=1, UserData!$D$29=1)</f>
        <v>0</v>
      </c>
      <c r="BG1169" t="b">
        <f>AND(X1169=1, UserData!$D$30=1)</f>
        <v>0</v>
      </c>
      <c r="BH1169" t="b">
        <f>AND(Y1169=1, UserData!$D$31=1)</f>
        <v>0</v>
      </c>
      <c r="BI1169" t="b">
        <f>AND(Z1169=1, UserData!$D$32=1)</f>
        <v>0</v>
      </c>
      <c r="BJ1169" t="b">
        <f>AND(AA1169=1, UserData!$D$33=1)</f>
        <v>0</v>
      </c>
      <c r="BK1169" t="b">
        <f>AND(AB1169=1, UserData!$D$34=1)</f>
        <v>0</v>
      </c>
      <c r="BL1169" t="b">
        <f>UserData!$C$25=-1</f>
        <v>1</v>
      </c>
      <c r="BN1169">
        <f>IF(AK1169=TRUE, COUNTIF(AJ1169:AK1169,TRUE)/2 * UserData!$D$35 + COUNTIF(AL1169:AO1169,TRUE)/4 * UserData!$D$36 + COUNTIF(AP1169:AS1169,TRUE)/4 * UserData!$D$37 + COUNTIF(AT1169:AW1169,TRUE)/4 * UserData!$D$38 + COUNTIF(AX1169:BA1169,TRUE)/4 * UserData!$D$39 + COUNTIF(BB1169:BL1169,TRUE) * UserData!$D$40, 0)</f>
        <v>27.5</v>
      </c>
    </row>
    <row r="1170" spans="1:66" x14ac:dyDescent="0.2">
      <c r="A1170">
        <v>1082</v>
      </c>
      <c r="B1170" s="3">
        <v>2</v>
      </c>
      <c r="C1170" s="28">
        <v>128309.90840944916</v>
      </c>
      <c r="D1170">
        <v>53</v>
      </c>
      <c r="E1170">
        <v>32</v>
      </c>
      <c r="F1170">
        <v>8</v>
      </c>
      <c r="G1170">
        <v>13.5213</v>
      </c>
      <c r="H1170">
        <v>11</v>
      </c>
      <c r="I1170">
        <v>1</v>
      </c>
      <c r="J1170">
        <v>0</v>
      </c>
      <c r="K1170">
        <v>1</v>
      </c>
      <c r="L1170">
        <v>1</v>
      </c>
      <c r="M1170">
        <v>1</v>
      </c>
      <c r="N1170">
        <v>0</v>
      </c>
      <c r="O1170">
        <v>17</v>
      </c>
      <c r="P1170">
        <v>6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1</v>
      </c>
      <c r="AE1170">
        <v>13</v>
      </c>
      <c r="AF1170">
        <v>77</v>
      </c>
      <c r="AG1170">
        <v>25</v>
      </c>
      <c r="AH1170">
        <v>13</v>
      </c>
      <c r="AJ1170" t="b">
        <f>OR(AND(B1170=1,UserData!$D$4=1), AND(B1170=2,UserData!$D$5=1), AND(B1170=3,UserData!$D$6=1), UserData!$D$4=-1)</f>
        <v>1</v>
      </c>
      <c r="AK1170" t="b">
        <f>OR(AND(C1170&lt;=UserData!$D$3,C1170&gt;=UserData!$D$2),UserData!$D$2=-1)</f>
        <v>1</v>
      </c>
      <c r="AL1170" s="12" t="b">
        <f>AND(OR(D1170&gt;=UserData!$D$7, UserData!$D$7=-1), OR(D1170&lt;UserData!$D$8, UserData!$D$8=-1))</f>
        <v>1</v>
      </c>
      <c r="AM1170" s="12" t="b">
        <f>OR(AND(UserData!$D$9=1,E1170&lt;=20),AND(UserData!$D$9=2,E1170&gt;=20, E1170&lt;=27),AND(UserData!$D$9=3,E1170&gt;=28, E1170&lt;=34),AND(UserData!$D$9=4,E1170&gt;=35, E1170&lt;=42),AND(UserData!$D$9=5,E1170&gt;42),UserData!$D$9=-1)</f>
        <v>1</v>
      </c>
      <c r="AN1170" s="12" t="b">
        <f>OR(AND(UserData!$D$11=1,F1170&lt;=5),AND(UserData!$D$11=2,F1170&gt;=6, F1170&lt;=7),AND(UserData!$D$11=3,F1170&gt;=8,F1170&lt;=9),AND(UserData!$D$11=4,F1170&gt;=10, F1170&lt;=11),AND(UserData!$D$11=5,F1170&gt;11),UserData!$D$11=-1)</f>
        <v>1</v>
      </c>
      <c r="AO1170" t="b">
        <f>OR(AND(UserData!$D$10=1,AE1170&lt;=6),AND(UserData!$D$10=2,AE1170&gt;=7, AE1170&lt;=8),AND(UserData!$D$10=3,AE1170&gt;=9,AE1170&lt;=14),AND(UserData!$D$10=4,AE1170&gt;=15, AE1170&lt;=19),AND(UserData!$D$10=5,AE1170&gt;19),UserData!$D$10=-1)</f>
        <v>1</v>
      </c>
      <c r="AP1170" s="12" t="b">
        <f>OR(G1170&lt;=UserData!$D$12, UserData!$D$12=-1)</f>
        <v>0</v>
      </c>
      <c r="AQ1170" t="b">
        <f>OR(H1170&lt;=UserData!$D$14, UserData!$D$14=-1)</f>
        <v>1</v>
      </c>
      <c r="AR1170" t="b">
        <f>OR(AH1170&lt;=UserData!$D$13, UserData!$D$13=-1)</f>
        <v>0</v>
      </c>
      <c r="AS1170" t="b">
        <f>AND(AQ1170=TRUE,OR(I1170=UserData!$D$15, UserData!$D$15=-1, UserData!$D$15=1))</f>
        <v>1</v>
      </c>
      <c r="AT1170" t="b">
        <f>OR(J1170=UserData!$D$19, UserData!$D$19=-1)</f>
        <v>1</v>
      </c>
      <c r="AU1170" t="b">
        <f>OR(K1170=UserData!$D$17, UserData!$D$17=-1)</f>
        <v>1</v>
      </c>
      <c r="AV1170" t="b">
        <f>OR(L1170=UserData!$D$18, UserData!$D$18=-1)</f>
        <v>1</v>
      </c>
      <c r="AW1170" t="b">
        <f>OR(N1170=UserData!$D$16, UserData!$D$16=-1)</f>
        <v>1</v>
      </c>
      <c r="AX1170" t="b">
        <f>OR(O1170&gt;=UserData!$D$20, UserData!$D$20=-1)</f>
        <v>1</v>
      </c>
      <c r="AY1170" t="b">
        <f>AND(OR(P1170&gt;=UserData!$D$21, UserData!$D$21=-1), OR(P1170&lt;UserData!$D$22, UserData!$D$22=-1))</f>
        <v>1</v>
      </c>
      <c r="AZ1170" t="b">
        <f>OR(Q1170&lt;&gt;UserData!$D$24,UserData!$D$24=-1,UserData!$D$24=0)</f>
        <v>1</v>
      </c>
      <c r="BA1170" s="12" t="b">
        <f>OR(R1170=UserData!$D$23,UserData!$D$23=-1)</f>
        <v>1</v>
      </c>
      <c r="BB1170" t="b">
        <f>AND(S1170=1, UserData!$D$25=1)</f>
        <v>0</v>
      </c>
      <c r="BC1170" t="b">
        <f>AND(T1170=1, UserData!$D$26=1)</f>
        <v>0</v>
      </c>
      <c r="BD1170" t="b">
        <f>AND(U1170=1, UserData!$D$27=1)</f>
        <v>0</v>
      </c>
      <c r="BE1170" t="b">
        <f>AND(V1170=1, UserData!$D$28=1)</f>
        <v>0</v>
      </c>
      <c r="BF1170" t="b">
        <f>AND(W1170=1, UserData!$D$29=1)</f>
        <v>0</v>
      </c>
      <c r="BG1170" t="b">
        <f>AND(X1170=1, UserData!$D$30=1)</f>
        <v>0</v>
      </c>
      <c r="BH1170" t="b">
        <f>AND(Y1170=1, UserData!$D$31=1)</f>
        <v>0</v>
      </c>
      <c r="BI1170" t="b">
        <f>AND(Z1170=1, UserData!$D$32=1)</f>
        <v>0</v>
      </c>
      <c r="BJ1170" t="b">
        <f>AND(AA1170=1, UserData!$D$33=1)</f>
        <v>0</v>
      </c>
      <c r="BK1170" t="b">
        <f>AND(AB1170=1, UserData!$D$34=1)</f>
        <v>0</v>
      </c>
      <c r="BL1170" t="b">
        <f>UserData!$C$25=-1</f>
        <v>1</v>
      </c>
      <c r="BN1170">
        <f>IF(AK1170=TRUE, COUNTIF(AJ1170:AK1170,TRUE)/2 * UserData!$D$35 + COUNTIF(AL1170:AO1170,TRUE)/4 * UserData!$D$36 + COUNTIF(AP1170:AS1170,TRUE)/4 * UserData!$D$37 + COUNTIF(AT1170:AW1170,TRUE)/4 * UserData!$D$38 + COUNTIF(AX1170:BA1170,TRUE)/4 * UserData!$D$39 + COUNTIF(BB1170:BL1170,TRUE) * UserData!$D$40, 0)</f>
        <v>27.5</v>
      </c>
    </row>
    <row r="1171" spans="1:66" x14ac:dyDescent="0.2">
      <c r="A1171">
        <v>858</v>
      </c>
      <c r="B1171" s="3">
        <v>3</v>
      </c>
      <c r="C1171" s="28">
        <v>440278.2687234811</v>
      </c>
      <c r="D1171">
        <v>91</v>
      </c>
      <c r="E1171">
        <v>30</v>
      </c>
      <c r="F1171">
        <v>32</v>
      </c>
      <c r="G1171">
        <v>3.9140199999999998</v>
      </c>
      <c r="H1171">
        <v>12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0</v>
      </c>
      <c r="O1171">
        <v>16</v>
      </c>
      <c r="P1171">
        <v>4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1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5</v>
      </c>
      <c r="AD1171">
        <v>1</v>
      </c>
      <c r="AE1171">
        <v>29</v>
      </c>
      <c r="AF1171">
        <v>60</v>
      </c>
      <c r="AG1171">
        <v>22</v>
      </c>
      <c r="AH1171">
        <v>4.5999999999999996</v>
      </c>
      <c r="AJ1171" t="b">
        <f>OR(AND(B1171=1,UserData!$D$4=1), AND(B1171=2,UserData!$D$5=1), AND(B1171=3,UserData!$D$6=1), UserData!$D$4=-1)</f>
        <v>1</v>
      </c>
      <c r="AK1171" t="b">
        <f>OR(AND(C1171&lt;=UserData!$D$3,C1171&gt;=UserData!$D$2),UserData!$D$2=-1)</f>
        <v>0</v>
      </c>
      <c r="AL1171" s="12" t="b">
        <f>AND(OR(D1171&gt;=UserData!$D$7, UserData!$D$7=-1), OR(D1171&lt;UserData!$D$8, UserData!$D$8=-1))</f>
        <v>1</v>
      </c>
      <c r="AM1171" s="12" t="b">
        <f>OR(AND(UserData!$D$9=1,E1171&lt;=20),AND(UserData!$D$9=2,E1171&gt;=20, E1171&lt;=27),AND(UserData!$D$9=3,E1171&gt;=28, E1171&lt;=34),AND(UserData!$D$9=4,E1171&gt;=35, E1171&lt;=42),AND(UserData!$D$9=5,E1171&gt;42),UserData!$D$9=-1)</f>
        <v>1</v>
      </c>
      <c r="AN1171" s="12" t="b">
        <f>OR(AND(UserData!$D$11=1,F1171&lt;=5),AND(UserData!$D$11=2,F1171&gt;=6, F1171&lt;=7),AND(UserData!$D$11=3,F1171&gt;=8,F1171&lt;=9),AND(UserData!$D$11=4,F1171&gt;=10, F1171&lt;=11),AND(UserData!$D$11=5,F1171&gt;11),UserData!$D$11=-1)</f>
        <v>1</v>
      </c>
      <c r="AO1171" t="b">
        <f>OR(AND(UserData!$D$10=1,AE1171&lt;=6),AND(UserData!$D$10=2,AE1171&gt;=7, AE1171&lt;=8),AND(UserData!$D$10=3,AE1171&gt;=9,AE1171&lt;=14),AND(UserData!$D$10=4,AE1171&gt;=15, AE1171&lt;=19),AND(UserData!$D$10=5,AE1171&gt;19),UserData!$D$10=-1)</f>
        <v>1</v>
      </c>
      <c r="AP1171" s="12" t="b">
        <f>OR(G1171&lt;=UserData!$D$12, UserData!$D$12=-1)</f>
        <v>1</v>
      </c>
      <c r="AQ1171" t="b">
        <f>OR(H1171&lt;=UserData!$D$14, UserData!$D$14=-1)</f>
        <v>1</v>
      </c>
      <c r="AR1171" t="b">
        <f>OR(AH1171&lt;=UserData!$D$13, UserData!$D$13=-1)</f>
        <v>1</v>
      </c>
      <c r="AS1171" t="b">
        <f>AND(AQ1171=TRUE,OR(I1171=UserData!$D$15, UserData!$D$15=-1, UserData!$D$15=1))</f>
        <v>1</v>
      </c>
      <c r="AT1171" t="b">
        <f>OR(J1171=UserData!$D$19, UserData!$D$19=-1)</f>
        <v>1</v>
      </c>
      <c r="AU1171" t="b">
        <f>OR(K1171=UserData!$D$17, UserData!$D$17=-1)</f>
        <v>1</v>
      </c>
      <c r="AV1171" t="b">
        <f>OR(L1171=UserData!$D$18, UserData!$D$18=-1)</f>
        <v>1</v>
      </c>
      <c r="AW1171" t="b">
        <f>OR(N1171=UserData!$D$16, UserData!$D$16=-1)</f>
        <v>1</v>
      </c>
      <c r="AX1171" t="b">
        <f>OR(O1171&gt;=UserData!$D$20, UserData!$D$20=-1)</f>
        <v>1</v>
      </c>
      <c r="AY1171" t="b">
        <f>AND(OR(P1171&gt;=UserData!$D$21, UserData!$D$21=-1), OR(P1171&lt;UserData!$D$22, UserData!$D$22=-1))</f>
        <v>1</v>
      </c>
      <c r="AZ1171" t="b">
        <f>OR(Q1171&lt;&gt;UserData!$D$24,UserData!$D$24=-1,UserData!$D$24=0)</f>
        <v>1</v>
      </c>
      <c r="BA1171" s="12" t="b">
        <f>OR(R1171=UserData!$D$23,UserData!$D$23=-1)</f>
        <v>1</v>
      </c>
      <c r="BB1171" t="b">
        <f>AND(S1171=1, UserData!$D$25=1)</f>
        <v>0</v>
      </c>
      <c r="BC1171" t="b">
        <f>AND(T1171=1, UserData!$D$26=1)</f>
        <v>0</v>
      </c>
      <c r="BD1171" t="b">
        <f>AND(U1171=1, UserData!$D$27=1)</f>
        <v>0</v>
      </c>
      <c r="BE1171" t="b">
        <f>AND(V1171=1, UserData!$D$28=1)</f>
        <v>0</v>
      </c>
      <c r="BF1171" t="b">
        <f>AND(W1171=1, UserData!$D$29=1)</f>
        <v>0</v>
      </c>
      <c r="BG1171" t="b">
        <f>AND(X1171=1, UserData!$D$30=1)</f>
        <v>0</v>
      </c>
      <c r="BH1171" t="b">
        <f>AND(Y1171=1, UserData!$D$31=1)</f>
        <v>0</v>
      </c>
      <c r="BI1171" t="b">
        <f>AND(Z1171=1, UserData!$D$32=1)</f>
        <v>0</v>
      </c>
      <c r="BJ1171" t="b">
        <f>AND(AA1171=1, UserData!$D$33=1)</f>
        <v>0</v>
      </c>
      <c r="BK1171" t="b">
        <f>AND(AB1171=1, UserData!$D$34=1)</f>
        <v>0</v>
      </c>
      <c r="BL1171" t="b">
        <f>UserData!$C$25=-1</f>
        <v>1</v>
      </c>
      <c r="BN1171">
        <f>IF(AK1171=TRUE, COUNTIF(AJ1171:AK1171,TRUE)/2 * UserData!$D$35 + COUNTIF(AL1171:AO1171,TRUE)/4 * UserData!$D$36 + COUNTIF(AP1171:AS1171,TRUE)/4 * UserData!$D$37 + COUNTIF(AT1171:AW1171,TRUE)/4 * UserData!$D$38 + COUNTIF(AX1171:BA1171,TRUE)/4 * UserData!$D$39 + COUNTIF(BB1171:BL1171,TRUE) * UserData!$D$40, 0)</f>
        <v>0</v>
      </c>
    </row>
    <row r="1172" spans="1:66" x14ac:dyDescent="0.2">
      <c r="A1172">
        <v>985</v>
      </c>
      <c r="B1172" s="3">
        <v>3</v>
      </c>
      <c r="C1172" s="28">
        <v>440278.2687234811</v>
      </c>
      <c r="D1172">
        <v>91</v>
      </c>
      <c r="E1172">
        <v>45</v>
      </c>
      <c r="F1172">
        <v>32</v>
      </c>
      <c r="G1172">
        <v>3.9140199999999998</v>
      </c>
      <c r="H1172">
        <v>3</v>
      </c>
      <c r="I1172">
        <v>0</v>
      </c>
      <c r="J1172">
        <v>1</v>
      </c>
      <c r="K1172">
        <v>1</v>
      </c>
      <c r="L1172">
        <v>1</v>
      </c>
      <c r="M1172">
        <v>1</v>
      </c>
      <c r="N1172">
        <v>0</v>
      </c>
      <c r="O1172">
        <v>16</v>
      </c>
      <c r="P1172">
        <v>4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1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5</v>
      </c>
      <c r="AD1172">
        <v>1</v>
      </c>
      <c r="AE1172">
        <v>14</v>
      </c>
      <c r="AF1172">
        <v>69</v>
      </c>
      <c r="AG1172">
        <v>22</v>
      </c>
      <c r="AH1172">
        <v>5.2</v>
      </c>
      <c r="AJ1172" t="b">
        <f>OR(AND(B1172=1,UserData!$D$4=1), AND(B1172=2,UserData!$D$5=1), AND(B1172=3,UserData!$D$6=1), UserData!$D$4=-1)</f>
        <v>1</v>
      </c>
      <c r="AK1172" t="b">
        <f>OR(AND(C1172&lt;=UserData!$D$3,C1172&gt;=UserData!$D$2),UserData!$D$2=-1)</f>
        <v>0</v>
      </c>
      <c r="AL1172" s="12" t="b">
        <f>AND(OR(D1172&gt;=UserData!$D$7, UserData!$D$7=-1), OR(D1172&lt;UserData!$D$8, UserData!$D$8=-1))</f>
        <v>1</v>
      </c>
      <c r="AM1172" s="12" t="b">
        <f>OR(AND(UserData!$D$9=1,E1172&lt;=20),AND(UserData!$D$9=2,E1172&gt;=20, E1172&lt;=27),AND(UserData!$D$9=3,E1172&gt;=28, E1172&lt;=34),AND(UserData!$D$9=4,E1172&gt;=35, E1172&lt;=42),AND(UserData!$D$9=5,E1172&gt;42),UserData!$D$9=-1)</f>
        <v>1</v>
      </c>
      <c r="AN1172" s="12" t="b">
        <f>OR(AND(UserData!$D$11=1,F1172&lt;=5),AND(UserData!$D$11=2,F1172&gt;=6, F1172&lt;=7),AND(UserData!$D$11=3,F1172&gt;=8,F1172&lt;=9),AND(UserData!$D$11=4,F1172&gt;=10, F1172&lt;=11),AND(UserData!$D$11=5,F1172&gt;11),UserData!$D$11=-1)</f>
        <v>1</v>
      </c>
      <c r="AO1172" t="b">
        <f>OR(AND(UserData!$D$10=1,AE1172&lt;=6),AND(UserData!$D$10=2,AE1172&gt;=7, AE1172&lt;=8),AND(UserData!$D$10=3,AE1172&gt;=9,AE1172&lt;=14),AND(UserData!$D$10=4,AE1172&gt;=15, AE1172&lt;=19),AND(UserData!$D$10=5,AE1172&gt;19),UserData!$D$10=-1)</f>
        <v>1</v>
      </c>
      <c r="AP1172" s="12" t="b">
        <f>OR(G1172&lt;=UserData!$D$12, UserData!$D$12=-1)</f>
        <v>1</v>
      </c>
      <c r="AQ1172" t="b">
        <f>OR(H1172&lt;=UserData!$D$14, UserData!$D$14=-1)</f>
        <v>1</v>
      </c>
      <c r="AR1172" t="b">
        <f>OR(AH1172&lt;=UserData!$D$13, UserData!$D$13=-1)</f>
        <v>1</v>
      </c>
      <c r="AS1172" t="b">
        <f>AND(AQ1172=TRUE,OR(I1172=UserData!$D$15, UserData!$D$15=-1, UserData!$D$15=1))</f>
        <v>1</v>
      </c>
      <c r="AT1172" t="b">
        <f>OR(J1172=UserData!$D$19, UserData!$D$19=-1)</f>
        <v>1</v>
      </c>
      <c r="AU1172" t="b">
        <f>OR(K1172=UserData!$D$17, UserData!$D$17=-1)</f>
        <v>1</v>
      </c>
      <c r="AV1172" t="b">
        <f>OR(L1172=UserData!$D$18, UserData!$D$18=-1)</f>
        <v>1</v>
      </c>
      <c r="AW1172" t="b">
        <f>OR(N1172=UserData!$D$16, UserData!$D$16=-1)</f>
        <v>1</v>
      </c>
      <c r="AX1172" t="b">
        <f>OR(O1172&gt;=UserData!$D$20, UserData!$D$20=-1)</f>
        <v>1</v>
      </c>
      <c r="AY1172" t="b">
        <f>AND(OR(P1172&gt;=UserData!$D$21, UserData!$D$21=-1), OR(P1172&lt;UserData!$D$22, UserData!$D$22=-1))</f>
        <v>1</v>
      </c>
      <c r="AZ1172" t="b">
        <f>OR(Q1172&lt;&gt;UserData!$D$24,UserData!$D$24=-1,UserData!$D$24=0)</f>
        <v>1</v>
      </c>
      <c r="BA1172" s="12" t="b">
        <f>OR(R1172=UserData!$D$23,UserData!$D$23=-1)</f>
        <v>1</v>
      </c>
      <c r="BB1172" t="b">
        <f>AND(S1172=1, UserData!$D$25=1)</f>
        <v>0</v>
      </c>
      <c r="BC1172" t="b">
        <f>AND(T1172=1, UserData!$D$26=1)</f>
        <v>0</v>
      </c>
      <c r="BD1172" t="b">
        <f>AND(U1172=1, UserData!$D$27=1)</f>
        <v>0</v>
      </c>
      <c r="BE1172" t="b">
        <f>AND(V1172=1, UserData!$D$28=1)</f>
        <v>0</v>
      </c>
      <c r="BF1172" t="b">
        <f>AND(W1172=1, UserData!$D$29=1)</f>
        <v>0</v>
      </c>
      <c r="BG1172" t="b">
        <f>AND(X1172=1, UserData!$D$30=1)</f>
        <v>0</v>
      </c>
      <c r="BH1172" t="b">
        <f>AND(Y1172=1, UserData!$D$31=1)</f>
        <v>0</v>
      </c>
      <c r="BI1172" t="b">
        <f>AND(Z1172=1, UserData!$D$32=1)</f>
        <v>0</v>
      </c>
      <c r="BJ1172" t="b">
        <f>AND(AA1172=1, UserData!$D$33=1)</f>
        <v>0</v>
      </c>
      <c r="BK1172" t="b">
        <f>AND(AB1172=1, UserData!$D$34=1)</f>
        <v>0</v>
      </c>
      <c r="BL1172" t="b">
        <f>UserData!$C$25=-1</f>
        <v>1</v>
      </c>
      <c r="BN1172">
        <f>IF(AK1172=TRUE, COUNTIF(AJ1172:AK1172,TRUE)/2 * UserData!$D$35 + COUNTIF(AL1172:AO1172,TRUE)/4 * UserData!$D$36 + COUNTIF(AP1172:AS1172,TRUE)/4 * UserData!$D$37 + COUNTIF(AT1172:AW1172,TRUE)/4 * UserData!$D$38 + COUNTIF(AX1172:BA1172,TRUE)/4 * UserData!$D$39 + COUNTIF(BB1172:BL1172,TRUE) * UserData!$D$40, 0)</f>
        <v>0</v>
      </c>
    </row>
    <row r="1173" spans="1:66" x14ac:dyDescent="0.2">
      <c r="A1173">
        <v>977</v>
      </c>
      <c r="B1173" s="3">
        <v>3</v>
      </c>
      <c r="C1173" s="28">
        <v>754763.31245573645</v>
      </c>
      <c r="D1173">
        <v>115</v>
      </c>
      <c r="E1173">
        <v>55</v>
      </c>
      <c r="F1173">
        <v>20</v>
      </c>
      <c r="G1173">
        <v>3.63124</v>
      </c>
      <c r="H1173">
        <v>1</v>
      </c>
      <c r="I1173">
        <v>1</v>
      </c>
      <c r="J1173">
        <v>1</v>
      </c>
      <c r="K1173">
        <v>0</v>
      </c>
      <c r="L1173">
        <v>1</v>
      </c>
      <c r="M1173">
        <v>1</v>
      </c>
      <c r="N1173">
        <v>0</v>
      </c>
      <c r="O1173">
        <v>33</v>
      </c>
      <c r="P1173">
        <v>32</v>
      </c>
      <c r="Q1173">
        <v>0</v>
      </c>
      <c r="R1173">
        <v>0</v>
      </c>
      <c r="S1173">
        <v>0</v>
      </c>
      <c r="T1173">
        <v>0</v>
      </c>
      <c r="U1173">
        <v>1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3</v>
      </c>
      <c r="AD1173">
        <v>1</v>
      </c>
      <c r="AE1173">
        <v>40</v>
      </c>
      <c r="AF1173">
        <v>68</v>
      </c>
      <c r="AG1173">
        <v>17</v>
      </c>
      <c r="AH1173">
        <v>2.2999999999999998</v>
      </c>
      <c r="AJ1173" t="b">
        <f>OR(AND(B1173=1,UserData!$D$4=1), AND(B1173=2,UserData!$D$5=1), AND(B1173=3,UserData!$D$6=1), UserData!$D$4=-1)</f>
        <v>1</v>
      </c>
      <c r="AK1173" t="b">
        <f>OR(AND(C1173&lt;=UserData!$D$3,C1173&gt;=UserData!$D$2),UserData!$D$2=-1)</f>
        <v>0</v>
      </c>
      <c r="AL1173" s="12" t="b">
        <f>AND(OR(D1173&gt;=UserData!$D$7, UserData!$D$7=-1), OR(D1173&lt;UserData!$D$8, UserData!$D$8=-1))</f>
        <v>1</v>
      </c>
      <c r="AM1173" s="12" t="b">
        <f>OR(AND(UserData!$D$9=1,E1173&lt;=20),AND(UserData!$D$9=2,E1173&gt;=20, E1173&lt;=27),AND(UserData!$D$9=3,E1173&gt;=28, E1173&lt;=34),AND(UserData!$D$9=4,E1173&gt;=35, E1173&lt;=42),AND(UserData!$D$9=5,E1173&gt;42),UserData!$D$9=-1)</f>
        <v>1</v>
      </c>
      <c r="AN1173" s="12" t="b">
        <f>OR(AND(UserData!$D$11=1,F1173&lt;=5),AND(UserData!$D$11=2,F1173&gt;=6, F1173&lt;=7),AND(UserData!$D$11=3,F1173&gt;=8,F1173&lt;=9),AND(UserData!$D$11=4,F1173&gt;=10, F1173&lt;=11),AND(UserData!$D$11=5,F1173&gt;11),UserData!$D$11=-1)</f>
        <v>1</v>
      </c>
      <c r="AO1173" t="b">
        <f>OR(AND(UserData!$D$10=1,AE1173&lt;=6),AND(UserData!$D$10=2,AE1173&gt;=7, AE1173&lt;=8),AND(UserData!$D$10=3,AE1173&gt;=9,AE1173&lt;=14),AND(UserData!$D$10=4,AE1173&gt;=15, AE1173&lt;=19),AND(UserData!$D$10=5,AE1173&gt;19),UserData!$D$10=-1)</f>
        <v>1</v>
      </c>
      <c r="AP1173" s="12" t="b">
        <f>OR(G1173&lt;=UserData!$D$12, UserData!$D$12=-1)</f>
        <v>1</v>
      </c>
      <c r="AQ1173" t="b">
        <f>OR(H1173&lt;=UserData!$D$14, UserData!$D$14=-1)</f>
        <v>1</v>
      </c>
      <c r="AR1173" t="b">
        <f>OR(AH1173&lt;=UserData!$D$13, UserData!$D$13=-1)</f>
        <v>1</v>
      </c>
      <c r="AS1173" t="b">
        <f>AND(AQ1173=TRUE,OR(I1173=UserData!$D$15, UserData!$D$15=-1, UserData!$D$15=1))</f>
        <v>1</v>
      </c>
      <c r="AT1173" t="b">
        <f>OR(J1173=UserData!$D$19, UserData!$D$19=-1)</f>
        <v>1</v>
      </c>
      <c r="AU1173" t="b">
        <f>OR(K1173=UserData!$D$17, UserData!$D$17=-1)</f>
        <v>1</v>
      </c>
      <c r="AV1173" t="b">
        <f>OR(L1173=UserData!$D$18, UserData!$D$18=-1)</f>
        <v>1</v>
      </c>
      <c r="AW1173" t="b">
        <f>OR(N1173=UserData!$D$16, UserData!$D$16=-1)</f>
        <v>1</v>
      </c>
      <c r="AX1173" t="b">
        <f>OR(O1173&gt;=UserData!$D$20, UserData!$D$20=-1)</f>
        <v>1</v>
      </c>
      <c r="AY1173" t="b">
        <f>AND(OR(P1173&gt;=UserData!$D$21, UserData!$D$21=-1), OR(P1173&lt;UserData!$D$22, UserData!$D$22=-1))</f>
        <v>1</v>
      </c>
      <c r="AZ1173" t="b">
        <f>OR(Q1173&lt;&gt;UserData!$D$24,UserData!$D$24=-1,UserData!$D$24=0)</f>
        <v>1</v>
      </c>
      <c r="BA1173" s="12" t="b">
        <f>OR(R1173=UserData!$D$23,UserData!$D$23=-1)</f>
        <v>1</v>
      </c>
      <c r="BB1173" t="b">
        <f>AND(S1173=1, UserData!$D$25=1)</f>
        <v>0</v>
      </c>
      <c r="BC1173" t="b">
        <f>AND(T1173=1, UserData!$D$26=1)</f>
        <v>0</v>
      </c>
      <c r="BD1173" t="b">
        <f>AND(U1173=1, UserData!$D$27=1)</f>
        <v>0</v>
      </c>
      <c r="BE1173" t="b">
        <f>AND(V1173=1, UserData!$D$28=1)</f>
        <v>0</v>
      </c>
      <c r="BF1173" t="b">
        <f>AND(W1173=1, UserData!$D$29=1)</f>
        <v>0</v>
      </c>
      <c r="BG1173" t="b">
        <f>AND(X1173=1, UserData!$D$30=1)</f>
        <v>0</v>
      </c>
      <c r="BH1173" t="b">
        <f>AND(Y1173=1, UserData!$D$31=1)</f>
        <v>0</v>
      </c>
      <c r="BI1173" t="b">
        <f>AND(Z1173=1, UserData!$D$32=1)</f>
        <v>0</v>
      </c>
      <c r="BJ1173" t="b">
        <f>AND(AA1173=1, UserData!$D$33=1)</f>
        <v>0</v>
      </c>
      <c r="BK1173" t="b">
        <f>AND(AB1173=1, UserData!$D$34=1)</f>
        <v>0</v>
      </c>
      <c r="BL1173" t="b">
        <f>UserData!$C$25=-1</f>
        <v>1</v>
      </c>
      <c r="BN1173">
        <f>IF(AK1173=TRUE, COUNTIF(AJ1173:AK1173,TRUE)/2 * UserData!$D$35 + COUNTIF(AL1173:AO1173,TRUE)/4 * UserData!$D$36 + COUNTIF(AP1173:AS1173,TRUE)/4 * UserData!$D$37 + COUNTIF(AT1173:AW1173,TRUE)/4 * UserData!$D$38 + COUNTIF(AX1173:BA1173,TRUE)/4 * UserData!$D$39 + COUNTIF(BB1173:BL1173,TRUE) * UserData!$D$40, 0)</f>
        <v>0</v>
      </c>
    </row>
  </sheetData>
  <sortState xmlns:xlrd2="http://schemas.microsoft.com/office/spreadsheetml/2017/richdata2" ref="A2:BN1173">
    <sortCondition descending="1" ref="BN2:BN1173"/>
    <sortCondition ref="C2:C1173"/>
  </sortState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17>@ 2548B5  745AL  >?8A0=85  >17>@0 
</file>

<file path=customXml/item2.xml>�� 17>@ 2548B5  745AL  >?8A0=85  >17>@0 !;>9 
</file>

<file path=customXml/item3.xml>�� 
</file>

<file path=customXml/itemProps1.xml><?xml version="1.0" encoding="utf-8"?>
<ds:datastoreItem xmlns:ds="http://schemas.openxmlformats.org/officeDocument/2006/customXml" ds:itemID="{09647196-6FD8-47AD-AE95-03D3171CA4A7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630B5EF8-DBED-4618-98D3-40426E183189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FEDC4694-6F06-47D6-B4EC-2FF6DA12F793}">
  <ds:schemaRefs>
    <ds:schemaRef ds:uri="http://www.w3.org/2001/XMLSchema"/>
    <ds:schemaRef ds:uri="http://microsoft.data.visualization.Client.Excel.L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Database</vt:lpstr>
      <vt:lpstr>Description</vt:lpstr>
      <vt:lpstr>Temp</vt:lpstr>
      <vt:lpstr>UserData</vt:lpstr>
      <vt:lpstr>Calculations</vt:lpstr>
    </vt:vector>
  </TitlesOfParts>
  <Company>CEMI, 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Peresetsky</dc:creator>
  <cp:lastModifiedBy>Александр Ялунин</cp:lastModifiedBy>
  <cp:lastPrinted>2012-01-23T19:06:04Z</cp:lastPrinted>
  <dcterms:created xsi:type="dcterms:W3CDTF">2001-01-16T20:28:52Z</dcterms:created>
  <dcterms:modified xsi:type="dcterms:W3CDTF">2019-05-26T15:18:13Z</dcterms:modified>
</cp:coreProperties>
</file>