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L 4001\Assignment\GROUP_Z_ACC_PROJ_UNSW_2022\data\"/>
    </mc:Choice>
  </mc:AlternateContent>
  <xr:revisionPtr revIDLastSave="0" documentId="13_ncr:1_{C926F025-4870-4384-AE60-EACA11F20D6D}" xr6:coauthVersionLast="47" xr6:coauthVersionMax="47" xr10:uidLastSave="{00000000-0000-0000-0000-000000000000}"/>
  <bookViews>
    <workbookView xWindow="7485" yWindow="315" windowWidth="20910" windowHeight="11835" activeTab="1" xr2:uid="{00000000-000D-0000-FFFF-FFFF00000000}"/>
  </bookViews>
  <sheets>
    <sheet name="match_model_data" sheetId="1" r:id="rId1"/>
    <sheet name="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<sst xmlns="http://schemas.openxmlformats.org/spreadsheetml/2006/main" count="84" uniqueCount="38">
  <si>
    <t>Nation</t>
  </si>
  <si>
    <t>MF_Score</t>
  </si>
  <si>
    <t>DF_Score</t>
  </si>
  <si>
    <t>FW_Score</t>
  </si>
  <si>
    <t>GK_Score</t>
  </si>
  <si>
    <t>2021 Tournament Place</t>
  </si>
  <si>
    <t>total_score</t>
  </si>
  <si>
    <t>Sobianitedrucy</t>
  </si>
  <si>
    <t>People's Land of Maneau</t>
  </si>
  <si>
    <t>Nganion</t>
  </si>
  <si>
    <t>Mico</t>
  </si>
  <si>
    <t>Quewenia</t>
  </si>
  <si>
    <t>Southern Ristan</t>
  </si>
  <si>
    <t>Galamily</t>
  </si>
  <si>
    <t>Bernepamar</t>
  </si>
  <si>
    <t>Giumle Lizeibon</t>
  </si>
  <si>
    <t>Greri Landmoslands</t>
  </si>
  <si>
    <t>Xikong</t>
  </si>
  <si>
    <t>Manlisgamncent</t>
  </si>
  <si>
    <t>Esia</t>
  </si>
  <si>
    <t>Byasier Pujan</t>
  </si>
  <si>
    <t>Djipines</t>
  </si>
  <si>
    <t>Leoneku Guidisia</t>
  </si>
  <si>
    <t>Ledian</t>
  </si>
  <si>
    <t>Eastern Sleboube</t>
  </si>
  <si>
    <t>New Uwi</t>
  </si>
  <si>
    <t>Ngoque Blicri</t>
  </si>
  <si>
    <t>Nkasland Cronestan</t>
  </si>
  <si>
    <t>Eastern Niasland</t>
  </si>
  <si>
    <t>Varijitri Isles</t>
  </si>
  <si>
    <t>Rarita</t>
  </si>
  <si>
    <t>MF_Score_Dif</t>
  </si>
  <si>
    <t>DF_Score_Dif</t>
  </si>
  <si>
    <t>FW_Score_Dif</t>
  </si>
  <si>
    <t>GK_Score_Dif</t>
  </si>
  <si>
    <t>Total_Score_Dif</t>
  </si>
  <si>
    <t>Name_A</t>
  </si>
  <si>
    <t>Name_B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</si>
</sst>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2" workbookViewId="0">
      <selection activeCell="H26" sqref="H2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>
        <v>20193144.1644811</v>
      </c>
      <c r="D2">
        <v>16839115.559418801</v>
      </c>
      <c r="E2">
        <v>25679235.282234401</v>
      </c>
      <c r="F2">
        <v>15705314.8965856</v>
      </c>
      <c r="G2">
        <v>1</v>
      </c>
      <c r="H2">
        <v>19562984.032423101</v>
      </c>
    </row>
    <row r="3" spans="1:8" x14ac:dyDescent="0.25">
      <c r="A3">
        <v>2</v>
      </c>
      <c r="B3" t="s">
        <v>8</v>
      </c>
      <c r="C3">
        <v>21242733.562603299</v>
      </c>
      <c r="D3">
        <v>16649214.185029101</v>
      </c>
      <c r="E3">
        <v>20971716.887131602</v>
      </c>
      <c r="F3">
        <v>18569610.909880102</v>
      </c>
      <c r="G3">
        <v>2</v>
      </c>
      <c r="H3">
        <v>19280075.970424801</v>
      </c>
    </row>
    <row r="4" spans="1:8" x14ac:dyDescent="0.25">
      <c r="A4">
        <v>3</v>
      </c>
      <c r="B4" t="s">
        <v>9</v>
      </c>
      <c r="C4">
        <v>20937485.5293075</v>
      </c>
      <c r="D4">
        <v>18800353.556513902</v>
      </c>
      <c r="E4">
        <v>30847323.760607202</v>
      </c>
      <c r="F4">
        <v>15453500.690007901</v>
      </c>
      <c r="G4">
        <v>3</v>
      </c>
      <c r="H4">
        <v>21463591.323137101</v>
      </c>
    </row>
    <row r="5" spans="1:8" x14ac:dyDescent="0.25">
      <c r="A5">
        <v>4</v>
      </c>
      <c r="B5" t="s">
        <v>10</v>
      </c>
      <c r="C5">
        <v>23994535.033521298</v>
      </c>
      <c r="D5">
        <v>18631082.6991552</v>
      </c>
      <c r="E5">
        <v>26859819.841895498</v>
      </c>
      <c r="F5">
        <v>15733110.239532299</v>
      </c>
      <c r="G5">
        <v>4</v>
      </c>
      <c r="H5">
        <v>21814110.986729901</v>
      </c>
    </row>
    <row r="6" spans="1:8" x14ac:dyDescent="0.25">
      <c r="A6">
        <v>5</v>
      </c>
      <c r="B6" t="s">
        <v>11</v>
      </c>
      <c r="C6">
        <v>23338554.400766</v>
      </c>
      <c r="D6">
        <v>18698947.1201814</v>
      </c>
      <c r="E6">
        <v>23721465.2808563</v>
      </c>
      <c r="F6">
        <v>14004705.557294199</v>
      </c>
      <c r="G6">
        <v>5</v>
      </c>
      <c r="H6">
        <v>20872512.927526899</v>
      </c>
    </row>
    <row r="7" spans="1:8" x14ac:dyDescent="0.25">
      <c r="A7">
        <v>6</v>
      </c>
      <c r="B7" t="s">
        <v>12</v>
      </c>
      <c r="C7">
        <v>15609376.9231866</v>
      </c>
      <c r="D7">
        <v>17765212.507774498</v>
      </c>
      <c r="E7">
        <v>16534417.3500863</v>
      </c>
      <c r="F7">
        <v>15799854.717626899</v>
      </c>
      <c r="G7">
        <v>6</v>
      </c>
      <c r="H7">
        <v>16578822.4674222</v>
      </c>
    </row>
    <row r="8" spans="1:8" x14ac:dyDescent="0.25">
      <c r="A8">
        <v>7</v>
      </c>
      <c r="B8" t="s">
        <v>13</v>
      </c>
      <c r="C8">
        <v>18206869.739671499</v>
      </c>
      <c r="D8">
        <v>16365952.378115499</v>
      </c>
      <c r="E8">
        <v>22195343.828752901</v>
      </c>
      <c r="F8">
        <v>15960257.972194901</v>
      </c>
      <c r="G8">
        <v>7</v>
      </c>
      <c r="H8">
        <v>18058384.918258999</v>
      </c>
    </row>
    <row r="9" spans="1:8" x14ac:dyDescent="0.25">
      <c r="A9">
        <v>8</v>
      </c>
      <c r="B9" t="s">
        <v>14</v>
      </c>
      <c r="C9">
        <v>18660796.844310202</v>
      </c>
      <c r="D9">
        <v>16301130.1952515</v>
      </c>
      <c r="E9">
        <v>20422247.9304366</v>
      </c>
      <c r="F9">
        <v>15370431.332916901</v>
      </c>
      <c r="G9">
        <v>8</v>
      </c>
      <c r="H9">
        <v>17823875.941094201</v>
      </c>
    </row>
    <row r="10" spans="1:8" x14ac:dyDescent="0.25">
      <c r="A10">
        <v>9</v>
      </c>
      <c r="B10" t="s">
        <v>15</v>
      </c>
      <c r="C10">
        <v>19888476.930407699</v>
      </c>
      <c r="D10">
        <v>15015554.862195499</v>
      </c>
      <c r="E10">
        <v>24815009.836813401</v>
      </c>
      <c r="F10">
        <v>14140460.0338732</v>
      </c>
      <c r="G10">
        <v>10</v>
      </c>
      <c r="H10">
        <v>18489691.5343557</v>
      </c>
    </row>
    <row r="11" spans="1:8" x14ac:dyDescent="0.25">
      <c r="A11">
        <v>10</v>
      </c>
      <c r="B11" t="s">
        <v>16</v>
      </c>
      <c r="C11">
        <v>17583341.790104099</v>
      </c>
      <c r="D11">
        <v>18905744.394366398</v>
      </c>
      <c r="E11">
        <v>27714923.768603601</v>
      </c>
      <c r="F11">
        <v>15525307.3269687</v>
      </c>
      <c r="G11">
        <v>11</v>
      </c>
      <c r="H11">
        <v>19719227.2365507</v>
      </c>
    </row>
    <row r="12" spans="1:8" x14ac:dyDescent="0.25">
      <c r="A12">
        <v>11</v>
      </c>
      <c r="B12" t="s">
        <v>17</v>
      </c>
      <c r="C12">
        <v>17372384.303763699</v>
      </c>
      <c r="D12">
        <v>13430241.725143399</v>
      </c>
      <c r="E12">
        <v>25344610.156886399</v>
      </c>
      <c r="F12">
        <v>15089116.830889899</v>
      </c>
      <c r="G12">
        <v>12</v>
      </c>
      <c r="H12">
        <v>17180803.750935599</v>
      </c>
    </row>
    <row r="13" spans="1:8" x14ac:dyDescent="0.25">
      <c r="A13">
        <v>12</v>
      </c>
      <c r="B13" t="s">
        <v>18</v>
      </c>
      <c r="C13">
        <v>20057466.073882699</v>
      </c>
      <c r="D13">
        <v>16820821.185535502</v>
      </c>
      <c r="E13">
        <v>25083217.514475901</v>
      </c>
      <c r="F13">
        <v>12041842.4408323</v>
      </c>
      <c r="G13">
        <v>13</v>
      </c>
      <c r="H13">
        <v>19065584.227950599</v>
      </c>
    </row>
    <row r="14" spans="1:8" x14ac:dyDescent="0.25">
      <c r="A14">
        <v>13</v>
      </c>
      <c r="B14" t="s">
        <v>19</v>
      </c>
      <c r="C14">
        <v>20958707.601803601</v>
      </c>
      <c r="D14">
        <v>17578514.691133302</v>
      </c>
      <c r="E14">
        <v>21279300.924081001</v>
      </c>
      <c r="F14">
        <v>14379646.3551332</v>
      </c>
      <c r="G14">
        <v>14</v>
      </c>
      <c r="H14">
        <v>19189739.7613675</v>
      </c>
    </row>
    <row r="15" spans="1:8" x14ac:dyDescent="0.25">
      <c r="A15">
        <v>14</v>
      </c>
      <c r="B15" t="s">
        <v>20</v>
      </c>
      <c r="C15">
        <v>18754120.093004499</v>
      </c>
      <c r="D15">
        <v>18865881.490067702</v>
      </c>
      <c r="E15">
        <v>19943370.590173502</v>
      </c>
      <c r="F15">
        <v>15108980.813290499</v>
      </c>
      <c r="G15">
        <v>15</v>
      </c>
      <c r="H15">
        <v>18679611.665993299</v>
      </c>
    </row>
    <row r="16" spans="1:8" x14ac:dyDescent="0.25">
      <c r="A16">
        <v>15</v>
      </c>
      <c r="B16" t="s">
        <v>21</v>
      </c>
      <c r="C16">
        <v>21844599.153004199</v>
      </c>
      <c r="D16">
        <v>14674875.485374801</v>
      </c>
      <c r="E16">
        <v>15769592.359047299</v>
      </c>
      <c r="F16">
        <v>16591590.1758001</v>
      </c>
      <c r="G16">
        <v>16</v>
      </c>
      <c r="H16">
        <v>17655333.949764598</v>
      </c>
    </row>
    <row r="17" spans="1:8" x14ac:dyDescent="0.25">
      <c r="A17">
        <v>16</v>
      </c>
      <c r="B17" t="s">
        <v>22</v>
      </c>
      <c r="C17">
        <v>16941919.807546701</v>
      </c>
      <c r="D17">
        <v>14678668.7474389</v>
      </c>
      <c r="E17">
        <v>17048180.0858608</v>
      </c>
      <c r="F17">
        <v>19612212.098741699</v>
      </c>
      <c r="G17">
        <v>17</v>
      </c>
      <c r="H17">
        <v>16380993.317309599</v>
      </c>
    </row>
    <row r="18" spans="1:8" x14ac:dyDescent="0.25">
      <c r="A18">
        <v>17</v>
      </c>
      <c r="B18" t="s">
        <v>23</v>
      </c>
      <c r="C18">
        <v>14397175.6270814</v>
      </c>
      <c r="D18">
        <v>16823079.198242299</v>
      </c>
      <c r="E18">
        <v>17990506.817341398</v>
      </c>
      <c r="F18">
        <v>13601936.8891671</v>
      </c>
      <c r="G18">
        <v>18</v>
      </c>
      <c r="H18">
        <v>15860360.893195</v>
      </c>
    </row>
    <row r="19" spans="1:8" x14ac:dyDescent="0.25">
      <c r="A19">
        <v>18</v>
      </c>
      <c r="B19" t="s">
        <v>24</v>
      </c>
      <c r="C19">
        <v>25878415.800052602</v>
      </c>
      <c r="D19">
        <v>14949020.175378701</v>
      </c>
      <c r="E19">
        <v>23828252.820710801</v>
      </c>
      <c r="F19">
        <v>13362892.895878499</v>
      </c>
      <c r="G19">
        <v>19</v>
      </c>
      <c r="H19">
        <v>20393558.403547801</v>
      </c>
    </row>
    <row r="20" spans="1:8" x14ac:dyDescent="0.25">
      <c r="A20">
        <v>19</v>
      </c>
      <c r="B20" t="s">
        <v>25</v>
      </c>
      <c r="C20">
        <v>15030266.8475744</v>
      </c>
      <c r="D20">
        <v>17135335.173422601</v>
      </c>
      <c r="E20">
        <v>18278548.892450999</v>
      </c>
      <c r="F20">
        <v>16792910.442106601</v>
      </c>
      <c r="G20">
        <v>20</v>
      </c>
      <c r="H20">
        <v>16546583.300999699</v>
      </c>
    </row>
    <row r="21" spans="1:8" x14ac:dyDescent="0.25">
      <c r="A21">
        <v>20</v>
      </c>
      <c r="B21" t="s">
        <v>26</v>
      </c>
      <c r="C21">
        <v>23298367.4810143</v>
      </c>
      <c r="D21">
        <v>18055094.096537199</v>
      </c>
      <c r="E21">
        <v>26103287.677821901</v>
      </c>
      <c r="F21">
        <v>17364306.789882898</v>
      </c>
      <c r="G21">
        <v>21</v>
      </c>
      <c r="H21">
        <v>21362248.041430298</v>
      </c>
    </row>
    <row r="22" spans="1:8" x14ac:dyDescent="0.25">
      <c r="A22">
        <v>21</v>
      </c>
      <c r="B22" t="s">
        <v>27</v>
      </c>
      <c r="C22">
        <v>20927752.826172099</v>
      </c>
      <c r="D22">
        <v>16557799.9189751</v>
      </c>
      <c r="E22">
        <v>24294314.0550646</v>
      </c>
      <c r="F22">
        <v>16223507.9218315</v>
      </c>
      <c r="G22">
        <v>22</v>
      </c>
      <c r="H22">
        <v>19523122.455686301</v>
      </c>
    </row>
    <row r="23" spans="1:8" x14ac:dyDescent="0.25">
      <c r="A23">
        <v>22</v>
      </c>
      <c r="B23" t="s">
        <v>28</v>
      </c>
      <c r="C23">
        <v>18558800.811760701</v>
      </c>
      <c r="D23">
        <v>19247440.178916998</v>
      </c>
      <c r="E23">
        <v>16210406.499012601</v>
      </c>
      <c r="F23">
        <v>16493799.8116928</v>
      </c>
      <c r="G23">
        <v>23</v>
      </c>
      <c r="H23">
        <v>18194506.979311701</v>
      </c>
    </row>
    <row r="24" spans="1:8" x14ac:dyDescent="0.25">
      <c r="A24">
        <v>23</v>
      </c>
      <c r="B24" t="s">
        <v>29</v>
      </c>
      <c r="C24">
        <v>17282220.738228299</v>
      </c>
      <c r="D24">
        <v>20851273.7697349</v>
      </c>
      <c r="E24">
        <v>24322927.5034151</v>
      </c>
      <c r="F24">
        <v>16367491.748413</v>
      </c>
      <c r="G24">
        <v>24</v>
      </c>
      <c r="H24">
        <v>19777029.5260996</v>
      </c>
    </row>
    <row r="25" spans="1:8" x14ac:dyDescent="0.25">
      <c r="A25">
        <v>24</v>
      </c>
      <c r="B25" t="s">
        <v>30</v>
      </c>
      <c r="C25">
        <v>29229234</v>
      </c>
      <c r="D25">
        <v>21973206</v>
      </c>
      <c r="E25">
        <v>29944751</v>
      </c>
      <c r="F25">
        <v>17759716</v>
      </c>
      <c r="H25">
        <v>25678089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sqref="A1:G24"/>
    </sheetView>
  </sheetViews>
  <sheetFormatPr defaultRowHeight="15" x14ac:dyDescent="0.25"/>
  <cols>
    <col min="2" max="2" width="23" bestFit="1" customWidth="1"/>
  </cols>
  <sheetData>
    <row r="1" spans="1:7" x14ac:dyDescent="0.25">
      <c r="A1" t="s">
        <v>36</v>
      </c>
      <c r="B1" t="s">
        <v>37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25">
      <c r="A2" t="s">
        <v>30</v>
      </c>
      <c r="B2" t="s">
        <v>7</v>
      </c>
      <c r="C2">
        <f>INDEX(match_model_data!C:C,MATCH(model!$A2,match_model_data!$B:$B,0))-INDEX(match_model_data!C:C,MATCH(model!$B2,match_model_data!$B:$B,0))</f>
        <v>9036089.8355189003</v>
      </c>
      <c r="D2">
        <f>INDEX(match_model_data!D:D,MATCH(model!$A2,match_model_data!$B:$B,0))-INDEX(match_model_data!D:D,MATCH(model!$B2,match_model_data!$B:$B,0))</f>
        <v>5134090.4405811988</v>
      </c>
      <c r="E2">
        <f>INDEX(match_model_data!E:E,MATCH(model!$A2,match_model_data!$B:$B,0))-INDEX(match_model_data!E:E,MATCH(model!$B2,match_model_data!$B:$B,0))</f>
        <v>4265515.7177655995</v>
      </c>
      <c r="F2">
        <f>INDEX(match_model_data!F:F,MATCH(model!$A2,match_model_data!$B:$B,0))-INDEX(match_model_data!F:F,MATCH(model!$B2,match_model_data!$B:$B,0))</f>
        <v>2054401.1034143995</v>
      </c>
      <c r="G2">
        <f>INDEX(match_model_data!H:H,MATCH(model!$A2,match_model_data!$B:$B,0))-INDEX(match_model_data!H:H,MATCH(model!$B2,match_model_data!$B:$B,0))</f>
        <v>6115104.9675768986</v>
      </c>
    </row>
    <row r="3" spans="1:7" x14ac:dyDescent="0.25">
      <c r="A3" t="s">
        <v>30</v>
      </c>
      <c r="B3" t="s">
        <v>8</v>
      </c>
      <c r="C3">
        <f>INDEX(match_model_data!C:C,MATCH(model!$A3,match_model_data!$B:$B,0))-INDEX(match_model_data!C:C,MATCH(model!$B3,match_model_data!$B:$B,0))</f>
        <v>7986500.4373967014</v>
      </c>
      <c r="D3">
        <f>INDEX(match_model_data!D:D,MATCH(model!$A3,match_model_data!$B:$B,0))-INDEX(match_model_data!D:D,MATCH(model!$B3,match_model_data!$B:$B,0))</f>
        <v>5323991.8149708994</v>
      </c>
      <c r="E3">
        <f>INDEX(match_model_data!E:E,MATCH(model!$A3,match_model_data!$B:$B,0))-INDEX(match_model_data!E:E,MATCH(model!$B3,match_model_data!$B:$B,0))</f>
        <v>8973034.1128683984</v>
      </c>
      <c r="F3">
        <f>INDEX(match_model_data!F:F,MATCH(model!$A3,match_model_data!$B:$B,0))-INDEX(match_model_data!F:F,MATCH(model!$B3,match_model_data!$B:$B,0))</f>
        <v>-809894.90988010168</v>
      </c>
      <c r="G3">
        <f>INDEX(match_model_data!H:H,MATCH(model!$A3,match_model_data!$B:$B,0))-INDEX(match_model_data!H:H,MATCH(model!$B3,match_model_data!$B:$B,0))</f>
        <v>6398013.0295751989</v>
      </c>
    </row>
    <row r="4" spans="1:7" x14ac:dyDescent="0.25">
      <c r="A4" t="s">
        <v>30</v>
      </c>
      <c r="B4" t="s">
        <v>9</v>
      </c>
      <c r="C4">
        <f>INDEX(match_model_data!C:C,MATCH(model!$A4,match_model_data!$B:$B,0))-INDEX(match_model_data!C:C,MATCH(model!$B4,match_model_data!$B:$B,0))</f>
        <v>8291748.4706925005</v>
      </c>
      <c r="D4">
        <f>INDEX(match_model_data!D:D,MATCH(model!$A4,match_model_data!$B:$B,0))-INDEX(match_model_data!D:D,MATCH(model!$B4,match_model_data!$B:$B,0))</f>
        <v>3172852.4434860982</v>
      </c>
      <c r="E4">
        <f>INDEX(match_model_data!E:E,MATCH(model!$A4,match_model_data!$B:$B,0))-INDEX(match_model_data!E:E,MATCH(model!$B4,match_model_data!$B:$B,0))</f>
        <v>-902572.76060720161</v>
      </c>
      <c r="F4">
        <f>INDEX(match_model_data!F:F,MATCH(model!$A4,match_model_data!$B:$B,0))-INDEX(match_model_data!F:F,MATCH(model!$B4,match_model_data!$B:$B,0))</f>
        <v>2306215.3099920992</v>
      </c>
      <c r="G4">
        <f>INDEX(match_model_data!H:H,MATCH(model!$A4,match_model_data!$B:$B,0))-INDEX(match_model_data!H:H,MATCH(model!$B4,match_model_data!$B:$B,0))</f>
        <v>4214497.6768628992</v>
      </c>
    </row>
    <row r="5" spans="1:7" x14ac:dyDescent="0.25">
      <c r="A5" t="s">
        <v>30</v>
      </c>
      <c r="B5" t="s">
        <v>10</v>
      </c>
      <c r="C5">
        <f>INDEX(match_model_data!C:C,MATCH(model!$A5,match_model_data!$B:$B,0))-INDEX(match_model_data!C:C,MATCH(model!$B5,match_model_data!$B:$B,0))</f>
        <v>5234698.9664787017</v>
      </c>
      <c r="D5">
        <f>INDEX(match_model_data!D:D,MATCH(model!$A5,match_model_data!$B:$B,0))-INDEX(match_model_data!D:D,MATCH(model!$B5,match_model_data!$B:$B,0))</f>
        <v>3342123.3008447997</v>
      </c>
      <c r="E5">
        <f>INDEX(match_model_data!E:E,MATCH(model!$A5,match_model_data!$B:$B,0))-INDEX(match_model_data!E:E,MATCH(model!$B5,match_model_data!$B:$B,0))</f>
        <v>3084931.1581045017</v>
      </c>
      <c r="F5">
        <f>INDEX(match_model_data!F:F,MATCH(model!$A5,match_model_data!$B:$B,0))-INDEX(match_model_data!F:F,MATCH(model!$B5,match_model_data!$B:$B,0))</f>
        <v>2026605.7604677007</v>
      </c>
      <c r="G5">
        <f>INDEX(match_model_data!H:H,MATCH(model!$A5,match_model_data!$B:$B,0))-INDEX(match_model_data!H:H,MATCH(model!$B5,match_model_data!$B:$B,0))</f>
        <v>3863978.0132700987</v>
      </c>
    </row>
    <row r="6" spans="1:7" x14ac:dyDescent="0.25">
      <c r="A6" t="s">
        <v>30</v>
      </c>
      <c r="B6" t="s">
        <v>11</v>
      </c>
      <c r="C6">
        <f>INDEX(match_model_data!C:C,MATCH(model!$A6,match_model_data!$B:$B,0))-INDEX(match_model_data!C:C,MATCH(model!$B6,match_model_data!$B:$B,0))</f>
        <v>5890679.5992339998</v>
      </c>
      <c r="D6">
        <f>INDEX(match_model_data!D:D,MATCH(model!$A6,match_model_data!$B:$B,0))-INDEX(match_model_data!D:D,MATCH(model!$B6,match_model_data!$B:$B,0))</f>
        <v>3274258.8798185997</v>
      </c>
      <c r="E6">
        <f>INDEX(match_model_data!E:E,MATCH(model!$A6,match_model_data!$B:$B,0))-INDEX(match_model_data!E:E,MATCH(model!$B6,match_model_data!$B:$B,0))</f>
        <v>6223285.7191436999</v>
      </c>
      <c r="F6">
        <f>INDEX(match_model_data!F:F,MATCH(model!$A6,match_model_data!$B:$B,0))-INDEX(match_model_data!F:F,MATCH(model!$B6,match_model_data!$B:$B,0))</f>
        <v>3755010.4427058008</v>
      </c>
      <c r="G6">
        <f>INDEX(match_model_data!H:H,MATCH(model!$A6,match_model_data!$B:$B,0))-INDEX(match_model_data!H:H,MATCH(model!$B6,match_model_data!$B:$B,0))</f>
        <v>4805576.0724731013</v>
      </c>
    </row>
    <row r="7" spans="1:7" x14ac:dyDescent="0.25">
      <c r="A7" t="s">
        <v>30</v>
      </c>
      <c r="B7" t="s">
        <v>12</v>
      </c>
      <c r="C7">
        <f>INDEX(match_model_data!C:C,MATCH(model!$A7,match_model_data!$B:$B,0))-INDEX(match_model_data!C:C,MATCH(model!$B7,match_model_data!$B:$B,0))</f>
        <v>13619857.0768134</v>
      </c>
      <c r="D7">
        <f>INDEX(match_model_data!D:D,MATCH(model!$A7,match_model_data!$B:$B,0))-INDEX(match_model_data!D:D,MATCH(model!$B7,match_model_data!$B:$B,0))</f>
        <v>4207993.4922255017</v>
      </c>
      <c r="E7">
        <f>INDEX(match_model_data!E:E,MATCH(model!$A7,match_model_data!$B:$B,0))-INDEX(match_model_data!E:E,MATCH(model!$B7,match_model_data!$B:$B,0))</f>
        <v>13410333.6499137</v>
      </c>
      <c r="F7">
        <f>INDEX(match_model_data!F:F,MATCH(model!$A7,match_model_data!$B:$B,0))-INDEX(match_model_data!F:F,MATCH(model!$B7,match_model_data!$B:$B,0))</f>
        <v>1959861.2823731005</v>
      </c>
      <c r="G7">
        <f>INDEX(match_model_data!H:H,MATCH(model!$A7,match_model_data!$B:$B,0))-INDEX(match_model_data!H:H,MATCH(model!$B7,match_model_data!$B:$B,0))</f>
        <v>9099266.5325777996</v>
      </c>
    </row>
    <row r="8" spans="1:7" x14ac:dyDescent="0.25">
      <c r="A8" t="s">
        <v>30</v>
      </c>
      <c r="B8" t="s">
        <v>13</v>
      </c>
      <c r="C8">
        <f>INDEX(match_model_data!C:C,MATCH(model!$A8,match_model_data!$B:$B,0))-INDEX(match_model_data!C:C,MATCH(model!$B8,match_model_data!$B:$B,0))</f>
        <v>11022364.260328501</v>
      </c>
      <c r="D8">
        <f>INDEX(match_model_data!D:D,MATCH(model!$A8,match_model_data!$B:$B,0))-INDEX(match_model_data!D:D,MATCH(model!$B8,match_model_data!$B:$B,0))</f>
        <v>5607253.6218845006</v>
      </c>
      <c r="E8">
        <f>INDEX(match_model_data!E:E,MATCH(model!$A8,match_model_data!$B:$B,0))-INDEX(match_model_data!E:E,MATCH(model!$B8,match_model_data!$B:$B,0))</f>
        <v>7749407.1712470986</v>
      </c>
      <c r="F8">
        <f>INDEX(match_model_data!F:F,MATCH(model!$A8,match_model_data!$B:$B,0))-INDEX(match_model_data!F:F,MATCH(model!$B8,match_model_data!$B:$B,0))</f>
        <v>1799458.0278050993</v>
      </c>
      <c r="G8">
        <f>INDEX(match_model_data!H:H,MATCH(model!$A8,match_model_data!$B:$B,0))-INDEX(match_model_data!H:H,MATCH(model!$B8,match_model_data!$B:$B,0))</f>
        <v>7619704.0817410015</v>
      </c>
    </row>
    <row r="9" spans="1:7" x14ac:dyDescent="0.25">
      <c r="A9" t="s">
        <v>30</v>
      </c>
      <c r="B9" t="s">
        <v>14</v>
      </c>
      <c r="C9">
        <f>INDEX(match_model_data!C:C,MATCH(model!$A9,match_model_data!$B:$B,0))-INDEX(match_model_data!C:C,MATCH(model!$B9,match_model_data!$B:$B,0))</f>
        <v>10568437.155689798</v>
      </c>
      <c r="D9">
        <f>INDEX(match_model_data!D:D,MATCH(model!$A9,match_model_data!$B:$B,0))-INDEX(match_model_data!D:D,MATCH(model!$B9,match_model_data!$B:$B,0))</f>
        <v>5672075.8047484998</v>
      </c>
      <c r="E9">
        <f>INDEX(match_model_data!E:E,MATCH(model!$A9,match_model_data!$B:$B,0))-INDEX(match_model_data!E:E,MATCH(model!$B9,match_model_data!$B:$B,0))</f>
        <v>9522503.0695634</v>
      </c>
      <c r="F9">
        <f>INDEX(match_model_data!F:F,MATCH(model!$A9,match_model_data!$B:$B,0))-INDEX(match_model_data!F:F,MATCH(model!$B9,match_model_data!$B:$B,0))</f>
        <v>2389284.6670830995</v>
      </c>
      <c r="G9">
        <f>INDEX(match_model_data!H:H,MATCH(model!$A9,match_model_data!$B:$B,0))-INDEX(match_model_data!H:H,MATCH(model!$B9,match_model_data!$B:$B,0))</f>
        <v>7854213.0589057989</v>
      </c>
    </row>
    <row r="10" spans="1:7" x14ac:dyDescent="0.25">
      <c r="A10" t="s">
        <v>30</v>
      </c>
      <c r="B10" t="s">
        <v>15</v>
      </c>
      <c r="C10">
        <f>INDEX(match_model_data!C:C,MATCH(model!$A10,match_model_data!$B:$B,0))-INDEX(match_model_data!C:C,MATCH(model!$B10,match_model_data!$B:$B,0))</f>
        <v>9340757.0695923008</v>
      </c>
      <c r="D10">
        <f>INDEX(match_model_data!D:D,MATCH(model!$A10,match_model_data!$B:$B,0))-INDEX(match_model_data!D:D,MATCH(model!$B10,match_model_data!$B:$B,0))</f>
        <v>6957651.1378045008</v>
      </c>
      <c r="E10">
        <f>INDEX(match_model_data!E:E,MATCH(model!$A10,match_model_data!$B:$B,0))-INDEX(match_model_data!E:E,MATCH(model!$B10,match_model_data!$B:$B,0))</f>
        <v>5129741.1631865986</v>
      </c>
      <c r="F10">
        <f>INDEX(match_model_data!F:F,MATCH(model!$A10,match_model_data!$B:$B,0))-INDEX(match_model_data!F:F,MATCH(model!$B10,match_model_data!$B:$B,0))</f>
        <v>3619255.9661267996</v>
      </c>
      <c r="G10">
        <f>INDEX(match_model_data!H:H,MATCH(model!$A10,match_model_data!$B:$B,0))-INDEX(match_model_data!H:H,MATCH(model!$B10,match_model_data!$B:$B,0))</f>
        <v>7188397.4656443</v>
      </c>
    </row>
    <row r="11" spans="1:7" x14ac:dyDescent="0.25">
      <c r="A11" t="s">
        <v>30</v>
      </c>
      <c r="B11" t="s">
        <v>16</v>
      </c>
      <c r="C11">
        <f>INDEX(match_model_data!C:C,MATCH(model!$A11,match_model_data!$B:$B,0))-INDEX(match_model_data!C:C,MATCH(model!$B11,match_model_data!$B:$B,0))</f>
        <v>11645892.209895901</v>
      </c>
      <c r="D11">
        <f>INDEX(match_model_data!D:D,MATCH(model!$A11,match_model_data!$B:$B,0))-INDEX(match_model_data!D:D,MATCH(model!$B11,match_model_data!$B:$B,0))</f>
        <v>3067461.6056336015</v>
      </c>
      <c r="E11">
        <f>INDEX(match_model_data!E:E,MATCH(model!$A11,match_model_data!$B:$B,0))-INDEX(match_model_data!E:E,MATCH(model!$B11,match_model_data!$B:$B,0))</f>
        <v>2229827.2313963994</v>
      </c>
      <c r="F11">
        <f>INDEX(match_model_data!F:F,MATCH(model!$A11,match_model_data!$B:$B,0))-INDEX(match_model_data!F:F,MATCH(model!$B11,match_model_data!$B:$B,0))</f>
        <v>2234408.6730313003</v>
      </c>
      <c r="G11">
        <f>INDEX(match_model_data!H:H,MATCH(model!$A11,match_model_data!$B:$B,0))-INDEX(match_model_data!H:H,MATCH(model!$B11,match_model_data!$B:$B,0))</f>
        <v>5958861.7634493001</v>
      </c>
    </row>
    <row r="12" spans="1:7" x14ac:dyDescent="0.25">
      <c r="A12" t="s">
        <v>30</v>
      </c>
      <c r="B12" t="s">
        <v>17</v>
      </c>
      <c r="C12">
        <f>INDEX(match_model_data!C:C,MATCH(model!$A12,match_model_data!$B:$B,0))-INDEX(match_model_data!C:C,MATCH(model!$B12,match_model_data!$B:$B,0))</f>
        <v>11856849.696236301</v>
      </c>
      <c r="D12">
        <f>INDEX(match_model_data!D:D,MATCH(model!$A12,match_model_data!$B:$B,0))-INDEX(match_model_data!D:D,MATCH(model!$B12,match_model_data!$B:$B,0))</f>
        <v>8542964.2748566009</v>
      </c>
      <c r="E12">
        <f>INDEX(match_model_data!E:E,MATCH(model!$A12,match_model_data!$B:$B,0))-INDEX(match_model_data!E:E,MATCH(model!$B12,match_model_data!$B:$B,0))</f>
        <v>4600140.8431136012</v>
      </c>
      <c r="F12">
        <f>INDEX(match_model_data!F:F,MATCH(model!$A12,match_model_data!$B:$B,0))-INDEX(match_model_data!F:F,MATCH(model!$B12,match_model_data!$B:$B,0))</f>
        <v>2670599.1691101007</v>
      </c>
      <c r="G12">
        <f>INDEX(match_model_data!H:H,MATCH(model!$A12,match_model_data!$B:$B,0))-INDEX(match_model_data!H:H,MATCH(model!$B12,match_model_data!$B:$B,0))</f>
        <v>8497285.2490644008</v>
      </c>
    </row>
    <row r="13" spans="1:7" x14ac:dyDescent="0.25">
      <c r="A13" t="s">
        <v>30</v>
      </c>
      <c r="B13" t="s">
        <v>18</v>
      </c>
      <c r="C13">
        <f>INDEX(match_model_data!C:C,MATCH(model!$A13,match_model_data!$B:$B,0))-INDEX(match_model_data!C:C,MATCH(model!$B13,match_model_data!$B:$B,0))</f>
        <v>9171767.926117301</v>
      </c>
      <c r="D13">
        <f>INDEX(match_model_data!D:D,MATCH(model!$A13,match_model_data!$B:$B,0))-INDEX(match_model_data!D:D,MATCH(model!$B13,match_model_data!$B:$B,0))</f>
        <v>5152384.8144644983</v>
      </c>
      <c r="E13">
        <f>INDEX(match_model_data!E:E,MATCH(model!$A13,match_model_data!$B:$B,0))-INDEX(match_model_data!E:E,MATCH(model!$B13,match_model_data!$B:$B,0))</f>
        <v>4861533.4855240993</v>
      </c>
      <c r="F13">
        <f>INDEX(match_model_data!F:F,MATCH(model!$A13,match_model_data!$B:$B,0))-INDEX(match_model_data!F:F,MATCH(model!$B13,match_model_data!$B:$B,0))</f>
        <v>5717873.5591676999</v>
      </c>
      <c r="G13">
        <f>INDEX(match_model_data!H:H,MATCH(model!$A13,match_model_data!$B:$B,0))-INDEX(match_model_data!H:H,MATCH(model!$B13,match_model_data!$B:$B,0))</f>
        <v>6612504.772049401</v>
      </c>
    </row>
    <row r="14" spans="1:7" x14ac:dyDescent="0.25">
      <c r="A14" t="s">
        <v>30</v>
      </c>
      <c r="B14" t="s">
        <v>19</v>
      </c>
      <c r="C14">
        <f>INDEX(match_model_data!C:C,MATCH(model!$A14,match_model_data!$B:$B,0))-INDEX(match_model_data!C:C,MATCH(model!$B14,match_model_data!$B:$B,0))</f>
        <v>8270526.3981963992</v>
      </c>
      <c r="D14">
        <f>INDEX(match_model_data!D:D,MATCH(model!$A14,match_model_data!$B:$B,0))-INDEX(match_model_data!D:D,MATCH(model!$B14,match_model_data!$B:$B,0))</f>
        <v>4394691.3088666983</v>
      </c>
      <c r="E14">
        <f>INDEX(match_model_data!E:E,MATCH(model!$A14,match_model_data!$B:$B,0))-INDEX(match_model_data!E:E,MATCH(model!$B14,match_model_data!$B:$B,0))</f>
        <v>8665450.0759189986</v>
      </c>
      <c r="F14">
        <f>INDEX(match_model_data!F:F,MATCH(model!$A14,match_model_data!$B:$B,0))-INDEX(match_model_data!F:F,MATCH(model!$B14,match_model_data!$B:$B,0))</f>
        <v>3380069.6448667999</v>
      </c>
      <c r="G14">
        <f>INDEX(match_model_data!H:H,MATCH(model!$A14,match_model_data!$B:$B,0))-INDEX(match_model_data!H:H,MATCH(model!$B14,match_model_data!$B:$B,0))</f>
        <v>6488349.2386325002</v>
      </c>
    </row>
    <row r="15" spans="1:7" x14ac:dyDescent="0.25">
      <c r="A15" t="s">
        <v>30</v>
      </c>
      <c r="B15" t="s">
        <v>20</v>
      </c>
      <c r="C15">
        <f>INDEX(match_model_data!C:C,MATCH(model!$A15,match_model_data!$B:$B,0))-INDEX(match_model_data!C:C,MATCH(model!$B15,match_model_data!$B:$B,0))</f>
        <v>10475113.906995501</v>
      </c>
      <c r="D15">
        <f>INDEX(match_model_data!D:D,MATCH(model!$A15,match_model_data!$B:$B,0))-INDEX(match_model_data!D:D,MATCH(model!$B15,match_model_data!$B:$B,0))</f>
        <v>3107324.5099322982</v>
      </c>
      <c r="E15">
        <f>INDEX(match_model_data!E:E,MATCH(model!$A15,match_model_data!$B:$B,0))-INDEX(match_model_data!E:E,MATCH(model!$B15,match_model_data!$B:$B,0))</f>
        <v>10001380.409826498</v>
      </c>
      <c r="F15">
        <f>INDEX(match_model_data!F:F,MATCH(model!$A15,match_model_data!$B:$B,0))-INDEX(match_model_data!F:F,MATCH(model!$B15,match_model_data!$B:$B,0))</f>
        <v>2650735.1867095008</v>
      </c>
      <c r="G15">
        <f>INDEX(match_model_data!H:H,MATCH(model!$A15,match_model_data!$B:$B,0))-INDEX(match_model_data!H:H,MATCH(model!$B15,match_model_data!$B:$B,0))</f>
        <v>6998477.3340067007</v>
      </c>
    </row>
    <row r="16" spans="1:7" x14ac:dyDescent="0.25">
      <c r="A16" t="s">
        <v>30</v>
      </c>
      <c r="B16" t="s">
        <v>21</v>
      </c>
      <c r="C16">
        <f>INDEX(match_model_data!C:C,MATCH(model!$A16,match_model_data!$B:$B,0))-INDEX(match_model_data!C:C,MATCH(model!$B16,match_model_data!$B:$B,0))</f>
        <v>7384634.8469958007</v>
      </c>
      <c r="D16">
        <f>INDEX(match_model_data!D:D,MATCH(model!$A16,match_model_data!$B:$B,0))-INDEX(match_model_data!D:D,MATCH(model!$B16,match_model_data!$B:$B,0))</f>
        <v>7298330.5146251991</v>
      </c>
      <c r="E16">
        <f>INDEX(match_model_data!E:E,MATCH(model!$A16,match_model_data!$B:$B,0))-INDEX(match_model_data!E:E,MATCH(model!$B16,match_model_data!$B:$B,0))</f>
        <v>14175158.640952701</v>
      </c>
      <c r="F16">
        <f>INDEX(match_model_data!F:F,MATCH(model!$A16,match_model_data!$B:$B,0))-INDEX(match_model_data!F:F,MATCH(model!$B16,match_model_data!$B:$B,0))</f>
        <v>1168125.8241999</v>
      </c>
      <c r="G16">
        <f>INDEX(match_model_data!H:H,MATCH(model!$A16,match_model_data!$B:$B,0))-INDEX(match_model_data!H:H,MATCH(model!$B16,match_model_data!$B:$B,0))</f>
        <v>8022755.0502354018</v>
      </c>
    </row>
    <row r="17" spans="1:7" x14ac:dyDescent="0.25">
      <c r="A17" t="s">
        <v>30</v>
      </c>
      <c r="B17" t="s">
        <v>22</v>
      </c>
      <c r="C17">
        <f>INDEX(match_model_data!C:C,MATCH(model!$A17,match_model_data!$B:$B,0))-INDEX(match_model_data!C:C,MATCH(model!$B17,match_model_data!$B:$B,0))</f>
        <v>12287314.192453299</v>
      </c>
      <c r="D17">
        <f>INDEX(match_model_data!D:D,MATCH(model!$A17,match_model_data!$B:$B,0))-INDEX(match_model_data!D:D,MATCH(model!$B17,match_model_data!$B:$B,0))</f>
        <v>7294537.2525610998</v>
      </c>
      <c r="E17">
        <f>INDEX(match_model_data!E:E,MATCH(model!$A17,match_model_data!$B:$B,0))-INDEX(match_model_data!E:E,MATCH(model!$B17,match_model_data!$B:$B,0))</f>
        <v>12896570.9141392</v>
      </c>
      <c r="F17">
        <f>INDEX(match_model_data!F:F,MATCH(model!$A17,match_model_data!$B:$B,0))-INDEX(match_model_data!F:F,MATCH(model!$B17,match_model_data!$B:$B,0))</f>
        <v>-1852496.098741699</v>
      </c>
      <c r="G17">
        <f>INDEX(match_model_data!H:H,MATCH(model!$A17,match_model_data!$B:$B,0))-INDEX(match_model_data!H:H,MATCH(model!$B17,match_model_data!$B:$B,0))</f>
        <v>9297095.6826904006</v>
      </c>
    </row>
    <row r="18" spans="1:7" x14ac:dyDescent="0.25">
      <c r="A18" t="s">
        <v>30</v>
      </c>
      <c r="B18" t="s">
        <v>23</v>
      </c>
      <c r="C18">
        <f>INDEX(match_model_data!C:C,MATCH(model!$A18,match_model_data!$B:$B,0))-INDEX(match_model_data!C:C,MATCH(model!$B18,match_model_data!$B:$B,0))</f>
        <v>14832058.3729186</v>
      </c>
      <c r="D18">
        <f>INDEX(match_model_data!D:D,MATCH(model!$A18,match_model_data!$B:$B,0))-INDEX(match_model_data!D:D,MATCH(model!$B18,match_model_data!$B:$B,0))</f>
        <v>5150126.8017577007</v>
      </c>
      <c r="E18">
        <f>INDEX(match_model_data!E:E,MATCH(model!$A18,match_model_data!$B:$B,0))-INDEX(match_model_data!E:E,MATCH(model!$B18,match_model_data!$B:$B,0))</f>
        <v>11954244.182658602</v>
      </c>
      <c r="F18">
        <f>INDEX(match_model_data!F:F,MATCH(model!$A18,match_model_data!$B:$B,0))-INDEX(match_model_data!F:F,MATCH(model!$B18,match_model_data!$B:$B,0))</f>
        <v>4157779.1108328998</v>
      </c>
      <c r="G18">
        <f>INDEX(match_model_data!H:H,MATCH(model!$A18,match_model_data!$B:$B,0))-INDEX(match_model_data!H:H,MATCH(model!$B18,match_model_data!$B:$B,0))</f>
        <v>9817728.1068050005</v>
      </c>
    </row>
    <row r="19" spans="1:7" x14ac:dyDescent="0.25">
      <c r="A19" t="s">
        <v>30</v>
      </c>
      <c r="B19" t="s">
        <v>24</v>
      </c>
      <c r="C19">
        <f>INDEX(match_model_data!C:C,MATCH(model!$A19,match_model_data!$B:$B,0))-INDEX(match_model_data!C:C,MATCH(model!$B19,match_model_data!$B:$B,0))</f>
        <v>3350818.1999473982</v>
      </c>
      <c r="D19">
        <f>INDEX(match_model_data!D:D,MATCH(model!$A19,match_model_data!$B:$B,0))-INDEX(match_model_data!D:D,MATCH(model!$B19,match_model_data!$B:$B,0))</f>
        <v>7024185.8246212993</v>
      </c>
      <c r="E19">
        <f>INDEX(match_model_data!E:E,MATCH(model!$A19,match_model_data!$B:$B,0))-INDEX(match_model_data!E:E,MATCH(model!$B19,match_model_data!$B:$B,0))</f>
        <v>6116498.1792891994</v>
      </c>
      <c r="F19">
        <f>INDEX(match_model_data!F:F,MATCH(model!$A19,match_model_data!$B:$B,0))-INDEX(match_model_data!F:F,MATCH(model!$B19,match_model_data!$B:$B,0))</f>
        <v>4396823.1041215006</v>
      </c>
      <c r="G19">
        <f>INDEX(match_model_data!H:H,MATCH(model!$A19,match_model_data!$B:$B,0))-INDEX(match_model_data!H:H,MATCH(model!$B19,match_model_data!$B:$B,0))</f>
        <v>5284530.5964521989</v>
      </c>
    </row>
    <row r="20" spans="1:7" x14ac:dyDescent="0.25">
      <c r="A20" t="s">
        <v>30</v>
      </c>
      <c r="B20" t="s">
        <v>25</v>
      </c>
      <c r="C20">
        <f>INDEX(match_model_data!C:C,MATCH(model!$A20,match_model_data!$B:$B,0))-INDEX(match_model_data!C:C,MATCH(model!$B20,match_model_data!$B:$B,0))</f>
        <v>14198967.1524256</v>
      </c>
      <c r="D20">
        <f>INDEX(match_model_data!D:D,MATCH(model!$A20,match_model_data!$B:$B,0))-INDEX(match_model_data!D:D,MATCH(model!$B20,match_model_data!$B:$B,0))</f>
        <v>4837870.8265773989</v>
      </c>
      <c r="E20">
        <f>INDEX(match_model_data!E:E,MATCH(model!$A20,match_model_data!$B:$B,0))-INDEX(match_model_data!E:E,MATCH(model!$B20,match_model_data!$B:$B,0))</f>
        <v>11666202.107549001</v>
      </c>
      <c r="F20">
        <f>INDEX(match_model_data!F:F,MATCH(model!$A20,match_model_data!$B:$B,0))-INDEX(match_model_data!F:F,MATCH(model!$B20,match_model_data!$B:$B,0))</f>
        <v>966805.55789339915</v>
      </c>
      <c r="G20">
        <f>INDEX(match_model_data!H:H,MATCH(model!$A20,match_model_data!$B:$B,0))-INDEX(match_model_data!H:H,MATCH(model!$B20,match_model_data!$B:$B,0))</f>
        <v>9131505.6990003008</v>
      </c>
    </row>
    <row r="21" spans="1:7" x14ac:dyDescent="0.25">
      <c r="A21" t="s">
        <v>30</v>
      </c>
      <c r="B21" t="s">
        <v>26</v>
      </c>
      <c r="C21">
        <f>INDEX(match_model_data!C:C,MATCH(model!$A21,match_model_data!$B:$B,0))-INDEX(match_model_data!C:C,MATCH(model!$B21,match_model_data!$B:$B,0))</f>
        <v>5930866.5189856999</v>
      </c>
      <c r="D21">
        <f>INDEX(match_model_data!D:D,MATCH(model!$A21,match_model_data!$B:$B,0))-INDEX(match_model_data!D:D,MATCH(model!$B21,match_model_data!$B:$B,0))</f>
        <v>3918111.9034628011</v>
      </c>
      <c r="E21">
        <f>INDEX(match_model_data!E:E,MATCH(model!$A21,match_model_data!$B:$B,0))-INDEX(match_model_data!E:E,MATCH(model!$B21,match_model_data!$B:$B,0))</f>
        <v>3841463.3221780993</v>
      </c>
      <c r="F21">
        <f>INDEX(match_model_data!F:F,MATCH(model!$A21,match_model_data!$B:$B,0))-INDEX(match_model_data!F:F,MATCH(model!$B21,match_model_data!$B:$B,0))</f>
        <v>395409.21011710167</v>
      </c>
      <c r="G21">
        <f>INDEX(match_model_data!H:H,MATCH(model!$A21,match_model_data!$B:$B,0))-INDEX(match_model_data!H:H,MATCH(model!$B21,match_model_data!$B:$B,0))</f>
        <v>4315840.9585697018</v>
      </c>
    </row>
    <row r="22" spans="1:7" x14ac:dyDescent="0.25">
      <c r="A22" t="s">
        <v>30</v>
      </c>
      <c r="B22" t="s">
        <v>27</v>
      </c>
      <c r="C22">
        <f>INDEX(match_model_data!C:C,MATCH(model!$A22,match_model_data!$B:$B,0))-INDEX(match_model_data!C:C,MATCH(model!$B22,match_model_data!$B:$B,0))</f>
        <v>8301481.1738279015</v>
      </c>
      <c r="D22">
        <f>INDEX(match_model_data!D:D,MATCH(model!$A22,match_model_data!$B:$B,0))-INDEX(match_model_data!D:D,MATCH(model!$B22,match_model_data!$B:$B,0))</f>
        <v>5415406.0810249001</v>
      </c>
      <c r="E22">
        <f>INDEX(match_model_data!E:E,MATCH(model!$A22,match_model_data!$B:$B,0))-INDEX(match_model_data!E:E,MATCH(model!$B22,match_model_data!$B:$B,0))</f>
        <v>5650436.9449354</v>
      </c>
      <c r="F22">
        <f>INDEX(match_model_data!F:F,MATCH(model!$A22,match_model_data!$B:$B,0))-INDEX(match_model_data!F:F,MATCH(model!$B22,match_model_data!$B:$B,0))</f>
        <v>1536208.0781685002</v>
      </c>
      <c r="G22">
        <f>INDEX(match_model_data!H:H,MATCH(model!$A22,match_model_data!$B:$B,0))-INDEX(match_model_data!H:H,MATCH(model!$B22,match_model_data!$B:$B,0))</f>
        <v>6154966.544313699</v>
      </c>
    </row>
    <row r="23" spans="1:7" x14ac:dyDescent="0.25">
      <c r="A23" t="s">
        <v>30</v>
      </c>
      <c r="B23" t="s">
        <v>28</v>
      </c>
      <c r="C23">
        <f>INDEX(match_model_data!C:C,MATCH(model!$A23,match_model_data!$B:$B,0))-INDEX(match_model_data!C:C,MATCH(model!$B23,match_model_data!$B:$B,0))</f>
        <v>10670433.188239299</v>
      </c>
      <c r="D23">
        <f>INDEX(match_model_data!D:D,MATCH(model!$A23,match_model_data!$B:$B,0))-INDEX(match_model_data!D:D,MATCH(model!$B23,match_model_data!$B:$B,0))</f>
        <v>2725765.8210830018</v>
      </c>
      <c r="E23">
        <f>INDEX(match_model_data!E:E,MATCH(model!$A23,match_model_data!$B:$B,0))-INDEX(match_model_data!E:E,MATCH(model!$B23,match_model_data!$B:$B,0))</f>
        <v>13734344.500987399</v>
      </c>
      <c r="F23">
        <f>INDEX(match_model_data!F:F,MATCH(model!$A23,match_model_data!$B:$B,0))-INDEX(match_model_data!F:F,MATCH(model!$B23,match_model_data!$B:$B,0))</f>
        <v>1265916.1883071996</v>
      </c>
      <c r="G23">
        <f>INDEX(match_model_data!H:H,MATCH(model!$A23,match_model_data!$B:$B,0))-INDEX(match_model_data!H:H,MATCH(model!$B23,match_model_data!$B:$B,0))</f>
        <v>7483582.0206882991</v>
      </c>
    </row>
    <row r="24" spans="1:7" x14ac:dyDescent="0.25">
      <c r="A24" t="s">
        <v>30</v>
      </c>
      <c r="B24" t="s">
        <v>29</v>
      </c>
      <c r="C24">
        <f>INDEX(match_model_data!C:C,MATCH(model!$A24,match_model_data!$B:$B,0))-INDEX(match_model_data!C:C,MATCH(model!$B24,match_model_data!$B:$B,0))</f>
        <v>11947013.261771701</v>
      </c>
      <c r="D24">
        <f>INDEX(match_model_data!D:D,MATCH(model!$A24,match_model_data!$B:$B,0))-INDEX(match_model_data!D:D,MATCH(model!$B24,match_model_data!$B:$B,0))</f>
        <v>1121932.2302650996</v>
      </c>
      <c r="E24">
        <f>INDEX(match_model_data!E:E,MATCH(model!$A24,match_model_data!$B:$B,0))-INDEX(match_model_data!E:E,MATCH(model!$B24,match_model_data!$B:$B,0))</f>
        <v>5621823.4965848997</v>
      </c>
      <c r="F24">
        <f>INDEX(match_model_data!F:F,MATCH(model!$A24,match_model_data!$B:$B,0))-INDEX(match_model_data!F:F,MATCH(model!$B24,match_model_data!$B:$B,0))</f>
        <v>1392224.2515869997</v>
      </c>
      <c r="G24">
        <f>INDEX(match_model_data!H:H,MATCH(model!$A24,match_model_data!$B:$B,0))-INDEX(match_model_data!H:H,MATCH(model!$B24,match_model_data!$B:$B,0))</f>
        <v>5901059.4739004001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match_model_data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atsye</cp:lastModifiedBy>
  <dcterms:created xsi:type="dcterms:W3CDTF">2022-03-20T05:00:30Z</dcterms:created>
  <dcterms:modified xsi:type="dcterms:W3CDTF">2022-03-20T06:02:13Z</dcterms:modified>
</cp:coreProperties>
</file>