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3100420" sheetId="1" r:id="rId4"/>
  </sheets>
  <definedNames/>
  <calcPr/>
</workbook>
</file>

<file path=xl/sharedStrings.xml><?xml version="1.0" encoding="utf-8"?>
<sst xmlns="http://schemas.openxmlformats.org/spreadsheetml/2006/main" count="361" uniqueCount="54">
  <si>
    <t>REF_DATE</t>
  </si>
  <si>
    <t>GEO</t>
  </si>
  <si>
    <t>Family type</t>
  </si>
  <si>
    <t>Family composition</t>
  </si>
  <si>
    <t>Parent characteristics</t>
  </si>
  <si>
    <t>VALUE</t>
  </si>
  <si>
    <t>GENDER</t>
  </si>
  <si>
    <t>AGE_GROUP</t>
  </si>
  <si>
    <t>Canada</t>
  </si>
  <si>
    <t>All families</t>
  </si>
  <si>
    <t>Families with or without children</t>
  </si>
  <si>
    <t>All parental age groups</t>
  </si>
  <si>
    <t>total # of women</t>
  </si>
  <si>
    <t>total # of men</t>
  </si>
  <si>
    <t>Women+</t>
  </si>
  <si>
    <t>15 to 19 years</t>
  </si>
  <si>
    <t>Older parent aged 0 to 24 years</t>
  </si>
  <si>
    <t>0-24</t>
  </si>
  <si>
    <t>20 to 24 years</t>
  </si>
  <si>
    <t>Older parent aged 25 to 34 years</t>
  </si>
  <si>
    <t>25-34</t>
  </si>
  <si>
    <t>25 to 29 years</t>
  </si>
  <si>
    <t>Older parent aged 35 to 44 years</t>
  </si>
  <si>
    <t>35-44</t>
  </si>
  <si>
    <t>30 to 34 years</t>
  </si>
  <si>
    <t>Older parent aged 45 to 54 years</t>
  </si>
  <si>
    <t>45-54</t>
  </si>
  <si>
    <t>35 to 39 years</t>
  </si>
  <si>
    <t>Older parent aged 55 to 64 years</t>
  </si>
  <si>
    <t>55-64</t>
  </si>
  <si>
    <t>40 to 44 years</t>
  </si>
  <si>
    <t>Older parent aged 65 years and over</t>
  </si>
  <si>
    <t>65+</t>
  </si>
  <si>
    <t>45 to 49 years</t>
  </si>
  <si>
    <t>Median total income</t>
  </si>
  <si>
    <t>50 to 54 years</t>
  </si>
  <si>
    <t>Families with no children</t>
  </si>
  <si>
    <t>% in families</t>
  </si>
  <si>
    <t>55 to 59 years</t>
  </si>
  <si>
    <t>60 to 64 years</t>
  </si>
  <si>
    <t>65+ years</t>
  </si>
  <si>
    <t>Men+</t>
  </si>
  <si>
    <t>Families with 1 child</t>
  </si>
  <si>
    <t>% w/o children</t>
  </si>
  <si>
    <t>% w children</t>
  </si>
  <si>
    <t># w children</t>
  </si>
  <si>
    <t>Families with 2 children</t>
  </si>
  <si>
    <t>1 child %</t>
  </si>
  <si>
    <t>2 children %</t>
  </si>
  <si>
    <t>3 children %</t>
  </si>
  <si>
    <t>2022</t>
  </si>
  <si>
    <t>Families with 3 or more children</t>
  </si>
  <si>
    <t>Average family size</t>
  </si>
  <si>
    <t>Average size of families with children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</si>
</sst>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49" xfId="0" applyAlignment="1" applyFont="1" applyNumberFormat="1">
      <alignment horizontal="right"/>
    </xf>
    <xf borderId="0" fillId="0" fontId="2" numFmtId="49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10" xfId="0" applyFont="1" applyNumberFormat="1"/>
    <xf borderId="0" fillId="0" fontId="1" numFmtId="10" xfId="0" applyAlignment="1" applyFont="1" applyNumberFormat="1">
      <alignment horizontal="right" readingOrder="0" vertical="bottom"/>
    </xf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6.88"/>
    <col customWidth="1" min="3" max="3" width="9.5"/>
    <col customWidth="1" min="4" max="5" width="28.25"/>
    <col customWidth="1" min="6" max="6" width="10.75"/>
    <col customWidth="1" min="7" max="7" width="14.38"/>
    <col customWidth="1" min="8" max="8" width="6.5"/>
    <col customWidth="1" min="9" max="9" width="13.38"/>
    <col customWidth="1" min="12" max="12" width="4.75"/>
    <col customWidth="1" min="13" max="13" width="9.63"/>
    <col customWidth="1" min="14" max="14" width="6.88"/>
    <col customWidth="1" min="15" max="15" width="8.13"/>
    <col customWidth="1" min="16" max="16" width="11.5"/>
    <col customWidth="1" min="17" max="17" width="7.5"/>
    <col customWidth="1" min="18" max="18" width="11.5"/>
    <col customWidth="1" min="19" max="19" width="7.5"/>
    <col customWidth="1" min="20" max="20" width="28.25"/>
    <col customWidth="1" min="21" max="21" width="13.13"/>
    <col customWidth="1" min="22" max="22" width="6.88"/>
    <col customWidth="1" min="23" max="23" width="7.63"/>
    <col customWidth="1" min="24" max="24" width="15.75"/>
    <col customWidth="1" min="25" max="25" width="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M1" s="1" t="s">
        <v>0</v>
      </c>
      <c r="N1" s="2" t="s">
        <v>1</v>
      </c>
      <c r="O1" s="2" t="s">
        <v>6</v>
      </c>
      <c r="P1" s="2" t="s">
        <v>7</v>
      </c>
      <c r="Q1" s="2" t="s">
        <v>5</v>
      </c>
    </row>
    <row r="2">
      <c r="A2" s="3">
        <v>2022.0</v>
      </c>
      <c r="B2" s="1" t="s">
        <v>8</v>
      </c>
      <c r="C2" s="1" t="s">
        <v>9</v>
      </c>
      <c r="D2" s="1" t="s">
        <v>10</v>
      </c>
      <c r="E2" s="1" t="s">
        <v>11</v>
      </c>
      <c r="F2" s="3">
        <v>1.073592E7</v>
      </c>
      <c r="I2" s="4" t="s">
        <v>12</v>
      </c>
      <c r="J2" s="4" t="s">
        <v>13</v>
      </c>
      <c r="K2" s="4"/>
      <c r="M2" s="3">
        <v>2023.0</v>
      </c>
      <c r="N2" s="1" t="s">
        <v>8</v>
      </c>
      <c r="O2" s="1" t="s">
        <v>14</v>
      </c>
      <c r="P2" s="1" t="s">
        <v>15</v>
      </c>
      <c r="Q2" s="3">
        <v>1080547.0</v>
      </c>
    </row>
    <row r="3">
      <c r="A3" s="3">
        <v>2022.0</v>
      </c>
      <c r="B3" s="1" t="s">
        <v>8</v>
      </c>
      <c r="C3" s="1" t="s">
        <v>9</v>
      </c>
      <c r="D3" s="1" t="s">
        <v>10</v>
      </c>
      <c r="E3" s="1" t="s">
        <v>16</v>
      </c>
      <c r="F3" s="3">
        <v>175620.0</v>
      </c>
      <c r="H3" s="2" t="s">
        <v>17</v>
      </c>
      <c r="I3" s="5">
        <f>SUM(Q2:Q3)</f>
        <v>2322503</v>
      </c>
      <c r="J3" s="6">
        <f>SUM(Q14:Q15)</f>
        <v>2504576</v>
      </c>
      <c r="K3" s="4"/>
      <c r="M3" s="3">
        <v>2023.0</v>
      </c>
      <c r="N3" s="1" t="s">
        <v>8</v>
      </c>
      <c r="O3" s="1" t="s">
        <v>14</v>
      </c>
      <c r="P3" s="1" t="s">
        <v>18</v>
      </c>
      <c r="Q3" s="3">
        <v>1241956.0</v>
      </c>
    </row>
    <row r="4">
      <c r="A4" s="3">
        <v>2022.0</v>
      </c>
      <c r="B4" s="1" t="s">
        <v>8</v>
      </c>
      <c r="C4" s="1" t="s">
        <v>9</v>
      </c>
      <c r="D4" s="1" t="s">
        <v>10</v>
      </c>
      <c r="E4" s="1" t="s">
        <v>19</v>
      </c>
      <c r="F4" s="3">
        <v>1453580.0</v>
      </c>
      <c r="H4" s="4" t="s">
        <v>20</v>
      </c>
      <c r="I4" s="5">
        <f>SUM(Q4:Q5)</f>
        <v>2848777</v>
      </c>
      <c r="J4" s="6">
        <f>SUM(Q16:Q17)</f>
        <v>3050222</v>
      </c>
      <c r="K4" s="4"/>
      <c r="M4" s="3">
        <v>2023.0</v>
      </c>
      <c r="N4" s="1" t="s">
        <v>8</v>
      </c>
      <c r="O4" s="1" t="s">
        <v>14</v>
      </c>
      <c r="P4" s="1" t="s">
        <v>21</v>
      </c>
      <c r="Q4" s="3">
        <v>1391946.0</v>
      </c>
    </row>
    <row r="5">
      <c r="A5" s="3">
        <v>2022.0</v>
      </c>
      <c r="B5" s="1" t="s">
        <v>8</v>
      </c>
      <c r="C5" s="1" t="s">
        <v>9</v>
      </c>
      <c r="D5" s="1" t="s">
        <v>10</v>
      </c>
      <c r="E5" s="1" t="s">
        <v>22</v>
      </c>
      <c r="F5" s="3">
        <v>2266920.0</v>
      </c>
      <c r="H5" s="4" t="s">
        <v>23</v>
      </c>
      <c r="I5" s="5">
        <f>SUM(Q6:Q7)</f>
        <v>2718084</v>
      </c>
      <c r="J5" s="6">
        <f>SUM(Q18:Q19)</f>
        <v>2772142</v>
      </c>
      <c r="K5" s="4"/>
      <c r="M5" s="3">
        <v>2023.0</v>
      </c>
      <c r="N5" s="1" t="s">
        <v>8</v>
      </c>
      <c r="O5" s="1" t="s">
        <v>14</v>
      </c>
      <c r="P5" s="1" t="s">
        <v>24</v>
      </c>
      <c r="Q5" s="3">
        <v>1456831.0</v>
      </c>
    </row>
    <row r="6">
      <c r="A6" s="3">
        <v>2022.0</v>
      </c>
      <c r="B6" s="1" t="s">
        <v>8</v>
      </c>
      <c r="C6" s="1" t="s">
        <v>9</v>
      </c>
      <c r="D6" s="1" t="s">
        <v>10</v>
      </c>
      <c r="E6" s="1" t="s">
        <v>25</v>
      </c>
      <c r="F6" s="3">
        <v>2076210.0</v>
      </c>
      <c r="H6" s="4" t="s">
        <v>26</v>
      </c>
      <c r="I6" s="5">
        <f>SUM(Q8:Q9)</f>
        <v>2463934</v>
      </c>
      <c r="J6" s="6">
        <f>SUM(Q20:Q21)</f>
        <v>2426427</v>
      </c>
      <c r="K6" s="4"/>
      <c r="M6" s="3">
        <v>2023.0</v>
      </c>
      <c r="N6" s="1" t="s">
        <v>8</v>
      </c>
      <c r="O6" s="1" t="s">
        <v>14</v>
      </c>
      <c r="P6" s="1" t="s">
        <v>27</v>
      </c>
      <c r="Q6" s="3">
        <v>1387063.0</v>
      </c>
    </row>
    <row r="7">
      <c r="A7" s="3">
        <v>2022.0</v>
      </c>
      <c r="B7" s="1" t="s">
        <v>8</v>
      </c>
      <c r="C7" s="1" t="s">
        <v>9</v>
      </c>
      <c r="D7" s="1" t="s">
        <v>10</v>
      </c>
      <c r="E7" s="1" t="s">
        <v>28</v>
      </c>
      <c r="F7" s="3">
        <v>1970450.0</v>
      </c>
      <c r="H7" s="4" t="s">
        <v>29</v>
      </c>
      <c r="I7" s="5">
        <f>SUM(Q10,Q11)</f>
        <v>2646878</v>
      </c>
      <c r="J7" s="7">
        <f>SUM(Q22,Q23)</f>
        <v>2585116</v>
      </c>
      <c r="K7" s="4"/>
      <c r="M7" s="3">
        <v>2023.0</v>
      </c>
      <c r="N7" s="1" t="s">
        <v>8</v>
      </c>
      <c r="O7" s="1" t="s">
        <v>14</v>
      </c>
      <c r="P7" s="1" t="s">
        <v>30</v>
      </c>
      <c r="Q7" s="3">
        <v>1331021.0</v>
      </c>
    </row>
    <row r="8">
      <c r="A8" s="3">
        <v>2022.0</v>
      </c>
      <c r="B8" s="1" t="s">
        <v>8</v>
      </c>
      <c r="C8" s="1" t="s">
        <v>9</v>
      </c>
      <c r="D8" s="1" t="s">
        <v>10</v>
      </c>
      <c r="E8" s="1" t="s">
        <v>31</v>
      </c>
      <c r="F8" s="3">
        <v>2793130.0</v>
      </c>
      <c r="H8" s="4" t="s">
        <v>32</v>
      </c>
      <c r="I8" s="8">
        <f>SUM(Q12)</f>
        <v>4063956</v>
      </c>
      <c r="J8" s="7">
        <f>SUM(Q24)</f>
        <v>3493771</v>
      </c>
      <c r="M8" s="3">
        <v>2023.0</v>
      </c>
      <c r="N8" s="1" t="s">
        <v>8</v>
      </c>
      <c r="O8" s="1" t="s">
        <v>14</v>
      </c>
      <c r="P8" s="1" t="s">
        <v>33</v>
      </c>
      <c r="Q8" s="3">
        <v>1234659.0</v>
      </c>
      <c r="T8" s="3"/>
      <c r="U8" s="1"/>
      <c r="V8" s="1"/>
      <c r="W8" s="1"/>
      <c r="X8" s="3"/>
    </row>
    <row r="9">
      <c r="A9" s="3">
        <v>2022.0</v>
      </c>
      <c r="B9" s="1" t="s">
        <v>8</v>
      </c>
      <c r="C9" s="1" t="s">
        <v>9</v>
      </c>
      <c r="D9" s="1" t="s">
        <v>10</v>
      </c>
      <c r="E9" s="1" t="s">
        <v>34</v>
      </c>
      <c r="F9" s="3">
        <v>101840.0</v>
      </c>
      <c r="M9" s="3">
        <v>2023.0</v>
      </c>
      <c r="N9" s="1" t="s">
        <v>8</v>
      </c>
      <c r="O9" s="1" t="s">
        <v>14</v>
      </c>
      <c r="P9" s="1" t="s">
        <v>35</v>
      </c>
      <c r="Q9" s="3">
        <v>1229275.0</v>
      </c>
      <c r="T9" s="3"/>
      <c r="U9" s="1"/>
      <c r="V9" s="1"/>
      <c r="W9" s="1"/>
      <c r="X9" s="3"/>
    </row>
    <row r="10">
      <c r="A10" s="3">
        <v>2022.0</v>
      </c>
      <c r="B10" s="1" t="s">
        <v>8</v>
      </c>
      <c r="C10" s="1" t="s">
        <v>9</v>
      </c>
      <c r="D10" s="1" t="s">
        <v>36</v>
      </c>
      <c r="E10" s="1" t="s">
        <v>11</v>
      </c>
      <c r="F10" s="3">
        <v>4762500.0</v>
      </c>
      <c r="I10" s="2" t="s">
        <v>37</v>
      </c>
      <c r="J10" s="2" t="s">
        <v>37</v>
      </c>
      <c r="M10" s="3">
        <v>2023.0</v>
      </c>
      <c r="N10" s="1" t="s">
        <v>8</v>
      </c>
      <c r="O10" s="1" t="s">
        <v>14</v>
      </c>
      <c r="P10" s="1" t="s">
        <v>38</v>
      </c>
      <c r="Q10" s="3">
        <v>1288417.0</v>
      </c>
      <c r="T10" s="3"/>
      <c r="U10" s="1"/>
      <c r="V10" s="1"/>
      <c r="W10" s="1"/>
      <c r="X10" s="3"/>
    </row>
    <row r="11">
      <c r="A11" s="3">
        <v>2022.0</v>
      </c>
      <c r="B11" s="1" t="s">
        <v>8</v>
      </c>
      <c r="C11" s="1" t="s">
        <v>9</v>
      </c>
      <c r="D11" s="1" t="s">
        <v>36</v>
      </c>
      <c r="E11" s="1" t="s">
        <v>16</v>
      </c>
      <c r="F11" s="3">
        <v>122890.0</v>
      </c>
      <c r="H11" s="2" t="s">
        <v>17</v>
      </c>
      <c r="I11" s="9">
        <f t="shared" ref="I11:I16" si="1">DIVIDE(F3,I3)</f>
        <v>0.07561669457</v>
      </c>
      <c r="J11" s="9">
        <f t="shared" ref="J11:J16" si="2">DIVIDE(F3,J3)</f>
        <v>0.07011965299</v>
      </c>
      <c r="K11" s="9"/>
      <c r="M11" s="3">
        <v>2023.0</v>
      </c>
      <c r="N11" s="1" t="s">
        <v>8</v>
      </c>
      <c r="O11" s="1" t="s">
        <v>14</v>
      </c>
      <c r="P11" s="1" t="s">
        <v>39</v>
      </c>
      <c r="Q11" s="3">
        <v>1358461.0</v>
      </c>
      <c r="T11" s="3"/>
      <c r="U11" s="1"/>
      <c r="V11" s="1"/>
      <c r="W11" s="1"/>
      <c r="X11" s="3"/>
    </row>
    <row r="12">
      <c r="A12" s="3">
        <v>2022.0</v>
      </c>
      <c r="B12" s="1" t="s">
        <v>8</v>
      </c>
      <c r="C12" s="1" t="s">
        <v>9</v>
      </c>
      <c r="D12" s="1" t="s">
        <v>36</v>
      </c>
      <c r="E12" s="1" t="s">
        <v>19</v>
      </c>
      <c r="F12" s="3">
        <v>754800.0</v>
      </c>
      <c r="H12" s="4" t="s">
        <v>20</v>
      </c>
      <c r="I12" s="9">
        <f t="shared" si="1"/>
        <v>0.5102470288</v>
      </c>
      <c r="J12" s="9">
        <f t="shared" si="2"/>
        <v>0.47654892</v>
      </c>
      <c r="K12" s="9"/>
      <c r="M12" s="2">
        <v>2023.0</v>
      </c>
      <c r="N12" s="2" t="s">
        <v>8</v>
      </c>
      <c r="O12" s="2" t="s">
        <v>14</v>
      </c>
      <c r="P12" s="2" t="s">
        <v>40</v>
      </c>
      <c r="Q12" s="2">
        <v>4063956.0</v>
      </c>
      <c r="T12" s="3"/>
      <c r="U12" s="1"/>
      <c r="V12" s="1"/>
      <c r="W12" s="1"/>
      <c r="X12" s="3"/>
    </row>
    <row r="13">
      <c r="A13" s="3">
        <v>2022.0</v>
      </c>
      <c r="B13" s="1" t="s">
        <v>8</v>
      </c>
      <c r="C13" s="1" t="s">
        <v>9</v>
      </c>
      <c r="D13" s="1" t="s">
        <v>36</v>
      </c>
      <c r="E13" s="1" t="s">
        <v>22</v>
      </c>
      <c r="F13" s="3">
        <v>465980.0</v>
      </c>
      <c r="H13" s="4" t="s">
        <v>23</v>
      </c>
      <c r="I13" s="9">
        <f t="shared" si="1"/>
        <v>0.8340139598</v>
      </c>
      <c r="J13" s="9">
        <f t="shared" si="2"/>
        <v>0.8177503173</v>
      </c>
    </row>
    <row r="14">
      <c r="A14" s="3">
        <v>2022.0</v>
      </c>
      <c r="B14" s="1" t="s">
        <v>8</v>
      </c>
      <c r="C14" s="1" t="s">
        <v>9</v>
      </c>
      <c r="D14" s="1" t="s">
        <v>36</v>
      </c>
      <c r="E14" s="1" t="s">
        <v>25</v>
      </c>
      <c r="F14" s="3">
        <v>367800.0</v>
      </c>
      <c r="H14" s="4" t="s">
        <v>26</v>
      </c>
      <c r="I14" s="9">
        <f t="shared" si="1"/>
        <v>0.8426402655</v>
      </c>
      <c r="J14" s="9">
        <f t="shared" si="2"/>
        <v>0.8556655527</v>
      </c>
      <c r="M14" s="3">
        <v>2023.0</v>
      </c>
      <c r="N14" s="1" t="s">
        <v>8</v>
      </c>
      <c r="O14" s="1" t="s">
        <v>41</v>
      </c>
      <c r="P14" s="1" t="s">
        <v>15</v>
      </c>
      <c r="Q14" s="3">
        <v>1150565.0</v>
      </c>
    </row>
    <row r="15">
      <c r="A15" s="3">
        <v>2022.0</v>
      </c>
      <c r="B15" s="1" t="s">
        <v>8</v>
      </c>
      <c r="C15" s="1" t="s">
        <v>9</v>
      </c>
      <c r="D15" s="1" t="s">
        <v>36</v>
      </c>
      <c r="E15" s="1" t="s">
        <v>28</v>
      </c>
      <c r="F15" s="3">
        <v>889800.0</v>
      </c>
      <c r="H15" s="4" t="s">
        <v>29</v>
      </c>
      <c r="I15" s="9">
        <f t="shared" si="1"/>
        <v>0.744443076</v>
      </c>
      <c r="J15" s="9">
        <f t="shared" si="2"/>
        <v>0.7622288516</v>
      </c>
      <c r="M15" s="3">
        <v>2023.0</v>
      </c>
      <c r="N15" s="1" t="s">
        <v>8</v>
      </c>
      <c r="O15" s="1" t="s">
        <v>41</v>
      </c>
      <c r="P15" s="1" t="s">
        <v>18</v>
      </c>
      <c r="Q15" s="3">
        <v>1354011.0</v>
      </c>
    </row>
    <row r="16">
      <c r="A16" s="3">
        <v>2022.0</v>
      </c>
      <c r="B16" s="1" t="s">
        <v>8</v>
      </c>
      <c r="C16" s="1" t="s">
        <v>9</v>
      </c>
      <c r="D16" s="1" t="s">
        <v>36</v>
      </c>
      <c r="E16" s="1" t="s">
        <v>31</v>
      </c>
      <c r="F16" s="3">
        <v>2161230.0</v>
      </c>
      <c r="H16" s="4" t="s">
        <v>32</v>
      </c>
      <c r="I16" s="9">
        <f t="shared" si="1"/>
        <v>0.6872933664</v>
      </c>
      <c r="J16" s="9">
        <f t="shared" si="2"/>
        <v>0.7994599532</v>
      </c>
      <c r="M16" s="3">
        <v>2023.0</v>
      </c>
      <c r="N16" s="1" t="s">
        <v>8</v>
      </c>
      <c r="O16" s="1" t="s">
        <v>41</v>
      </c>
      <c r="P16" s="1" t="s">
        <v>21</v>
      </c>
      <c r="Q16" s="3">
        <v>1517489.0</v>
      </c>
    </row>
    <row r="17">
      <c r="A17" s="3">
        <v>2022.0</v>
      </c>
      <c r="B17" s="1" t="s">
        <v>8</v>
      </c>
      <c r="C17" s="1" t="s">
        <v>9</v>
      </c>
      <c r="D17" s="1" t="s">
        <v>36</v>
      </c>
      <c r="E17" s="1" t="s">
        <v>34</v>
      </c>
      <c r="F17" s="3">
        <v>85660.0</v>
      </c>
      <c r="M17" s="3">
        <v>2023.0</v>
      </c>
      <c r="N17" s="1" t="s">
        <v>8</v>
      </c>
      <c r="O17" s="1" t="s">
        <v>41</v>
      </c>
      <c r="P17" s="1" t="s">
        <v>24</v>
      </c>
      <c r="Q17" s="3">
        <v>1532733.0</v>
      </c>
    </row>
    <row r="18">
      <c r="A18" s="3">
        <v>2022.0</v>
      </c>
      <c r="B18" s="1" t="s">
        <v>8</v>
      </c>
      <c r="C18" s="1" t="s">
        <v>9</v>
      </c>
      <c r="D18" s="1" t="s">
        <v>42</v>
      </c>
      <c r="E18" s="1" t="s">
        <v>11</v>
      </c>
      <c r="F18" s="3">
        <v>2707230.0</v>
      </c>
      <c r="H18" s="4"/>
      <c r="I18" s="5" t="s">
        <v>43</v>
      </c>
      <c r="J18" s="8" t="s">
        <v>44</v>
      </c>
      <c r="K18" s="4" t="s">
        <v>45</v>
      </c>
      <c r="M18" s="3">
        <v>2023.0</v>
      </c>
      <c r="N18" s="1" t="s">
        <v>8</v>
      </c>
      <c r="O18" s="1" t="s">
        <v>41</v>
      </c>
      <c r="P18" s="1" t="s">
        <v>27</v>
      </c>
      <c r="Q18" s="3">
        <v>1425708.0</v>
      </c>
    </row>
    <row r="19">
      <c r="A19" s="3">
        <v>2022.0</v>
      </c>
      <c r="B19" s="1" t="s">
        <v>8</v>
      </c>
      <c r="C19" s="1" t="s">
        <v>9</v>
      </c>
      <c r="D19" s="1" t="s">
        <v>42</v>
      </c>
      <c r="E19" s="1" t="s">
        <v>16</v>
      </c>
      <c r="F19" s="3">
        <v>39230.0</v>
      </c>
      <c r="H19" s="2" t="s">
        <v>17</v>
      </c>
      <c r="I19" s="10">
        <f t="shared" ref="I19:I24" si="3">DIVIDE(F11,F3)</f>
        <v>0.6997494591</v>
      </c>
      <c r="J19" s="9">
        <f t="shared" ref="J19:J24" si="4">SUM(1,-I19)</f>
        <v>0.3002505409</v>
      </c>
      <c r="K19" s="4">
        <f t="shared" ref="K19:K24" si="5">sum(F3,-F11)</f>
        <v>52730</v>
      </c>
      <c r="M19" s="3">
        <v>2023.0</v>
      </c>
      <c r="N19" s="1" t="s">
        <v>8</v>
      </c>
      <c r="O19" s="1" t="s">
        <v>41</v>
      </c>
      <c r="P19" s="1" t="s">
        <v>30</v>
      </c>
      <c r="Q19" s="3">
        <v>1346434.0</v>
      </c>
    </row>
    <row r="20">
      <c r="A20" s="3">
        <v>2022.0</v>
      </c>
      <c r="B20" s="1" t="s">
        <v>8</v>
      </c>
      <c r="C20" s="1" t="s">
        <v>9</v>
      </c>
      <c r="D20" s="1" t="s">
        <v>42</v>
      </c>
      <c r="E20" s="1" t="s">
        <v>19</v>
      </c>
      <c r="F20" s="3">
        <v>353380.0</v>
      </c>
      <c r="H20" s="4" t="s">
        <v>20</v>
      </c>
      <c r="I20" s="10">
        <f t="shared" si="3"/>
        <v>0.5192696652</v>
      </c>
      <c r="J20" s="9">
        <f t="shared" si="4"/>
        <v>0.4807303348</v>
      </c>
      <c r="K20" s="4">
        <f t="shared" si="5"/>
        <v>698780</v>
      </c>
      <c r="M20" s="3">
        <v>2023.0</v>
      </c>
      <c r="N20" s="1" t="s">
        <v>8</v>
      </c>
      <c r="O20" s="1" t="s">
        <v>41</v>
      </c>
      <c r="P20" s="1" t="s">
        <v>33</v>
      </c>
      <c r="Q20" s="3">
        <v>1224346.0</v>
      </c>
    </row>
    <row r="21">
      <c r="A21" s="3">
        <v>2022.0</v>
      </c>
      <c r="B21" s="1" t="s">
        <v>8</v>
      </c>
      <c r="C21" s="1" t="s">
        <v>9</v>
      </c>
      <c r="D21" s="1" t="s">
        <v>42</v>
      </c>
      <c r="E21" s="1" t="s">
        <v>22</v>
      </c>
      <c r="F21" s="3">
        <v>566930.0</v>
      </c>
      <c r="H21" s="4" t="s">
        <v>23</v>
      </c>
      <c r="I21" s="10">
        <f t="shared" si="3"/>
        <v>0.2055564378</v>
      </c>
      <c r="J21" s="9">
        <f t="shared" si="4"/>
        <v>0.7944435622</v>
      </c>
      <c r="K21" s="4">
        <f t="shared" si="5"/>
        <v>1800940</v>
      </c>
      <c r="M21" s="3">
        <v>2023.0</v>
      </c>
      <c r="N21" s="1" t="s">
        <v>8</v>
      </c>
      <c r="O21" s="1" t="s">
        <v>41</v>
      </c>
      <c r="P21" s="1" t="s">
        <v>35</v>
      </c>
      <c r="Q21" s="3">
        <v>1202081.0</v>
      </c>
    </row>
    <row r="22">
      <c r="A22" s="3">
        <v>2022.0</v>
      </c>
      <c r="B22" s="1" t="s">
        <v>8</v>
      </c>
      <c r="C22" s="1" t="s">
        <v>9</v>
      </c>
      <c r="D22" s="1" t="s">
        <v>42</v>
      </c>
      <c r="E22" s="1" t="s">
        <v>25</v>
      </c>
      <c r="F22" s="3">
        <v>613690.0</v>
      </c>
      <c r="H22" s="4" t="s">
        <v>26</v>
      </c>
      <c r="I22" s="10">
        <f t="shared" si="3"/>
        <v>0.1771497103</v>
      </c>
      <c r="J22" s="9">
        <f t="shared" si="4"/>
        <v>0.8228502897</v>
      </c>
      <c r="K22" s="4">
        <f t="shared" si="5"/>
        <v>1708410</v>
      </c>
      <c r="M22" s="3">
        <v>2023.0</v>
      </c>
      <c r="N22" s="1" t="s">
        <v>8</v>
      </c>
      <c r="O22" s="1" t="s">
        <v>41</v>
      </c>
      <c r="P22" s="1" t="s">
        <v>38</v>
      </c>
      <c r="Q22" s="3">
        <v>1261813.0</v>
      </c>
    </row>
    <row r="23">
      <c r="A23" s="3">
        <v>2022.0</v>
      </c>
      <c r="B23" s="1" t="s">
        <v>8</v>
      </c>
      <c r="C23" s="1" t="s">
        <v>9</v>
      </c>
      <c r="D23" s="1" t="s">
        <v>42</v>
      </c>
      <c r="E23" s="1" t="s">
        <v>28</v>
      </c>
      <c r="F23" s="3">
        <v>615090.0</v>
      </c>
      <c r="H23" s="4" t="s">
        <v>29</v>
      </c>
      <c r="I23" s="10">
        <f t="shared" si="3"/>
        <v>0.4515719759</v>
      </c>
      <c r="J23" s="9">
        <f t="shared" si="4"/>
        <v>0.5484280241</v>
      </c>
      <c r="K23" s="4">
        <f t="shared" si="5"/>
        <v>1080650</v>
      </c>
      <c r="M23" s="3">
        <v>2023.0</v>
      </c>
      <c r="N23" s="1" t="s">
        <v>8</v>
      </c>
      <c r="O23" s="1" t="s">
        <v>41</v>
      </c>
      <c r="P23" s="1" t="s">
        <v>39</v>
      </c>
      <c r="Q23" s="3">
        <v>1323303.0</v>
      </c>
    </row>
    <row r="24">
      <c r="A24" s="3">
        <v>2022.0</v>
      </c>
      <c r="B24" s="1" t="s">
        <v>8</v>
      </c>
      <c r="C24" s="1" t="s">
        <v>9</v>
      </c>
      <c r="D24" s="1" t="s">
        <v>42</v>
      </c>
      <c r="E24" s="1" t="s">
        <v>31</v>
      </c>
      <c r="F24" s="3">
        <v>518910.0</v>
      </c>
      <c r="H24" s="4" t="s">
        <v>32</v>
      </c>
      <c r="I24" s="10">
        <f t="shared" si="3"/>
        <v>0.7737663481</v>
      </c>
      <c r="J24" s="9">
        <f t="shared" si="4"/>
        <v>0.2262336519</v>
      </c>
      <c r="K24" s="4">
        <f t="shared" si="5"/>
        <v>631900</v>
      </c>
      <c r="M24" s="2">
        <v>2023.0</v>
      </c>
      <c r="N24" s="2" t="s">
        <v>8</v>
      </c>
      <c r="O24" s="2" t="s">
        <v>41</v>
      </c>
      <c r="P24" s="2" t="s">
        <v>40</v>
      </c>
      <c r="Q24" s="2">
        <v>3493771.0</v>
      </c>
    </row>
    <row r="25">
      <c r="A25" s="3">
        <v>2022.0</v>
      </c>
      <c r="B25" s="1" t="s">
        <v>8</v>
      </c>
      <c r="C25" s="1" t="s">
        <v>9</v>
      </c>
      <c r="D25" s="1" t="s">
        <v>42</v>
      </c>
      <c r="E25" s="1" t="s">
        <v>34</v>
      </c>
      <c r="F25" s="3">
        <v>102870.0</v>
      </c>
      <c r="M25" s="2"/>
    </row>
    <row r="26">
      <c r="A26" s="3">
        <v>2022.0</v>
      </c>
      <c r="B26" s="1" t="s">
        <v>8</v>
      </c>
      <c r="C26" s="1" t="s">
        <v>9</v>
      </c>
      <c r="D26" s="1" t="s">
        <v>46</v>
      </c>
      <c r="E26" s="1" t="s">
        <v>11</v>
      </c>
      <c r="F26" s="3">
        <v>2234110.0</v>
      </c>
      <c r="I26" s="2" t="s">
        <v>47</v>
      </c>
      <c r="J26" s="11" t="s">
        <v>48</v>
      </c>
      <c r="K26" s="11" t="s">
        <v>49</v>
      </c>
      <c r="L26" s="9"/>
      <c r="M26" s="9"/>
    </row>
    <row r="27">
      <c r="A27" s="3">
        <v>2022.0</v>
      </c>
      <c r="B27" s="1" t="s">
        <v>8</v>
      </c>
      <c r="C27" s="1" t="s">
        <v>9</v>
      </c>
      <c r="D27" s="1" t="s">
        <v>46</v>
      </c>
      <c r="E27" s="1" t="s">
        <v>16</v>
      </c>
      <c r="F27" s="3">
        <v>10630.0</v>
      </c>
      <c r="H27" s="2" t="s">
        <v>17</v>
      </c>
      <c r="I27" s="9">
        <f t="shared" ref="I27:I32" si="6">DIVIDE(F19,K19)</f>
        <v>0.7439787597</v>
      </c>
      <c r="J27" s="9">
        <f t="shared" ref="J27:J32" si="7">DIVIDE(F27,K19)</f>
        <v>0.2015930211</v>
      </c>
      <c r="K27" s="9">
        <f t="shared" ref="K27:K32" si="8">DIVIDE(F35,K19)</f>
        <v>0.05461786459</v>
      </c>
      <c r="L27" s="9"/>
    </row>
    <row r="28">
      <c r="A28" s="3">
        <v>2022.0</v>
      </c>
      <c r="B28" s="1" t="s">
        <v>8</v>
      </c>
      <c r="C28" s="1" t="s">
        <v>9</v>
      </c>
      <c r="D28" s="1" t="s">
        <v>46</v>
      </c>
      <c r="E28" s="1" t="s">
        <v>19</v>
      </c>
      <c r="F28" s="3">
        <v>233260.0</v>
      </c>
      <c r="H28" s="4" t="s">
        <v>20</v>
      </c>
      <c r="I28" s="9">
        <f t="shared" si="6"/>
        <v>0.5057099516</v>
      </c>
      <c r="J28" s="9">
        <f t="shared" si="7"/>
        <v>0.3338103552</v>
      </c>
      <c r="K28" s="9">
        <f t="shared" si="8"/>
        <v>0.1604940038</v>
      </c>
    </row>
    <row r="29">
      <c r="A29" s="3">
        <v>2022.0</v>
      </c>
      <c r="B29" s="1" t="s">
        <v>8</v>
      </c>
      <c r="C29" s="1" t="s">
        <v>9</v>
      </c>
      <c r="D29" s="1" t="s">
        <v>46</v>
      </c>
      <c r="E29" s="1" t="s">
        <v>22</v>
      </c>
      <c r="F29" s="3">
        <v>806410.0</v>
      </c>
      <c r="H29" s="4" t="s">
        <v>23</v>
      </c>
      <c r="I29" s="9">
        <f t="shared" si="6"/>
        <v>0.3147967173</v>
      </c>
      <c r="J29" s="9">
        <f t="shared" si="7"/>
        <v>0.4477717192</v>
      </c>
      <c r="K29" s="9">
        <f t="shared" si="8"/>
        <v>0.2374315635</v>
      </c>
    </row>
    <row r="30">
      <c r="A30" s="3">
        <v>2022.0</v>
      </c>
      <c r="B30" s="1" t="s">
        <v>8</v>
      </c>
      <c r="C30" s="1" t="s">
        <v>9</v>
      </c>
      <c r="D30" s="1" t="s">
        <v>46</v>
      </c>
      <c r="E30" s="1" t="s">
        <v>25</v>
      </c>
      <c r="F30" s="3">
        <v>742480.0</v>
      </c>
      <c r="H30" s="4" t="s">
        <v>26</v>
      </c>
      <c r="I30" s="9">
        <f t="shared" si="6"/>
        <v>0.3592170498</v>
      </c>
      <c r="J30" s="9">
        <f t="shared" si="7"/>
        <v>0.4346029349</v>
      </c>
      <c r="K30" s="9">
        <f t="shared" si="8"/>
        <v>0.2061858687</v>
      </c>
    </row>
    <row r="31">
      <c r="A31" s="3">
        <v>2022.0</v>
      </c>
      <c r="B31" s="1" t="s">
        <v>8</v>
      </c>
      <c r="C31" s="1" t="s">
        <v>9</v>
      </c>
      <c r="D31" s="1" t="s">
        <v>46</v>
      </c>
      <c r="E31" s="1" t="s">
        <v>28</v>
      </c>
      <c r="F31" s="3">
        <v>347500.0</v>
      </c>
      <c r="H31" s="4" t="s">
        <v>29</v>
      </c>
      <c r="I31" s="9">
        <f t="shared" si="6"/>
        <v>0.5691852126</v>
      </c>
      <c r="J31" s="9">
        <f t="shared" si="7"/>
        <v>0.3215657243</v>
      </c>
      <c r="K31" s="9">
        <f t="shared" si="8"/>
        <v>0.1092398094</v>
      </c>
    </row>
    <row r="32">
      <c r="A32" s="12" t="s">
        <v>50</v>
      </c>
      <c r="B32" s="1" t="s">
        <v>8</v>
      </c>
      <c r="C32" s="1" t="s">
        <v>9</v>
      </c>
      <c r="D32" s="1" t="s">
        <v>46</v>
      </c>
      <c r="E32" s="1" t="s">
        <v>31</v>
      </c>
      <c r="F32" s="3">
        <v>93830.0</v>
      </c>
      <c r="H32" s="4" t="s">
        <v>32</v>
      </c>
      <c r="I32" s="9">
        <f t="shared" si="6"/>
        <v>0.8211900617</v>
      </c>
      <c r="J32" s="9">
        <f t="shared" si="7"/>
        <v>0.1484886849</v>
      </c>
      <c r="K32" s="9">
        <f t="shared" si="8"/>
        <v>0.03032125336</v>
      </c>
    </row>
    <row r="33">
      <c r="A33" s="12" t="s">
        <v>50</v>
      </c>
      <c r="B33" s="13" t="s">
        <v>8</v>
      </c>
      <c r="C33" s="13" t="s">
        <v>9</v>
      </c>
      <c r="D33" s="13" t="s">
        <v>46</v>
      </c>
      <c r="E33" s="13" t="s">
        <v>34</v>
      </c>
      <c r="F33" s="14">
        <v>136490.0</v>
      </c>
      <c r="G33" s="10"/>
      <c r="H33" s="4"/>
      <c r="I33" s="5"/>
      <c r="J33" s="9"/>
      <c r="K33" s="4"/>
      <c r="L33" s="10"/>
      <c r="M33" s="10"/>
      <c r="W33" s="10"/>
      <c r="X33" s="10"/>
      <c r="Y33" s="10"/>
    </row>
    <row r="34">
      <c r="A34" s="12" t="s">
        <v>50</v>
      </c>
      <c r="B34" s="13" t="s">
        <v>8</v>
      </c>
      <c r="C34" s="13" t="s">
        <v>9</v>
      </c>
      <c r="D34" s="13" t="s">
        <v>51</v>
      </c>
      <c r="E34" s="13" t="s">
        <v>11</v>
      </c>
      <c r="F34" s="14">
        <v>1032080.0</v>
      </c>
      <c r="G34" s="10"/>
      <c r="H34" s="4"/>
      <c r="I34" s="5"/>
      <c r="J34" s="9"/>
      <c r="K34" s="4"/>
      <c r="L34" s="10"/>
      <c r="M34" s="10"/>
      <c r="W34" s="10"/>
      <c r="X34" s="10"/>
      <c r="Y34" s="10"/>
    </row>
    <row r="35">
      <c r="A35" s="12" t="s">
        <v>50</v>
      </c>
      <c r="B35" s="13" t="s">
        <v>8</v>
      </c>
      <c r="C35" s="13" t="s">
        <v>9</v>
      </c>
      <c r="D35" s="13" t="s">
        <v>51</v>
      </c>
      <c r="E35" s="13" t="s">
        <v>16</v>
      </c>
      <c r="F35" s="14">
        <v>2880.0</v>
      </c>
      <c r="G35" s="10"/>
      <c r="H35" s="4"/>
      <c r="I35" s="5"/>
      <c r="J35" s="9"/>
      <c r="K35" s="4"/>
      <c r="L35" s="10"/>
      <c r="M35" s="10"/>
      <c r="W35" s="10"/>
      <c r="X35" s="10"/>
      <c r="Y35" s="10"/>
    </row>
    <row r="36">
      <c r="A36" s="12" t="s">
        <v>50</v>
      </c>
      <c r="B36" s="13" t="s">
        <v>8</v>
      </c>
      <c r="C36" s="13" t="s">
        <v>9</v>
      </c>
      <c r="D36" s="13" t="s">
        <v>51</v>
      </c>
      <c r="E36" s="13" t="s">
        <v>19</v>
      </c>
      <c r="F36" s="14">
        <v>112150.0</v>
      </c>
      <c r="G36" s="10"/>
      <c r="H36" s="4"/>
      <c r="I36" s="5"/>
      <c r="J36" s="9"/>
      <c r="K36" s="4"/>
      <c r="L36" s="10"/>
      <c r="M36" s="10"/>
      <c r="W36" s="10"/>
      <c r="X36" s="10"/>
      <c r="Y36" s="10"/>
    </row>
    <row r="37">
      <c r="A37" s="12" t="s">
        <v>50</v>
      </c>
      <c r="B37" s="13" t="s">
        <v>8</v>
      </c>
      <c r="C37" s="13" t="s">
        <v>9</v>
      </c>
      <c r="D37" s="13" t="s">
        <v>51</v>
      </c>
      <c r="E37" s="13" t="s">
        <v>22</v>
      </c>
      <c r="F37" s="14">
        <v>427600.0</v>
      </c>
      <c r="G37" s="10"/>
      <c r="H37" s="4"/>
      <c r="I37" s="5"/>
      <c r="J37" s="9"/>
      <c r="K37" s="4"/>
      <c r="L37" s="10"/>
      <c r="M37" s="10"/>
      <c r="W37" s="10"/>
      <c r="X37" s="10"/>
      <c r="Y37" s="10"/>
    </row>
    <row r="38">
      <c r="A38" s="12" t="s">
        <v>50</v>
      </c>
      <c r="B38" s="1" t="s">
        <v>8</v>
      </c>
      <c r="C38" s="1" t="s">
        <v>9</v>
      </c>
      <c r="D38" s="1" t="s">
        <v>51</v>
      </c>
      <c r="E38" s="1" t="s">
        <v>25</v>
      </c>
      <c r="F38" s="14">
        <v>352250.0</v>
      </c>
      <c r="H38" s="2"/>
    </row>
    <row r="39">
      <c r="A39" s="12" t="s">
        <v>50</v>
      </c>
      <c r="B39" s="1" t="s">
        <v>8</v>
      </c>
      <c r="C39" s="1" t="s">
        <v>9</v>
      </c>
      <c r="D39" s="1" t="s">
        <v>51</v>
      </c>
      <c r="E39" s="1" t="s">
        <v>28</v>
      </c>
      <c r="F39" s="14">
        <v>118050.0</v>
      </c>
    </row>
    <row r="40">
      <c r="A40" s="12" t="s">
        <v>50</v>
      </c>
      <c r="B40" s="15" t="s">
        <v>8</v>
      </c>
      <c r="C40" s="15" t="s">
        <v>9</v>
      </c>
      <c r="D40" s="15" t="s">
        <v>51</v>
      </c>
      <c r="E40" s="15" t="s">
        <v>31</v>
      </c>
      <c r="F40" s="14">
        <v>19160.0</v>
      </c>
      <c r="G40" s="2"/>
      <c r="M40" s="2"/>
      <c r="W40" s="2"/>
      <c r="X40" s="2"/>
      <c r="Y40" s="2"/>
    </row>
    <row r="41">
      <c r="A41" s="12" t="s">
        <v>50</v>
      </c>
      <c r="B41" s="13" t="s">
        <v>8</v>
      </c>
      <c r="C41" s="13" t="s">
        <v>9</v>
      </c>
      <c r="D41" s="13" t="s">
        <v>51</v>
      </c>
      <c r="E41" s="13" t="s">
        <v>34</v>
      </c>
      <c r="F41" s="14">
        <v>121720.0</v>
      </c>
      <c r="G41" s="9"/>
      <c r="H41" s="9"/>
      <c r="I41" s="9"/>
      <c r="J41" s="9"/>
      <c r="K41" s="9"/>
      <c r="L41" s="9"/>
      <c r="M41" s="9"/>
      <c r="W41" s="9"/>
      <c r="X41" s="9"/>
      <c r="Y41" s="9"/>
    </row>
    <row r="42">
      <c r="A42" s="12" t="s">
        <v>50</v>
      </c>
      <c r="B42" s="1" t="s">
        <v>8</v>
      </c>
      <c r="C42" s="1" t="s">
        <v>9</v>
      </c>
      <c r="D42" s="1" t="s">
        <v>52</v>
      </c>
      <c r="E42" s="1" t="s">
        <v>11</v>
      </c>
      <c r="F42" s="14">
        <v>2.9</v>
      </c>
      <c r="H42" s="9"/>
      <c r="I42" s="9"/>
      <c r="J42" s="9"/>
      <c r="K42" s="9"/>
      <c r="L42" s="9"/>
    </row>
    <row r="43">
      <c r="A43" s="12" t="s">
        <v>50</v>
      </c>
      <c r="B43" s="1" t="s">
        <v>8</v>
      </c>
      <c r="C43" s="1" t="s">
        <v>9</v>
      </c>
      <c r="D43" s="1" t="s">
        <v>52</v>
      </c>
      <c r="E43" s="1" t="s">
        <v>16</v>
      </c>
      <c r="F43" s="14">
        <v>2.2</v>
      </c>
    </row>
    <row r="44">
      <c r="A44" s="12" t="s">
        <v>50</v>
      </c>
      <c r="B44" s="1" t="s">
        <v>8</v>
      </c>
      <c r="C44" s="1" t="s">
        <v>9</v>
      </c>
      <c r="D44" s="1" t="s">
        <v>52</v>
      </c>
      <c r="E44" s="1" t="s">
        <v>19</v>
      </c>
      <c r="F44" s="14">
        <v>2.7</v>
      </c>
    </row>
    <row r="45">
      <c r="A45" s="12" t="s">
        <v>50</v>
      </c>
      <c r="B45" s="1" t="s">
        <v>8</v>
      </c>
      <c r="C45" s="1" t="s">
        <v>9</v>
      </c>
      <c r="D45" s="1" t="s">
        <v>52</v>
      </c>
      <c r="E45" s="1" t="s">
        <v>22</v>
      </c>
      <c r="F45" s="14">
        <v>3.4</v>
      </c>
    </row>
    <row r="46">
      <c r="A46" s="12" t="s">
        <v>50</v>
      </c>
      <c r="B46" s="1" t="s">
        <v>8</v>
      </c>
      <c r="C46" s="1" t="s">
        <v>9</v>
      </c>
      <c r="D46" s="1" t="s">
        <v>52</v>
      </c>
      <c r="E46" s="1" t="s">
        <v>25</v>
      </c>
      <c r="F46" s="14">
        <v>3.4</v>
      </c>
    </row>
    <row r="47">
      <c r="A47" s="12" t="s">
        <v>50</v>
      </c>
      <c r="B47" s="1" t="s">
        <v>8</v>
      </c>
      <c r="C47" s="1" t="s">
        <v>9</v>
      </c>
      <c r="D47" s="1" t="s">
        <v>52</v>
      </c>
      <c r="E47" s="1" t="s">
        <v>28</v>
      </c>
      <c r="F47" s="14">
        <v>2.8</v>
      </c>
    </row>
    <row r="48">
      <c r="A48" s="12" t="s">
        <v>50</v>
      </c>
      <c r="B48" s="13" t="s">
        <v>8</v>
      </c>
      <c r="C48" s="13" t="s">
        <v>9</v>
      </c>
      <c r="D48" s="13" t="s">
        <v>52</v>
      </c>
      <c r="E48" s="13" t="s">
        <v>31</v>
      </c>
      <c r="F48" s="14">
        <v>2.2</v>
      </c>
      <c r="G48" s="10"/>
      <c r="H48" s="4"/>
      <c r="I48" s="5"/>
      <c r="J48" s="9"/>
      <c r="K48" s="4"/>
      <c r="L48" s="10"/>
      <c r="M48" s="10"/>
      <c r="W48" s="10"/>
      <c r="X48" s="10"/>
      <c r="Y48" s="10"/>
    </row>
    <row r="49">
      <c r="A49" s="12" t="s">
        <v>50</v>
      </c>
      <c r="B49" s="13" t="s">
        <v>8</v>
      </c>
      <c r="C49" s="13" t="s">
        <v>9</v>
      </c>
      <c r="D49" s="13" t="s">
        <v>52</v>
      </c>
      <c r="E49" s="13" t="s">
        <v>34</v>
      </c>
      <c r="F49" s="14">
        <v>101840.0</v>
      </c>
      <c r="G49" s="10"/>
      <c r="H49" s="4"/>
      <c r="I49" s="5"/>
      <c r="J49" s="9"/>
      <c r="K49" s="4"/>
      <c r="L49" s="10"/>
      <c r="M49" s="10"/>
      <c r="W49" s="10"/>
      <c r="X49" s="10"/>
      <c r="Y49" s="10"/>
    </row>
    <row r="50">
      <c r="A50" s="12" t="s">
        <v>50</v>
      </c>
      <c r="B50" s="13" t="s">
        <v>8</v>
      </c>
      <c r="C50" s="13" t="s">
        <v>9</v>
      </c>
      <c r="D50" s="13" t="s">
        <v>53</v>
      </c>
      <c r="E50" s="13" t="s">
        <v>11</v>
      </c>
      <c r="F50" s="14">
        <v>3.5</v>
      </c>
      <c r="G50" s="10"/>
      <c r="H50" s="4"/>
      <c r="I50" s="5"/>
      <c r="J50" s="9"/>
      <c r="K50" s="4"/>
      <c r="L50" s="10"/>
      <c r="M50" s="10"/>
      <c r="W50" s="10"/>
      <c r="X50" s="10"/>
      <c r="Y50" s="10"/>
    </row>
    <row r="51">
      <c r="A51" s="12" t="s">
        <v>50</v>
      </c>
      <c r="B51" s="13" t="s">
        <v>8</v>
      </c>
      <c r="C51" s="13" t="s">
        <v>9</v>
      </c>
      <c r="D51" s="13" t="s">
        <v>53</v>
      </c>
      <c r="E51" s="13" t="s">
        <v>16</v>
      </c>
      <c r="F51" s="14">
        <v>2.6</v>
      </c>
      <c r="G51" s="10"/>
      <c r="H51" s="4"/>
      <c r="I51" s="5"/>
      <c r="J51" s="9"/>
      <c r="K51" s="4"/>
      <c r="L51" s="10"/>
      <c r="M51" s="10"/>
      <c r="W51" s="10"/>
      <c r="X51" s="10"/>
      <c r="Y51" s="10"/>
    </row>
    <row r="52">
      <c r="A52" s="12" t="s">
        <v>50</v>
      </c>
      <c r="B52" s="13" t="s">
        <v>8</v>
      </c>
      <c r="C52" s="13" t="s">
        <v>9</v>
      </c>
      <c r="D52" s="13" t="s">
        <v>53</v>
      </c>
      <c r="E52" s="13" t="s">
        <v>19</v>
      </c>
      <c r="F52" s="14">
        <v>3.4</v>
      </c>
      <c r="G52" s="10"/>
      <c r="H52" s="4"/>
      <c r="I52" s="5"/>
      <c r="J52" s="9"/>
      <c r="K52" s="4"/>
      <c r="L52" s="10"/>
      <c r="M52" s="10"/>
      <c r="W52" s="10"/>
      <c r="X52" s="10"/>
      <c r="Y52" s="10"/>
    </row>
    <row r="53">
      <c r="A53" s="12" t="s">
        <v>50</v>
      </c>
      <c r="B53" s="1" t="s">
        <v>8</v>
      </c>
      <c r="C53" s="1" t="s">
        <v>9</v>
      </c>
      <c r="D53" s="1" t="s">
        <v>53</v>
      </c>
      <c r="E53" s="1" t="s">
        <v>22</v>
      </c>
      <c r="F53" s="14">
        <v>3.8</v>
      </c>
      <c r="H53" s="2"/>
    </row>
    <row r="54">
      <c r="A54" s="12" t="s">
        <v>50</v>
      </c>
      <c r="B54" s="1" t="s">
        <v>8</v>
      </c>
      <c r="C54" s="1" t="s">
        <v>9</v>
      </c>
      <c r="D54" s="1" t="s">
        <v>53</v>
      </c>
      <c r="E54" s="1" t="s">
        <v>25</v>
      </c>
      <c r="F54" s="14">
        <v>3.7</v>
      </c>
    </row>
    <row r="55">
      <c r="A55" s="12" t="s">
        <v>50</v>
      </c>
      <c r="B55" s="15" t="s">
        <v>8</v>
      </c>
      <c r="C55" s="15" t="s">
        <v>9</v>
      </c>
      <c r="D55" s="15" t="s">
        <v>53</v>
      </c>
      <c r="E55" s="15" t="s">
        <v>28</v>
      </c>
      <c r="F55" s="14">
        <v>3.4</v>
      </c>
      <c r="G55" s="2"/>
      <c r="M55" s="2"/>
      <c r="W55" s="2"/>
      <c r="X55" s="2"/>
      <c r="Y55" s="2"/>
    </row>
    <row r="56">
      <c r="A56" s="12" t="s">
        <v>50</v>
      </c>
      <c r="B56" s="13" t="s">
        <v>8</v>
      </c>
      <c r="C56" s="13" t="s">
        <v>9</v>
      </c>
      <c r="D56" s="13" t="s">
        <v>53</v>
      </c>
      <c r="E56" s="13" t="s">
        <v>31</v>
      </c>
      <c r="F56" s="14">
        <v>2.9</v>
      </c>
      <c r="G56" s="9"/>
      <c r="H56" s="9"/>
      <c r="I56" s="9"/>
      <c r="J56" s="9"/>
      <c r="K56" s="9"/>
      <c r="L56" s="9"/>
      <c r="M56" s="9"/>
      <c r="W56" s="9"/>
      <c r="X56" s="9"/>
      <c r="Y56" s="9"/>
    </row>
    <row r="57">
      <c r="A57" s="12" t="s">
        <v>50</v>
      </c>
      <c r="B57" s="1" t="s">
        <v>8</v>
      </c>
      <c r="C57" s="1" t="s">
        <v>9</v>
      </c>
      <c r="D57" s="1" t="s">
        <v>53</v>
      </c>
      <c r="E57" s="1" t="s">
        <v>34</v>
      </c>
      <c r="F57" s="14">
        <v>117990.0</v>
      </c>
    </row>
    <row r="63">
      <c r="H63" s="4"/>
      <c r="I63" s="5"/>
      <c r="J63" s="9"/>
      <c r="K63" s="4"/>
      <c r="L63" s="10"/>
      <c r="M63" s="10"/>
    </row>
    <row r="64">
      <c r="H64" s="4"/>
      <c r="I64" s="5"/>
      <c r="J64" s="9"/>
      <c r="K64" s="4"/>
      <c r="L64" s="10"/>
      <c r="M64" s="10"/>
    </row>
    <row r="65">
      <c r="H65" s="4"/>
      <c r="I65" s="5"/>
      <c r="J65" s="9"/>
      <c r="K65" s="4"/>
      <c r="L65" s="10"/>
      <c r="M65" s="10"/>
    </row>
    <row r="66">
      <c r="H66" s="4"/>
      <c r="I66" s="5"/>
      <c r="J66" s="9"/>
      <c r="K66" s="4"/>
      <c r="L66" s="10"/>
      <c r="M66" s="10"/>
    </row>
    <row r="67">
      <c r="F67" s="3"/>
      <c r="G67" s="1"/>
      <c r="H67" s="4"/>
      <c r="I67" s="5"/>
      <c r="J67" s="9"/>
      <c r="K67" s="4"/>
      <c r="L67" s="10"/>
      <c r="M67" s="10"/>
      <c r="W67" s="1"/>
      <c r="X67" s="1"/>
      <c r="Y67" s="3"/>
    </row>
    <row r="68">
      <c r="F68" s="3"/>
      <c r="G68" s="1"/>
      <c r="H68" s="2"/>
      <c r="W68" s="1"/>
      <c r="X68" s="1"/>
      <c r="Y68" s="3"/>
    </row>
    <row r="69">
      <c r="F69" s="3"/>
      <c r="G69" s="1"/>
      <c r="W69" s="1"/>
      <c r="X69" s="1"/>
      <c r="Y69" s="3"/>
    </row>
    <row r="70">
      <c r="F70" s="3"/>
      <c r="G70" s="1"/>
      <c r="M70" s="2"/>
      <c r="W70" s="1"/>
      <c r="X70" s="1"/>
      <c r="Y70" s="3"/>
    </row>
    <row r="71">
      <c r="F71" s="3"/>
      <c r="G71" s="1"/>
      <c r="H71" s="9"/>
      <c r="I71" s="9"/>
      <c r="J71" s="9"/>
      <c r="K71" s="9"/>
      <c r="L71" s="9"/>
      <c r="M71" s="9"/>
      <c r="W71" s="1"/>
      <c r="X71" s="1"/>
      <c r="Y71" s="3"/>
    </row>
    <row r="72">
      <c r="F72" s="3"/>
      <c r="G72" s="1"/>
      <c r="W72" s="1"/>
      <c r="X72" s="1"/>
      <c r="Y72" s="3"/>
    </row>
    <row r="73">
      <c r="F73" s="3"/>
      <c r="G73" s="1"/>
      <c r="W73" s="1"/>
      <c r="X73" s="1"/>
      <c r="Y73" s="3"/>
    </row>
    <row r="74">
      <c r="F74" s="3"/>
      <c r="G74" s="1"/>
      <c r="W74" s="1"/>
      <c r="X74" s="1"/>
      <c r="Y74" s="3"/>
    </row>
    <row r="75">
      <c r="P75" s="3"/>
      <c r="Q75" s="1"/>
      <c r="R75" s="1"/>
      <c r="S75" s="1"/>
      <c r="T75" s="3"/>
      <c r="U75" s="3"/>
      <c r="V75" s="1"/>
      <c r="W75" s="1"/>
      <c r="X75" s="1"/>
      <c r="Y75" s="3"/>
    </row>
    <row r="76">
      <c r="U76" s="3"/>
      <c r="V76" s="1"/>
      <c r="W76" s="1"/>
      <c r="X76" s="1"/>
      <c r="Y76" s="3"/>
    </row>
    <row r="77">
      <c r="U77" s="3"/>
      <c r="V77" s="1"/>
      <c r="W77" s="1"/>
      <c r="X77" s="1"/>
      <c r="Y77" s="3"/>
    </row>
    <row r="78">
      <c r="H78" s="4"/>
      <c r="I78" s="5"/>
      <c r="J78" s="9"/>
      <c r="K78" s="4"/>
      <c r="L78" s="10"/>
      <c r="M78" s="10"/>
      <c r="U78" s="3"/>
      <c r="V78" s="1"/>
      <c r="W78" s="1"/>
      <c r="X78" s="1"/>
      <c r="Y78" s="3"/>
    </row>
    <row r="79">
      <c r="H79" s="4"/>
      <c r="I79" s="5"/>
      <c r="J79" s="9"/>
      <c r="K79" s="4"/>
      <c r="L79" s="10"/>
      <c r="M79" s="10"/>
      <c r="U79" s="3"/>
      <c r="V79" s="1"/>
      <c r="W79" s="1"/>
      <c r="X79" s="1"/>
      <c r="Y79" s="3"/>
    </row>
    <row r="80">
      <c r="G80" s="9"/>
      <c r="H80" s="4"/>
      <c r="I80" s="5"/>
      <c r="J80" s="9"/>
      <c r="K80" s="4"/>
      <c r="L80" s="10"/>
      <c r="M80" s="10"/>
      <c r="U80" s="3"/>
      <c r="V80" s="1"/>
      <c r="W80" s="1"/>
      <c r="X80" s="1"/>
      <c r="Y80" s="3"/>
    </row>
    <row r="81">
      <c r="H81" s="4"/>
      <c r="I81" s="5"/>
      <c r="J81" s="9"/>
      <c r="K81" s="4"/>
      <c r="L81" s="10"/>
      <c r="M81" s="10"/>
      <c r="U81" s="3"/>
      <c r="V81" s="1"/>
      <c r="W81" s="1"/>
      <c r="X81" s="1"/>
      <c r="Y81" s="3"/>
    </row>
    <row r="82">
      <c r="G82" s="9"/>
      <c r="H82" s="4"/>
      <c r="I82" s="5"/>
      <c r="J82" s="9"/>
      <c r="K82" s="4"/>
      <c r="L82" s="10"/>
      <c r="M82" s="10"/>
      <c r="U82" s="3"/>
      <c r="V82" s="1"/>
      <c r="W82" s="1"/>
      <c r="X82" s="1"/>
      <c r="Y82" s="3"/>
    </row>
    <row r="83">
      <c r="H83" s="2"/>
      <c r="P83" s="3"/>
      <c r="Q83" s="1"/>
      <c r="R83" s="1"/>
      <c r="S83" s="1"/>
      <c r="T83" s="3"/>
      <c r="U83" s="3"/>
      <c r="V83" s="1"/>
      <c r="W83" s="1"/>
      <c r="X83" s="1"/>
      <c r="Y83" s="3"/>
    </row>
    <row r="84">
      <c r="G84" s="16"/>
      <c r="P84" s="3"/>
      <c r="Q84" s="1"/>
      <c r="R84" s="1"/>
      <c r="S84" s="1"/>
      <c r="T84" s="3"/>
      <c r="U84" s="3"/>
      <c r="V84" s="1"/>
      <c r="W84" s="1"/>
      <c r="X84" s="1"/>
      <c r="Y84" s="3"/>
    </row>
    <row r="85">
      <c r="M85" s="2"/>
      <c r="P85" s="3"/>
      <c r="Q85" s="1"/>
      <c r="R85" s="1"/>
      <c r="S85" s="1"/>
      <c r="T85" s="3"/>
      <c r="U85" s="3"/>
      <c r="V85" s="1"/>
      <c r="W85" s="1"/>
      <c r="X85" s="1"/>
      <c r="Y85" s="3"/>
    </row>
    <row r="86">
      <c r="G86" s="9"/>
      <c r="H86" s="9"/>
      <c r="I86" s="9"/>
      <c r="J86" s="9"/>
      <c r="K86" s="9"/>
      <c r="L86" s="9"/>
      <c r="M86" s="9"/>
      <c r="P86" s="3"/>
      <c r="Q86" s="1"/>
      <c r="R86" s="1"/>
      <c r="S86" s="1"/>
      <c r="T86" s="3"/>
      <c r="U86" s="3"/>
      <c r="V86" s="1"/>
      <c r="W86" s="1"/>
      <c r="X86" s="1"/>
      <c r="Y86" s="3"/>
    </row>
    <row r="87">
      <c r="P87" s="3"/>
      <c r="Q87" s="1"/>
      <c r="R87" s="1"/>
      <c r="S87" s="1"/>
      <c r="T87" s="3"/>
      <c r="U87" s="3"/>
      <c r="V87" s="1"/>
      <c r="W87" s="1"/>
      <c r="X87" s="1"/>
      <c r="Y87" s="3"/>
    </row>
    <row r="88">
      <c r="G88" s="9"/>
      <c r="P88" s="3"/>
      <c r="Q88" s="1"/>
      <c r="R88" s="1"/>
      <c r="S88" s="1"/>
      <c r="T88" s="3"/>
      <c r="U88" s="3"/>
      <c r="V88" s="1"/>
      <c r="W88" s="1"/>
      <c r="X88" s="1"/>
      <c r="Y88" s="3"/>
    </row>
    <row r="89">
      <c r="P89" s="3"/>
      <c r="Q89" s="1"/>
      <c r="R89" s="1"/>
      <c r="S89" s="1"/>
      <c r="T89" s="3"/>
      <c r="U89" s="3"/>
      <c r="V89" s="1"/>
      <c r="W89" s="1"/>
      <c r="X89" s="1"/>
      <c r="Y89" s="3"/>
    </row>
    <row r="90">
      <c r="P90" s="3"/>
      <c r="Q90" s="1"/>
      <c r="R90" s="1"/>
      <c r="S90" s="1"/>
      <c r="T90" s="3"/>
      <c r="U90" s="3"/>
      <c r="V90" s="1"/>
      <c r="W90" s="1"/>
      <c r="X90" s="1"/>
      <c r="Y90" s="3"/>
    </row>
    <row r="91">
      <c r="P91" s="3"/>
      <c r="Q91" s="1"/>
      <c r="R91" s="1"/>
      <c r="S91" s="1"/>
      <c r="T91" s="3"/>
      <c r="U91" s="3"/>
      <c r="V91" s="1"/>
      <c r="W91" s="1"/>
      <c r="X91" s="1"/>
      <c r="Y91" s="3"/>
    </row>
    <row r="92">
      <c r="P92" s="3"/>
      <c r="Q92" s="1"/>
      <c r="R92" s="1"/>
      <c r="S92" s="1"/>
      <c r="T92" s="3"/>
      <c r="U92" s="3"/>
      <c r="V92" s="1"/>
      <c r="W92" s="1"/>
      <c r="X92" s="1"/>
      <c r="Y92" s="3"/>
    </row>
    <row r="93">
      <c r="H93" s="4"/>
      <c r="I93" s="5"/>
      <c r="J93" s="9"/>
      <c r="K93" s="4"/>
      <c r="L93" s="10"/>
      <c r="M93" s="10"/>
      <c r="P93" s="3"/>
      <c r="Q93" s="1"/>
      <c r="R93" s="1"/>
      <c r="S93" s="1"/>
      <c r="T93" s="3"/>
      <c r="U93" s="3"/>
      <c r="V93" s="1"/>
      <c r="W93" s="1"/>
      <c r="X93" s="1"/>
      <c r="Y93" s="3"/>
    </row>
    <row r="94">
      <c r="H94" s="4"/>
      <c r="I94" s="5"/>
      <c r="J94" s="9"/>
      <c r="K94" s="4"/>
      <c r="L94" s="10"/>
      <c r="M94" s="10"/>
      <c r="P94" s="3"/>
      <c r="Q94" s="1"/>
      <c r="R94" s="1"/>
      <c r="S94" s="1"/>
      <c r="T94" s="3"/>
      <c r="U94" s="3"/>
      <c r="V94" s="1"/>
      <c r="W94" s="1"/>
      <c r="X94" s="1"/>
      <c r="Y94" s="3"/>
    </row>
    <row r="95">
      <c r="G95" s="9"/>
      <c r="H95" s="4"/>
      <c r="I95" s="5"/>
      <c r="J95" s="9"/>
      <c r="K95" s="4"/>
      <c r="L95" s="10"/>
      <c r="M95" s="10"/>
      <c r="P95" s="3"/>
      <c r="Q95" s="1"/>
      <c r="R95" s="1"/>
      <c r="S95" s="1"/>
      <c r="T95" s="3"/>
      <c r="U95" s="3"/>
      <c r="V95" s="1"/>
      <c r="W95" s="1"/>
      <c r="X95" s="1"/>
      <c r="Y95" s="3"/>
    </row>
    <row r="96">
      <c r="H96" s="4"/>
      <c r="I96" s="5"/>
      <c r="J96" s="9"/>
      <c r="K96" s="4"/>
      <c r="L96" s="10"/>
      <c r="M96" s="10"/>
      <c r="P96" s="3"/>
      <c r="Q96" s="1"/>
      <c r="R96" s="1"/>
      <c r="S96" s="1"/>
      <c r="T96" s="3"/>
      <c r="U96" s="3"/>
      <c r="V96" s="1"/>
      <c r="W96" s="1"/>
      <c r="X96" s="1"/>
      <c r="Y96" s="3"/>
    </row>
    <row r="97">
      <c r="G97" s="9"/>
      <c r="H97" s="4"/>
      <c r="I97" s="5"/>
      <c r="J97" s="9"/>
      <c r="K97" s="4"/>
      <c r="L97" s="10"/>
      <c r="M97" s="10"/>
      <c r="P97" s="3"/>
      <c r="Q97" s="1"/>
      <c r="R97" s="1"/>
      <c r="S97" s="1"/>
      <c r="T97" s="3"/>
      <c r="U97" s="3"/>
      <c r="V97" s="1"/>
      <c r="W97" s="1"/>
      <c r="X97" s="1"/>
      <c r="Y97" s="3"/>
    </row>
    <row r="98">
      <c r="H98" s="2"/>
      <c r="P98" s="3"/>
      <c r="Q98" s="1"/>
      <c r="R98" s="1"/>
      <c r="S98" s="1"/>
      <c r="T98" s="3"/>
      <c r="U98" s="3"/>
      <c r="V98" s="1"/>
      <c r="W98" s="1"/>
      <c r="X98" s="1"/>
      <c r="Y98" s="3"/>
    </row>
    <row r="99">
      <c r="G99" s="16"/>
      <c r="P99" s="3"/>
      <c r="Q99" s="1"/>
      <c r="R99" s="1"/>
      <c r="S99" s="1"/>
      <c r="T99" s="3"/>
      <c r="U99" s="3"/>
      <c r="V99" s="1"/>
      <c r="W99" s="1"/>
      <c r="X99" s="1"/>
      <c r="Y99" s="3"/>
    </row>
    <row r="100">
      <c r="M100" s="2"/>
      <c r="P100" s="3"/>
      <c r="Q100" s="1"/>
      <c r="R100" s="1"/>
      <c r="S100" s="1"/>
      <c r="T100" s="3"/>
      <c r="U100" s="3"/>
      <c r="V100" s="1"/>
      <c r="W100" s="1"/>
      <c r="X100" s="1"/>
      <c r="Y100" s="3"/>
    </row>
    <row r="101">
      <c r="G101" s="9"/>
      <c r="H101" s="9"/>
      <c r="I101" s="9"/>
      <c r="J101" s="9"/>
      <c r="K101" s="9"/>
      <c r="L101" s="9"/>
      <c r="M101" s="9"/>
      <c r="P101" s="3"/>
      <c r="Q101" s="1"/>
      <c r="R101" s="1"/>
      <c r="S101" s="1"/>
      <c r="T101" s="3"/>
      <c r="U101" s="3"/>
      <c r="V101" s="1"/>
      <c r="W101" s="1"/>
      <c r="X101" s="1"/>
      <c r="Y101" s="3"/>
    </row>
    <row r="102">
      <c r="P102" s="3"/>
      <c r="Q102" s="1"/>
      <c r="R102" s="1"/>
      <c r="S102" s="1"/>
      <c r="T102" s="3"/>
      <c r="U102" s="3"/>
      <c r="V102" s="1"/>
      <c r="W102" s="1"/>
      <c r="X102" s="1"/>
      <c r="Y102" s="3"/>
    </row>
    <row r="103">
      <c r="G103" s="9"/>
      <c r="H103" s="9"/>
      <c r="P103" s="3"/>
      <c r="Q103" s="1"/>
      <c r="R103" s="1"/>
      <c r="S103" s="1"/>
      <c r="T103" s="3"/>
      <c r="U103" s="3"/>
      <c r="V103" s="1"/>
      <c r="W103" s="1"/>
      <c r="X103" s="1"/>
      <c r="Y103" s="3"/>
    </row>
    <row r="104">
      <c r="P104" s="3"/>
      <c r="Q104" s="1"/>
      <c r="R104" s="1"/>
      <c r="S104" s="1"/>
      <c r="T104" s="3"/>
      <c r="U104" s="3"/>
      <c r="V104" s="1"/>
      <c r="W104" s="1"/>
      <c r="X104" s="1"/>
      <c r="Y104" s="3"/>
    </row>
    <row r="105">
      <c r="P105" s="3"/>
      <c r="Q105" s="1"/>
      <c r="R105" s="1"/>
      <c r="S105" s="1"/>
      <c r="T105" s="3"/>
      <c r="U105" s="3"/>
      <c r="V105" s="1"/>
      <c r="W105" s="1"/>
      <c r="X105" s="1"/>
      <c r="Y105" s="3"/>
    </row>
    <row r="106">
      <c r="P106" s="3"/>
      <c r="Q106" s="1"/>
      <c r="R106" s="1"/>
      <c r="S106" s="1"/>
      <c r="T106" s="3"/>
      <c r="U106" s="3"/>
      <c r="V106" s="1"/>
      <c r="W106" s="1"/>
      <c r="X106" s="1"/>
      <c r="Y106" s="3"/>
    </row>
    <row r="107">
      <c r="P107" s="3"/>
      <c r="Q107" s="1"/>
      <c r="R107" s="1"/>
      <c r="S107" s="1"/>
      <c r="T107" s="3"/>
      <c r="U107" s="3"/>
      <c r="V107" s="1"/>
      <c r="W107" s="1"/>
      <c r="X107" s="1"/>
      <c r="Y107" s="3"/>
    </row>
    <row r="108">
      <c r="P108" s="3"/>
      <c r="Q108" s="1"/>
      <c r="R108" s="1"/>
      <c r="S108" s="1"/>
      <c r="T108" s="3"/>
      <c r="U108" s="3"/>
      <c r="V108" s="1"/>
      <c r="W108" s="1"/>
      <c r="X108" s="1"/>
      <c r="Y108" s="3"/>
    </row>
    <row r="109">
      <c r="P109" s="3"/>
      <c r="Q109" s="1"/>
      <c r="R109" s="1"/>
      <c r="S109" s="1"/>
      <c r="T109" s="3"/>
      <c r="U109" s="3"/>
      <c r="V109" s="1"/>
      <c r="W109" s="1"/>
      <c r="X109" s="1"/>
      <c r="Y109" s="3"/>
    </row>
    <row r="110">
      <c r="P110" s="3"/>
      <c r="Q110" s="1"/>
      <c r="R110" s="1"/>
      <c r="S110" s="1"/>
      <c r="T110" s="3"/>
      <c r="U110" s="3"/>
      <c r="V110" s="1"/>
      <c r="W110" s="1"/>
      <c r="X110" s="1"/>
      <c r="Y110" s="3"/>
    </row>
    <row r="111">
      <c r="P111" s="3"/>
      <c r="Q111" s="1"/>
      <c r="R111" s="1"/>
      <c r="S111" s="1"/>
      <c r="T111" s="3"/>
      <c r="U111" s="3"/>
      <c r="V111" s="1"/>
      <c r="W111" s="1"/>
      <c r="X111" s="1"/>
      <c r="Y111" s="3"/>
    </row>
    <row r="112">
      <c r="P112" s="3"/>
      <c r="Q112" s="1"/>
      <c r="R112" s="1"/>
      <c r="S112" s="1"/>
      <c r="T112" s="3"/>
      <c r="U112" s="3"/>
      <c r="V112" s="1"/>
      <c r="W112" s="1"/>
      <c r="X112" s="1"/>
      <c r="Y112" s="3"/>
    </row>
    <row r="113">
      <c r="P113" s="3"/>
      <c r="Q113" s="1"/>
      <c r="R113" s="1"/>
      <c r="S113" s="1"/>
      <c r="T113" s="3"/>
      <c r="U113" s="3"/>
      <c r="V113" s="1"/>
      <c r="W113" s="1"/>
      <c r="X113" s="1"/>
      <c r="Y113" s="3"/>
    </row>
    <row r="114">
      <c r="P114" s="3"/>
      <c r="Q114" s="1"/>
      <c r="R114" s="1"/>
      <c r="S114" s="1"/>
      <c r="T114" s="3"/>
      <c r="U114" s="3"/>
      <c r="V114" s="1"/>
      <c r="W114" s="1"/>
      <c r="X114" s="1"/>
      <c r="Y114" s="3"/>
    </row>
    <row r="115">
      <c r="P115" s="3"/>
      <c r="Q115" s="1"/>
      <c r="R115" s="1"/>
      <c r="S115" s="1"/>
      <c r="T115" s="3"/>
      <c r="U115" s="3"/>
      <c r="V115" s="1"/>
      <c r="W115" s="1"/>
      <c r="X115" s="1"/>
      <c r="Y115" s="3"/>
    </row>
    <row r="116">
      <c r="P116" s="3"/>
      <c r="Q116" s="1"/>
      <c r="R116" s="1"/>
      <c r="S116" s="1"/>
      <c r="T116" s="3"/>
      <c r="U116" s="3"/>
      <c r="V116" s="1"/>
      <c r="W116" s="1"/>
      <c r="X116" s="1"/>
      <c r="Y116" s="3"/>
    </row>
    <row r="117">
      <c r="P117" s="3"/>
      <c r="Q117" s="1"/>
      <c r="R117" s="1"/>
      <c r="S117" s="1"/>
      <c r="T117" s="3"/>
      <c r="U117" s="3"/>
      <c r="V117" s="1"/>
      <c r="W117" s="1"/>
      <c r="X117" s="1"/>
      <c r="Y117" s="3"/>
    </row>
    <row r="118">
      <c r="P118" s="3"/>
      <c r="Q118" s="1"/>
      <c r="R118" s="1"/>
      <c r="S118" s="1"/>
      <c r="T118" s="3"/>
      <c r="U118" s="3"/>
      <c r="V118" s="1"/>
      <c r="W118" s="1"/>
      <c r="X118" s="1"/>
      <c r="Y118" s="3"/>
    </row>
    <row r="119">
      <c r="P119" s="3"/>
      <c r="Q119" s="1"/>
      <c r="R119" s="1"/>
      <c r="S119" s="1"/>
      <c r="T119" s="3"/>
      <c r="U119" s="3"/>
      <c r="V119" s="1"/>
      <c r="W119" s="1"/>
      <c r="X119" s="1"/>
      <c r="Y119" s="3"/>
    </row>
    <row r="120">
      <c r="P120" s="3"/>
      <c r="Q120" s="1"/>
      <c r="R120" s="1"/>
      <c r="S120" s="1"/>
      <c r="T120" s="3"/>
      <c r="U120" s="3"/>
      <c r="V120" s="1"/>
      <c r="W120" s="1"/>
      <c r="X120" s="1"/>
      <c r="Y120" s="3"/>
    </row>
    <row r="121">
      <c r="P121" s="3"/>
      <c r="Q121" s="1"/>
      <c r="R121" s="1"/>
      <c r="S121" s="1"/>
      <c r="T121" s="3"/>
      <c r="U121" s="3"/>
      <c r="V121" s="1"/>
      <c r="W121" s="1"/>
      <c r="X121" s="1"/>
      <c r="Y121" s="3"/>
    </row>
    <row r="122">
      <c r="P122" s="3"/>
      <c r="Q122" s="1"/>
      <c r="R122" s="1"/>
      <c r="S122" s="1"/>
      <c r="T122" s="3"/>
      <c r="U122" s="3"/>
      <c r="V122" s="1"/>
      <c r="W122" s="1"/>
      <c r="X122" s="1"/>
      <c r="Y122" s="3"/>
    </row>
    <row r="123">
      <c r="P123" s="3"/>
      <c r="Q123" s="1"/>
      <c r="R123" s="1"/>
      <c r="S123" s="1"/>
      <c r="T123" s="3"/>
      <c r="U123" s="3"/>
      <c r="V123" s="1"/>
      <c r="W123" s="1"/>
      <c r="X123" s="1"/>
      <c r="Y123" s="3"/>
    </row>
    <row r="124">
      <c r="P124" s="3"/>
      <c r="Q124" s="1"/>
      <c r="R124" s="1"/>
      <c r="S124" s="1"/>
      <c r="T124" s="3"/>
      <c r="U124" s="3"/>
      <c r="V124" s="1"/>
      <c r="W124" s="1"/>
      <c r="X124" s="1"/>
      <c r="Y124" s="3"/>
    </row>
    <row r="125">
      <c r="P125" s="3"/>
      <c r="Q125" s="1"/>
      <c r="R125" s="1"/>
      <c r="S125" s="1"/>
      <c r="T125" s="3"/>
      <c r="U125" s="3"/>
      <c r="V125" s="1"/>
      <c r="W125" s="1"/>
      <c r="X125" s="1"/>
      <c r="Y125" s="3"/>
    </row>
    <row r="126">
      <c r="P126" s="3"/>
      <c r="Q126" s="1"/>
      <c r="R126" s="1"/>
      <c r="S126" s="1"/>
      <c r="T126" s="3"/>
      <c r="U126" s="3"/>
      <c r="V126" s="1"/>
      <c r="W126" s="1"/>
      <c r="X126" s="1"/>
      <c r="Y126" s="3"/>
    </row>
    <row r="127">
      <c r="P127" s="3"/>
      <c r="Q127" s="1"/>
      <c r="R127" s="1"/>
      <c r="S127" s="1"/>
      <c r="T127" s="3"/>
      <c r="U127" s="3"/>
      <c r="V127" s="1"/>
      <c r="W127" s="1"/>
      <c r="X127" s="1"/>
      <c r="Y127" s="3"/>
    </row>
    <row r="128">
      <c r="P128" s="3"/>
      <c r="Q128" s="1"/>
      <c r="R128" s="1"/>
      <c r="S128" s="1"/>
      <c r="T128" s="3"/>
      <c r="U128" s="3"/>
      <c r="V128" s="1"/>
      <c r="W128" s="1"/>
      <c r="X128" s="1"/>
      <c r="Y128" s="3"/>
    </row>
    <row r="129">
      <c r="P129" s="3"/>
      <c r="Q129" s="1"/>
      <c r="R129" s="1"/>
      <c r="S129" s="1"/>
      <c r="T129" s="3"/>
      <c r="U129" s="3"/>
      <c r="V129" s="1"/>
      <c r="W129" s="1"/>
      <c r="X129" s="1"/>
      <c r="Y129" s="3"/>
    </row>
    <row r="130">
      <c r="P130" s="3"/>
      <c r="Q130" s="1"/>
      <c r="R130" s="1"/>
      <c r="S130" s="1"/>
      <c r="T130" s="3"/>
      <c r="U130" s="3"/>
      <c r="V130" s="1"/>
      <c r="W130" s="1"/>
      <c r="X130" s="1"/>
      <c r="Y130" s="3"/>
    </row>
    <row r="131">
      <c r="P131" s="3"/>
      <c r="Q131" s="1"/>
      <c r="R131" s="1"/>
      <c r="S131" s="1"/>
      <c r="T131" s="3"/>
      <c r="U131" s="3"/>
      <c r="V131" s="1"/>
      <c r="W131" s="1"/>
      <c r="X131" s="1"/>
      <c r="Y131" s="3"/>
    </row>
    <row r="132">
      <c r="P132" s="3"/>
      <c r="Q132" s="1"/>
      <c r="R132" s="1"/>
      <c r="S132" s="1"/>
      <c r="T132" s="3"/>
      <c r="U132" s="3"/>
      <c r="V132" s="1"/>
      <c r="W132" s="1"/>
      <c r="X132" s="1"/>
      <c r="Y132" s="3"/>
    </row>
    <row r="133">
      <c r="P133" s="3"/>
      <c r="Q133" s="1"/>
      <c r="R133" s="1"/>
      <c r="S133" s="1"/>
      <c r="T133" s="3"/>
      <c r="U133" s="3"/>
      <c r="V133" s="1"/>
      <c r="W133" s="1"/>
      <c r="X133" s="1"/>
      <c r="Y133" s="3"/>
    </row>
    <row r="134">
      <c r="P134" s="3"/>
      <c r="Q134" s="1"/>
      <c r="R134" s="1"/>
      <c r="S134" s="1"/>
      <c r="T134" s="3"/>
      <c r="U134" s="3"/>
      <c r="V134" s="1"/>
      <c r="W134" s="1"/>
      <c r="X134" s="1"/>
      <c r="Y134" s="3"/>
    </row>
    <row r="135">
      <c r="P135" s="3"/>
      <c r="Q135" s="1"/>
      <c r="R135" s="1"/>
      <c r="S135" s="1"/>
      <c r="T135" s="3"/>
      <c r="U135" s="3"/>
      <c r="V135" s="1"/>
      <c r="W135" s="1"/>
      <c r="X135" s="1"/>
      <c r="Y135" s="3"/>
    </row>
    <row r="136">
      <c r="P136" s="3"/>
      <c r="Q136" s="1"/>
      <c r="R136" s="1"/>
      <c r="S136" s="1"/>
      <c r="T136" s="3"/>
      <c r="U136" s="3"/>
      <c r="V136" s="1"/>
      <c r="W136" s="1"/>
      <c r="X136" s="1"/>
      <c r="Y136" s="3"/>
    </row>
    <row r="137">
      <c r="P137" s="3"/>
      <c r="Q137" s="1"/>
      <c r="R137" s="1"/>
      <c r="S137" s="1"/>
      <c r="T137" s="3"/>
      <c r="U137" s="3"/>
      <c r="V137" s="1"/>
      <c r="W137" s="1"/>
      <c r="X137" s="1"/>
      <c r="Y137" s="3"/>
    </row>
    <row r="138">
      <c r="P138" s="3"/>
      <c r="Q138" s="1"/>
      <c r="R138" s="1"/>
      <c r="S138" s="1"/>
      <c r="T138" s="3"/>
      <c r="U138" s="3"/>
      <c r="V138" s="1"/>
      <c r="W138" s="1"/>
      <c r="X138" s="1"/>
      <c r="Y138" s="3"/>
    </row>
    <row r="139">
      <c r="P139" s="3"/>
      <c r="Q139" s="1"/>
      <c r="R139" s="1"/>
      <c r="S139" s="1"/>
      <c r="T139" s="3"/>
      <c r="U139" s="3"/>
      <c r="V139" s="1"/>
      <c r="W139" s="1"/>
      <c r="X139" s="1"/>
      <c r="Y139" s="3"/>
    </row>
    <row r="140">
      <c r="P140" s="3"/>
      <c r="Q140" s="1"/>
      <c r="R140" s="1"/>
      <c r="S140" s="1"/>
      <c r="T140" s="3"/>
      <c r="U140" s="3"/>
      <c r="V140" s="1"/>
      <c r="W140" s="1"/>
      <c r="X140" s="1"/>
      <c r="Y140" s="3"/>
    </row>
    <row r="141">
      <c r="P141" s="3"/>
      <c r="Q141" s="1"/>
      <c r="R141" s="1"/>
      <c r="S141" s="1"/>
      <c r="T141" s="3"/>
      <c r="U141" s="3"/>
      <c r="V141" s="1"/>
      <c r="W141" s="1"/>
      <c r="X141" s="1"/>
      <c r="Y141" s="3"/>
    </row>
    <row r="142">
      <c r="P142" s="3"/>
      <c r="Q142" s="1"/>
      <c r="R142" s="1"/>
      <c r="S142" s="1"/>
      <c r="T142" s="3"/>
      <c r="U142" s="3"/>
      <c r="V142" s="1"/>
      <c r="W142" s="1"/>
      <c r="X142" s="1"/>
      <c r="Y142" s="3"/>
    </row>
    <row r="143">
      <c r="P143" s="3"/>
      <c r="Q143" s="1"/>
      <c r="R143" s="1"/>
      <c r="S143" s="1"/>
      <c r="T143" s="3"/>
      <c r="U143" s="3"/>
      <c r="V143" s="1"/>
      <c r="W143" s="1"/>
      <c r="X143" s="1"/>
      <c r="Y143" s="3"/>
    </row>
    <row r="144">
      <c r="P144" s="3"/>
      <c r="Q144" s="1"/>
      <c r="R144" s="1"/>
      <c r="S144" s="1"/>
      <c r="T144" s="3"/>
      <c r="U144" s="3"/>
      <c r="V144" s="1"/>
      <c r="W144" s="1"/>
      <c r="X144" s="1"/>
      <c r="Y144" s="3"/>
    </row>
    <row r="145">
      <c r="P145" s="3"/>
      <c r="Q145" s="1"/>
      <c r="R145" s="1"/>
      <c r="S145" s="1"/>
      <c r="T145" s="3"/>
      <c r="U145" s="3"/>
      <c r="V145" s="1"/>
      <c r="W145" s="1"/>
      <c r="X145" s="1"/>
      <c r="Y145" s="3"/>
    </row>
    <row r="146">
      <c r="P146" s="3"/>
      <c r="Q146" s="1"/>
      <c r="R146" s="1"/>
      <c r="S146" s="1"/>
      <c r="T146" s="3"/>
      <c r="U146" s="3"/>
      <c r="V146" s="1"/>
      <c r="W146" s="1"/>
      <c r="X146" s="1"/>
      <c r="Y146" s="3"/>
    </row>
    <row r="147">
      <c r="P147" s="3"/>
      <c r="Q147" s="1"/>
      <c r="R147" s="1"/>
      <c r="S147" s="1"/>
      <c r="T147" s="3"/>
      <c r="U147" s="3"/>
      <c r="V147" s="1"/>
      <c r="W147" s="1"/>
      <c r="X147" s="1"/>
      <c r="Y147" s="3"/>
    </row>
    <row r="148">
      <c r="P148" s="3"/>
      <c r="Q148" s="1"/>
      <c r="R148" s="1"/>
      <c r="S148" s="1"/>
      <c r="T148" s="3"/>
      <c r="U148" s="3"/>
      <c r="V148" s="1"/>
      <c r="W148" s="1"/>
      <c r="X148" s="1"/>
      <c r="Y148" s="3"/>
    </row>
    <row r="149">
      <c r="P149" s="3"/>
      <c r="Q149" s="1"/>
      <c r="R149" s="1"/>
      <c r="S149" s="1"/>
      <c r="T149" s="3"/>
      <c r="U149" s="3"/>
      <c r="V149" s="1"/>
      <c r="W149" s="1"/>
      <c r="X149" s="1"/>
      <c r="Y149" s="3"/>
    </row>
  </sheetData>
  <drawing r:id="rId1"/>
</worksheet>
</file>