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C5BEAB32-461D-4F25-BF97-60C2559A17B4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raw_data!$C$2:$C$33</definedName>
    <definedName name="_xlchart.v1.1" hidden="1">raw_data!$F$1</definedName>
    <definedName name="_xlchart.v1.2" hidden="1">raw_data!$F$2:$F$31</definedName>
    <definedName name="tab375aug_norm">raw_data!$B$1:$M$33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D11" i="3" l="1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<sst xmlns="http://schemas.openxmlformats.org/spreadsheetml/2006/main" count="63" uniqueCount="26">
  <si>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</si>
  <si>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</si>
  <si>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</si>
  <si>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</si>
  <si>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</si>
  <si>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</si>
  <si>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</si>
  <si>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</si>
  <si>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</si>
  <si>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</si>
  <si>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</si>
  <si>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</si>
  <si>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</si>
  <si>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</si>
  <si>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</si>
  <si>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</si>
  <si>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</si>
  <si>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</si>
  <si>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</si>
  <si>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</si>
  <si>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Luz_original</t>
  </si>
  <si>
    <t>Su_original</t>
  </si>
  <si>
    <t>Luz_augmented</t>
  </si>
  <si>
    <t>Su_augmented</t>
  </si>
  <si>
    <t>Luz_windowed</t>
  </si>
  <si>
    <t>Su_windowed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</si>
</sst>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(Acuracy validation results of 5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760-48FE-9DC3-A938C5090B3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0.79749999999999999</c:v>
                </c:pt>
                <c:pt idx="1">
                  <c:v>0.75250000000000006</c:v>
                </c:pt>
                <c:pt idx="2">
                  <c:v>0.8654166666666665</c:v>
                </c:pt>
                <c:pt idx="3">
                  <c:v>0.81124999999999958</c:v>
                </c:pt>
                <c:pt idx="4">
                  <c:v>0.82402777777777714</c:v>
                </c:pt>
                <c:pt idx="5">
                  <c:v>0.81620370370370343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4.6266888808304388E-2</c:v>
                </c:pt>
                <c:pt idx="1">
                  <c:v>9.4950645074164564E-2</c:v>
                </c:pt>
                <c:pt idx="2">
                  <c:v>4.1525803557680957E-2</c:v>
                </c:pt>
                <c:pt idx="3">
                  <c:v>5.0013019138353744E-2</c:v>
                </c:pt>
                <c:pt idx="4">
                  <c:v>3.7403568284843793E-2</c:v>
                </c:pt>
                <c:pt idx="5">
                  <c:v>3.6736701843601623E-2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[ESC-10_metrics_CNN_2D.xlsx]Accuracy_per_fold!PivotTable1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0.75</c:v>
                </c:pt>
                <c:pt idx="1">
                  <c:v>0.75</c:v>
                </c:pt>
                <c:pt idx="2">
                  <c:v>0.80208333333333304</c:v>
                </c:pt>
                <c:pt idx="3">
                  <c:v>0.73541666666666605</c:v>
                </c:pt>
                <c:pt idx="4">
                  <c:v>0.76527777777777695</c:v>
                </c:pt>
                <c:pt idx="5">
                  <c:v>0.75254629629629599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0.82499999999999996</c:v>
                </c:pt>
                <c:pt idx="1">
                  <c:v>0.72499999999999998</c:v>
                </c:pt>
                <c:pt idx="2">
                  <c:v>0.89166666666666605</c:v>
                </c:pt>
                <c:pt idx="3">
                  <c:v>0.84791666666666599</c:v>
                </c:pt>
                <c:pt idx="4">
                  <c:v>0.86597222222222203</c:v>
                </c:pt>
                <c:pt idx="5">
                  <c:v>0.83425925925925903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0.78749999999999998</c:v>
                </c:pt>
                <c:pt idx="1">
                  <c:v>0.8125</c:v>
                </c:pt>
                <c:pt idx="2">
                  <c:v>0.84375</c:v>
                </c:pt>
                <c:pt idx="3">
                  <c:v>0.82916666666666605</c:v>
                </c:pt>
                <c:pt idx="4">
                  <c:v>0.83055555555555505</c:v>
                </c:pt>
                <c:pt idx="5">
                  <c:v>0.83379629629629604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Accuracy_per_fold!$F$4:$F$10</c:f>
              <c:numCache>
                <c:formatCode>0.00%</c:formatCode>
                <c:ptCount val="6"/>
                <c:pt idx="0">
                  <c:v>0.86250000000000004</c:v>
                </c:pt>
                <c:pt idx="1">
                  <c:v>0.86250000000000004</c:v>
                </c:pt>
                <c:pt idx="2">
                  <c:v>0.89375000000000004</c:v>
                </c:pt>
                <c:pt idx="3">
                  <c:v>0.85624999999999996</c:v>
                </c:pt>
                <c:pt idx="4">
                  <c:v>0.84120370370370301</c:v>
                </c:pt>
                <c:pt idx="5">
                  <c:v>0.842824074074074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AAC-A16D-55F0A87D0529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Accuracy_per_fold!$G$4:$G$10</c:f>
              <c:numCache>
                <c:formatCode>0.00%</c:formatCode>
                <c:ptCount val="6"/>
                <c:pt idx="0">
                  <c:v>0.76249999999999996</c:v>
                </c:pt>
                <c:pt idx="1">
                  <c:v>0.61250000000000004</c:v>
                </c:pt>
                <c:pt idx="2">
                  <c:v>0.89583333333333304</c:v>
                </c:pt>
                <c:pt idx="3">
                  <c:v>0.78749999999999998</c:v>
                </c:pt>
                <c:pt idx="4">
                  <c:v>0.81712962962962898</c:v>
                </c:pt>
                <c:pt idx="5">
                  <c:v>0.81759259259259198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4-4AAC-A16D-55F0A87D0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</a:t>
                </a:r>
              </a:p>
            </c:rich>
          </c:tx>
          <c:layout>
            <c:manualLayout>
              <c:xMode val="edge"/>
              <c:yMode val="edge"/>
              <c:x val="0.47603972616190915"/>
              <c:y val="0.90943527022146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2.9290374117960326E-2"/>
          <c:h val="0.3417125377815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771448537445214E-2"/>
          <c:y val="3.6869254024409714E-2"/>
          <c:w val="0.83574763219423942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Accuracy_per_fold!$H$4:$H$9</c:f>
              <c:numCache>
                <c:formatCode>0.00%</c:formatCode>
                <c:ptCount val="6"/>
                <c:pt idx="0">
                  <c:v>0.79749999999999999</c:v>
                </c:pt>
                <c:pt idx="1">
                  <c:v>0.75250000000000006</c:v>
                </c:pt>
                <c:pt idx="2">
                  <c:v>0.8654166666666665</c:v>
                </c:pt>
                <c:pt idx="3">
                  <c:v>0.81124999999999958</c:v>
                </c:pt>
                <c:pt idx="4">
                  <c:v>0.82402777777777714</c:v>
                </c:pt>
                <c:pt idx="5">
                  <c:v>0.81620370370370343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95000000000000007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ESC-10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60000000000000009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169545</xdr:rowOff>
    </xdr:from>
    <xdr:to>
      <xdr:col>10</xdr:col>
      <xdr:colOff>885825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29526</xdr:rowOff>
    </xdr:from>
    <xdr:to>
      <xdr:col>15</xdr:col>
      <xdr:colOff>542925</xdr:colOff>
      <xdr:row>38</xdr:row>
      <xdr:rowOff>168051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302894</xdr:colOff>
      <xdr:row>17</xdr:row>
      <xdr:rowOff>136072</xdr:rowOff>
    </xdr:from>
    <xdr:to>
      <xdr:col>15</xdr:col>
      <xdr:colOff>152400</xdr:colOff>
      <xdr:row>37</xdr:row>
      <xdr:rowOff>170340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521970</xdr:colOff>
      <xdr:row>2</xdr:row>
      <xdr:rowOff>177165</xdr:rowOff>
    </xdr:from>
    <xdr:to>
      <xdr:col>9</xdr:col>
      <xdr:colOff>83820</xdr:colOff>
      <xdr:row>7</xdr:row>
      <xdr:rowOff>158115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CF52CCA-8710-5EBF-74BD-AE8F10ED4E90}"/>
            </a:ext>
          </a:extLst>
        </xdr:cNvPr>
        <xdr:cNvSpPr/>
      </xdr:nvSpPr>
      <xdr:spPr>
        <a:xfrm>
          <a:off x="8122920" y="367665"/>
          <a:ext cx="1790700" cy="9334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4</xdr:row>
      <xdr:rowOff>171450</xdr:rowOff>
    </xdr:from>
    <xdr:to>
      <xdr:col>8</xdr:col>
      <xdr:colOff>485775</xdr:colOff>
      <xdr:row>6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9525" y="742950"/>
          <a:ext cx="807720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36</xdr:row>
      <xdr:rowOff>2193</xdr:rowOff>
    </xdr:from>
    <xdr:to>
      <xdr:col>12</xdr:col>
      <xdr:colOff>558347</xdr:colOff>
      <xdr:row>61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6841143"/>
              <a:ext cx="128551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40553472219" createdVersion="8" refreshedVersion="8" minRefreshableVersion="3" recordCount="30" xr:uid="{CD8C4BBE-9B77-4298-A2D8-D7BA0001B6E3}">
  <cacheSource type="worksheet">
    <worksheetSource ref="B1:M31" sheet="raw_data"/>
  </cacheSource>
  <cacheFields count="12">
    <cacheField name="index" numFmtId="0">
      <sharedItems containsSemiMixedTypes="0" containsString="0" containsNumber="1" containsInteger="1" minValue="0" maxValue="9"/>
    </cacheField>
    <cacheField name="Model" numFmtId="0">
      <sharedItems count="12">
        <s v="Luz_original"/>
        <s v="Su_original"/>
        <s v="Luz_augmented"/>
        <s v="Su_augmented"/>
        <s v="Luz_windowed"/>
        <s v="Su_windowed"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SemiMixedTypes="0" containsString="0" containsNumber="1" containsInteger="1" minValue="1" maxValue="5" count="5">
        <n v="1"/>
        <n v="5"/>
        <n v="3"/>
        <n v="2"/>
        <n v="4"/>
      </sharedItems>
    </cacheField>
    <cacheField name="Accuracy(Train)" numFmtId="10">
      <sharedItems containsSemiMixedTypes="0" containsString="0" containsNumber="1" minValue="0.93402777777777701" maxValue="1"/>
    </cacheField>
    <cacheField name="Accuracy(Validation)" numFmtId="10">
      <sharedItems containsSemiMixedTypes="0" containsString="0" containsNumber="1" minValue="0.61250000000000004" maxValue="0.89583333333333304"/>
    </cacheField>
    <cacheField name="F1(Train)" numFmtId="10">
      <sharedItems containsSemiMixedTypes="0" containsString="0" containsNumber="1" minValue="0.93455460485125497" maxValue="1"/>
    </cacheField>
    <cacheField name="F1(Validation)" numFmtId="10">
      <sharedItems containsSemiMixedTypes="0" containsString="0" containsNumber="1" minValue="0.59196680512469901" maxValue="0.895621074577996"/>
    </cacheField>
    <cacheField name="Precision(Train)" numFmtId="10">
      <sharedItems containsSemiMixedTypes="0" containsString="0" containsNumber="1" minValue="0.939062310881142" maxValue="1"/>
    </cacheField>
    <cacheField name="Precision(Validation)" numFmtId="10">
      <sharedItems containsSemiMixedTypes="0" containsString="0" containsNumber="1" minValue="0.68075757575757501" maxValue="0.90847528400550903"/>
    </cacheField>
    <cacheField name="Recall(Train)" numFmtId="10">
      <sharedItems containsSemiMixedTypes="0" containsString="0" containsNumber="1" minValue="0.93402777777777701" maxValue="1"/>
    </cacheField>
    <cacheField name="Recall(Validation)" numFmtId="10">
      <sharedItems containsSemiMixedTypes="0" containsString="0" containsNumber="1" minValue="0.61250000000000004" maxValue="0.89583333333333304"/>
    </cacheField>
    <cacheField name="Process_time" numFmtId="0">
      <sharedItems containsSemiMixedTypes="0" containsString="0" containsNumber="1" minValue="93.75" maxValue="360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  <n v="0.96180555555555503"/>
    <n v="0.75"/>
    <n v="0.96084808849440695"/>
    <n v="0.74125546709912005"/>
    <n v="0.96628050861921799"/>
    <n v="0.75942640692640695"/>
    <n v="0.96180555555555503"/>
    <n v="0.75"/>
    <n v="406.25"/>
  </r>
  <r>
    <n v="9"/>
    <x v="0"/>
    <x v="1"/>
    <n v="0.99305555555555503"/>
    <n v="0.76249999999999996"/>
    <n v="0.99305341551104198"/>
    <n v="0.76265527950310497"/>
    <n v="0.99317129629629597"/>
    <n v="0.845705128205128"/>
    <n v="0.99305555555555503"/>
    <n v="0.76249999999999996"/>
    <n v="140625"/>
  </r>
  <r>
    <n v="5"/>
    <x v="0"/>
    <x v="2"/>
    <n v="0.97569444444444398"/>
    <n v="0.78749999999999998"/>
    <n v="0.97580598018543996"/>
    <n v="0.78367370694097005"/>
    <n v="0.97637395459976095"/>
    <n v="0.83197496947496896"/>
    <n v="0.97569444444444398"/>
    <n v="0.78749999999999998"/>
    <n v="140625"/>
  </r>
  <r>
    <n v="3"/>
    <x v="0"/>
    <x v="3"/>
    <n v="0.97222222222222199"/>
    <n v="0.82499999999999996"/>
    <n v="0.97237986194079296"/>
    <n v="0.82820901320901297"/>
    <n v="0.97456606292813197"/>
    <n v="0.86071428571428499"/>
    <n v="0.97222222222222199"/>
    <n v="0.82499999999999996"/>
    <n v="218.75"/>
  </r>
  <r>
    <n v="7"/>
    <x v="0"/>
    <x v="4"/>
    <n v="0.96180555555555503"/>
    <n v="0.86250000000000004"/>
    <n v="0.96215703460769197"/>
    <n v="0.86116210586798803"/>
    <n v="0.96813558229888796"/>
    <n v="0.88793650793650802"/>
    <n v="0.96180555555555503"/>
    <n v="0.86250000000000004"/>
    <n v="125"/>
  </r>
  <r>
    <n v="8"/>
    <x v="1"/>
    <x v="1"/>
    <n v="0.94791666666666596"/>
    <n v="0.61250000000000004"/>
    <n v="0.94567947693393095"/>
    <n v="0.59196680512469901"/>
    <n v="0.95459587191357997"/>
    <n v="0.68075757575757501"/>
    <n v="0.94791666666666596"/>
    <n v="0.61250000000000004"/>
    <n v="93.75"/>
  </r>
  <r>
    <n v="2"/>
    <x v="1"/>
    <x v="3"/>
    <n v="0.97569444444444398"/>
    <n v="0.72499999999999998"/>
    <n v="0.97581702574468498"/>
    <n v="0.70031427550777403"/>
    <n v="0.97772516835016798"/>
    <n v="0.79136890886890798"/>
    <n v="0.97569444444444398"/>
    <n v="0.72499999999999998"/>
    <n v="156.25"/>
  </r>
  <r>
    <n v="0"/>
    <x v="1"/>
    <x v="0"/>
    <n v="0.94791666666666596"/>
    <n v="0.75"/>
    <n v="0.94762845998008305"/>
    <n v="0.742726527858106"/>
    <n v="0.95375827800255897"/>
    <n v="0.78018398268398204"/>
    <n v="0.94791666666666596"/>
    <n v="0.75"/>
    <n v="656.25"/>
  </r>
  <r>
    <n v="4"/>
    <x v="1"/>
    <x v="2"/>
    <n v="0.93402777777777701"/>
    <n v="0.8125"/>
    <n v="0.93455460485125497"/>
    <n v="0.80529513228429594"/>
    <n v="0.939062310881142"/>
    <n v="0.85335858585858504"/>
    <n v="0.93402777777777701"/>
    <n v="0.8125"/>
    <n v="109375"/>
  </r>
  <r>
    <n v="6"/>
    <x v="1"/>
    <x v="4"/>
    <n v="0.97569444444444398"/>
    <n v="0.86250000000000004"/>
    <n v="0.97596965321529205"/>
    <n v="0.86252002555408103"/>
    <n v="0.97836328976034803"/>
    <n v="0.886565656565656"/>
    <n v="0.97569444444444398"/>
    <n v="0.86250000000000004"/>
    <n v="93.75"/>
  </r>
  <r>
    <n v="1"/>
    <x v="2"/>
    <x v="0"/>
    <n v="1"/>
    <n v="0.80208333333333304"/>
    <n v="1"/>
    <n v="0.79345250006731105"/>
    <n v="1"/>
    <n v="0.810885334113429"/>
    <n v="1"/>
    <n v="0.80208333333333304"/>
    <n v="2171875"/>
  </r>
  <r>
    <n v="5"/>
    <x v="2"/>
    <x v="2"/>
    <n v="1"/>
    <n v="0.84375"/>
    <n v="1"/>
    <n v="0.83744195444335701"/>
    <n v="1"/>
    <n v="0.85176898653365696"/>
    <n v="1"/>
    <n v="0.84375"/>
    <n v="562.5"/>
  </r>
  <r>
    <n v="3"/>
    <x v="2"/>
    <x v="3"/>
    <n v="1"/>
    <n v="0.89166666666666605"/>
    <n v="1"/>
    <n v="0.88937752920109803"/>
    <n v="1"/>
    <n v="0.90037743963120598"/>
    <n v="1"/>
    <n v="0.89166666666666605"/>
    <n v="1968.75"/>
  </r>
  <r>
    <n v="7"/>
    <x v="2"/>
    <x v="4"/>
    <n v="0.99826388888888795"/>
    <n v="0.89375000000000004"/>
    <n v="0.99826388405487698"/>
    <n v="0.89274879258256901"/>
    <n v="0.99827055988035696"/>
    <n v="0.90424428282856495"/>
    <n v="0.99826388888888795"/>
    <n v="0.89375000000000004"/>
    <n v="484375"/>
  </r>
  <r>
    <n v="9"/>
    <x v="2"/>
    <x v="1"/>
    <n v="1"/>
    <n v="0.89583333333333304"/>
    <n v="1"/>
    <n v="0.895621074577996"/>
    <n v="1"/>
    <n v="0.90847528400550903"/>
    <n v="1"/>
    <n v="0.89583333333333304"/>
    <n v="484375"/>
  </r>
  <r>
    <n v="0"/>
    <x v="3"/>
    <x v="0"/>
    <n v="0.99016203703703698"/>
    <n v="0.73541666666666605"/>
    <n v="0.99016838384453199"/>
    <n v="0.732457628720804"/>
    <n v="0.99048377748850702"/>
    <n v="0.79057770911421898"/>
    <n v="0.99016203703703698"/>
    <n v="0.73541666666666605"/>
    <n v="609375"/>
  </r>
  <r>
    <n v="8"/>
    <x v="3"/>
    <x v="1"/>
    <n v="0.98495370370370305"/>
    <n v="0.78749999999999998"/>
    <n v="0.98494654657273895"/>
    <n v="0.78864616281590005"/>
    <n v="0.98523308549734301"/>
    <n v="0.831072287482023"/>
    <n v="0.98495370370370305"/>
    <n v="0.78749999999999998"/>
    <n v="125"/>
  </r>
  <r>
    <n v="4"/>
    <x v="3"/>
    <x v="2"/>
    <n v="0.99652777777777701"/>
    <n v="0.82916666666666605"/>
    <n v="0.99652417014870798"/>
    <n v="0.82319216217268998"/>
    <n v="0.99657392397738997"/>
    <n v="0.860832885378645"/>
    <n v="0.99652777777777701"/>
    <n v="0.82916666666666605"/>
    <n v="328125"/>
  </r>
  <r>
    <n v="2"/>
    <x v="3"/>
    <x v="3"/>
    <n v="0.99942129629629595"/>
    <n v="0.84791666666666599"/>
    <n v="0.99942129146228398"/>
    <n v="0.84871980097628197"/>
    <n v="0.99942462217965"/>
    <n v="0.86367851266553197"/>
    <n v="0.99942129629629595"/>
    <n v="0.84791666666666599"/>
    <n v="562.5"/>
  </r>
  <r>
    <n v="6"/>
    <x v="3"/>
    <x v="4"/>
    <n v="0.99131944444444398"/>
    <n v="0.85624999999999996"/>
    <n v="0.99131669762188002"/>
    <n v="0.85445042764132895"/>
    <n v="0.99142784718742105"/>
    <n v="0.87118770140010904"/>
    <n v="0.99131944444444398"/>
    <n v="0.85624999999999996"/>
    <n v="109375"/>
  </r>
  <r>
    <n v="1"/>
    <x v="4"/>
    <x v="0"/>
    <n v="1"/>
    <n v="0.76527777777777695"/>
    <n v="1"/>
    <n v="0.75672540929273302"/>
    <n v="1"/>
    <n v="0.77419812161661405"/>
    <n v="1"/>
    <n v="0.76527777777777695"/>
    <n v="890625"/>
  </r>
  <r>
    <n v="9"/>
    <x v="4"/>
    <x v="1"/>
    <n v="1"/>
    <n v="0.81712962962962898"/>
    <n v="1"/>
    <n v="0.816259018658262"/>
    <n v="1"/>
    <n v="0.82537591279592104"/>
    <n v="1"/>
    <n v="0.81712962962962898"/>
    <n v="3843.75"/>
  </r>
  <r>
    <n v="5"/>
    <x v="4"/>
    <x v="2"/>
    <n v="0.99954989711934095"/>
    <n v="0.83055555555555505"/>
    <n v="0.99954989666064398"/>
    <n v="0.82697754878775998"/>
    <n v="0.99955076354845995"/>
    <n v="0.83655325795805502"/>
    <n v="0.99954989711934095"/>
    <n v="0.83055555555555505"/>
    <n v="859375"/>
  </r>
  <r>
    <n v="7"/>
    <x v="4"/>
    <x v="4"/>
    <n v="1"/>
    <n v="0.84120370370370301"/>
    <n v="1"/>
    <n v="0.84014079371987305"/>
    <n v="1"/>
    <n v="0.850016142280134"/>
    <n v="1"/>
    <n v="0.84120370370370301"/>
    <n v="3609375"/>
  </r>
  <r>
    <n v="3"/>
    <x v="4"/>
    <x v="3"/>
    <n v="0.99993569958847695"/>
    <n v="0.86597222222222203"/>
    <n v="0.99993569958847695"/>
    <n v="0.86375555808890603"/>
    <n v="0.99993574091264903"/>
    <n v="0.87222197325110296"/>
    <n v="0.99993569958847695"/>
    <n v="0.86597222222222203"/>
    <n v="812.5"/>
  </r>
  <r>
    <n v="0"/>
    <x v="5"/>
    <x v="0"/>
    <n v="0.99704218106995801"/>
    <n v="0.75254629629629599"/>
    <n v="0.99704478376268602"/>
    <n v="0.74355588862921895"/>
    <n v="0.99706523182592699"/>
    <n v="0.77775534430986704"/>
    <n v="0.99704218106995801"/>
    <n v="0.75254629629629599"/>
    <n v="562.5"/>
  </r>
  <r>
    <n v="8"/>
    <x v="5"/>
    <x v="1"/>
    <n v="0.99864969135802395"/>
    <n v="0.81759259259259198"/>
    <n v="0.99864918983585105"/>
    <n v="0.81643074579164099"/>
    <n v="0.99865196105851595"/>
    <n v="0.83031126858402604"/>
    <n v="0.99864969135802395"/>
    <n v="0.81759259259259198"/>
    <n v="1015625"/>
  </r>
  <r>
    <n v="4"/>
    <x v="5"/>
    <x v="2"/>
    <n v="0.99787808641975295"/>
    <n v="0.83379629629629604"/>
    <n v="0.99787708166257805"/>
    <n v="0.82680075304212597"/>
    <n v="0.99789619108991301"/>
    <n v="0.84187542777087299"/>
    <n v="0.99787808641975295"/>
    <n v="0.83379629629629604"/>
    <n v="625"/>
  </r>
  <r>
    <n v="2"/>
    <x v="5"/>
    <x v="3"/>
    <n v="0.99524176954732502"/>
    <n v="0.83425925925925903"/>
    <n v="0.99524950967960402"/>
    <n v="0.83298855478564005"/>
    <n v="0.99529976895775596"/>
    <n v="0.85691284931091305"/>
    <n v="0.99524176954732502"/>
    <n v="0.83425925925925903"/>
    <n v="296875"/>
  </r>
  <r>
    <n v="6"/>
    <x v="5"/>
    <x v="4"/>
    <n v="0.99852109053497895"/>
    <n v="0.842824074074074"/>
    <n v="0.99852133409993704"/>
    <n v="0.84252345701822196"/>
    <n v="0.99852487241901799"/>
    <n v="0.85271648078844997"/>
    <n v="0.99852109053497895"/>
    <n v="0.842824074074074"/>
    <n v="118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EB651-5877-4C31-AA95-CE9DE875507F}" name="PivotTable1" cacheId="6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2">
  <location ref="B2:H10" firstHeaderRow="1" firstDataRow="2" firstDataCol="1"/>
  <pivotFields count="12">
    <pivotField showAll="0"/>
    <pivotField axis="axisRow" showAll="0">
      <items count="13">
        <item m="1" x="6"/>
        <item m="1" x="7"/>
        <item m="1" x="9"/>
        <item m="1" x="8"/>
        <item m="1" x="10"/>
        <item m="1" x="11"/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3"/>
        <item x="2"/>
        <item x="4"/>
        <item x="1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11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Col="1" outline="0" fieldPosition="0"/>
    </format>
  </formats>
  <conditionalFormats count="1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9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8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7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6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5"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1" id="{92192847-A650-4A0F-97F1-1931897A1CDF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6"/>
                    <x v="7"/>
                    <x v="8"/>
                    <x v="9"/>
                    <x v="10"/>
                    <x v="11"/>
                  </reference>
                </references>
              </pivotArea>
            </x14:pivotAreas>
          </x14:conditionalFormat>
          <x14:conditionalFormat priority="8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tabSelected="1" workbookViewId="0"/>
  </sheetViews>
  <sheetFormatPr defaultRowHeight="15" x14ac:dyDescent="0.25"/>
  <cols>
    <col min="1" max="1" width="4.28515625" customWidth="1"/>
    <col min="2" max="2" width="33.28515625" style="4" customWidth="1"/>
    <col min="3" max="3" width="21.42578125" style="1" customWidth="1"/>
    <col min="4" max="4" width="22.140625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2" spans="2:18" x14ac:dyDescent="0.25">
      <c r="B2" s="13"/>
      <c r="C2" s="14"/>
      <c r="D2" s="14"/>
      <c r="E2"/>
    </row>
    <row r="3" spans="2:18" s="8" customFormat="1" ht="13.9" customHeight="1" x14ac:dyDescent="0.25">
      <c r="B3" s="15"/>
      <c r="C3" s="16" t="s">
        <v>19</v>
      </c>
      <c r="D3" s="16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25">
      <c r="B4" s="10"/>
      <c r="C4" s="11"/>
      <c r="D4" s="11"/>
      <c r="E4"/>
    </row>
    <row r="5" spans="2:18" x14ac:dyDescent="0.25">
      <c r="B5" s="19"/>
      <c r="C5" s="20" t="s">
        <v>11</v>
      </c>
      <c r="D5" s="20" t="s">
        <v>12</v>
      </c>
      <c r="E5"/>
    </row>
    <row r="6" spans="2:18" x14ac:dyDescent="0.25">
      <c r="B6" s="17" t="s">
        <v>20</v>
      </c>
      <c r="C6" s="12">
        <f>AVERAGEIF(raw_data!$C$2:$C$33,Comparison!B6,raw_data!$F$2:$F$33)</f>
        <v>0.79749999999999999</v>
      </c>
      <c r="D6" s="12" cm="1">
        <f t="array" ref="D6">_xlfn.STDEV.S(IF(raw_data!$C$2:$C$33=B6, raw_data!$F$2:$F$33))</f>
        <v>4.6266888808304388E-2</v>
      </c>
      <c r="E6"/>
    </row>
    <row r="7" spans="2:18" x14ac:dyDescent="0.25">
      <c r="B7" s="17" t="s">
        <v>21</v>
      </c>
      <c r="C7" s="18">
        <f>AVERAGEIF(raw_data!$C$2:$C$33,Comparison!B7,raw_data!$F$2:$F$33)</f>
        <v>0.75250000000000006</v>
      </c>
      <c r="D7" s="18" cm="1">
        <f t="array" ref="D7">_xlfn.STDEV.S(IF(raw_data!$C$2:$C$33=B7, raw_data!$F$2:$F$33))</f>
        <v>9.4950645074164564E-2</v>
      </c>
      <c r="E7"/>
    </row>
    <row r="8" spans="2:18" x14ac:dyDescent="0.25">
      <c r="B8" s="17" t="s">
        <v>22</v>
      </c>
      <c r="C8" s="18">
        <f>AVERAGEIF(raw_data!$C$2:$C$33,Comparison!B8,raw_data!$F$2:$F$33)</f>
        <v>0.8654166666666665</v>
      </c>
      <c r="D8" s="18" cm="1">
        <f t="array" ref="D8">_xlfn.STDEV.S(IF(raw_data!$C$2:$C$33=B8, raw_data!$F$2:$F$33))</f>
        <v>4.1525803557680957E-2</v>
      </c>
      <c r="E8"/>
    </row>
    <row r="9" spans="2:18" x14ac:dyDescent="0.25">
      <c r="B9" s="17" t="s">
        <v>23</v>
      </c>
      <c r="C9" s="18">
        <f>AVERAGEIF(raw_data!$C$2:$C$33,Comparison!B9,raw_data!$F$2:$F$33)</f>
        <v>0.81124999999999958</v>
      </c>
      <c r="D9" s="18" cm="1">
        <f t="array" ref="D9">_xlfn.STDEV.S(IF(raw_data!$C$2:$C$33=B9, raw_data!$F$2:$F$33))</f>
        <v>5.0013019138353744E-2</v>
      </c>
      <c r="E9"/>
    </row>
    <row r="10" spans="2:18" x14ac:dyDescent="0.25">
      <c r="B10" s="17" t="s">
        <v>24</v>
      </c>
      <c r="C10" s="18">
        <f>AVERAGEIF(raw_data!$C$2:$C$33,Comparison!B10,raw_data!$F$2:$F$33)</f>
        <v>0.82402777777777714</v>
      </c>
      <c r="D10" s="18" cm="1">
        <f t="array" ref="D10">_xlfn.STDEV.S(IF(raw_data!$C$2:$C$33=B10, raw_data!$F$2:$F$33))</f>
        <v>3.7403568284843793E-2</v>
      </c>
      <c r="E10"/>
    </row>
    <row r="11" spans="2:18" x14ac:dyDescent="0.25">
      <c r="B11" s="24" t="s">
        <v>25</v>
      </c>
      <c r="C11" s="25">
        <f>AVERAGEIF(raw_data!$C$2:$C$33,Comparison!B11,raw_data!$F$2:$F$33)</f>
        <v>0.81620370370370343</v>
      </c>
      <c r="D11" s="25" cm="1">
        <f t="array" ref="D11">_xlfn.STDEV.S(IF(raw_data!$C$2:$C$33=B11, raw_data!$F$2:$F$33))</f>
        <v>3.6736701843601623E-2</v>
      </c>
      <c r="E11"/>
    </row>
    <row r="42" spans="2:12" s="21" customFormat="1" ht="35.450000000000003" customHeight="1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2:12" s="21" customFormat="1" ht="35.450000000000003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 s="21" customFormat="1" ht="35.450000000000003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 s="21" customFormat="1" ht="35.450000000000003" customHeight="1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7" spans="2:12" x14ac:dyDescent="0.25">
      <c r="B47" s="27"/>
      <c r="C47" s="27"/>
      <c r="D47" s="22"/>
    </row>
    <row r="48" spans="2:12" x14ac:dyDescent="0.25">
      <c r="D48" s="22"/>
    </row>
    <row r="49" spans="4:4" x14ac:dyDescent="0.25">
      <c r="D49" s="22"/>
    </row>
    <row r="50" spans="4:4" x14ac:dyDescent="0.25">
      <c r="D50" s="22"/>
    </row>
    <row r="51" spans="4:4" x14ac:dyDescent="0.25">
      <c r="D51" s="22"/>
    </row>
    <row r="52" spans="4:4" x14ac:dyDescent="0.25">
      <c r="D52" s="22"/>
    </row>
    <row r="53" spans="4:4" x14ac:dyDescent="0.25">
      <c r="D53" s="22"/>
    </row>
    <row r="54" spans="4:4" x14ac:dyDescent="0.25">
      <c r="D54" s="22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L199"/>
  <sheetViews>
    <sheetView showGridLines="0" zoomScaleNormal="100" workbookViewId="0">
      <selection activeCell="G2" sqref="G2"/>
    </sheetView>
  </sheetViews>
  <sheetFormatPr defaultRowHeight="15" x14ac:dyDescent="0.25"/>
  <cols>
    <col min="1" max="1" width="2.7109375" customWidth="1"/>
    <col min="2" max="2" width="28.85546875" bestFit="1" customWidth="1"/>
    <col min="3" max="3" width="15.7109375" style="1" bestFit="1" customWidth="1"/>
    <col min="4" max="7" width="12" style="1" bestFit="1" customWidth="1"/>
    <col min="8" max="8" width="21.42578125" style="1" customWidth="1"/>
    <col min="9" max="9" width="33.42578125" style="6" customWidth="1"/>
  </cols>
  <sheetData>
    <row r="2" spans="2:9" x14ac:dyDescent="0.25">
      <c r="B2" s="5" t="s">
        <v>16</v>
      </c>
      <c r="C2" s="23" t="s">
        <v>15</v>
      </c>
    </row>
    <row r="3" spans="2:9" x14ac:dyDescent="0.25">
      <c r="B3" s="5" t="s">
        <v>14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 t="s">
        <v>18</v>
      </c>
      <c r="I3"/>
    </row>
    <row r="4" spans="2:9" x14ac:dyDescent="0.25">
      <c r="B4" s="4" t="s">
        <v>20</v>
      </c>
      <c r="C4" s="3">
        <v>0.75</v>
      </c>
      <c r="D4" s="3">
        <v>0.82499999999999996</v>
      </c>
      <c r="E4" s="3">
        <v>0.78749999999999998</v>
      </c>
      <c r="F4" s="3">
        <v>0.86250000000000004</v>
      </c>
      <c r="G4" s="3">
        <v>0.76249999999999996</v>
      </c>
      <c r="H4" s="3">
        <v>0.79749999999999999</v>
      </c>
      <c r="I4"/>
    </row>
    <row r="5" spans="2:9" x14ac:dyDescent="0.25">
      <c r="B5" s="4" t="s">
        <v>21</v>
      </c>
      <c r="C5" s="3">
        <v>0.75</v>
      </c>
      <c r="D5" s="3">
        <v>0.72499999999999998</v>
      </c>
      <c r="E5" s="3">
        <v>0.8125</v>
      </c>
      <c r="F5" s="3">
        <v>0.86250000000000004</v>
      </c>
      <c r="G5" s="3">
        <v>0.61250000000000004</v>
      </c>
      <c r="H5" s="3">
        <v>0.75250000000000006</v>
      </c>
      <c r="I5"/>
    </row>
    <row r="6" spans="2:9" x14ac:dyDescent="0.25">
      <c r="B6" s="4" t="s">
        <v>22</v>
      </c>
      <c r="C6" s="3">
        <v>0.80208333333333304</v>
      </c>
      <c r="D6" s="3">
        <v>0.89166666666666605</v>
      </c>
      <c r="E6" s="3">
        <v>0.84375</v>
      </c>
      <c r="F6" s="3">
        <v>0.89375000000000004</v>
      </c>
      <c r="G6" s="3">
        <v>0.89583333333333304</v>
      </c>
      <c r="H6" s="3">
        <v>0.8654166666666665</v>
      </c>
      <c r="I6"/>
    </row>
    <row r="7" spans="2:9" x14ac:dyDescent="0.25">
      <c r="B7" s="4" t="s">
        <v>23</v>
      </c>
      <c r="C7" s="3">
        <v>0.73541666666666605</v>
      </c>
      <c r="D7" s="3">
        <v>0.84791666666666599</v>
      </c>
      <c r="E7" s="3">
        <v>0.82916666666666605</v>
      </c>
      <c r="F7" s="3">
        <v>0.85624999999999996</v>
      </c>
      <c r="G7" s="3">
        <v>0.78749999999999998</v>
      </c>
      <c r="H7" s="3">
        <v>0.81124999999999958</v>
      </c>
      <c r="I7"/>
    </row>
    <row r="8" spans="2:9" x14ac:dyDescent="0.25">
      <c r="B8" s="4" t="s">
        <v>24</v>
      </c>
      <c r="C8" s="3">
        <v>0.76527777777777695</v>
      </c>
      <c r="D8" s="3">
        <v>0.86597222222222203</v>
      </c>
      <c r="E8" s="3">
        <v>0.83055555555555505</v>
      </c>
      <c r="F8" s="3">
        <v>0.84120370370370301</v>
      </c>
      <c r="G8" s="3">
        <v>0.81712962962962898</v>
      </c>
      <c r="H8" s="3">
        <v>0.82402777777777714</v>
      </c>
      <c r="I8"/>
    </row>
    <row r="9" spans="2:9" x14ac:dyDescent="0.25">
      <c r="B9" s="4" t="s">
        <v>25</v>
      </c>
      <c r="C9" s="3">
        <v>0.75254629629629599</v>
      </c>
      <c r="D9" s="3">
        <v>0.83425925925925903</v>
      </c>
      <c r="E9" s="3">
        <v>0.83379629629629604</v>
      </c>
      <c r="F9" s="3">
        <v>0.842824074074074</v>
      </c>
      <c r="G9" s="3">
        <v>0.81759259259259198</v>
      </c>
      <c r="H9" s="3">
        <v>0.81620370370370343</v>
      </c>
      <c r="I9"/>
    </row>
    <row r="10" spans="2:9" x14ac:dyDescent="0.25">
      <c r="B10" s="4" t="s">
        <v>18</v>
      </c>
      <c r="C10" s="3">
        <v>0.75922067901234536</v>
      </c>
      <c r="D10" s="3">
        <v>0.83163580246913549</v>
      </c>
      <c r="E10" s="3">
        <v>0.82287808641975291</v>
      </c>
      <c r="F10" s="3">
        <v>0.85983796296296289</v>
      </c>
      <c r="G10" s="3">
        <v>0.78217592592592566</v>
      </c>
      <c r="H10" s="3">
        <v>0.81114969135802439</v>
      </c>
      <c r="I10"/>
    </row>
    <row r="11" spans="2:9" x14ac:dyDescent="0.25">
      <c r="I11"/>
    </row>
    <row r="12" spans="2:9" x14ac:dyDescent="0.25">
      <c r="I12"/>
    </row>
    <row r="50" spans="5:12" x14ac:dyDescent="0.25">
      <c r="E50" s="3"/>
      <c r="F50" s="3"/>
      <c r="G50" s="3"/>
      <c r="H50" s="3"/>
      <c r="I50" s="7"/>
      <c r="J50" s="9"/>
      <c r="K50" s="9"/>
      <c r="L50" s="9"/>
    </row>
    <row r="51" spans="5:12" x14ac:dyDescent="0.25">
      <c r="E51" s="3"/>
      <c r="F51" s="3"/>
      <c r="G51" s="3"/>
      <c r="H51" s="3"/>
      <c r="I51" s="7"/>
      <c r="J51" s="9"/>
      <c r="K51" s="9"/>
      <c r="L51" s="9"/>
    </row>
    <row r="52" spans="5:12" x14ac:dyDescent="0.25">
      <c r="E52" s="3"/>
      <c r="F52" s="3"/>
      <c r="G52" s="3"/>
      <c r="H52" s="3"/>
      <c r="I52" s="7"/>
      <c r="J52" s="9"/>
      <c r="K52" s="9"/>
      <c r="L52" s="9"/>
    </row>
    <row r="53" spans="5:12" x14ac:dyDescent="0.25">
      <c r="E53" s="3"/>
      <c r="F53" s="3"/>
      <c r="G53" s="3"/>
      <c r="H53" s="3"/>
      <c r="I53" s="7"/>
      <c r="J53" s="9"/>
      <c r="K53" s="9"/>
      <c r="L53" s="9"/>
    </row>
    <row r="54" spans="5:12" x14ac:dyDescent="0.25">
      <c r="E54" s="3"/>
      <c r="F54" s="3"/>
      <c r="G54" s="3"/>
      <c r="H54" s="3"/>
      <c r="I54" s="7"/>
      <c r="J54" s="9"/>
      <c r="K54" s="9"/>
      <c r="L54" s="9"/>
    </row>
    <row r="55" spans="5:12" x14ac:dyDescent="0.25">
      <c r="E55" s="3"/>
      <c r="F55" s="3"/>
      <c r="G55" s="3"/>
      <c r="H55" s="3"/>
      <c r="I55" s="7"/>
      <c r="J55" s="9"/>
      <c r="K55" s="9"/>
      <c r="L55" s="9"/>
    </row>
    <row r="56" spans="5:12" x14ac:dyDescent="0.25">
      <c r="E56" s="3"/>
      <c r="F56" s="3"/>
      <c r="G56" s="3"/>
      <c r="H56" s="3"/>
      <c r="I56" s="7"/>
      <c r="J56" s="9"/>
      <c r="K56" s="9"/>
      <c r="L56" s="9"/>
    </row>
    <row r="57" spans="5:12" x14ac:dyDescent="0.25">
      <c r="E57" s="3"/>
      <c r="F57" s="3"/>
      <c r="G57" s="3"/>
      <c r="H57" s="3"/>
      <c r="I57" s="7"/>
      <c r="J57" s="9"/>
      <c r="K57" s="9"/>
      <c r="L57" s="9"/>
    </row>
    <row r="58" spans="5:12" x14ac:dyDescent="0.25">
      <c r="E58" s="3"/>
      <c r="F58" s="3"/>
      <c r="G58" s="3"/>
      <c r="H58" s="3"/>
      <c r="I58" s="7"/>
      <c r="J58" s="9"/>
      <c r="K58" s="9"/>
      <c r="L58" s="9"/>
    </row>
    <row r="59" spans="5:12" x14ac:dyDescent="0.25">
      <c r="E59" s="3"/>
      <c r="F59" s="3"/>
      <c r="G59" s="3"/>
      <c r="H59" s="3"/>
      <c r="I59" s="7"/>
      <c r="J59" s="9"/>
      <c r="K59" s="9"/>
      <c r="L59" s="9"/>
    </row>
    <row r="60" spans="5:12" x14ac:dyDescent="0.25">
      <c r="E60" s="3"/>
      <c r="F60" s="3"/>
      <c r="G60" s="3"/>
      <c r="H60" s="3"/>
      <c r="I60" s="7"/>
      <c r="J60" s="9"/>
      <c r="K60" s="9"/>
      <c r="L60" s="9"/>
    </row>
    <row r="61" spans="5:12" x14ac:dyDescent="0.25">
      <c r="E61" s="3"/>
      <c r="F61" s="3"/>
      <c r="G61" s="3"/>
      <c r="H61" s="3"/>
      <c r="I61" s="7"/>
      <c r="J61" s="9"/>
      <c r="K61" s="9"/>
      <c r="L61" s="9"/>
    </row>
    <row r="62" spans="5:12" x14ac:dyDescent="0.25">
      <c r="E62" s="3"/>
      <c r="F62" s="3"/>
      <c r="G62" s="3"/>
      <c r="H62" s="3"/>
      <c r="I62" s="7"/>
      <c r="J62" s="9"/>
      <c r="K62" s="9"/>
      <c r="L62" s="9"/>
    </row>
    <row r="63" spans="5:12" x14ac:dyDescent="0.25">
      <c r="E63" s="3"/>
      <c r="F63" s="3"/>
      <c r="G63" s="3"/>
      <c r="H63" s="3"/>
      <c r="I63" s="7"/>
      <c r="J63" s="9"/>
      <c r="K63" s="9"/>
      <c r="L63" s="9"/>
    </row>
    <row r="64" spans="5:12" x14ac:dyDescent="0.25">
      <c r="E64" s="3"/>
      <c r="F64" s="3"/>
      <c r="G64" s="3"/>
      <c r="H64" s="3"/>
      <c r="I64" s="7"/>
      <c r="J64" s="9"/>
      <c r="K64" s="9"/>
      <c r="L64" s="9"/>
    </row>
    <row r="65" spans="5:12" x14ac:dyDescent="0.25">
      <c r="E65" s="3"/>
      <c r="F65" s="3"/>
      <c r="G65" s="3"/>
      <c r="H65" s="3"/>
      <c r="I65" s="7"/>
      <c r="J65" s="9"/>
      <c r="K65" s="9"/>
      <c r="L65" s="9"/>
    </row>
    <row r="66" spans="5:12" x14ac:dyDescent="0.25">
      <c r="E66" s="3"/>
      <c r="F66" s="3"/>
      <c r="G66" s="3"/>
      <c r="H66" s="3"/>
      <c r="I66" s="7"/>
      <c r="J66" s="9"/>
      <c r="K66" s="9"/>
      <c r="L66" s="9"/>
    </row>
    <row r="67" spans="5:12" x14ac:dyDescent="0.25">
      <c r="E67" s="3"/>
      <c r="F67" s="3"/>
      <c r="G67" s="3"/>
      <c r="H67" s="3"/>
      <c r="I67" s="7"/>
      <c r="J67" s="9"/>
      <c r="K67" s="9"/>
      <c r="L67" s="9"/>
    </row>
    <row r="68" spans="5:12" x14ac:dyDescent="0.25">
      <c r="E68" s="3"/>
      <c r="F68" s="3"/>
      <c r="G68" s="3"/>
      <c r="H68" s="3"/>
      <c r="I68" s="7"/>
      <c r="J68" s="9"/>
      <c r="K68" s="9"/>
      <c r="L68" s="9"/>
    </row>
    <row r="69" spans="5:12" x14ac:dyDescent="0.25">
      <c r="E69" s="3"/>
      <c r="F69" s="3"/>
      <c r="G69" s="3"/>
      <c r="H69" s="3"/>
      <c r="I69" s="7"/>
      <c r="J69" s="9"/>
      <c r="K69" s="9"/>
      <c r="L69" s="9"/>
    </row>
    <row r="70" spans="5:12" x14ac:dyDescent="0.25">
      <c r="E70" s="3"/>
      <c r="F70" s="3"/>
      <c r="G70" s="3"/>
      <c r="H70" s="3"/>
      <c r="I70" s="7"/>
      <c r="J70" s="9"/>
      <c r="K70" s="9"/>
      <c r="L70" s="9"/>
    </row>
    <row r="71" spans="5:12" x14ac:dyDescent="0.25">
      <c r="E71" s="3"/>
      <c r="F71" s="3"/>
      <c r="G71" s="3"/>
      <c r="H71" s="3"/>
      <c r="I71" s="7"/>
      <c r="J71" s="9"/>
      <c r="K71" s="9"/>
      <c r="L71" s="9"/>
    </row>
    <row r="72" spans="5:12" x14ac:dyDescent="0.25">
      <c r="E72" s="3"/>
      <c r="F72" s="3"/>
      <c r="G72" s="3"/>
      <c r="H72" s="3"/>
      <c r="I72" s="7"/>
      <c r="J72" s="9"/>
      <c r="K72" s="9"/>
      <c r="L72" s="9"/>
    </row>
    <row r="73" spans="5:12" x14ac:dyDescent="0.25">
      <c r="E73" s="3"/>
      <c r="F73" s="3"/>
      <c r="G73" s="3"/>
      <c r="H73" s="3"/>
      <c r="I73" s="7"/>
      <c r="J73" s="9"/>
      <c r="K73" s="9"/>
      <c r="L73" s="9"/>
    </row>
    <row r="74" spans="5:12" x14ac:dyDescent="0.25">
      <c r="E74" s="3"/>
      <c r="F74" s="3"/>
      <c r="G74" s="3"/>
      <c r="H74" s="3"/>
      <c r="I74" s="7"/>
      <c r="J74" s="9"/>
      <c r="K74" s="9"/>
      <c r="L74" s="9"/>
    </row>
    <row r="75" spans="5:12" x14ac:dyDescent="0.25">
      <c r="E75" s="3"/>
      <c r="F75" s="3"/>
      <c r="G75" s="3"/>
      <c r="H75" s="3"/>
      <c r="I75" s="7"/>
      <c r="J75" s="9"/>
      <c r="K75" s="9"/>
      <c r="L75" s="9"/>
    </row>
    <row r="76" spans="5:12" x14ac:dyDescent="0.25">
      <c r="E76" s="3"/>
      <c r="F76" s="3"/>
      <c r="G76" s="3"/>
      <c r="H76" s="3"/>
      <c r="I76" s="7"/>
      <c r="J76" s="9"/>
      <c r="K76" s="9"/>
      <c r="L76" s="9"/>
    </row>
    <row r="77" spans="5:12" x14ac:dyDescent="0.25">
      <c r="E77" s="3"/>
      <c r="F77" s="3"/>
      <c r="G77" s="3"/>
      <c r="H77" s="3"/>
      <c r="I77" s="7"/>
      <c r="J77" s="9"/>
      <c r="K77" s="9"/>
      <c r="L77" s="9"/>
    </row>
    <row r="78" spans="5:12" x14ac:dyDescent="0.25">
      <c r="E78" s="3"/>
      <c r="F78" s="3"/>
      <c r="G78" s="3"/>
      <c r="H78" s="3"/>
      <c r="I78" s="7"/>
      <c r="J78" s="9"/>
      <c r="K78" s="9"/>
      <c r="L78" s="9"/>
    </row>
    <row r="79" spans="5:12" x14ac:dyDescent="0.25">
      <c r="E79" s="3"/>
      <c r="F79" s="3"/>
      <c r="G79" s="3"/>
      <c r="H79" s="3"/>
      <c r="I79" s="7"/>
      <c r="J79" s="9"/>
      <c r="K79" s="9"/>
      <c r="L79" s="9"/>
    </row>
    <row r="80" spans="5:12" x14ac:dyDescent="0.25">
      <c r="E80" s="3"/>
      <c r="F80" s="3"/>
      <c r="G80" s="3"/>
      <c r="H80" s="3"/>
      <c r="I80" s="7"/>
      <c r="J80" s="9"/>
      <c r="K80" s="9"/>
      <c r="L80" s="9"/>
    </row>
    <row r="81" spans="5:12" x14ac:dyDescent="0.25">
      <c r="E81" s="3"/>
      <c r="F81" s="3"/>
      <c r="G81" s="3"/>
      <c r="H81" s="3"/>
      <c r="I81" s="7"/>
      <c r="J81" s="9"/>
      <c r="K81" s="9"/>
      <c r="L81" s="9"/>
    </row>
    <row r="82" spans="5:12" x14ac:dyDescent="0.25">
      <c r="E82" s="3"/>
      <c r="F82" s="3"/>
      <c r="G82" s="3"/>
      <c r="H82" s="3"/>
      <c r="I82" s="7"/>
      <c r="J82" s="9"/>
      <c r="K82" s="9"/>
      <c r="L82" s="9"/>
    </row>
    <row r="83" spans="5:12" x14ac:dyDescent="0.25">
      <c r="E83" s="3"/>
      <c r="F83" s="3"/>
      <c r="G83" s="3"/>
      <c r="H83" s="3"/>
      <c r="I83" s="7"/>
      <c r="J83" s="9"/>
      <c r="K83" s="9"/>
      <c r="L83" s="9"/>
    </row>
    <row r="84" spans="5:12" x14ac:dyDescent="0.25">
      <c r="E84" s="3"/>
      <c r="F84" s="3"/>
      <c r="G84" s="3"/>
      <c r="H84" s="3"/>
      <c r="I84" s="7"/>
      <c r="J84" s="9"/>
      <c r="K84" s="9"/>
      <c r="L84" s="9"/>
    </row>
    <row r="85" spans="5:12" x14ac:dyDescent="0.25">
      <c r="E85" s="3"/>
      <c r="F85" s="3"/>
      <c r="G85" s="3"/>
      <c r="H85" s="3"/>
      <c r="I85" s="7"/>
      <c r="J85" s="9"/>
      <c r="K85" s="9"/>
      <c r="L85" s="9"/>
    </row>
    <row r="86" spans="5:12" x14ac:dyDescent="0.25">
      <c r="E86" s="3"/>
      <c r="F86" s="3"/>
      <c r="G86" s="3"/>
      <c r="H86" s="3"/>
      <c r="I86" s="7"/>
      <c r="J86" s="9"/>
      <c r="K86" s="9"/>
      <c r="L86" s="9"/>
    </row>
    <row r="87" spans="5:12" x14ac:dyDescent="0.25">
      <c r="E87" s="3"/>
      <c r="F87" s="3"/>
      <c r="G87" s="3"/>
      <c r="H87" s="3"/>
      <c r="I87" s="3"/>
      <c r="J87" s="9"/>
      <c r="K87" s="9"/>
      <c r="L87" s="9"/>
    </row>
    <row r="88" spans="5:12" x14ac:dyDescent="0.25">
      <c r="E88" s="3"/>
      <c r="F88" s="3"/>
      <c r="G88" s="3"/>
      <c r="H88" s="3"/>
      <c r="I88" s="3"/>
      <c r="J88" s="9"/>
      <c r="K88" s="9"/>
      <c r="L88" s="9"/>
    </row>
    <row r="89" spans="5:12" x14ac:dyDescent="0.25">
      <c r="E89" s="3"/>
      <c r="F89" s="3"/>
      <c r="G89" s="3"/>
      <c r="H89" s="3"/>
      <c r="I89" s="3"/>
      <c r="J89" s="9"/>
      <c r="K89" s="9"/>
      <c r="L89" s="9"/>
    </row>
    <row r="90" spans="5:12" x14ac:dyDescent="0.25">
      <c r="E90" s="3"/>
      <c r="F90" s="3"/>
      <c r="G90" s="3"/>
      <c r="H90" s="3"/>
      <c r="I90" s="3"/>
      <c r="J90" s="9"/>
      <c r="K90" s="9"/>
      <c r="L90" s="9"/>
    </row>
    <row r="91" spans="5:12" x14ac:dyDescent="0.25">
      <c r="E91" s="3"/>
      <c r="F91" s="3"/>
      <c r="G91" s="3"/>
      <c r="H91" s="3"/>
      <c r="I91" s="3"/>
      <c r="J91" s="9"/>
      <c r="K91" s="9"/>
      <c r="L91" s="9"/>
    </row>
    <row r="93" spans="5:12" x14ac:dyDescent="0.25">
      <c r="I93"/>
    </row>
    <row r="94" spans="5:12" x14ac:dyDescent="0.25">
      <c r="I94"/>
    </row>
    <row r="95" spans="5:12" x14ac:dyDescent="0.25">
      <c r="I95"/>
    </row>
    <row r="96" spans="5:12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16" spans="11:11" x14ac:dyDescent="0.25">
      <c r="K116" s="3"/>
    </row>
    <row r="117" spans="11:11" x14ac:dyDescent="0.25">
      <c r="K117" s="3"/>
    </row>
    <row r="118" spans="11:11" x14ac:dyDescent="0.25">
      <c r="K118" s="3"/>
    </row>
    <row r="119" spans="11:11" x14ac:dyDescent="0.25">
      <c r="K119" s="3"/>
    </row>
    <row r="120" spans="11:11" x14ac:dyDescent="0.25">
      <c r="K120" s="3"/>
    </row>
    <row r="121" spans="11:11" x14ac:dyDescent="0.25">
      <c r="K121" s="3"/>
    </row>
    <row r="122" spans="11:11" x14ac:dyDescent="0.25">
      <c r="K122" s="3"/>
    </row>
    <row r="123" spans="11:11" x14ac:dyDescent="0.25">
      <c r="K123" s="3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</sheetData>
  <conditionalFormatting sqref="K116:K123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G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G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G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G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8:G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9:G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8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  <x14:conditionalFormatting xmlns:xm="http://schemas.microsoft.com/office/excel/2006/main" pivot="1">
          <x14:cfRule type="iconSet" priority="1" id="{92192847-A650-4A0F-97F1-1931897A1CD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H4:H9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opLeftCell="A36" zoomScaleNormal="100" workbookViewId="0">
      <selection activeCell="F34" sqref="F34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5.140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8.85546875" style="1"/>
  </cols>
  <sheetData>
    <row r="1" spans="1:13" ht="13.9" customHeight="1" x14ac:dyDescent="0.2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>
        <v>1</v>
      </c>
      <c r="C2" t="s">
        <v>20</v>
      </c>
      <c r="D2">
        <v>1</v>
      </c>
      <c r="E2" s="7">
        <v>0.96180555555555503</v>
      </c>
      <c r="F2" s="7">
        <v>0.75</v>
      </c>
      <c r="G2" s="7">
        <v>0.96084808849440695</v>
      </c>
      <c r="H2" s="7">
        <v>0.74125546709912005</v>
      </c>
      <c r="I2" s="7">
        <v>0.96628050861921799</v>
      </c>
      <c r="J2" s="7">
        <v>0.75942640692640695</v>
      </c>
      <c r="K2" s="7">
        <v>0.96180555555555503</v>
      </c>
      <c r="L2" s="7">
        <v>0.75</v>
      </c>
      <c r="M2">
        <v>406.25</v>
      </c>
    </row>
    <row r="3" spans="1:13" x14ac:dyDescent="0.25">
      <c r="A3">
        <v>1</v>
      </c>
      <c r="B3">
        <v>9</v>
      </c>
      <c r="C3" t="s">
        <v>20</v>
      </c>
      <c r="D3">
        <v>5</v>
      </c>
      <c r="E3" s="7">
        <v>0.99305555555555503</v>
      </c>
      <c r="F3" s="7">
        <v>0.76249999999999996</v>
      </c>
      <c r="G3" s="7">
        <v>0.99305341551104198</v>
      </c>
      <c r="H3" s="7">
        <v>0.76265527950310497</v>
      </c>
      <c r="I3" s="7">
        <v>0.99317129629629597</v>
      </c>
      <c r="J3" s="7">
        <v>0.845705128205128</v>
      </c>
      <c r="K3" s="7">
        <v>0.99305555555555503</v>
      </c>
      <c r="L3" s="7">
        <v>0.76249999999999996</v>
      </c>
      <c r="M3">
        <v>140625</v>
      </c>
    </row>
    <row r="4" spans="1:13" x14ac:dyDescent="0.25">
      <c r="A4">
        <v>2</v>
      </c>
      <c r="B4">
        <v>5</v>
      </c>
      <c r="C4" t="s">
        <v>20</v>
      </c>
      <c r="D4">
        <v>3</v>
      </c>
      <c r="E4" s="7">
        <v>0.97569444444444398</v>
      </c>
      <c r="F4" s="7">
        <v>0.78749999999999998</v>
      </c>
      <c r="G4" s="7">
        <v>0.97580598018543996</v>
      </c>
      <c r="H4" s="7">
        <v>0.78367370694097005</v>
      </c>
      <c r="I4" s="7">
        <v>0.97637395459976095</v>
      </c>
      <c r="J4" s="7">
        <v>0.83197496947496896</v>
      </c>
      <c r="K4" s="7">
        <v>0.97569444444444398</v>
      </c>
      <c r="L4" s="7">
        <v>0.78749999999999998</v>
      </c>
      <c r="M4">
        <v>140625</v>
      </c>
    </row>
    <row r="5" spans="1:13" x14ac:dyDescent="0.25">
      <c r="A5">
        <v>3</v>
      </c>
      <c r="B5">
        <v>3</v>
      </c>
      <c r="C5" t="s">
        <v>20</v>
      </c>
      <c r="D5">
        <v>2</v>
      </c>
      <c r="E5" s="7">
        <v>0.97222222222222199</v>
      </c>
      <c r="F5" s="7">
        <v>0.82499999999999996</v>
      </c>
      <c r="G5" s="7">
        <v>0.97237986194079296</v>
      </c>
      <c r="H5" s="7">
        <v>0.82820901320901297</v>
      </c>
      <c r="I5" s="7">
        <v>0.97456606292813197</v>
      </c>
      <c r="J5" s="7">
        <v>0.86071428571428499</v>
      </c>
      <c r="K5" s="7">
        <v>0.97222222222222199</v>
      </c>
      <c r="L5" s="7">
        <v>0.82499999999999996</v>
      </c>
      <c r="M5">
        <v>218.75</v>
      </c>
    </row>
    <row r="6" spans="1:13" x14ac:dyDescent="0.25">
      <c r="A6">
        <v>4</v>
      </c>
      <c r="B6">
        <v>7</v>
      </c>
      <c r="C6" t="s">
        <v>20</v>
      </c>
      <c r="D6">
        <v>4</v>
      </c>
      <c r="E6" s="7">
        <v>0.96180555555555503</v>
      </c>
      <c r="F6" s="7">
        <v>0.86250000000000004</v>
      </c>
      <c r="G6" s="7">
        <v>0.96215703460769197</v>
      </c>
      <c r="H6" s="7">
        <v>0.86116210586798803</v>
      </c>
      <c r="I6" s="7">
        <v>0.96813558229888796</v>
      </c>
      <c r="J6" s="7">
        <v>0.88793650793650802</v>
      </c>
      <c r="K6" s="7">
        <v>0.96180555555555503</v>
      </c>
      <c r="L6" s="7">
        <v>0.86250000000000004</v>
      </c>
      <c r="M6">
        <v>125</v>
      </c>
    </row>
    <row r="7" spans="1:13" x14ac:dyDescent="0.25">
      <c r="A7">
        <v>5</v>
      </c>
      <c r="B7">
        <v>8</v>
      </c>
      <c r="C7" t="s">
        <v>21</v>
      </c>
      <c r="D7">
        <v>5</v>
      </c>
      <c r="E7" s="7">
        <v>0.94791666666666596</v>
      </c>
      <c r="F7" s="7">
        <v>0.61250000000000004</v>
      </c>
      <c r="G7" s="7">
        <v>0.94567947693393095</v>
      </c>
      <c r="H7" s="7">
        <v>0.59196680512469901</v>
      </c>
      <c r="I7" s="7">
        <v>0.95459587191357997</v>
      </c>
      <c r="J7" s="7">
        <v>0.68075757575757501</v>
      </c>
      <c r="K7" s="7">
        <v>0.94791666666666596</v>
      </c>
      <c r="L7" s="7">
        <v>0.61250000000000004</v>
      </c>
      <c r="M7">
        <v>93.75</v>
      </c>
    </row>
    <row r="8" spans="1:13" x14ac:dyDescent="0.25">
      <c r="A8">
        <v>6</v>
      </c>
      <c r="B8">
        <v>2</v>
      </c>
      <c r="C8" t="s">
        <v>21</v>
      </c>
      <c r="D8">
        <v>2</v>
      </c>
      <c r="E8" s="7">
        <v>0.97569444444444398</v>
      </c>
      <c r="F8" s="7">
        <v>0.72499999999999998</v>
      </c>
      <c r="G8" s="7">
        <v>0.97581702574468498</v>
      </c>
      <c r="H8" s="7">
        <v>0.70031427550777403</v>
      </c>
      <c r="I8" s="7">
        <v>0.97772516835016798</v>
      </c>
      <c r="J8" s="7">
        <v>0.79136890886890798</v>
      </c>
      <c r="K8" s="7">
        <v>0.97569444444444398</v>
      </c>
      <c r="L8" s="7">
        <v>0.72499999999999998</v>
      </c>
      <c r="M8">
        <v>156.25</v>
      </c>
    </row>
    <row r="9" spans="1:13" x14ac:dyDescent="0.25">
      <c r="A9">
        <v>7</v>
      </c>
      <c r="B9">
        <v>0</v>
      </c>
      <c r="C9" t="s">
        <v>21</v>
      </c>
      <c r="D9">
        <v>1</v>
      </c>
      <c r="E9" s="7">
        <v>0.94791666666666596</v>
      </c>
      <c r="F9" s="7">
        <v>0.75</v>
      </c>
      <c r="G9" s="7">
        <v>0.94762845998008305</v>
      </c>
      <c r="H9" s="7">
        <v>0.742726527858106</v>
      </c>
      <c r="I9" s="7">
        <v>0.95375827800255897</v>
      </c>
      <c r="J9" s="7">
        <v>0.78018398268398204</v>
      </c>
      <c r="K9" s="7">
        <v>0.94791666666666596</v>
      </c>
      <c r="L9" s="7">
        <v>0.75</v>
      </c>
      <c r="M9">
        <v>656.25</v>
      </c>
    </row>
    <row r="10" spans="1:13" x14ac:dyDescent="0.25">
      <c r="A10">
        <v>8</v>
      </c>
      <c r="B10">
        <v>4</v>
      </c>
      <c r="C10" t="s">
        <v>21</v>
      </c>
      <c r="D10">
        <v>3</v>
      </c>
      <c r="E10" s="7">
        <v>0.93402777777777701</v>
      </c>
      <c r="F10" s="7">
        <v>0.8125</v>
      </c>
      <c r="G10" s="7">
        <v>0.93455460485125497</v>
      </c>
      <c r="H10" s="7">
        <v>0.80529513228429594</v>
      </c>
      <c r="I10" s="7">
        <v>0.939062310881142</v>
      </c>
      <c r="J10" s="7">
        <v>0.85335858585858504</v>
      </c>
      <c r="K10" s="7">
        <v>0.93402777777777701</v>
      </c>
      <c r="L10" s="7">
        <v>0.8125</v>
      </c>
      <c r="M10">
        <v>109375</v>
      </c>
    </row>
    <row r="11" spans="1:13" x14ac:dyDescent="0.25">
      <c r="A11">
        <v>9</v>
      </c>
      <c r="B11">
        <v>6</v>
      </c>
      <c r="C11" t="s">
        <v>21</v>
      </c>
      <c r="D11">
        <v>4</v>
      </c>
      <c r="E11" s="7">
        <v>0.97569444444444398</v>
      </c>
      <c r="F11" s="7">
        <v>0.86250000000000004</v>
      </c>
      <c r="G11" s="7">
        <v>0.97596965321529205</v>
      </c>
      <c r="H11" s="7">
        <v>0.86252002555408103</v>
      </c>
      <c r="I11" s="7">
        <v>0.97836328976034803</v>
      </c>
      <c r="J11" s="7">
        <v>0.886565656565656</v>
      </c>
      <c r="K11" s="7">
        <v>0.97569444444444398</v>
      </c>
      <c r="L11" s="7">
        <v>0.86250000000000004</v>
      </c>
      <c r="M11">
        <v>93.75</v>
      </c>
    </row>
    <row r="12" spans="1:13" x14ac:dyDescent="0.25">
      <c r="A12">
        <v>0</v>
      </c>
      <c r="B12">
        <v>1</v>
      </c>
      <c r="C12" t="s">
        <v>22</v>
      </c>
      <c r="D12">
        <v>1</v>
      </c>
      <c r="E12" s="7">
        <v>1</v>
      </c>
      <c r="F12" s="7">
        <v>0.80208333333333304</v>
      </c>
      <c r="G12" s="7">
        <v>1</v>
      </c>
      <c r="H12" s="7">
        <v>0.79345250006731105</v>
      </c>
      <c r="I12" s="7">
        <v>1</v>
      </c>
      <c r="J12" s="7">
        <v>0.810885334113429</v>
      </c>
      <c r="K12" s="7">
        <v>1</v>
      </c>
      <c r="L12" s="7">
        <v>0.80208333333333304</v>
      </c>
      <c r="M12">
        <v>2171875</v>
      </c>
    </row>
    <row r="13" spans="1:13" x14ac:dyDescent="0.25">
      <c r="A13">
        <v>1</v>
      </c>
      <c r="B13">
        <v>5</v>
      </c>
      <c r="C13" t="s">
        <v>22</v>
      </c>
      <c r="D13">
        <v>3</v>
      </c>
      <c r="E13" s="7">
        <v>1</v>
      </c>
      <c r="F13" s="7">
        <v>0.84375</v>
      </c>
      <c r="G13" s="7">
        <v>1</v>
      </c>
      <c r="H13" s="7">
        <v>0.83744195444335701</v>
      </c>
      <c r="I13" s="7">
        <v>1</v>
      </c>
      <c r="J13" s="7">
        <v>0.85176898653365696</v>
      </c>
      <c r="K13" s="7">
        <v>1</v>
      </c>
      <c r="L13" s="7">
        <v>0.84375</v>
      </c>
      <c r="M13">
        <v>562.5</v>
      </c>
    </row>
    <row r="14" spans="1:13" x14ac:dyDescent="0.25">
      <c r="A14">
        <v>2</v>
      </c>
      <c r="B14">
        <v>3</v>
      </c>
      <c r="C14" t="s">
        <v>22</v>
      </c>
      <c r="D14">
        <v>2</v>
      </c>
      <c r="E14" s="7">
        <v>1</v>
      </c>
      <c r="F14" s="7">
        <v>0.89166666666666605</v>
      </c>
      <c r="G14" s="7">
        <v>1</v>
      </c>
      <c r="H14" s="7">
        <v>0.88937752920109803</v>
      </c>
      <c r="I14" s="7">
        <v>1</v>
      </c>
      <c r="J14" s="7">
        <v>0.90037743963120598</v>
      </c>
      <c r="K14" s="7">
        <v>1</v>
      </c>
      <c r="L14" s="7">
        <v>0.89166666666666605</v>
      </c>
      <c r="M14">
        <v>1968.75</v>
      </c>
    </row>
    <row r="15" spans="1:13" x14ac:dyDescent="0.25">
      <c r="A15">
        <v>3</v>
      </c>
      <c r="B15">
        <v>7</v>
      </c>
      <c r="C15" t="s">
        <v>22</v>
      </c>
      <c r="D15">
        <v>4</v>
      </c>
      <c r="E15" s="7">
        <v>0.99826388888888795</v>
      </c>
      <c r="F15" s="7">
        <v>0.89375000000000004</v>
      </c>
      <c r="G15" s="7">
        <v>0.99826388405487698</v>
      </c>
      <c r="H15" s="7">
        <v>0.89274879258256901</v>
      </c>
      <c r="I15" s="7">
        <v>0.99827055988035696</v>
      </c>
      <c r="J15" s="7">
        <v>0.90424428282856495</v>
      </c>
      <c r="K15" s="7">
        <v>0.99826388888888795</v>
      </c>
      <c r="L15" s="7">
        <v>0.89375000000000004</v>
      </c>
      <c r="M15">
        <v>484375</v>
      </c>
    </row>
    <row r="16" spans="1:13" x14ac:dyDescent="0.25">
      <c r="A16">
        <v>4</v>
      </c>
      <c r="B16">
        <v>9</v>
      </c>
      <c r="C16" t="s">
        <v>22</v>
      </c>
      <c r="D16">
        <v>5</v>
      </c>
      <c r="E16" s="7">
        <v>1</v>
      </c>
      <c r="F16" s="7">
        <v>0.89583333333333304</v>
      </c>
      <c r="G16" s="7">
        <v>1</v>
      </c>
      <c r="H16" s="7">
        <v>0.895621074577996</v>
      </c>
      <c r="I16" s="7">
        <v>1</v>
      </c>
      <c r="J16" s="7">
        <v>0.90847528400550903</v>
      </c>
      <c r="K16" s="7">
        <v>1</v>
      </c>
      <c r="L16" s="7">
        <v>0.89583333333333304</v>
      </c>
      <c r="M16">
        <v>484375</v>
      </c>
    </row>
    <row r="17" spans="1:13" x14ac:dyDescent="0.25">
      <c r="A17">
        <v>5</v>
      </c>
      <c r="B17">
        <v>0</v>
      </c>
      <c r="C17" t="s">
        <v>23</v>
      </c>
      <c r="D17">
        <v>1</v>
      </c>
      <c r="E17" s="7">
        <v>0.99016203703703698</v>
      </c>
      <c r="F17" s="7">
        <v>0.73541666666666605</v>
      </c>
      <c r="G17" s="7">
        <v>0.99016838384453199</v>
      </c>
      <c r="H17" s="7">
        <v>0.732457628720804</v>
      </c>
      <c r="I17" s="7">
        <v>0.99048377748850702</v>
      </c>
      <c r="J17" s="7">
        <v>0.79057770911421898</v>
      </c>
      <c r="K17" s="7">
        <v>0.99016203703703698</v>
      </c>
      <c r="L17" s="7">
        <v>0.73541666666666605</v>
      </c>
      <c r="M17">
        <v>609375</v>
      </c>
    </row>
    <row r="18" spans="1:13" x14ac:dyDescent="0.25">
      <c r="A18">
        <v>6</v>
      </c>
      <c r="B18">
        <v>8</v>
      </c>
      <c r="C18" t="s">
        <v>23</v>
      </c>
      <c r="D18">
        <v>5</v>
      </c>
      <c r="E18" s="7">
        <v>0.98495370370370305</v>
      </c>
      <c r="F18" s="7">
        <v>0.78749999999999998</v>
      </c>
      <c r="G18" s="7">
        <v>0.98494654657273895</v>
      </c>
      <c r="H18" s="7">
        <v>0.78864616281590005</v>
      </c>
      <c r="I18" s="7">
        <v>0.98523308549734301</v>
      </c>
      <c r="J18" s="7">
        <v>0.831072287482023</v>
      </c>
      <c r="K18" s="7">
        <v>0.98495370370370305</v>
      </c>
      <c r="L18" s="7">
        <v>0.78749999999999998</v>
      </c>
      <c r="M18">
        <v>125</v>
      </c>
    </row>
    <row r="19" spans="1:13" x14ac:dyDescent="0.25">
      <c r="A19">
        <v>7</v>
      </c>
      <c r="B19">
        <v>4</v>
      </c>
      <c r="C19" t="s">
        <v>23</v>
      </c>
      <c r="D19">
        <v>3</v>
      </c>
      <c r="E19" s="7">
        <v>0.99652777777777701</v>
      </c>
      <c r="F19" s="7">
        <v>0.82916666666666605</v>
      </c>
      <c r="G19" s="7">
        <v>0.99652417014870798</v>
      </c>
      <c r="H19" s="7">
        <v>0.82319216217268998</v>
      </c>
      <c r="I19" s="7">
        <v>0.99657392397738997</v>
      </c>
      <c r="J19" s="7">
        <v>0.860832885378645</v>
      </c>
      <c r="K19" s="7">
        <v>0.99652777777777701</v>
      </c>
      <c r="L19" s="7">
        <v>0.82916666666666605</v>
      </c>
      <c r="M19">
        <v>328125</v>
      </c>
    </row>
    <row r="20" spans="1:13" x14ac:dyDescent="0.25">
      <c r="A20">
        <v>8</v>
      </c>
      <c r="B20">
        <v>2</v>
      </c>
      <c r="C20" t="s">
        <v>23</v>
      </c>
      <c r="D20">
        <v>2</v>
      </c>
      <c r="E20" s="7">
        <v>0.99942129629629595</v>
      </c>
      <c r="F20" s="7">
        <v>0.84791666666666599</v>
      </c>
      <c r="G20" s="7">
        <v>0.99942129146228398</v>
      </c>
      <c r="H20" s="7">
        <v>0.84871980097628197</v>
      </c>
      <c r="I20" s="7">
        <v>0.99942462217965</v>
      </c>
      <c r="J20" s="7">
        <v>0.86367851266553197</v>
      </c>
      <c r="K20" s="7">
        <v>0.99942129629629595</v>
      </c>
      <c r="L20" s="7">
        <v>0.84791666666666599</v>
      </c>
      <c r="M20">
        <v>562.5</v>
      </c>
    </row>
    <row r="21" spans="1:13" x14ac:dyDescent="0.25">
      <c r="A21">
        <v>9</v>
      </c>
      <c r="B21">
        <v>6</v>
      </c>
      <c r="C21" t="s">
        <v>23</v>
      </c>
      <c r="D21">
        <v>4</v>
      </c>
      <c r="E21" s="7">
        <v>0.99131944444444398</v>
      </c>
      <c r="F21" s="7">
        <v>0.85624999999999996</v>
      </c>
      <c r="G21" s="7">
        <v>0.99131669762188002</v>
      </c>
      <c r="H21" s="7">
        <v>0.85445042764132895</v>
      </c>
      <c r="I21" s="7">
        <v>0.99142784718742105</v>
      </c>
      <c r="J21" s="7">
        <v>0.87118770140010904</v>
      </c>
      <c r="K21" s="7">
        <v>0.99131944444444398</v>
      </c>
      <c r="L21" s="7">
        <v>0.85624999999999996</v>
      </c>
      <c r="M21">
        <v>109375</v>
      </c>
    </row>
    <row r="22" spans="1:13" x14ac:dyDescent="0.25">
      <c r="A22">
        <v>0</v>
      </c>
      <c r="B22">
        <v>1</v>
      </c>
      <c r="C22" t="s">
        <v>24</v>
      </c>
      <c r="D22">
        <v>1</v>
      </c>
      <c r="E22" s="7">
        <v>1</v>
      </c>
      <c r="F22" s="7">
        <v>0.76527777777777695</v>
      </c>
      <c r="G22" s="7">
        <v>1</v>
      </c>
      <c r="H22" s="7">
        <v>0.75672540929273302</v>
      </c>
      <c r="I22" s="7">
        <v>1</v>
      </c>
      <c r="J22" s="7">
        <v>0.77419812161661405</v>
      </c>
      <c r="K22" s="7">
        <v>1</v>
      </c>
      <c r="L22" s="7">
        <v>0.76527777777777695</v>
      </c>
      <c r="M22">
        <v>890625</v>
      </c>
    </row>
    <row r="23" spans="1:13" x14ac:dyDescent="0.25">
      <c r="A23">
        <v>1</v>
      </c>
      <c r="B23">
        <v>9</v>
      </c>
      <c r="C23" t="s">
        <v>24</v>
      </c>
      <c r="D23">
        <v>5</v>
      </c>
      <c r="E23" s="7">
        <v>1</v>
      </c>
      <c r="F23" s="7">
        <v>0.81712962962962898</v>
      </c>
      <c r="G23" s="7">
        <v>1</v>
      </c>
      <c r="H23" s="7">
        <v>0.816259018658262</v>
      </c>
      <c r="I23" s="7">
        <v>1</v>
      </c>
      <c r="J23" s="7">
        <v>0.82537591279592104</v>
      </c>
      <c r="K23" s="7">
        <v>1</v>
      </c>
      <c r="L23" s="7">
        <v>0.81712962962962898</v>
      </c>
      <c r="M23">
        <v>3843.75</v>
      </c>
    </row>
    <row r="24" spans="1:13" x14ac:dyDescent="0.25">
      <c r="A24">
        <v>2</v>
      </c>
      <c r="B24">
        <v>5</v>
      </c>
      <c r="C24" t="s">
        <v>24</v>
      </c>
      <c r="D24">
        <v>3</v>
      </c>
      <c r="E24" s="7">
        <v>0.99954989711934095</v>
      </c>
      <c r="F24" s="7">
        <v>0.83055555555555505</v>
      </c>
      <c r="G24" s="7">
        <v>0.99954989666064398</v>
      </c>
      <c r="H24" s="7">
        <v>0.82697754878775998</v>
      </c>
      <c r="I24" s="7">
        <v>0.99955076354845995</v>
      </c>
      <c r="J24" s="7">
        <v>0.83655325795805502</v>
      </c>
      <c r="K24" s="7">
        <v>0.99954989711934095</v>
      </c>
      <c r="L24" s="7">
        <v>0.83055555555555505</v>
      </c>
      <c r="M24">
        <v>859375</v>
      </c>
    </row>
    <row r="25" spans="1:13" x14ac:dyDescent="0.25">
      <c r="A25">
        <v>3</v>
      </c>
      <c r="B25">
        <v>7</v>
      </c>
      <c r="C25" t="s">
        <v>24</v>
      </c>
      <c r="D25">
        <v>4</v>
      </c>
      <c r="E25" s="7">
        <v>1</v>
      </c>
      <c r="F25" s="7">
        <v>0.84120370370370301</v>
      </c>
      <c r="G25" s="7">
        <v>1</v>
      </c>
      <c r="H25" s="7">
        <v>0.84014079371987305</v>
      </c>
      <c r="I25" s="7">
        <v>1</v>
      </c>
      <c r="J25" s="7">
        <v>0.850016142280134</v>
      </c>
      <c r="K25" s="7">
        <v>1</v>
      </c>
      <c r="L25" s="7">
        <v>0.84120370370370301</v>
      </c>
      <c r="M25">
        <v>3609375</v>
      </c>
    </row>
    <row r="26" spans="1:13" x14ac:dyDescent="0.25">
      <c r="A26">
        <v>4</v>
      </c>
      <c r="B26">
        <v>3</v>
      </c>
      <c r="C26" t="s">
        <v>24</v>
      </c>
      <c r="D26">
        <v>2</v>
      </c>
      <c r="E26" s="7">
        <v>0.99993569958847695</v>
      </c>
      <c r="F26" s="7">
        <v>0.86597222222222203</v>
      </c>
      <c r="G26" s="7">
        <v>0.99993569958847695</v>
      </c>
      <c r="H26" s="7">
        <v>0.86375555808890603</v>
      </c>
      <c r="I26" s="7">
        <v>0.99993574091264903</v>
      </c>
      <c r="J26" s="7">
        <v>0.87222197325110296</v>
      </c>
      <c r="K26" s="7">
        <v>0.99993569958847695</v>
      </c>
      <c r="L26" s="7">
        <v>0.86597222222222203</v>
      </c>
      <c r="M26">
        <v>812.5</v>
      </c>
    </row>
    <row r="27" spans="1:13" x14ac:dyDescent="0.25">
      <c r="A27">
        <v>5</v>
      </c>
      <c r="B27">
        <v>0</v>
      </c>
      <c r="C27" t="s">
        <v>25</v>
      </c>
      <c r="D27">
        <v>1</v>
      </c>
      <c r="E27" s="7">
        <v>0.99704218106995801</v>
      </c>
      <c r="F27" s="7">
        <v>0.75254629629629599</v>
      </c>
      <c r="G27" s="7">
        <v>0.99704478376268602</v>
      </c>
      <c r="H27" s="7">
        <v>0.74355588862921895</v>
      </c>
      <c r="I27" s="7">
        <v>0.99706523182592699</v>
      </c>
      <c r="J27" s="7">
        <v>0.77775534430986704</v>
      </c>
      <c r="K27" s="7">
        <v>0.99704218106995801</v>
      </c>
      <c r="L27" s="7">
        <v>0.75254629629629599</v>
      </c>
      <c r="M27">
        <v>562.5</v>
      </c>
    </row>
    <row r="28" spans="1:13" x14ac:dyDescent="0.25">
      <c r="A28">
        <v>6</v>
      </c>
      <c r="B28">
        <v>8</v>
      </c>
      <c r="C28" t="s">
        <v>25</v>
      </c>
      <c r="D28">
        <v>5</v>
      </c>
      <c r="E28" s="7">
        <v>0.99864969135802395</v>
      </c>
      <c r="F28" s="7">
        <v>0.81759259259259198</v>
      </c>
      <c r="G28" s="7">
        <v>0.99864918983585105</v>
      </c>
      <c r="H28" s="7">
        <v>0.81643074579164099</v>
      </c>
      <c r="I28" s="7">
        <v>0.99865196105851595</v>
      </c>
      <c r="J28" s="7">
        <v>0.83031126858402604</v>
      </c>
      <c r="K28" s="7">
        <v>0.99864969135802395</v>
      </c>
      <c r="L28" s="7">
        <v>0.81759259259259198</v>
      </c>
      <c r="M28">
        <v>1015625</v>
      </c>
    </row>
    <row r="29" spans="1:13" x14ac:dyDescent="0.25">
      <c r="A29">
        <v>7</v>
      </c>
      <c r="B29">
        <v>4</v>
      </c>
      <c r="C29" t="s">
        <v>25</v>
      </c>
      <c r="D29">
        <v>3</v>
      </c>
      <c r="E29" s="7">
        <v>0.99787808641975295</v>
      </c>
      <c r="F29" s="7">
        <v>0.83379629629629604</v>
      </c>
      <c r="G29" s="7">
        <v>0.99787708166257805</v>
      </c>
      <c r="H29" s="7">
        <v>0.82680075304212597</v>
      </c>
      <c r="I29" s="7">
        <v>0.99789619108991301</v>
      </c>
      <c r="J29" s="7">
        <v>0.84187542777087299</v>
      </c>
      <c r="K29" s="7">
        <v>0.99787808641975295</v>
      </c>
      <c r="L29" s="7">
        <v>0.83379629629629604</v>
      </c>
      <c r="M29">
        <v>625</v>
      </c>
    </row>
    <row r="30" spans="1:13" x14ac:dyDescent="0.25">
      <c r="A30">
        <v>8</v>
      </c>
      <c r="B30">
        <v>2</v>
      </c>
      <c r="C30" t="s">
        <v>25</v>
      </c>
      <c r="D30">
        <v>2</v>
      </c>
      <c r="E30" s="7">
        <v>0.99524176954732502</v>
      </c>
      <c r="F30" s="7">
        <v>0.83425925925925903</v>
      </c>
      <c r="G30" s="7">
        <v>0.99524950967960402</v>
      </c>
      <c r="H30" s="7">
        <v>0.83298855478564005</v>
      </c>
      <c r="I30" s="7">
        <v>0.99529976895775596</v>
      </c>
      <c r="J30" s="7">
        <v>0.85691284931091305</v>
      </c>
      <c r="K30" s="7">
        <v>0.99524176954732502</v>
      </c>
      <c r="L30" s="7">
        <v>0.83425925925925903</v>
      </c>
      <c r="M30">
        <v>296875</v>
      </c>
    </row>
    <row r="31" spans="1:13" x14ac:dyDescent="0.25">
      <c r="A31">
        <v>9</v>
      </c>
      <c r="B31">
        <v>6</v>
      </c>
      <c r="C31" t="s">
        <v>25</v>
      </c>
      <c r="D31">
        <v>4</v>
      </c>
      <c r="E31" s="7">
        <v>0.99852109053497895</v>
      </c>
      <c r="F31" s="7">
        <v>0.842824074074074</v>
      </c>
      <c r="G31" s="7">
        <v>0.99852133409993704</v>
      </c>
      <c r="H31" s="7">
        <v>0.84252345701822196</v>
      </c>
      <c r="I31" s="7">
        <v>0.99852487241901799</v>
      </c>
      <c r="J31" s="7">
        <v>0.85271648078844997</v>
      </c>
      <c r="K31" s="7">
        <v>0.99852109053497895</v>
      </c>
      <c r="L31" s="7">
        <v>0.842824074074074</v>
      </c>
      <c r="M31">
        <v>1187.5</v>
      </c>
    </row>
    <row r="32" spans="1:13" x14ac:dyDescent="0.25">
      <c r="E32" s="3"/>
      <c r="F32" s="3"/>
      <c r="G32" s="3"/>
      <c r="H32" s="3"/>
      <c r="I32" s="3"/>
      <c r="J32" s="3"/>
      <c r="K32" s="3"/>
      <c r="L32" s="3"/>
      <c r="M32" s="2"/>
    </row>
    <row r="33" spans="5:13" x14ac:dyDescent="0.25">
      <c r="E33" s="3"/>
      <c r="F33" s="3"/>
      <c r="G33" s="3"/>
      <c r="H33" s="3"/>
      <c r="I33" s="3"/>
      <c r="J33" s="3"/>
      <c r="K33" s="3"/>
      <c r="L33" s="3"/>
      <c r="M33" s="2"/>
    </row>
    <row r="34" spans="5:13" x14ac:dyDescent="0.25">
      <c r="E34" s="3"/>
    </row>
    <row r="35" spans="5:13" x14ac:dyDescent="0.25">
      <c r="E35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3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André Luiz Florentino</cp:lastModifiedBy>
  <dcterms:created xsi:type="dcterms:W3CDTF">2023-11-13T14:22:53Z</dcterms:created>
  <dcterms:modified xsi:type="dcterms:W3CDTF">2024-06-26T11:10:26Z</dcterms:modified>
</cp:coreProperties>
</file>