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ndre_Florentino\03_particular\04_mestrado-FEI\97_master\_analysis\"/>
    </mc:Choice>
  </mc:AlternateContent>
  <xr:revisionPtr revIDLastSave="0" documentId="13_ncr:1_{7A26164E-2EF1-44EF-8341-46B0AABC4319}" xr6:coauthVersionLast="47" xr6:coauthVersionMax="47" xr10:uidLastSave="{00000000-0000-0000-0000-000000000000}"/>
  <bookViews>
    <workbookView xWindow="-120" yWindow="-120" windowWidth="29040" windowHeight="15840" tabRatio="764" xr2:uid="{00000000-000D-0000-FFFF-FFFF00000000}"/>
  </bookViews>
  <sheets>
    <sheet name="Comparison" sheetId="3" r:id="rId1"/>
    <sheet name="Accuracy_per_fold" sheetId="6" r:id="rId2"/>
    <sheet name="raw_data" sheetId="1" r:id="rId3"/>
  </sheets>
  <definedNames>
    <definedName name="_xlchart.v1.0" hidden="1">raw_data!$C$2:$C$20</definedName>
    <definedName name="_xlchart.v1.1" hidden="1">raw_data!$F$1</definedName>
    <definedName name="_xlchart.v1.2" hidden="1">raw_data!$F$2:$F$19</definedName>
    <definedName name="tab375aug_norm">raw_data!$B$1:$M$20</definedName>
    <definedName name="tab375aug_norm_PCA">#REF!</definedName>
    <definedName name="tab375aug_std">#REF!</definedName>
    <definedName name="tab375aug_std_PCA">#REF!</definedName>
    <definedName name="tab375wind_norm">#REF!</definedName>
    <definedName name="tab375wind_norm_PCA">#REF!</definedName>
    <definedName name="tab375wind_std">#REF!</definedName>
    <definedName name="tab375wind_std_PCA">#REF!</definedName>
  </definedNames>
  <calcPr calcId="191029"/>
  <pivotCaches>
    <pivotCache cacheId="1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3" l="1"/>
  <c r="D11" i="3" l="1" a="1"/>
  <c r="D11" i="3" s="1"/>
  <c r="C11" i="3"/>
  <c r="D10" i="3" a="1"/>
  <c r="D10" i="3" s="1"/>
  <c r="C10" i="3"/>
  <c r="D9" i="3" a="1"/>
  <c r="D9" i="3" s="1"/>
  <c r="C9" i="3"/>
  <c r="D8" i="3" a="1"/>
  <c r="D8" i="3" s="1"/>
  <c r="C8" i="3"/>
  <c r="D7" i="3" a="1"/>
  <c r="D7" i="3" s="1"/>
  <c r="C7" i="3"/>
  <c r="D6" i="3" a="1"/>
  <c r="D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<sst xmlns="http://schemas.openxmlformats.org/spreadsheetml/2006/main" count="72" uniqueCount="29">
  <si>
    <t>index</t>
  </si>
  <si>
    <t>Model</t>
  </si>
  <si>
    <t>Accuracy(Train)</t>
  </si>
  <si>
    <t>Accuracy(Validation)</t>
  </si>
  <si>
    <t>F1(Train)</t>
  </si>
  <si>
    <t>F1(Validation)</t>
  </si>
  <si>
    <t>Precision(Train)</t>
  </si>
  <si>
    <t>Precision(Validation)</t>
  </si>
  <si>
    <t>Recall(Train)</t>
  </si>
  <si>
    <t>Recall(Validation)</t>
  </si>
  <si>
    <t>Process_time</t>
  </si>
  <si>
    <t>Mean</t>
  </si>
  <si>
    <t>Std</t>
  </si>
  <si>
    <t>Fold</t>
  </si>
  <si>
    <t>Row Labels</t>
  </si>
  <si>
    <t>Column Labels</t>
  </si>
  <si>
    <t>Average of Accuracy(Validation)</t>
  </si>
  <si>
    <t>Standard deviation</t>
  </si>
  <si>
    <t>Grand Total</t>
  </si>
  <si>
    <t>Accuracy</t>
  </si>
  <si>
    <t>fold-3</t>
  </si>
  <si>
    <t>fold-1</t>
  </si>
  <si>
    <t>fold-2</t>
  </si>
  <si>
    <t>Luz_original</t>
  </si>
  <si>
    <t>Su_original</t>
  </si>
  <si>
    <t>Luz_augmented</t>
  </si>
  <si>
    <t>Su_augmented</t>
  </si>
  <si>
    <t>Luz_windowed</t>
  </si>
  <si>
    <t>Su_windowed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</si>
</sst>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thin">
        <color auto="1"/>
      </left>
      <right style="thin">
        <color auto="1"/>
      </right>
      <top style="dashed">
        <color theme="0" tint="-0.2499465926084170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8" fillId="0" borderId="0" xfId="0" applyFont="1"/>
    <xf numFmtId="10" fontId="0" fillId="0" borderId="0" xfId="0" applyNumberFormat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0" fillId="33" borderId="10" xfId="0" applyFill="1" applyBorder="1" applyAlignment="1">
      <alignment horizontal="left"/>
    </xf>
    <xf numFmtId="0" fontId="0" fillId="33" borderId="10" xfId="0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left"/>
    </xf>
    <xf numFmtId="0" fontId="18" fillId="3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0" fontId="0" fillId="0" borderId="12" xfId="0" applyNumberFormat="1" applyBorder="1" applyAlignment="1">
      <alignment horizontal="center" vertical="center"/>
    </xf>
    <xf numFmtId="0" fontId="0" fillId="34" borderId="11" xfId="0" applyFill="1" applyBorder="1" applyAlignment="1">
      <alignment horizontal="left"/>
    </xf>
    <xf numFmtId="0" fontId="0" fillId="34" borderId="1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horizontal="left"/>
    </xf>
    <xf numFmtId="0" fontId="0" fillId="0" borderId="0" xfId="0" pivotButton="1" applyAlignment="1">
      <alignment horizontal="center" vertical="center"/>
    </xf>
    <xf numFmtId="0" fontId="0" fillId="0" borderId="13" xfId="0" applyBorder="1" applyAlignment="1">
      <alignment horizontal="left" vertical="center"/>
    </xf>
    <xf numFmtId="10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BDLib2 (Acuracy validation results of 3 fold</a:t>
            </a:r>
            <a:r>
              <a:rPr lang="en-US" baseline="0"/>
              <a:t> cross validation)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436678203465848E-2"/>
          <c:y val="0.1196925882052354"/>
          <c:w val="0.82322579575512245"/>
          <c:h val="0.770635611920191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Comparison!$C$3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2F6-42A9-9CE3-9557321724B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FDAE-4B38-805A-75683DA8E3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Comparison!$B$6:$B$11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Comparison!$C$6:$C$11</c:f>
              <c:numCache>
                <c:formatCode>0.00%</c:formatCode>
                <c:ptCount val="6"/>
                <c:pt idx="0">
                  <c:v>0.70555555555555494</c:v>
                </c:pt>
                <c:pt idx="1">
                  <c:v>0.67222222222222161</c:v>
                </c:pt>
                <c:pt idx="2">
                  <c:v>0.7722222222222217</c:v>
                </c:pt>
                <c:pt idx="3">
                  <c:v>0.74999999999999922</c:v>
                </c:pt>
                <c:pt idx="4">
                  <c:v>0.73689083820662704</c:v>
                </c:pt>
                <c:pt idx="5">
                  <c:v>0.75843079922027234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B-4B47-A185-081874887165}"/>
            </c:ext>
          </c:extLst>
        </c:ser>
        <c:ser>
          <c:idx val="1"/>
          <c:order val="1"/>
          <c:tx>
            <c:strRef>
              <c:f>Comparison!$D$3</c:f>
              <c:strCache>
                <c:ptCount val="1"/>
                <c:pt idx="0">
                  <c:v>Standard deviation</c:v>
                </c:pt>
              </c:strCache>
            </c:strRef>
          </c:tx>
          <c:spPr>
            <a:pattFill prst="dkUpDiag">
              <a:fgClr>
                <a:schemeClr val="accent1">
                  <a:lumMod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Comparison!$B$6:$B$11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Comparison!$D$6:$D$11</c:f>
              <c:numCache>
                <c:formatCode>0.00%</c:formatCode>
                <c:ptCount val="6"/>
                <c:pt idx="0">
                  <c:v>6.7357531405456195E-2</c:v>
                </c:pt>
                <c:pt idx="1">
                  <c:v>9.6225044864939862E-3</c:v>
                </c:pt>
                <c:pt idx="2">
                  <c:v>3.0046260628866502E-2</c:v>
                </c:pt>
                <c:pt idx="3">
                  <c:v>6.2607931497692518E-2</c:v>
                </c:pt>
                <c:pt idx="4">
                  <c:v>1.3774019698813093E-2</c:v>
                </c:pt>
                <c:pt idx="5">
                  <c:v>1.944077996805537E-2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B-4B47-A185-081874887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0"/>
        <c:overlap val="-12"/>
        <c:axId val="622130936"/>
        <c:axId val="622129856"/>
      </c:barChart>
      <c:catAx>
        <c:axId val="62213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29856"/>
        <c:crosses val="autoZero"/>
        <c:auto val="1"/>
        <c:lblAlgn val="ctr"/>
        <c:lblOffset val="100"/>
        <c:noMultiLvlLbl val="0"/>
      </c:catAx>
      <c:valAx>
        <c:axId val="6221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3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[BDLib2_metrics_CNN_2D.xlsx]Accuracy_per_fold!PivotTable1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BDLib2    Accuracy per fold</a:t>
            </a:r>
          </a:p>
        </c:rich>
      </c:tx>
      <c:layout>
        <c:manualLayout>
          <c:xMode val="edge"/>
          <c:yMode val="edge"/>
          <c:x val="0.46033955675823957"/>
          <c:y val="1.5638533966019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alpha val="8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>
              <a:alpha val="8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>
              <a:alpha val="8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overflow" horzOverflow="overflow" wrap="square" lIns="38100" tIns="19050" rIns="38100" bIns="19050" anchor="b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8918119070368645E-2"/>
          <c:y val="0.10071009764937634"/>
          <c:w val="0.79455128339249892"/>
          <c:h val="0.725652966761287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Accuracy_per_fold!$C$2:$C$3</c:f>
              <c:strCache>
                <c:ptCount val="1"/>
                <c:pt idx="0">
                  <c:v>fold-3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Accuracy_per_fold!$C$4:$C$10</c:f>
              <c:numCache>
                <c:formatCode>0.00%</c:formatCode>
                <c:ptCount val="6"/>
                <c:pt idx="0">
                  <c:v>0.76666666666666605</c:v>
                </c:pt>
                <c:pt idx="1">
                  <c:v>0.66666666666666596</c:v>
                </c:pt>
                <c:pt idx="2">
                  <c:v>0.76388888888888795</c:v>
                </c:pt>
                <c:pt idx="3">
                  <c:v>0.78888888888888797</c:v>
                </c:pt>
                <c:pt idx="4">
                  <c:v>0.72368421052631504</c:v>
                </c:pt>
                <c:pt idx="5">
                  <c:v>0.78084795321637401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E4-4AAC-A16D-55F0A87D0529}"/>
            </c:ext>
          </c:extLst>
        </c:ser>
        <c:ser>
          <c:idx val="1"/>
          <c:order val="1"/>
          <c:tx>
            <c:strRef>
              <c:f>Accuracy_per_fold!$D$2:$D$3</c:f>
              <c:strCache>
                <c:ptCount val="1"/>
                <c:pt idx="0">
                  <c:v>fold-1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Accuracy_per_fold!$D$4:$D$10</c:f>
              <c:numCache>
                <c:formatCode>0.00%</c:formatCode>
                <c:ptCount val="6"/>
                <c:pt idx="0">
                  <c:v>0.63333333333333297</c:v>
                </c:pt>
                <c:pt idx="1">
                  <c:v>0.66666666666666596</c:v>
                </c:pt>
                <c:pt idx="2">
                  <c:v>0.74722222222222201</c:v>
                </c:pt>
                <c:pt idx="3">
                  <c:v>0.67777777777777704</c:v>
                </c:pt>
                <c:pt idx="4">
                  <c:v>0.73581871345029204</c:v>
                </c:pt>
                <c:pt idx="5">
                  <c:v>0.74619883040935597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E4-4AAC-A16D-55F0A87D0529}"/>
            </c:ext>
          </c:extLst>
        </c:ser>
        <c:ser>
          <c:idx val="2"/>
          <c:order val="2"/>
          <c:tx>
            <c:strRef>
              <c:f>Accuracy_per_fold!$E$2:$E$3</c:f>
              <c:strCache>
                <c:ptCount val="1"/>
                <c:pt idx="0">
                  <c:v>fold-2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Accuracy_per_fold!$E$4:$E$10</c:f>
              <c:numCache>
                <c:formatCode>0.00%</c:formatCode>
                <c:ptCount val="6"/>
                <c:pt idx="0">
                  <c:v>0.71666666666666601</c:v>
                </c:pt>
                <c:pt idx="1">
                  <c:v>0.68333333333333302</c:v>
                </c:pt>
                <c:pt idx="2">
                  <c:v>0.80555555555555503</c:v>
                </c:pt>
                <c:pt idx="3">
                  <c:v>0.78333333333333299</c:v>
                </c:pt>
                <c:pt idx="4">
                  <c:v>0.75116959064327404</c:v>
                </c:pt>
                <c:pt idx="5">
                  <c:v>0.74824561403508705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E4-4AAC-A16D-55F0A87D0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179192"/>
        <c:axId val="643177752"/>
      </c:barChart>
      <c:catAx>
        <c:axId val="643179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</a:t>
                </a:r>
              </a:p>
            </c:rich>
          </c:tx>
          <c:layout>
            <c:manualLayout>
              <c:xMode val="edge"/>
              <c:yMode val="edge"/>
              <c:x val="0.47603972616190915"/>
              <c:y val="0.909435270221465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7752"/>
        <c:crosses val="autoZero"/>
        <c:auto val="1"/>
        <c:lblAlgn val="ctr"/>
        <c:lblOffset val="100"/>
        <c:noMultiLvlLbl val="0"/>
      </c:catAx>
      <c:valAx>
        <c:axId val="643177752"/>
        <c:scaling>
          <c:orientation val="minMax"/>
          <c:max val="0.8500000000000000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701754385964907"/>
          <c:y val="0.37306628109387802"/>
          <c:w val="4.9201659322858873E-2"/>
          <c:h val="0.341712537781558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0771448537445214E-2"/>
          <c:y val="3.3400721256528938E-2"/>
          <c:w val="0.83574763219423942"/>
          <c:h val="0.81907990493696992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Accuracy_per_fold!$B$4:$B$9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Accuracy_per_fold!$F$4:$F$9</c:f>
              <c:numCache>
                <c:formatCode>0.00%</c:formatCode>
                <c:ptCount val="6"/>
                <c:pt idx="0">
                  <c:v>0.70555555555555494</c:v>
                </c:pt>
                <c:pt idx="1">
                  <c:v>0.67222222222222161</c:v>
                </c:pt>
                <c:pt idx="2">
                  <c:v>0.7722222222222217</c:v>
                </c:pt>
                <c:pt idx="3">
                  <c:v>0.74999999999999944</c:v>
                </c:pt>
                <c:pt idx="4">
                  <c:v>0.73689083820662704</c:v>
                </c:pt>
                <c:pt idx="5">
                  <c:v>0.75843079922027234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1-4A26-90A6-001683946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250072"/>
        <c:axId val="808248272"/>
      </c:lineChart>
      <c:catAx>
        <c:axId val="8082500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08248272"/>
        <c:crosses val="autoZero"/>
        <c:auto val="1"/>
        <c:lblAlgn val="ctr"/>
        <c:lblOffset val="100"/>
        <c:noMultiLvlLbl val="0"/>
      </c:catAx>
      <c:valAx>
        <c:axId val="808248272"/>
        <c:scaling>
          <c:orientation val="minMax"/>
          <c:max val="0.85000000000000009"/>
          <c:min val="0.5"/>
        </c:scaling>
        <c:delete val="1"/>
        <c:axPos val="l"/>
        <c:numFmt formatCode="0.00%" sourceLinked="1"/>
        <c:majorTickMark val="out"/>
        <c:minorTickMark val="none"/>
        <c:tickLblPos val="nextTo"/>
        <c:crossAx val="80825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00479830341608"/>
          <c:y val="0.23285771027944885"/>
          <c:w val="4.2027524940561632E-2"/>
          <c:h val="5.8429369555666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BDLib2 With CNN 2D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CNN 2D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0.80000000000000004" min="0.60000000000000009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11</xdr:row>
      <xdr:rowOff>169546</xdr:rowOff>
    </xdr:from>
    <xdr:to>
      <xdr:col>10</xdr:col>
      <xdr:colOff>885825</xdr:colOff>
      <xdr:row>36</xdr:row>
      <xdr:rowOff>180976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F4724D-A7EB-D123-75F4-CD088C6CF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27621</xdr:rowOff>
    </xdr:from>
    <xdr:to>
      <xdr:col>15</xdr:col>
      <xdr:colOff>544830</xdr:colOff>
      <xdr:row>38</xdr:row>
      <xdr:rowOff>171861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DEF1F-7209-8821-E738-EECFC65A5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302894</xdr:colOff>
      <xdr:row>17</xdr:row>
      <xdr:rowOff>136072</xdr:rowOff>
    </xdr:from>
    <xdr:to>
      <xdr:col>15</xdr:col>
      <xdr:colOff>152400</xdr:colOff>
      <xdr:row>37</xdr:row>
      <xdr:rowOff>170340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D8707F-3932-498C-B827-0BEDB8ACB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520065</xdr:colOff>
      <xdr:row>3</xdr:row>
      <xdr:rowOff>1905</xdr:rowOff>
    </xdr:from>
    <xdr:to>
      <xdr:col>9</xdr:col>
      <xdr:colOff>85725</xdr:colOff>
      <xdr:row>7</xdr:row>
      <xdr:rowOff>179070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6CF52CCA-8710-5EBF-74BD-AE8F10ED4E90}"/>
            </a:ext>
          </a:extLst>
        </xdr:cNvPr>
        <xdr:cNvSpPr/>
      </xdr:nvSpPr>
      <xdr:spPr>
        <a:xfrm>
          <a:off x="8301990" y="573405"/>
          <a:ext cx="1794510" cy="939165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11430</xdr:colOff>
      <xdr:row>5</xdr:row>
      <xdr:rowOff>9524</xdr:rowOff>
    </xdr:from>
    <xdr:to>
      <xdr:col>8</xdr:col>
      <xdr:colOff>483870</xdr:colOff>
      <xdr:row>6</xdr:row>
      <xdr:rowOff>15239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698C695-83BB-707B-9F74-9F1DCFA0C05D}"/>
            </a:ext>
          </a:extLst>
        </xdr:cNvPr>
        <xdr:cNvSpPr/>
      </xdr:nvSpPr>
      <xdr:spPr>
        <a:xfrm>
          <a:off x="192405" y="962024"/>
          <a:ext cx="8073390" cy="19621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25</xdr:row>
      <xdr:rowOff>2193</xdr:rowOff>
    </xdr:from>
    <xdr:to>
      <xdr:col>12</xdr:col>
      <xdr:colOff>558347</xdr:colOff>
      <xdr:row>50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54CCE9E-4166-F10D-73F7-36C3A7062B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36643"/>
              <a:ext cx="137695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69.3431724537" createdVersion="8" refreshedVersion="8" minRefreshableVersion="3" recordCount="19" xr:uid="{CD8C4BBE-9B77-4298-A2D8-D7BA0001B6E3}">
  <cacheSource type="worksheet">
    <worksheetSource ref="B1:M20" sheet="raw_data"/>
  </cacheSource>
  <cacheFields count="12">
    <cacheField name="index" numFmtId="0">
      <sharedItems containsString="0" containsBlank="1" containsNumber="1" containsInteger="1" minValue="0" maxValue="5"/>
    </cacheField>
    <cacheField name="Model" numFmtId="0">
      <sharedItems containsBlank="1" count="13">
        <s v="Luz_original"/>
        <s v="Su_original"/>
        <s v="Luz_augmented"/>
        <s v="Su_augmented"/>
        <s v="Luz_windowed"/>
        <s v="Su_windowed"/>
        <m/>
        <s v="Log-mel 1024 neurons" u="1"/>
        <s v="Log-mel 3 channels 100 neurons" u="1"/>
        <s v="Log-mel 3 channels 200k parm." u="1"/>
        <s v="Log-mel 3 channels 1500k parm." u="1"/>
        <s v="Log-mel 3 LSTC 185k parm." u="1"/>
        <s v="Log-mel 3 LSTC 700k parm." u="1"/>
      </sharedItems>
    </cacheField>
    <cacheField name="Fold" numFmtId="0">
      <sharedItems containsBlank="1" containsMixedTypes="1" containsNumber="1" containsInteger="1" minValue="1" maxValue="5" count="9">
        <s v="fold-1"/>
        <s v="fold-2"/>
        <s v="fold-3"/>
        <m/>
        <n v="1" u="1"/>
        <n v="5" u="1"/>
        <n v="3" u="1"/>
        <n v="4" u="1"/>
        <n v="2" u="1"/>
      </sharedItems>
    </cacheField>
    <cacheField name="Accuracy(Train)" numFmtId="10">
      <sharedItems containsString="0" containsBlank="1" containsNumber="1" minValue="0.87037037037037002" maxValue="1"/>
    </cacheField>
    <cacheField name="Accuracy(Validation)" numFmtId="10">
      <sharedItems containsString="0" containsBlank="1" containsNumber="1" minValue="0.63333333333333297" maxValue="0.80555555555555503"/>
    </cacheField>
    <cacheField name="F1(Train)" numFmtId="10">
      <sharedItems containsString="0" containsBlank="1" containsNumber="1" minValue="0.862990110594131" maxValue="1"/>
    </cacheField>
    <cacheField name="F1(Validation)" numFmtId="10">
      <sharedItems containsString="0" containsBlank="1" containsNumber="1" minValue="0.62220498455792494" maxValue="0.79169763461853004"/>
    </cacheField>
    <cacheField name="Precision(Train)" numFmtId="10">
      <sharedItems containsString="0" containsBlank="1" containsNumber="1" minValue="0.88624878963931197" maxValue="1"/>
    </cacheField>
    <cacheField name="Precision(Validation)" numFmtId="10">
      <sharedItems containsString="0" containsBlank="1" containsNumber="1" minValue="0.65798701298701301" maxValue="0.81996831684579696"/>
    </cacheField>
    <cacheField name="Recall(Train)" numFmtId="10">
      <sharedItems containsString="0" containsBlank="1" containsNumber="1" minValue="0.87037037037037002" maxValue="1"/>
    </cacheField>
    <cacheField name="Recall(Validation)" numFmtId="10">
      <sharedItems containsString="0" containsBlank="1" containsNumber="1" minValue="0.63333333333333297" maxValue="0.80555555555555503"/>
    </cacheField>
    <cacheField name="Process_time" numFmtId="0">
      <sharedItems containsString="0" containsBlank="1" containsNumber="1" minValue="62.5" maxValue="13593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n v="1"/>
    <x v="0"/>
    <x v="0"/>
    <n v="0.97222222222222199"/>
    <n v="0.63333333333333297"/>
    <n v="0.97260562840272902"/>
    <n v="0.62220498455792494"/>
    <n v="0.97376543209876498"/>
    <n v="0.65798701298701301"/>
    <n v="0.97222222222222199"/>
    <n v="0.63333333333333297"/>
    <n v="312.5"/>
  </r>
  <r>
    <n v="3"/>
    <x v="0"/>
    <x v="1"/>
    <n v="0.96296296296296202"/>
    <n v="0.71666666666666601"/>
    <n v="0.96339852480203303"/>
    <n v="0.71029748029747997"/>
    <n v="0.97283950617283899"/>
    <n v="0.75380952380952304"/>
    <n v="0.96296296296296202"/>
    <n v="0.71666666666666601"/>
    <n v="140625"/>
  </r>
  <r>
    <n v="5"/>
    <x v="0"/>
    <x v="2"/>
    <n v="1"/>
    <n v="0.76666666666666605"/>
    <n v="1"/>
    <n v="0.76086580086580002"/>
    <n v="1"/>
    <n v="0.81111111111111101"/>
    <n v="1"/>
    <n v="0.76666666666666605"/>
    <n v="156.25"/>
  </r>
  <r>
    <n v="0"/>
    <x v="1"/>
    <x v="0"/>
    <n v="0.88888888888888795"/>
    <n v="0.66666666666666596"/>
    <n v="0.862990110594131"/>
    <n v="0.66822899322899298"/>
    <n v="0.92870370370370303"/>
    <n v="0.76476190476190398"/>
    <n v="0.88888888888888795"/>
    <n v="0.66666666666666596"/>
    <n v="171875"/>
  </r>
  <r>
    <n v="4"/>
    <x v="1"/>
    <x v="2"/>
    <n v="0.95370370370370305"/>
    <n v="0.66666666666666596"/>
    <n v="0.95187643632088004"/>
    <n v="0.66339160839160805"/>
    <n v="0.96274250440917097"/>
    <n v="0.74702380952380898"/>
    <n v="0.95370370370370305"/>
    <n v="0.66666666666666596"/>
    <n v="62.5"/>
  </r>
  <r>
    <n v="2"/>
    <x v="1"/>
    <x v="1"/>
    <n v="0.87037037037037002"/>
    <n v="0.68333333333333302"/>
    <n v="0.86888557948817202"/>
    <n v="0.675697611567176"/>
    <n v="0.88624878963931197"/>
    <n v="0.74910364145658204"/>
    <n v="0.87037037037037002"/>
    <n v="0.68333333333333302"/>
    <n v="62.5"/>
  </r>
  <r>
    <n v="1"/>
    <x v="2"/>
    <x v="0"/>
    <n v="0.99074074074074003"/>
    <n v="0.74722222222222201"/>
    <n v="0.99078182276497395"/>
    <n v="0.74500339423741502"/>
    <n v="0.99111337650569298"/>
    <n v="0.77536120517613805"/>
    <n v="0.99074074074074003"/>
    <n v="0.74722222222222201"/>
    <n v="671875"/>
  </r>
  <r>
    <n v="5"/>
    <x v="2"/>
    <x v="2"/>
    <n v="1"/>
    <n v="0.76388888888888795"/>
    <n v="1"/>
    <n v="0.75784477554849305"/>
    <n v="1"/>
    <n v="0.790606337378711"/>
    <n v="1"/>
    <n v="0.76388888888888795"/>
    <n v="671875"/>
  </r>
  <r>
    <n v="3"/>
    <x v="2"/>
    <x v="1"/>
    <n v="0.99074074074074003"/>
    <n v="0.80555555555555503"/>
    <n v="0.990720974769836"/>
    <n v="0.79169763461853004"/>
    <n v="0.99152321335419902"/>
    <n v="0.80234563747663901"/>
    <n v="0.99074074074074003"/>
    <n v="0.80555555555555503"/>
    <n v="671875"/>
  </r>
  <r>
    <n v="0"/>
    <x v="3"/>
    <x v="0"/>
    <n v="0.95216049382715995"/>
    <n v="0.67777777777777704"/>
    <n v="0.95323282549430899"/>
    <n v="0.67395299184063995"/>
    <n v="0.95800281210650196"/>
    <n v="0.73133714718907405"/>
    <n v="0.95216049382715995"/>
    <n v="0.67777777777777704"/>
    <n v="328125"/>
  </r>
  <r>
    <n v="2"/>
    <x v="3"/>
    <x v="1"/>
    <n v="0.99691358024691301"/>
    <n v="0.78333333333333299"/>
    <n v="0.99691284956041903"/>
    <n v="0.78147546823875802"/>
    <n v="0.99700571217984102"/>
    <n v="0.80617756661942697"/>
    <n v="0.99691358024691301"/>
    <n v="0.78333333333333299"/>
    <n v="296875"/>
  </r>
  <r>
    <n v="4"/>
    <x v="3"/>
    <x v="2"/>
    <n v="1"/>
    <n v="0.78888888888888797"/>
    <n v="1"/>
    <n v="0.78474050485533398"/>
    <n v="1"/>
    <n v="0.81996831684579696"/>
    <n v="1"/>
    <n v="0.78888888888888797"/>
    <n v="343.75"/>
  </r>
  <r>
    <n v="5"/>
    <x v="4"/>
    <x v="2"/>
    <n v="1"/>
    <n v="0.72368421052631504"/>
    <n v="1"/>
    <n v="0.71419697654339398"/>
    <n v="1"/>
    <n v="0.73461348627557899"/>
    <n v="1"/>
    <n v="0.72368421052631504"/>
    <n v="921875"/>
  </r>
  <r>
    <n v="1"/>
    <x v="4"/>
    <x v="0"/>
    <n v="1"/>
    <n v="0.73581871345029204"/>
    <n v="1"/>
    <n v="0.72502116564110297"/>
    <n v="1"/>
    <n v="0.74568921718110404"/>
    <n v="1"/>
    <n v="0.73581871345029204"/>
    <n v="1359375"/>
  </r>
  <r>
    <n v="3"/>
    <x v="4"/>
    <x v="1"/>
    <n v="0.99902534113060404"/>
    <n v="0.75116959064327404"/>
    <n v="0.99902572965272196"/>
    <n v="0.73474973352064799"/>
    <n v="0.99903071265992105"/>
    <n v="0.77543636193373799"/>
    <n v="0.99902534113060404"/>
    <n v="0.75116959064327404"/>
    <n v="1125"/>
  </r>
  <r>
    <n v="0"/>
    <x v="5"/>
    <x v="0"/>
    <n v="0.99204028589993498"/>
    <n v="0.74619883040935597"/>
    <n v="0.99204191315645396"/>
    <n v="0.73794161853623896"/>
    <n v="0.992131895680191"/>
    <n v="0.76513647465158496"/>
    <n v="0.99204028589993498"/>
    <n v="0.74619883040935597"/>
    <n v="843.75"/>
  </r>
  <r>
    <n v="2"/>
    <x v="5"/>
    <x v="1"/>
    <n v="0.99935022742040203"/>
    <n v="0.74824561403508705"/>
    <n v="0.99935025964702795"/>
    <n v="0.73420710237009701"/>
    <n v="0.99935121311285402"/>
    <n v="0.73928978479085306"/>
    <n v="0.99935022742040203"/>
    <n v="0.74824561403508705"/>
    <n v="421875"/>
  </r>
  <r>
    <n v="4"/>
    <x v="5"/>
    <x v="2"/>
    <n v="0.99780701754385903"/>
    <n v="0.78084795321637401"/>
    <n v="0.99780749496129295"/>
    <n v="0.77459990984093696"/>
    <n v="0.99781538363021804"/>
    <n v="0.80434284357689501"/>
    <n v="0.99780701754385903"/>
    <n v="0.78084795321637401"/>
    <n v="640625"/>
  </r>
  <r>
    <m/>
    <x v="6"/>
    <x v="3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0EB651-5877-4C31-AA95-CE9DE875507F}" name="PivotTable1" cacheId="11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 chartFormat="1">
  <location ref="B2:F10" firstHeaderRow="1" firstDataRow="2" firstDataCol="1"/>
  <pivotFields count="12">
    <pivotField showAll="0"/>
    <pivotField axis="axisRow" showAll="0">
      <items count="14">
        <item m="1" x="7"/>
        <item m="1" x="8"/>
        <item m="1" x="10"/>
        <item m="1" x="9"/>
        <item m="1" x="11"/>
        <item m="1" x="12"/>
        <item x="6"/>
        <item x="0"/>
        <item x="1"/>
        <item x="2"/>
        <item x="3"/>
        <item x="4"/>
        <item x="5"/>
        <item t="default"/>
      </items>
    </pivotField>
    <pivotField axis="axisCol" showAll="0">
      <items count="10">
        <item m="1" x="4"/>
        <item m="1" x="8"/>
        <item m="1" x="6"/>
        <item m="1" x="7"/>
        <item m="1" x="5"/>
        <item x="2"/>
        <item x="0"/>
        <item x="1"/>
        <item h="1" x="3"/>
        <item t="default"/>
      </items>
    </pivotField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7"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4">
    <i>
      <x v="5"/>
    </i>
    <i>
      <x v="6"/>
    </i>
    <i>
      <x v="7"/>
    </i>
    <i t="grand">
      <x/>
    </i>
  </colItems>
  <dataFields count="1">
    <dataField name="Average of Accuracy(Validation)" fld="4" subtotal="average" baseField="1" baseItem="0" numFmtId="10"/>
  </dataFields>
  <formats count="11">
    <format dxfId="21">
      <pivotArea outline="0" collapsedLevelsAreSubtotals="1" fieldPosition="0"/>
    </format>
    <format dxfId="20">
      <pivotArea outline="0" collapsedLevelsAreSubtotals="1" fieldPosition="0"/>
    </format>
    <format dxfId="19">
      <pivotArea field="2" type="button" dataOnly="0" labelOnly="1" outline="0" axis="axisCol" fieldPosition="0"/>
    </format>
    <format dxfId="18">
      <pivotArea type="topRight" dataOnly="0" labelOnly="1" outline="0" fieldPosition="0"/>
    </format>
    <format dxfId="17">
      <pivotArea dataOnly="0" labelOnly="1" fieldPosition="0">
        <references count="1">
          <reference field="2" count="0"/>
        </references>
      </pivotArea>
    </format>
    <format dxfId="16">
      <pivotArea dataOnly="0" labelOnly="1" grandCol="1" outline="0" fieldPosition="0"/>
    </format>
    <format dxfId="15">
      <pivotArea outline="0" collapsedLevelsAreSubtotals="1" fieldPosition="0"/>
    </format>
    <format dxfId="14">
      <pivotArea field="2" type="button" dataOnly="0" labelOnly="1" outline="0" axis="axisCol" fieldPosition="0"/>
    </format>
    <format dxfId="13">
      <pivotArea type="topRight" dataOnly="0" labelOnly="1" outline="0" fieldPosition="0"/>
    </format>
    <format dxfId="12">
      <pivotArea dataOnly="0" labelOnly="1" fieldPosition="0">
        <references count="1">
          <reference field="2" count="0"/>
        </references>
      </pivotArea>
    </format>
    <format dxfId="11">
      <pivotArea dataOnly="0" labelOnly="1" grandCol="1" outline="0" fieldPosition="0"/>
    </format>
  </formats>
  <conditionalFormats count="18">
    <conditionalFormat priority="2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0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2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1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2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3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4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5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0"/>
            </reference>
            <reference field="2" count="3" selected="0">
              <x v="5"/>
              <x v="6"/>
              <x v="7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1"/>
            </reference>
            <reference field="2" count="3" selected="0">
              <x v="5"/>
              <x v="6"/>
              <x v="7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5"/>
            </reference>
            <reference field="2" count="3" selected="0">
              <x v="5"/>
              <x v="6"/>
              <x v="7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4"/>
            </reference>
            <reference field="2" count="3" selected="0">
              <x v="5"/>
              <x v="6"/>
              <x v="7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3"/>
            </reference>
            <reference field="2" count="3" selected="0">
              <x v="5"/>
              <x v="6"/>
              <x v="7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2"/>
            </reference>
            <reference field="2" count="3" selected="0">
              <x v="5"/>
              <x v="6"/>
              <x v="7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7"/>
            </reference>
            <reference field="2" count="3" selected="0">
              <x v="5"/>
              <x v="6"/>
              <x v="7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8"/>
            </reference>
            <reference field="2" count="3" selected="0">
              <x v="5"/>
              <x v="6"/>
              <x v="7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11"/>
            </reference>
            <reference field="2" count="3" selected="0">
              <x v="5"/>
              <x v="6"/>
              <x v="7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12"/>
            </reference>
            <reference field="2" count="3" selected="0">
              <x v="5"/>
              <x v="6"/>
              <x v="7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9"/>
            </reference>
            <reference field="2" count="3" selected="0">
              <x v="5"/>
              <x v="6"/>
              <x v="7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10"/>
            </reference>
            <reference field="2" count="3" selected="0">
              <x v="5"/>
              <x v="6"/>
              <x v="7"/>
            </reference>
          </references>
        </pivotArea>
      </pivotAreas>
    </conditionalFormat>
  </conditionalFormats>
  <chartFormats count="9"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>
        <x14:conditionalFormats count="2">
          <x14:conditionalFormat priority="15" id="{4275FAED-FBAC-4D01-8DE9-0D7255CD9300}">
            <x14:pivotAreas count="1">
              <pivotArea type="data" grandCol="1" collapsedLevelsAreSubtotals="1" fieldPosition="0">
                <references count="2">
                  <reference field="4294967294" count="1" selected="0">
                    <x v="0"/>
                  </reference>
                  <reference field="1" count="6">
                    <x v="0"/>
                    <x v="1"/>
                    <x v="2"/>
                    <x v="3"/>
                    <x v="4"/>
                    <x v="5"/>
                  </reference>
                </references>
              </pivotArea>
            </x14:pivotAreas>
          </x14:conditionalFormat>
          <x14:conditionalFormat priority="1" id="{2DCAE6A4-8E16-4CEC-B34E-D6D4A3AA4E5A}">
            <x14:pivotAreas count="1">
              <pivotArea type="data" grandCol="1" collapsedLevelsAreSubtotals="1" fieldPosition="0">
                <references count="2">
                  <reference field="4294967294" count="1" selected="0">
                    <x v="0"/>
                  </reference>
                  <reference field="1" count="6">
                    <x v="7"/>
                    <x v="8"/>
                    <x v="9"/>
                    <x v="10"/>
                    <x v="11"/>
                    <x v="12"/>
                  </reference>
                </references>
              </pivotArea>
            </x14:pivotAreas>
          </x14:conditionalFormat>
        </x14:conditionalFormats>
      </x14:pivotTableDefinition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61FE-42CD-4807-8B8B-9A7434589DCA}">
  <dimension ref="B2:R54"/>
  <sheetViews>
    <sheetView showGridLines="0" tabSelected="1" workbookViewId="0"/>
  </sheetViews>
  <sheetFormatPr defaultRowHeight="15" x14ac:dyDescent="0.25"/>
  <cols>
    <col min="1" max="1" width="4.28515625" customWidth="1"/>
    <col min="2" max="2" width="33.28515625" style="3" customWidth="1"/>
    <col min="3" max="3" width="21.42578125" style="1" customWidth="1"/>
    <col min="4" max="4" width="22.140625" customWidth="1"/>
    <col min="5" max="5" width="21.42578125" style="1" customWidth="1"/>
    <col min="6" max="6" width="15.7109375" bestFit="1" customWidth="1"/>
    <col min="7" max="7" width="21.42578125" customWidth="1"/>
    <col min="8" max="8" width="15.7109375" bestFit="1" customWidth="1"/>
    <col min="9" max="9" width="21.42578125" customWidth="1"/>
    <col min="10" max="10" width="15.7109375" bestFit="1" customWidth="1"/>
    <col min="11" max="12" width="21.42578125" customWidth="1"/>
    <col min="13" max="13" width="18.85546875" bestFit="1" customWidth="1"/>
    <col min="14" max="14" width="15.7109375" bestFit="1" customWidth="1"/>
    <col min="15" max="15" width="21.7109375" bestFit="1" customWidth="1"/>
    <col min="16" max="16" width="15.7109375" bestFit="1" customWidth="1"/>
    <col min="17" max="17" width="21.85546875" bestFit="1" customWidth="1"/>
    <col min="18" max="18" width="15.7109375" bestFit="1" customWidth="1"/>
  </cols>
  <sheetData>
    <row r="2" spans="2:18" x14ac:dyDescent="0.25">
      <c r="B2" s="12"/>
      <c r="C2" s="13"/>
      <c r="D2" s="13"/>
      <c r="E2"/>
    </row>
    <row r="3" spans="2:18" s="7" customFormat="1" ht="13.9" customHeight="1" x14ac:dyDescent="0.25">
      <c r="B3" s="14"/>
      <c r="C3" s="15" t="s">
        <v>19</v>
      </c>
      <c r="D3" s="15" t="s">
        <v>17</v>
      </c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2:18" x14ac:dyDescent="0.25">
      <c r="B4" s="9"/>
      <c r="C4" s="10"/>
      <c r="D4" s="10"/>
      <c r="E4"/>
    </row>
    <row r="5" spans="2:18" x14ac:dyDescent="0.25">
      <c r="B5" s="18"/>
      <c r="C5" s="19" t="s">
        <v>11</v>
      </c>
      <c r="D5" s="19" t="s">
        <v>12</v>
      </c>
      <c r="E5"/>
    </row>
    <row r="6" spans="2:18" x14ac:dyDescent="0.25">
      <c r="B6" s="16" t="s">
        <v>23</v>
      </c>
      <c r="C6" s="11">
        <f>AVERAGEIF(raw_data!$C$2:$C$20,Comparison!B6,raw_data!$F$2:$F$20)</f>
        <v>0.70555555555555494</v>
      </c>
      <c r="D6" s="11" cm="1">
        <f t="array" ref="D6">_xlfn.STDEV.S(IF(raw_data!$C$2:$C$20=B6, raw_data!$F$2:$F$20))</f>
        <v>6.7357531405456195E-2</v>
      </c>
      <c r="E6"/>
    </row>
    <row r="7" spans="2:18" x14ac:dyDescent="0.25">
      <c r="B7" s="16" t="s">
        <v>24</v>
      </c>
      <c r="C7" s="17">
        <f>AVERAGEIF(raw_data!$C$2:$C$20,Comparison!B7,raw_data!$F$2:$F$20)</f>
        <v>0.67222222222222161</v>
      </c>
      <c r="D7" s="17" cm="1">
        <f t="array" ref="D7">_xlfn.STDEV.S(IF(raw_data!$C$2:$C$20=B7, raw_data!$F$2:$F$20))</f>
        <v>9.6225044864939862E-3</v>
      </c>
      <c r="E7"/>
    </row>
    <row r="8" spans="2:18" x14ac:dyDescent="0.25">
      <c r="B8" s="16" t="s">
        <v>25</v>
      </c>
      <c r="C8" s="17">
        <f>AVERAGEIF(raw_data!$C$2:$C$20,Comparison!B8,raw_data!$F$2:$F$20)</f>
        <v>0.7722222222222217</v>
      </c>
      <c r="D8" s="17" cm="1">
        <f t="array" ref="D8">_xlfn.STDEV.S(IF(raw_data!$C$2:$C$20=B8, raw_data!$F$2:$F$20))</f>
        <v>3.0046260628866502E-2</v>
      </c>
      <c r="E8"/>
    </row>
    <row r="9" spans="2:18" x14ac:dyDescent="0.25">
      <c r="B9" s="16" t="s">
        <v>26</v>
      </c>
      <c r="C9" s="17">
        <f>AVERAGEIF(raw_data!$C$2:$C$20,Comparison!B9,raw_data!$F$2:$F$20)</f>
        <v>0.74999999999999922</v>
      </c>
      <c r="D9" s="17" cm="1">
        <f t="array" ref="D9">_xlfn.STDEV.S(IF(raw_data!$C$2:$C$20=B9, raw_data!$F$2:$F$20))</f>
        <v>6.2607931497692518E-2</v>
      </c>
      <c r="E9"/>
    </row>
    <row r="10" spans="2:18" x14ac:dyDescent="0.25">
      <c r="B10" s="16" t="s">
        <v>27</v>
      </c>
      <c r="C10" s="17">
        <f>AVERAGEIF(raw_data!$C$2:$C$20,Comparison!B10,raw_data!$F$2:$F$20)</f>
        <v>0.73689083820662704</v>
      </c>
      <c r="D10" s="17" cm="1">
        <f t="array" ref="D10">_xlfn.STDEV.S(IF(raw_data!$C$2:$C$20=B10, raw_data!$F$2:$F$20))</f>
        <v>1.3774019698813093E-2</v>
      </c>
      <c r="E10"/>
    </row>
    <row r="11" spans="2:18" x14ac:dyDescent="0.25">
      <c r="B11" s="23" t="s">
        <v>28</v>
      </c>
      <c r="C11" s="24">
        <f>AVERAGEIF(raw_data!$C$2:$C$20,Comparison!B11,raw_data!$F$2:$F$20)</f>
        <v>0.75843079922027234</v>
      </c>
      <c r="D11" s="24" cm="1">
        <f t="array" ref="D11">_xlfn.STDEV.S(IF(raw_data!$C$2:$C$20=B11, raw_data!$F$2:$F$20))</f>
        <v>1.944077996805537E-2</v>
      </c>
      <c r="E11"/>
    </row>
    <row r="42" spans="2:12" s="20" customFormat="1" ht="35.450000000000003" customHeight="1" x14ac:dyDescent="0.25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2:12" s="20" customFormat="1" ht="35.450000000000003" customHeight="1" x14ac:dyDescent="0.25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4" spans="2:12" s="20" customFormat="1" ht="35.450000000000003" customHeight="1" x14ac:dyDescent="0.25"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</row>
    <row r="45" spans="2:12" s="20" customFormat="1" ht="35.450000000000003" customHeight="1" x14ac:dyDescent="0.25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</row>
    <row r="47" spans="2:12" x14ac:dyDescent="0.25">
      <c r="B47" s="26"/>
      <c r="C47" s="26"/>
      <c r="D47" s="21"/>
    </row>
    <row r="48" spans="2:12" x14ac:dyDescent="0.25">
      <c r="D48" s="21"/>
    </row>
    <row r="49" spans="4:4" x14ac:dyDescent="0.25">
      <c r="D49" s="21"/>
    </row>
    <row r="50" spans="4:4" x14ac:dyDescent="0.25">
      <c r="D50" s="21"/>
    </row>
    <row r="51" spans="4:4" x14ac:dyDescent="0.25">
      <c r="D51" s="21"/>
    </row>
    <row r="52" spans="4:4" x14ac:dyDescent="0.25">
      <c r="D52" s="21"/>
    </row>
    <row r="53" spans="4:4" x14ac:dyDescent="0.25">
      <c r="D53" s="21"/>
    </row>
    <row r="54" spans="4:4" x14ac:dyDescent="0.25">
      <c r="D54" s="21"/>
    </row>
  </sheetData>
  <mergeCells count="5">
    <mergeCell ref="B42:L42"/>
    <mergeCell ref="B43:L43"/>
    <mergeCell ref="B44:L44"/>
    <mergeCell ref="B45:L45"/>
    <mergeCell ref="B47:C4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1813-8953-45E6-934E-1F937A403243}">
  <dimension ref="B2:L199"/>
  <sheetViews>
    <sheetView showGridLines="0" zoomScaleNormal="100" workbookViewId="0"/>
  </sheetViews>
  <sheetFormatPr defaultRowHeight="15" x14ac:dyDescent="0.25"/>
  <cols>
    <col min="1" max="1" width="2.7109375" customWidth="1"/>
    <col min="2" max="2" width="28.85546875" bestFit="1" customWidth="1"/>
    <col min="3" max="3" width="15.7109375" style="1" bestFit="1" customWidth="1"/>
    <col min="4" max="7" width="12" style="1" bestFit="1" customWidth="1"/>
    <col min="8" max="8" width="21.42578125" style="1" customWidth="1"/>
    <col min="9" max="9" width="33.42578125" style="5" customWidth="1"/>
  </cols>
  <sheetData>
    <row r="2" spans="2:9" x14ac:dyDescent="0.25">
      <c r="B2" s="4" t="s">
        <v>16</v>
      </c>
      <c r="C2" s="22" t="s">
        <v>15</v>
      </c>
      <c r="G2"/>
      <c r="H2"/>
    </row>
    <row r="3" spans="2:9" x14ac:dyDescent="0.25">
      <c r="B3" s="4" t="s">
        <v>14</v>
      </c>
      <c r="C3" s="1" t="s">
        <v>20</v>
      </c>
      <c r="D3" s="1" t="s">
        <v>21</v>
      </c>
      <c r="E3" s="1" t="s">
        <v>22</v>
      </c>
      <c r="F3" s="1" t="s">
        <v>18</v>
      </c>
      <c r="G3"/>
      <c r="H3"/>
      <c r="I3"/>
    </row>
    <row r="4" spans="2:9" x14ac:dyDescent="0.25">
      <c r="B4" s="3" t="s">
        <v>23</v>
      </c>
      <c r="C4" s="2">
        <v>0.76666666666666605</v>
      </c>
      <c r="D4" s="2">
        <v>0.63333333333333297</v>
      </c>
      <c r="E4" s="2">
        <v>0.71666666666666601</v>
      </c>
      <c r="F4" s="2">
        <v>0.70555555555555494</v>
      </c>
      <c r="G4"/>
      <c r="H4"/>
      <c r="I4"/>
    </row>
    <row r="5" spans="2:9" x14ac:dyDescent="0.25">
      <c r="B5" s="3" t="s">
        <v>24</v>
      </c>
      <c r="C5" s="2">
        <v>0.66666666666666596</v>
      </c>
      <c r="D5" s="2">
        <v>0.66666666666666596</v>
      </c>
      <c r="E5" s="2">
        <v>0.68333333333333302</v>
      </c>
      <c r="F5" s="2">
        <v>0.67222222222222161</v>
      </c>
      <c r="G5"/>
      <c r="H5"/>
      <c r="I5"/>
    </row>
    <row r="6" spans="2:9" x14ac:dyDescent="0.25">
      <c r="B6" s="3" t="s">
        <v>25</v>
      </c>
      <c r="C6" s="2">
        <v>0.76388888888888795</v>
      </c>
      <c r="D6" s="2">
        <v>0.74722222222222201</v>
      </c>
      <c r="E6" s="2">
        <v>0.80555555555555503</v>
      </c>
      <c r="F6" s="2">
        <v>0.7722222222222217</v>
      </c>
      <c r="G6"/>
      <c r="H6"/>
      <c r="I6"/>
    </row>
    <row r="7" spans="2:9" x14ac:dyDescent="0.25">
      <c r="B7" s="3" t="s">
        <v>26</v>
      </c>
      <c r="C7" s="2">
        <v>0.78888888888888797</v>
      </c>
      <c r="D7" s="2">
        <v>0.67777777777777704</v>
      </c>
      <c r="E7" s="2">
        <v>0.78333333333333299</v>
      </c>
      <c r="F7" s="2">
        <v>0.74999999999999944</v>
      </c>
      <c r="G7"/>
      <c r="H7"/>
      <c r="I7"/>
    </row>
    <row r="8" spans="2:9" x14ac:dyDescent="0.25">
      <c r="B8" s="3" t="s">
        <v>27</v>
      </c>
      <c r="C8" s="2">
        <v>0.72368421052631504</v>
      </c>
      <c r="D8" s="2">
        <v>0.73581871345029204</v>
      </c>
      <c r="E8" s="2">
        <v>0.75116959064327404</v>
      </c>
      <c r="F8" s="2">
        <v>0.73689083820662704</v>
      </c>
      <c r="G8"/>
      <c r="H8"/>
      <c r="I8"/>
    </row>
    <row r="9" spans="2:9" x14ac:dyDescent="0.25">
      <c r="B9" s="3" t="s">
        <v>28</v>
      </c>
      <c r="C9" s="2">
        <v>0.78084795321637401</v>
      </c>
      <c r="D9" s="2">
        <v>0.74619883040935597</v>
      </c>
      <c r="E9" s="2">
        <v>0.74824561403508705</v>
      </c>
      <c r="F9" s="2">
        <v>0.75843079922027234</v>
      </c>
      <c r="G9"/>
      <c r="H9"/>
      <c r="I9"/>
    </row>
    <row r="10" spans="2:9" x14ac:dyDescent="0.25">
      <c r="B10" s="3" t="s">
        <v>18</v>
      </c>
      <c r="C10" s="2">
        <v>0.74844054580896613</v>
      </c>
      <c r="D10" s="2">
        <v>0.70116959064327433</v>
      </c>
      <c r="E10" s="2">
        <v>0.74805068226120797</v>
      </c>
      <c r="F10" s="2">
        <v>0.73255360623781618</v>
      </c>
      <c r="G10"/>
      <c r="H10"/>
      <c r="I10"/>
    </row>
    <row r="11" spans="2:9" x14ac:dyDescent="0.25">
      <c r="C11"/>
      <c r="D11"/>
      <c r="E11"/>
      <c r="F11"/>
      <c r="G11"/>
      <c r="I11"/>
    </row>
    <row r="12" spans="2:9" x14ac:dyDescent="0.25">
      <c r="I12"/>
    </row>
    <row r="50" spans="5:12" x14ac:dyDescent="0.25">
      <c r="E50" s="2"/>
      <c r="F50" s="2"/>
      <c r="G50" s="2"/>
      <c r="H50" s="2"/>
      <c r="I50" s="6"/>
      <c r="J50" s="8"/>
      <c r="K50" s="8"/>
      <c r="L50" s="8"/>
    </row>
    <row r="51" spans="5:12" x14ac:dyDescent="0.25">
      <c r="E51" s="2"/>
      <c r="F51" s="2"/>
      <c r="G51" s="2"/>
      <c r="H51" s="2"/>
      <c r="I51" s="6"/>
      <c r="J51" s="8"/>
      <c r="K51" s="8"/>
      <c r="L51" s="8"/>
    </row>
    <row r="52" spans="5:12" x14ac:dyDescent="0.25">
      <c r="E52" s="2"/>
      <c r="F52" s="2"/>
      <c r="G52" s="2"/>
      <c r="H52" s="2"/>
      <c r="I52" s="6"/>
      <c r="J52" s="8"/>
      <c r="K52" s="8"/>
      <c r="L52" s="8"/>
    </row>
    <row r="53" spans="5:12" x14ac:dyDescent="0.25">
      <c r="E53" s="2"/>
      <c r="F53" s="2"/>
      <c r="G53" s="2"/>
      <c r="H53" s="2"/>
      <c r="I53" s="6"/>
      <c r="J53" s="8"/>
      <c r="K53" s="8"/>
      <c r="L53" s="8"/>
    </row>
    <row r="54" spans="5:12" x14ac:dyDescent="0.25">
      <c r="E54" s="2"/>
      <c r="F54" s="2"/>
      <c r="G54" s="2"/>
      <c r="H54" s="2"/>
      <c r="I54" s="6"/>
      <c r="J54" s="8"/>
      <c r="K54" s="8"/>
      <c r="L54" s="8"/>
    </row>
    <row r="55" spans="5:12" x14ac:dyDescent="0.25">
      <c r="E55" s="2"/>
      <c r="F55" s="2"/>
      <c r="G55" s="2"/>
      <c r="H55" s="2"/>
      <c r="I55" s="6"/>
      <c r="J55" s="8"/>
      <c r="K55" s="8"/>
      <c r="L55" s="8"/>
    </row>
    <row r="56" spans="5:12" x14ac:dyDescent="0.25">
      <c r="E56" s="2"/>
      <c r="F56" s="2"/>
      <c r="G56" s="2"/>
      <c r="H56" s="2"/>
      <c r="I56" s="6"/>
      <c r="J56" s="8"/>
      <c r="K56" s="8"/>
      <c r="L56" s="8"/>
    </row>
    <row r="57" spans="5:12" x14ac:dyDescent="0.25">
      <c r="E57" s="2"/>
      <c r="F57" s="2"/>
      <c r="G57" s="2"/>
      <c r="H57" s="2"/>
      <c r="I57" s="6"/>
      <c r="J57" s="8"/>
      <c r="K57" s="8"/>
      <c r="L57" s="8"/>
    </row>
    <row r="58" spans="5:12" x14ac:dyDescent="0.25">
      <c r="E58" s="2"/>
      <c r="F58" s="2"/>
      <c r="G58" s="2"/>
      <c r="H58" s="2"/>
      <c r="I58" s="6"/>
      <c r="J58" s="8"/>
      <c r="K58" s="8"/>
      <c r="L58" s="8"/>
    </row>
    <row r="59" spans="5:12" x14ac:dyDescent="0.25">
      <c r="E59" s="2"/>
      <c r="F59" s="2"/>
      <c r="G59" s="2"/>
      <c r="H59" s="2"/>
      <c r="I59" s="6"/>
      <c r="J59" s="8"/>
      <c r="K59" s="8"/>
      <c r="L59" s="8"/>
    </row>
    <row r="60" spans="5:12" x14ac:dyDescent="0.25">
      <c r="E60" s="2"/>
      <c r="F60" s="2"/>
      <c r="G60" s="2"/>
      <c r="H60" s="2"/>
      <c r="I60" s="6"/>
      <c r="J60" s="8"/>
      <c r="K60" s="8"/>
      <c r="L60" s="8"/>
    </row>
    <row r="61" spans="5:12" x14ac:dyDescent="0.25">
      <c r="E61" s="2"/>
      <c r="F61" s="2"/>
      <c r="G61" s="2"/>
      <c r="H61" s="2"/>
      <c r="I61" s="6"/>
      <c r="J61" s="8"/>
      <c r="K61" s="8"/>
      <c r="L61" s="8"/>
    </row>
    <row r="62" spans="5:12" x14ac:dyDescent="0.25">
      <c r="E62" s="2"/>
      <c r="F62" s="2"/>
      <c r="G62" s="2"/>
      <c r="H62" s="2"/>
      <c r="I62" s="6"/>
      <c r="J62" s="8"/>
      <c r="K62" s="8"/>
      <c r="L62" s="8"/>
    </row>
    <row r="63" spans="5:12" x14ac:dyDescent="0.25">
      <c r="E63" s="2"/>
      <c r="F63" s="2"/>
      <c r="G63" s="2"/>
      <c r="H63" s="2"/>
      <c r="I63" s="6"/>
      <c r="J63" s="8"/>
      <c r="K63" s="8"/>
      <c r="L63" s="8"/>
    </row>
    <row r="64" spans="5:12" x14ac:dyDescent="0.25">
      <c r="E64" s="2"/>
      <c r="F64" s="2"/>
      <c r="G64" s="2"/>
      <c r="H64" s="2"/>
      <c r="I64" s="6"/>
      <c r="J64" s="8"/>
      <c r="K64" s="8"/>
      <c r="L64" s="8"/>
    </row>
    <row r="65" spans="5:12" x14ac:dyDescent="0.25">
      <c r="E65" s="2"/>
      <c r="F65" s="2"/>
      <c r="G65" s="2"/>
      <c r="H65" s="2"/>
      <c r="I65" s="6"/>
      <c r="J65" s="8"/>
      <c r="K65" s="8"/>
      <c r="L65" s="8"/>
    </row>
    <row r="66" spans="5:12" x14ac:dyDescent="0.25">
      <c r="E66" s="2"/>
      <c r="F66" s="2"/>
      <c r="G66" s="2"/>
      <c r="H66" s="2"/>
      <c r="I66" s="6"/>
      <c r="J66" s="8"/>
      <c r="K66" s="8"/>
      <c r="L66" s="8"/>
    </row>
    <row r="67" spans="5:12" x14ac:dyDescent="0.25">
      <c r="E67" s="2"/>
      <c r="F67" s="2"/>
      <c r="G67" s="2"/>
      <c r="H67" s="2"/>
      <c r="I67" s="6"/>
      <c r="J67" s="8"/>
      <c r="K67" s="8"/>
      <c r="L67" s="8"/>
    </row>
    <row r="68" spans="5:12" x14ac:dyDescent="0.25">
      <c r="E68" s="2"/>
      <c r="F68" s="2"/>
      <c r="G68" s="2"/>
      <c r="H68" s="2"/>
      <c r="I68" s="6"/>
      <c r="J68" s="8"/>
      <c r="K68" s="8"/>
      <c r="L68" s="8"/>
    </row>
    <row r="69" spans="5:12" x14ac:dyDescent="0.25">
      <c r="E69" s="2"/>
      <c r="F69" s="2"/>
      <c r="G69" s="2"/>
      <c r="H69" s="2"/>
      <c r="I69" s="6"/>
      <c r="J69" s="8"/>
      <c r="K69" s="8"/>
      <c r="L69" s="8"/>
    </row>
    <row r="70" spans="5:12" x14ac:dyDescent="0.25">
      <c r="E70" s="2"/>
      <c r="F70" s="2"/>
      <c r="G70" s="2"/>
      <c r="H70" s="2"/>
      <c r="I70" s="6"/>
      <c r="J70" s="8"/>
      <c r="K70" s="8"/>
      <c r="L70" s="8"/>
    </row>
    <row r="71" spans="5:12" x14ac:dyDescent="0.25">
      <c r="E71" s="2"/>
      <c r="F71" s="2"/>
      <c r="G71" s="2"/>
      <c r="H71" s="2"/>
      <c r="I71" s="6"/>
      <c r="J71" s="8"/>
      <c r="K71" s="8"/>
      <c r="L71" s="8"/>
    </row>
    <row r="72" spans="5:12" x14ac:dyDescent="0.25">
      <c r="E72" s="2"/>
      <c r="F72" s="2"/>
      <c r="G72" s="2"/>
      <c r="H72" s="2"/>
      <c r="I72" s="6"/>
      <c r="J72" s="8"/>
      <c r="K72" s="8"/>
      <c r="L72" s="8"/>
    </row>
    <row r="73" spans="5:12" x14ac:dyDescent="0.25">
      <c r="E73" s="2"/>
      <c r="F73" s="2"/>
      <c r="G73" s="2"/>
      <c r="H73" s="2"/>
      <c r="I73" s="6"/>
      <c r="J73" s="8"/>
      <c r="K73" s="8"/>
      <c r="L73" s="8"/>
    </row>
    <row r="74" spans="5:12" x14ac:dyDescent="0.25">
      <c r="E74" s="2"/>
      <c r="F74" s="2"/>
      <c r="G74" s="2"/>
      <c r="H74" s="2"/>
      <c r="I74" s="6"/>
      <c r="J74" s="8"/>
      <c r="K74" s="8"/>
      <c r="L74" s="8"/>
    </row>
    <row r="75" spans="5:12" x14ac:dyDescent="0.25">
      <c r="E75" s="2"/>
      <c r="F75" s="2"/>
      <c r="G75" s="2"/>
      <c r="H75" s="2"/>
      <c r="I75" s="6"/>
      <c r="J75" s="8"/>
      <c r="K75" s="8"/>
      <c r="L75" s="8"/>
    </row>
    <row r="76" spans="5:12" x14ac:dyDescent="0.25">
      <c r="E76" s="2"/>
      <c r="F76" s="2"/>
      <c r="G76" s="2"/>
      <c r="H76" s="2"/>
      <c r="I76" s="6"/>
      <c r="J76" s="8"/>
      <c r="K76" s="8"/>
      <c r="L76" s="8"/>
    </row>
    <row r="77" spans="5:12" x14ac:dyDescent="0.25">
      <c r="E77" s="2"/>
      <c r="F77" s="2"/>
      <c r="G77" s="2"/>
      <c r="H77" s="2"/>
      <c r="I77" s="6"/>
      <c r="J77" s="8"/>
      <c r="K77" s="8"/>
      <c r="L77" s="8"/>
    </row>
    <row r="78" spans="5:12" x14ac:dyDescent="0.25">
      <c r="E78" s="2"/>
      <c r="F78" s="2"/>
      <c r="G78" s="2"/>
      <c r="H78" s="2"/>
      <c r="I78" s="6"/>
      <c r="J78" s="8"/>
      <c r="K78" s="8"/>
      <c r="L78" s="8"/>
    </row>
    <row r="79" spans="5:12" x14ac:dyDescent="0.25">
      <c r="E79" s="2"/>
      <c r="F79" s="2"/>
      <c r="G79" s="2"/>
      <c r="H79" s="2"/>
      <c r="I79" s="6"/>
      <c r="J79" s="8"/>
      <c r="K79" s="8"/>
      <c r="L79" s="8"/>
    </row>
    <row r="80" spans="5:12" x14ac:dyDescent="0.25">
      <c r="E80" s="2"/>
      <c r="F80" s="2"/>
      <c r="G80" s="2"/>
      <c r="H80" s="2"/>
      <c r="I80" s="6"/>
      <c r="J80" s="8"/>
      <c r="K80" s="8"/>
      <c r="L80" s="8"/>
    </row>
    <row r="81" spans="5:12" x14ac:dyDescent="0.25">
      <c r="E81" s="2"/>
      <c r="F81" s="2"/>
      <c r="G81" s="2"/>
      <c r="H81" s="2"/>
      <c r="I81" s="6"/>
      <c r="J81" s="8"/>
      <c r="K81" s="8"/>
      <c r="L81" s="8"/>
    </row>
    <row r="82" spans="5:12" x14ac:dyDescent="0.25">
      <c r="E82" s="2"/>
      <c r="F82" s="2"/>
      <c r="G82" s="2"/>
      <c r="H82" s="2"/>
      <c r="I82" s="6"/>
      <c r="J82" s="8"/>
      <c r="K82" s="8"/>
      <c r="L82" s="8"/>
    </row>
    <row r="83" spans="5:12" x14ac:dyDescent="0.25">
      <c r="E83" s="2"/>
      <c r="F83" s="2"/>
      <c r="G83" s="2"/>
      <c r="H83" s="2"/>
      <c r="I83" s="6"/>
      <c r="J83" s="8"/>
      <c r="K83" s="8"/>
      <c r="L83" s="8"/>
    </row>
    <row r="84" spans="5:12" x14ac:dyDescent="0.25">
      <c r="E84" s="2"/>
      <c r="F84" s="2"/>
      <c r="G84" s="2"/>
      <c r="H84" s="2"/>
      <c r="I84" s="6"/>
      <c r="J84" s="8"/>
      <c r="K84" s="8"/>
      <c r="L84" s="8"/>
    </row>
    <row r="85" spans="5:12" x14ac:dyDescent="0.25">
      <c r="E85" s="2"/>
      <c r="F85" s="2"/>
      <c r="G85" s="2"/>
      <c r="H85" s="2"/>
      <c r="I85" s="6"/>
      <c r="J85" s="8"/>
      <c r="K85" s="8"/>
      <c r="L85" s="8"/>
    </row>
    <row r="86" spans="5:12" x14ac:dyDescent="0.25">
      <c r="E86" s="2"/>
      <c r="F86" s="2"/>
      <c r="G86" s="2"/>
      <c r="H86" s="2"/>
      <c r="I86" s="6"/>
      <c r="J86" s="8"/>
      <c r="K86" s="8"/>
      <c r="L86" s="8"/>
    </row>
    <row r="87" spans="5:12" x14ac:dyDescent="0.25">
      <c r="E87" s="2"/>
      <c r="F87" s="2"/>
      <c r="G87" s="2"/>
      <c r="H87" s="2"/>
      <c r="I87" s="2"/>
      <c r="J87" s="8"/>
      <c r="K87" s="8"/>
      <c r="L87" s="8"/>
    </row>
    <row r="88" spans="5:12" x14ac:dyDescent="0.25">
      <c r="E88" s="2"/>
      <c r="F88" s="2"/>
      <c r="G88" s="2"/>
      <c r="H88" s="2"/>
      <c r="I88" s="2"/>
      <c r="J88" s="8"/>
      <c r="K88" s="8"/>
      <c r="L88" s="8"/>
    </row>
    <row r="89" spans="5:12" x14ac:dyDescent="0.25">
      <c r="E89" s="2"/>
      <c r="F89" s="2"/>
      <c r="G89" s="2"/>
      <c r="H89" s="2"/>
      <c r="I89" s="2"/>
      <c r="J89" s="8"/>
      <c r="K89" s="8"/>
      <c r="L89" s="8"/>
    </row>
    <row r="90" spans="5:12" x14ac:dyDescent="0.25">
      <c r="E90" s="2"/>
      <c r="F90" s="2"/>
      <c r="G90" s="2"/>
      <c r="H90" s="2"/>
      <c r="I90" s="2"/>
      <c r="J90" s="8"/>
      <c r="K90" s="8"/>
      <c r="L90" s="8"/>
    </row>
    <row r="91" spans="5:12" x14ac:dyDescent="0.25">
      <c r="E91" s="2"/>
      <c r="F91" s="2"/>
      <c r="G91" s="2"/>
      <c r="H91" s="2"/>
      <c r="I91" s="2"/>
      <c r="J91" s="8"/>
      <c r="K91" s="8"/>
      <c r="L91" s="8"/>
    </row>
    <row r="93" spans="5:12" x14ac:dyDescent="0.25">
      <c r="I93"/>
    </row>
    <row r="94" spans="5:12" x14ac:dyDescent="0.25">
      <c r="I94"/>
    </row>
    <row r="95" spans="5:12" x14ac:dyDescent="0.25">
      <c r="I95"/>
    </row>
    <row r="96" spans="5:12" x14ac:dyDescent="0.25">
      <c r="I96"/>
    </row>
    <row r="97" spans="9:9" x14ac:dyDescent="0.25">
      <c r="I97"/>
    </row>
    <row r="98" spans="9:9" x14ac:dyDescent="0.25">
      <c r="I98"/>
    </row>
    <row r="99" spans="9:9" x14ac:dyDescent="0.25">
      <c r="I99"/>
    </row>
    <row r="100" spans="9:9" x14ac:dyDescent="0.25">
      <c r="I100"/>
    </row>
    <row r="101" spans="9:9" x14ac:dyDescent="0.25">
      <c r="I101"/>
    </row>
    <row r="102" spans="9:9" x14ac:dyDescent="0.25">
      <c r="I102"/>
    </row>
    <row r="116" spans="11:11" x14ac:dyDescent="0.25">
      <c r="K116" s="2"/>
    </row>
    <row r="117" spans="11:11" x14ac:dyDescent="0.25">
      <c r="K117" s="2"/>
    </row>
    <row r="118" spans="11:11" x14ac:dyDescent="0.25">
      <c r="K118" s="2"/>
    </row>
    <row r="119" spans="11:11" x14ac:dyDescent="0.25">
      <c r="K119" s="2"/>
    </row>
    <row r="120" spans="11:11" x14ac:dyDescent="0.25">
      <c r="K120" s="2"/>
    </row>
    <row r="121" spans="11:11" x14ac:dyDescent="0.25">
      <c r="K121" s="2"/>
    </row>
    <row r="122" spans="11:11" x14ac:dyDescent="0.25">
      <c r="K122" s="2"/>
    </row>
    <row r="123" spans="11:11" x14ac:dyDescent="0.25">
      <c r="K123" s="2"/>
    </row>
    <row r="170" spans="9:9" x14ac:dyDescent="0.25">
      <c r="I170"/>
    </row>
    <row r="171" spans="9:9" x14ac:dyDescent="0.25">
      <c r="I171"/>
    </row>
    <row r="172" spans="9:9" x14ac:dyDescent="0.25">
      <c r="I172"/>
    </row>
    <row r="173" spans="9:9" x14ac:dyDescent="0.25">
      <c r="I173"/>
    </row>
    <row r="174" spans="9:9" x14ac:dyDescent="0.25">
      <c r="I174"/>
    </row>
    <row r="175" spans="9:9" x14ac:dyDescent="0.25">
      <c r="I175"/>
    </row>
    <row r="176" spans="9:9" x14ac:dyDescent="0.25">
      <c r="I176"/>
    </row>
    <row r="177" spans="9:9" x14ac:dyDescent="0.25">
      <c r="I177"/>
    </row>
    <row r="178" spans="9:9" x14ac:dyDescent="0.25">
      <c r="I178"/>
    </row>
    <row r="179" spans="9:9" x14ac:dyDescent="0.25">
      <c r="I179"/>
    </row>
    <row r="180" spans="9:9" x14ac:dyDescent="0.25">
      <c r="I180"/>
    </row>
    <row r="181" spans="9:9" x14ac:dyDescent="0.25">
      <c r="I181"/>
    </row>
    <row r="182" spans="9:9" x14ac:dyDescent="0.25">
      <c r="I182"/>
    </row>
    <row r="183" spans="9:9" x14ac:dyDescent="0.25">
      <c r="I183"/>
    </row>
    <row r="184" spans="9:9" x14ac:dyDescent="0.25">
      <c r="I184"/>
    </row>
    <row r="185" spans="9:9" x14ac:dyDescent="0.25">
      <c r="I185"/>
    </row>
    <row r="186" spans="9:9" x14ac:dyDescent="0.25">
      <c r="I186"/>
    </row>
    <row r="187" spans="9:9" x14ac:dyDescent="0.25">
      <c r="I187"/>
    </row>
    <row r="188" spans="9:9" x14ac:dyDescent="0.25">
      <c r="I188"/>
    </row>
    <row r="189" spans="9:9" x14ac:dyDescent="0.25">
      <c r="I189"/>
    </row>
    <row r="190" spans="9:9" x14ac:dyDescent="0.25">
      <c r="I190"/>
    </row>
    <row r="191" spans="9:9" x14ac:dyDescent="0.25">
      <c r="I191"/>
    </row>
    <row r="192" spans="9:9" x14ac:dyDescent="0.25">
      <c r="I192"/>
    </row>
    <row r="193" spans="9:9" x14ac:dyDescent="0.25">
      <c r="I193"/>
    </row>
    <row r="194" spans="9:9" x14ac:dyDescent="0.25">
      <c r="I194"/>
    </row>
    <row r="195" spans="9:9" x14ac:dyDescent="0.25">
      <c r="I195"/>
    </row>
    <row r="196" spans="9:9" x14ac:dyDescent="0.25">
      <c r="I196"/>
    </row>
    <row r="197" spans="9:9" x14ac:dyDescent="0.25">
      <c r="I197"/>
    </row>
    <row r="198" spans="9:9" x14ac:dyDescent="0.25">
      <c r="I198"/>
    </row>
    <row r="199" spans="9:9" x14ac:dyDescent="0.25">
      <c r="I199"/>
    </row>
  </sheetData>
  <conditionalFormatting sqref="K116:K123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E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E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8:E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9:E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6:E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7:E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iconSet" priority="15" id="{4275FAED-FBAC-4D01-8DE9-0D7255CD9300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</x14:conditionalFormatting>
        <x14:conditionalFormatting xmlns:xm="http://schemas.microsoft.com/office/excel/2006/main" pivot="1">
          <x14:cfRule type="iconSet" priority="1" id="{2DCAE6A4-8E16-4CEC-B34E-D6D4A3AA4E5A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F4:F9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opLeftCell="A25" zoomScaleNormal="100" workbookViewId="0">
      <selection activeCell="P9" sqref="P9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28.8554687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8.85546875" style="1"/>
  </cols>
  <sheetData>
    <row r="1" spans="1:13" ht="13.9" customHeight="1" x14ac:dyDescent="0.25"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>
        <v>0</v>
      </c>
      <c r="B2">
        <v>1</v>
      </c>
      <c r="C2" t="s">
        <v>23</v>
      </c>
      <c r="D2" t="s">
        <v>21</v>
      </c>
      <c r="E2" s="6">
        <v>0.97222222222222199</v>
      </c>
      <c r="F2" s="6">
        <v>0.63333333333333297</v>
      </c>
      <c r="G2" s="6">
        <v>0.97260562840272902</v>
      </c>
      <c r="H2" s="6">
        <v>0.62220498455792494</v>
      </c>
      <c r="I2" s="6">
        <v>0.97376543209876498</v>
      </c>
      <c r="J2" s="6">
        <v>0.65798701298701301</v>
      </c>
      <c r="K2" s="6">
        <v>0.97222222222222199</v>
      </c>
      <c r="L2" s="6">
        <v>0.63333333333333297</v>
      </c>
      <c r="M2">
        <v>312.5</v>
      </c>
    </row>
    <row r="3" spans="1:13" x14ac:dyDescent="0.25">
      <c r="A3">
        <v>1</v>
      </c>
      <c r="B3">
        <v>3</v>
      </c>
      <c r="C3" t="s">
        <v>23</v>
      </c>
      <c r="D3" t="s">
        <v>22</v>
      </c>
      <c r="E3" s="6">
        <v>0.96296296296296202</v>
      </c>
      <c r="F3" s="6">
        <v>0.71666666666666601</v>
      </c>
      <c r="G3" s="6">
        <v>0.96339852480203303</v>
      </c>
      <c r="H3" s="6">
        <v>0.71029748029747997</v>
      </c>
      <c r="I3" s="6">
        <v>0.97283950617283899</v>
      </c>
      <c r="J3" s="6">
        <v>0.75380952380952304</v>
      </c>
      <c r="K3" s="6">
        <v>0.96296296296296202</v>
      </c>
      <c r="L3" s="6">
        <v>0.71666666666666601</v>
      </c>
      <c r="M3">
        <v>140625</v>
      </c>
    </row>
    <row r="4" spans="1:13" x14ac:dyDescent="0.25">
      <c r="A4">
        <v>2</v>
      </c>
      <c r="B4">
        <v>5</v>
      </c>
      <c r="C4" t="s">
        <v>23</v>
      </c>
      <c r="D4" t="s">
        <v>20</v>
      </c>
      <c r="E4" s="6">
        <v>1</v>
      </c>
      <c r="F4" s="6">
        <v>0.76666666666666605</v>
      </c>
      <c r="G4" s="6">
        <v>1</v>
      </c>
      <c r="H4" s="6">
        <v>0.76086580086580002</v>
      </c>
      <c r="I4" s="6">
        <v>1</v>
      </c>
      <c r="J4" s="6">
        <v>0.81111111111111101</v>
      </c>
      <c r="K4" s="6">
        <v>1</v>
      </c>
      <c r="L4" s="6">
        <v>0.76666666666666605</v>
      </c>
      <c r="M4">
        <v>156.25</v>
      </c>
    </row>
    <row r="5" spans="1:13" x14ac:dyDescent="0.25">
      <c r="A5">
        <v>3</v>
      </c>
      <c r="B5">
        <v>0</v>
      </c>
      <c r="C5" t="s">
        <v>24</v>
      </c>
      <c r="D5" t="s">
        <v>21</v>
      </c>
      <c r="E5" s="6">
        <v>0.88888888888888795</v>
      </c>
      <c r="F5" s="6">
        <v>0.66666666666666596</v>
      </c>
      <c r="G5" s="6">
        <v>0.862990110594131</v>
      </c>
      <c r="H5" s="6">
        <v>0.66822899322899298</v>
      </c>
      <c r="I5" s="6">
        <v>0.92870370370370303</v>
      </c>
      <c r="J5" s="6">
        <v>0.76476190476190398</v>
      </c>
      <c r="K5" s="6">
        <v>0.88888888888888795</v>
      </c>
      <c r="L5" s="6">
        <v>0.66666666666666596</v>
      </c>
      <c r="M5">
        <v>171875</v>
      </c>
    </row>
    <row r="6" spans="1:13" x14ac:dyDescent="0.25">
      <c r="A6">
        <v>4</v>
      </c>
      <c r="B6">
        <v>4</v>
      </c>
      <c r="C6" t="s">
        <v>24</v>
      </c>
      <c r="D6" t="s">
        <v>20</v>
      </c>
      <c r="E6" s="6">
        <v>0.95370370370370305</v>
      </c>
      <c r="F6" s="6">
        <v>0.66666666666666596</v>
      </c>
      <c r="G6" s="6">
        <v>0.95187643632088004</v>
      </c>
      <c r="H6" s="6">
        <v>0.66339160839160805</v>
      </c>
      <c r="I6" s="6">
        <v>0.96274250440917097</v>
      </c>
      <c r="J6" s="6">
        <v>0.74702380952380898</v>
      </c>
      <c r="K6" s="6">
        <v>0.95370370370370305</v>
      </c>
      <c r="L6" s="6">
        <v>0.66666666666666596</v>
      </c>
      <c r="M6">
        <v>62.5</v>
      </c>
    </row>
    <row r="7" spans="1:13" x14ac:dyDescent="0.25">
      <c r="A7">
        <v>5</v>
      </c>
      <c r="B7">
        <v>2</v>
      </c>
      <c r="C7" t="s">
        <v>24</v>
      </c>
      <c r="D7" t="s">
        <v>22</v>
      </c>
      <c r="E7" s="6">
        <v>0.87037037037037002</v>
      </c>
      <c r="F7" s="6">
        <v>0.68333333333333302</v>
      </c>
      <c r="G7" s="6">
        <v>0.86888557948817202</v>
      </c>
      <c r="H7" s="6">
        <v>0.675697611567176</v>
      </c>
      <c r="I7" s="6">
        <v>0.88624878963931197</v>
      </c>
      <c r="J7" s="6">
        <v>0.74910364145658204</v>
      </c>
      <c r="K7" s="6">
        <v>0.87037037037037002</v>
      </c>
      <c r="L7" s="6">
        <v>0.68333333333333302</v>
      </c>
      <c r="M7">
        <v>62.5</v>
      </c>
    </row>
    <row r="8" spans="1:13" x14ac:dyDescent="0.25">
      <c r="A8">
        <v>0</v>
      </c>
      <c r="B8">
        <v>1</v>
      </c>
      <c r="C8" t="s">
        <v>25</v>
      </c>
      <c r="D8" t="s">
        <v>21</v>
      </c>
      <c r="E8" s="6">
        <v>0.99074074074074003</v>
      </c>
      <c r="F8" s="6">
        <v>0.74722222222222201</v>
      </c>
      <c r="G8" s="6">
        <v>0.99078182276497395</v>
      </c>
      <c r="H8" s="6">
        <v>0.74500339423741502</v>
      </c>
      <c r="I8" s="6">
        <v>0.99111337650569298</v>
      </c>
      <c r="J8" s="6">
        <v>0.77536120517613805</v>
      </c>
      <c r="K8" s="6">
        <v>0.99074074074074003</v>
      </c>
      <c r="L8" s="6">
        <v>0.74722222222222201</v>
      </c>
      <c r="M8">
        <v>671875</v>
      </c>
    </row>
    <row r="9" spans="1:13" x14ac:dyDescent="0.25">
      <c r="A9">
        <v>1</v>
      </c>
      <c r="B9">
        <v>5</v>
      </c>
      <c r="C9" t="s">
        <v>25</v>
      </c>
      <c r="D9" t="s">
        <v>20</v>
      </c>
      <c r="E9" s="6">
        <v>1</v>
      </c>
      <c r="F9" s="6">
        <v>0.76388888888888795</v>
      </c>
      <c r="G9" s="6">
        <v>1</v>
      </c>
      <c r="H9" s="6">
        <v>0.75784477554849305</v>
      </c>
      <c r="I9" s="6">
        <v>1</v>
      </c>
      <c r="J9" s="6">
        <v>0.790606337378711</v>
      </c>
      <c r="K9" s="6">
        <v>1</v>
      </c>
      <c r="L9" s="6">
        <v>0.76388888888888795</v>
      </c>
      <c r="M9">
        <v>671875</v>
      </c>
    </row>
    <row r="10" spans="1:13" x14ac:dyDescent="0.25">
      <c r="A10">
        <v>2</v>
      </c>
      <c r="B10">
        <v>3</v>
      </c>
      <c r="C10" t="s">
        <v>25</v>
      </c>
      <c r="D10" t="s">
        <v>22</v>
      </c>
      <c r="E10" s="6">
        <v>0.99074074074074003</v>
      </c>
      <c r="F10" s="6">
        <v>0.80555555555555503</v>
      </c>
      <c r="G10" s="6">
        <v>0.990720974769836</v>
      </c>
      <c r="H10" s="6">
        <v>0.79169763461853004</v>
      </c>
      <c r="I10" s="6">
        <v>0.99152321335419902</v>
      </c>
      <c r="J10" s="6">
        <v>0.80234563747663901</v>
      </c>
      <c r="K10" s="6">
        <v>0.99074074074074003</v>
      </c>
      <c r="L10" s="6">
        <v>0.80555555555555503</v>
      </c>
      <c r="M10">
        <v>671875</v>
      </c>
    </row>
    <row r="11" spans="1:13" x14ac:dyDescent="0.25">
      <c r="A11">
        <v>3</v>
      </c>
      <c r="B11">
        <v>0</v>
      </c>
      <c r="C11" t="s">
        <v>26</v>
      </c>
      <c r="D11" t="s">
        <v>21</v>
      </c>
      <c r="E11" s="6">
        <v>0.95216049382715995</v>
      </c>
      <c r="F11" s="6">
        <v>0.67777777777777704</v>
      </c>
      <c r="G11" s="6">
        <v>0.95323282549430899</v>
      </c>
      <c r="H11" s="6">
        <v>0.67395299184063995</v>
      </c>
      <c r="I11" s="6">
        <v>0.95800281210650196</v>
      </c>
      <c r="J11" s="6">
        <v>0.73133714718907405</v>
      </c>
      <c r="K11" s="6">
        <v>0.95216049382715995</v>
      </c>
      <c r="L11" s="6">
        <v>0.67777777777777704</v>
      </c>
      <c r="M11">
        <v>328125</v>
      </c>
    </row>
    <row r="12" spans="1:13" x14ac:dyDescent="0.25">
      <c r="A12">
        <v>4</v>
      </c>
      <c r="B12">
        <v>2</v>
      </c>
      <c r="C12" t="s">
        <v>26</v>
      </c>
      <c r="D12" t="s">
        <v>22</v>
      </c>
      <c r="E12" s="6">
        <v>0.99691358024691301</v>
      </c>
      <c r="F12" s="6">
        <v>0.78333333333333299</v>
      </c>
      <c r="G12" s="6">
        <v>0.99691284956041903</v>
      </c>
      <c r="H12" s="6">
        <v>0.78147546823875802</v>
      </c>
      <c r="I12" s="6">
        <v>0.99700571217984102</v>
      </c>
      <c r="J12" s="6">
        <v>0.80617756661942697</v>
      </c>
      <c r="K12" s="6">
        <v>0.99691358024691301</v>
      </c>
      <c r="L12" s="6">
        <v>0.78333333333333299</v>
      </c>
      <c r="M12">
        <v>296875</v>
      </c>
    </row>
    <row r="13" spans="1:13" x14ac:dyDescent="0.25">
      <c r="A13">
        <v>5</v>
      </c>
      <c r="B13">
        <v>4</v>
      </c>
      <c r="C13" t="s">
        <v>26</v>
      </c>
      <c r="D13" t="s">
        <v>20</v>
      </c>
      <c r="E13" s="6">
        <v>1</v>
      </c>
      <c r="F13" s="6">
        <v>0.78888888888888797</v>
      </c>
      <c r="G13" s="6">
        <v>1</v>
      </c>
      <c r="H13" s="6">
        <v>0.78474050485533398</v>
      </c>
      <c r="I13" s="6">
        <v>1</v>
      </c>
      <c r="J13" s="6">
        <v>0.81996831684579696</v>
      </c>
      <c r="K13" s="6">
        <v>1</v>
      </c>
      <c r="L13" s="6">
        <v>0.78888888888888797</v>
      </c>
      <c r="M13">
        <v>343.75</v>
      </c>
    </row>
    <row r="14" spans="1:13" x14ac:dyDescent="0.25">
      <c r="A14">
        <v>0</v>
      </c>
      <c r="B14">
        <v>5</v>
      </c>
      <c r="C14" t="s">
        <v>27</v>
      </c>
      <c r="D14" t="s">
        <v>20</v>
      </c>
      <c r="E14" s="6">
        <v>1</v>
      </c>
      <c r="F14" s="6">
        <v>0.72368421052631504</v>
      </c>
      <c r="G14" s="6">
        <v>1</v>
      </c>
      <c r="H14" s="6">
        <v>0.71419697654339398</v>
      </c>
      <c r="I14" s="6">
        <v>1</v>
      </c>
      <c r="J14" s="6">
        <v>0.73461348627557899</v>
      </c>
      <c r="K14" s="6">
        <v>1</v>
      </c>
      <c r="L14" s="6">
        <v>0.72368421052631504</v>
      </c>
      <c r="M14">
        <v>921875</v>
      </c>
    </row>
    <row r="15" spans="1:13" x14ac:dyDescent="0.25">
      <c r="A15">
        <v>1</v>
      </c>
      <c r="B15">
        <v>1</v>
      </c>
      <c r="C15" t="s">
        <v>27</v>
      </c>
      <c r="D15" t="s">
        <v>21</v>
      </c>
      <c r="E15" s="6">
        <v>1</v>
      </c>
      <c r="F15" s="6">
        <v>0.73581871345029204</v>
      </c>
      <c r="G15" s="6">
        <v>1</v>
      </c>
      <c r="H15" s="6">
        <v>0.72502116564110297</v>
      </c>
      <c r="I15" s="6">
        <v>1</v>
      </c>
      <c r="J15" s="6">
        <v>0.74568921718110404</v>
      </c>
      <c r="K15" s="6">
        <v>1</v>
      </c>
      <c r="L15" s="6">
        <v>0.73581871345029204</v>
      </c>
      <c r="M15">
        <v>1359375</v>
      </c>
    </row>
    <row r="16" spans="1:13" x14ac:dyDescent="0.25">
      <c r="A16">
        <v>2</v>
      </c>
      <c r="B16">
        <v>3</v>
      </c>
      <c r="C16" t="s">
        <v>27</v>
      </c>
      <c r="D16" t="s">
        <v>22</v>
      </c>
      <c r="E16" s="6">
        <v>0.99902534113060404</v>
      </c>
      <c r="F16" s="6">
        <v>0.75116959064327404</v>
      </c>
      <c r="G16" s="6">
        <v>0.99902572965272196</v>
      </c>
      <c r="H16" s="6">
        <v>0.73474973352064799</v>
      </c>
      <c r="I16" s="6">
        <v>0.99903071265992105</v>
      </c>
      <c r="J16" s="6">
        <v>0.77543636193373799</v>
      </c>
      <c r="K16" s="6">
        <v>0.99902534113060404</v>
      </c>
      <c r="L16" s="6">
        <v>0.75116959064327404</v>
      </c>
      <c r="M16">
        <v>1125</v>
      </c>
    </row>
    <row r="17" spans="1:13" x14ac:dyDescent="0.25">
      <c r="A17">
        <v>3</v>
      </c>
      <c r="B17">
        <v>0</v>
      </c>
      <c r="C17" t="s">
        <v>28</v>
      </c>
      <c r="D17" t="s">
        <v>21</v>
      </c>
      <c r="E17" s="6">
        <v>0.99204028589993498</v>
      </c>
      <c r="F17" s="6">
        <v>0.74619883040935597</v>
      </c>
      <c r="G17" s="6">
        <v>0.99204191315645396</v>
      </c>
      <c r="H17" s="6">
        <v>0.73794161853623896</v>
      </c>
      <c r="I17" s="6">
        <v>0.992131895680191</v>
      </c>
      <c r="J17" s="6">
        <v>0.76513647465158496</v>
      </c>
      <c r="K17" s="6">
        <v>0.99204028589993498</v>
      </c>
      <c r="L17" s="6">
        <v>0.74619883040935597</v>
      </c>
      <c r="M17">
        <v>843.75</v>
      </c>
    </row>
    <row r="18" spans="1:13" x14ac:dyDescent="0.25">
      <c r="A18">
        <v>4</v>
      </c>
      <c r="B18">
        <v>2</v>
      </c>
      <c r="C18" t="s">
        <v>28</v>
      </c>
      <c r="D18" t="s">
        <v>22</v>
      </c>
      <c r="E18" s="6">
        <v>0.99935022742040203</v>
      </c>
      <c r="F18" s="6">
        <v>0.74824561403508705</v>
      </c>
      <c r="G18" s="6">
        <v>0.99935025964702795</v>
      </c>
      <c r="H18" s="6">
        <v>0.73420710237009701</v>
      </c>
      <c r="I18" s="6">
        <v>0.99935121311285402</v>
      </c>
      <c r="J18" s="6">
        <v>0.73928978479085306</v>
      </c>
      <c r="K18" s="6">
        <v>0.99935022742040203</v>
      </c>
      <c r="L18" s="6">
        <v>0.74824561403508705</v>
      </c>
      <c r="M18">
        <v>421875</v>
      </c>
    </row>
    <row r="19" spans="1:13" x14ac:dyDescent="0.25">
      <c r="A19">
        <v>5</v>
      </c>
      <c r="B19">
        <v>4</v>
      </c>
      <c r="C19" t="s">
        <v>28</v>
      </c>
      <c r="D19" t="s">
        <v>20</v>
      </c>
      <c r="E19" s="6">
        <v>0.99780701754385903</v>
      </c>
      <c r="F19" s="6">
        <v>0.78084795321637401</v>
      </c>
      <c r="G19" s="6">
        <v>0.99780749496129295</v>
      </c>
      <c r="H19" s="6">
        <v>0.77459990984093696</v>
      </c>
      <c r="I19" s="6">
        <v>0.99781538363021804</v>
      </c>
      <c r="J19" s="6">
        <v>0.80434284357689501</v>
      </c>
      <c r="K19" s="6">
        <v>0.99780701754385903</v>
      </c>
      <c r="L19" s="6">
        <v>0.78084795321637401</v>
      </c>
      <c r="M19">
        <v>640625</v>
      </c>
    </row>
    <row r="20" spans="1:13" x14ac:dyDescent="0.25">
      <c r="A20"/>
      <c r="B20"/>
      <c r="C20"/>
      <c r="D20"/>
      <c r="E20" s="6"/>
      <c r="F20" s="6"/>
      <c r="G20" s="6"/>
      <c r="H20" s="6"/>
      <c r="I20" s="6"/>
      <c r="J20" s="6"/>
      <c r="K20" s="6"/>
      <c r="L20" s="6"/>
      <c r="M20"/>
    </row>
    <row r="22" spans="1:13" x14ac:dyDescent="0.25">
      <c r="E22" s="2"/>
    </row>
    <row r="23" spans="1:13" x14ac:dyDescent="0.25">
      <c r="E23" s="2"/>
    </row>
    <row r="24" spans="1:13" x14ac:dyDescent="0.25">
      <c r="E24" s="2"/>
    </row>
  </sheetData>
  <conditionalFormatting sqref="F2:F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:F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:F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4:F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9D457-0F0E-4784-B9D7-26B9D8812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Comparison</vt:lpstr>
      <vt:lpstr>Accuracy_per_fold</vt:lpstr>
      <vt:lpstr>raw_data</vt:lpstr>
      <vt:lpstr>tab375aug_norm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Florentino, Andre Luiz</dc:creator>
  <cp:lastModifiedBy>André Luiz Florentino</cp:lastModifiedBy>
  <dcterms:created xsi:type="dcterms:W3CDTF">2023-11-13T14:22:53Z</dcterms:created>
  <dcterms:modified xsi:type="dcterms:W3CDTF">2024-06-26T11:18:00Z</dcterms:modified>
</cp:coreProperties>
</file>