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232AEC41-591B-47A2-A9CC-0AA2CB838C0D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raw_data!$C$2:$C$61</definedName>
    <definedName name="_xlchart.v1.1" hidden="1">raw_data!$F$1</definedName>
    <definedName name="_xlchart.v1.2" hidden="1">raw_data!$F$2:$F$61</definedName>
    <definedName name="_xlchart.v1.3" hidden="1">raw_data!$C$2:$C$61</definedName>
    <definedName name="_xlchart.v1.4" hidden="1">raw_data!$F$1</definedName>
    <definedName name="_xlchart.v1.5" hidden="1">raw_data!$F$2:$F$61</definedName>
    <definedName name="tab375aug_norm">raw_data!$B$1:$M$41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C11" i="3"/>
  <c r="C10" i="3"/>
  <c r="C9" i="3"/>
  <c r="C8" i="3"/>
  <c r="C7" i="3"/>
  <c r="C6" i="3"/>
  <c r="D11" i="3" a="1"/>
  <c r="D11" i="3" s="1"/>
  <c r="D10" i="3" a="1"/>
  <c r="D10" i="3" s="1"/>
  <c r="D6" i="3" a="1"/>
  <c r="D6" i="3" s="1"/>
  <c r="D7" i="3" a="1"/>
  <c r="D7" i="3" s="1"/>
  <c r="D8" i="3" a="1"/>
  <c r="D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<sst xmlns="http://schemas.openxmlformats.org/spreadsheetml/2006/main" count="93" uniqueCount="26">
  <si>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</si>
  <si>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</si>
  <si>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</si>
  <si>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</si>
  <si>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</si>
  <si>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</si>
  <si>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</si>
  <si>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</si>
  <si>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</si>
  <si>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</si>
  <si>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</si>
  <si>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</si>
  <si>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</si>
  <si>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</si>
  <si>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</si>
  <si>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</si>
  <si>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</si>
  <si>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</si>
  <si>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</si>
  <si>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</si>
  <si>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Luz_original</t>
  </si>
  <si>
    <t>Su_original</t>
  </si>
  <si>
    <t>Luz_augmented</t>
  </si>
  <si>
    <t>Su_augmented</t>
  </si>
  <si>
    <t>Luz_windowed</t>
  </si>
  <si>
    <t>Su_windowed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</si>
</sst>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10" fontId="0" fillId="0" borderId="12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8DE-4D0F-AF41-AAF6A5F1326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43-4BCE-82F8-07A441C1E1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0.70380221465206128</c:v>
                </c:pt>
                <c:pt idx="1">
                  <c:v>0.70219027652408894</c:v>
                </c:pt>
                <c:pt idx="2">
                  <c:v>0.72908059507615663</c:v>
                </c:pt>
                <c:pt idx="3">
                  <c:v>0.72383790511884261</c:v>
                </c:pt>
                <c:pt idx="4">
                  <c:v>0.65932143579350444</c:v>
                </c:pt>
                <c:pt idx="5">
                  <c:v>0.69157497447041272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4.5033475469438179E-2</c:v>
                </c:pt>
                <c:pt idx="1">
                  <c:v>5.9117784798838717E-2</c:v>
                </c:pt>
                <c:pt idx="2">
                  <c:v>4.3586188680894714E-2</c:v>
                </c:pt>
                <c:pt idx="3">
                  <c:v>5.2046356707305293E-2</c:v>
                </c:pt>
                <c:pt idx="4">
                  <c:v>3.789495059657573E-2</c:v>
                </c:pt>
                <c:pt idx="5">
                  <c:v>5.4066535237877494E-2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[US8K_metrics_CNN_2D.xlsx]Accuracy_per_fold!PivotTable1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0.66552119129438703</c:v>
                </c:pt>
                <c:pt idx="1">
                  <c:v>0.597938144329896</c:v>
                </c:pt>
                <c:pt idx="2">
                  <c:v>0.70694921725849502</c:v>
                </c:pt>
                <c:pt idx="3">
                  <c:v>0.66093928980526895</c:v>
                </c:pt>
                <c:pt idx="4">
                  <c:v>0.64588447062673804</c:v>
                </c:pt>
                <c:pt idx="5">
                  <c:v>0.64473899525445899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0.66328828828828801</c:v>
                </c:pt>
                <c:pt idx="1">
                  <c:v>0.677927927927927</c:v>
                </c:pt>
                <c:pt idx="2">
                  <c:v>0.73704954954954904</c:v>
                </c:pt>
                <c:pt idx="3">
                  <c:v>0.73892642642642603</c:v>
                </c:pt>
                <c:pt idx="4">
                  <c:v>0.613416988416988</c:v>
                </c:pt>
                <c:pt idx="5">
                  <c:v>0.60923423423423395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0.68648648648648602</c:v>
                </c:pt>
                <c:pt idx="1">
                  <c:v>0.63243243243243197</c:v>
                </c:pt>
                <c:pt idx="2">
                  <c:v>0.66054054054054001</c:v>
                </c:pt>
                <c:pt idx="3">
                  <c:v>0.64846846846846795</c:v>
                </c:pt>
                <c:pt idx="4">
                  <c:v>0.61142857142857099</c:v>
                </c:pt>
                <c:pt idx="5">
                  <c:v>0.63536679536679497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Accuracy_per_fold!$F$4:$F$10</c:f>
              <c:numCache>
                <c:formatCode>0.00%</c:formatCode>
                <c:ptCount val="6"/>
                <c:pt idx="0">
                  <c:v>0.70707070707070696</c:v>
                </c:pt>
                <c:pt idx="1">
                  <c:v>0.688888888888888</c:v>
                </c:pt>
                <c:pt idx="2">
                  <c:v>0.70622895622895598</c:v>
                </c:pt>
                <c:pt idx="3">
                  <c:v>0.72710437710437703</c:v>
                </c:pt>
                <c:pt idx="4">
                  <c:v>0.64040404040403998</c:v>
                </c:pt>
                <c:pt idx="5">
                  <c:v>0.67907647907647894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AAC-A16D-55F0A87D0529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Accuracy_per_fold!$G$4:$G$10</c:f>
              <c:numCache>
                <c:formatCode>0.00%</c:formatCode>
                <c:ptCount val="6"/>
                <c:pt idx="0">
                  <c:v>0.75320512820512797</c:v>
                </c:pt>
                <c:pt idx="1">
                  <c:v>0.80448717948717896</c:v>
                </c:pt>
                <c:pt idx="2">
                  <c:v>0.77136752136752096</c:v>
                </c:pt>
                <c:pt idx="3">
                  <c:v>0.78205128205128205</c:v>
                </c:pt>
                <c:pt idx="4">
                  <c:v>0.72008547008546997</c:v>
                </c:pt>
                <c:pt idx="5">
                  <c:v>0.75076312576312498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4-4AAC-A16D-55F0A87D0529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Accuracy_per_fold!$H$4:$H$10</c:f>
              <c:numCache>
                <c:formatCode>0.00%</c:formatCode>
                <c:ptCount val="6"/>
                <c:pt idx="0">
                  <c:v>0.650124069478908</c:v>
                </c:pt>
                <c:pt idx="1">
                  <c:v>0.69478908188585597</c:v>
                </c:pt>
                <c:pt idx="2">
                  <c:v>0.69065343258891598</c:v>
                </c:pt>
                <c:pt idx="3">
                  <c:v>0.67659222497932103</c:v>
                </c:pt>
                <c:pt idx="4">
                  <c:v>0.62442396313364001</c:v>
                </c:pt>
                <c:pt idx="5">
                  <c:v>0.68681318681318604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84A-8245-FC36810163B8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Accuracy_per_fold!$I$4:$I$10</c:f>
              <c:numCache>
                <c:formatCode>0.00%</c:formatCode>
                <c:ptCount val="6"/>
                <c:pt idx="0">
                  <c:v>0.69866342648845603</c:v>
                </c:pt>
                <c:pt idx="1">
                  <c:v>0.71810449574726598</c:v>
                </c:pt>
                <c:pt idx="2">
                  <c:v>0.70575131632239696</c:v>
                </c:pt>
                <c:pt idx="3">
                  <c:v>0.68691778047792595</c:v>
                </c:pt>
                <c:pt idx="4">
                  <c:v>0.66446797431001503</c:v>
                </c:pt>
                <c:pt idx="5">
                  <c:v>0.67783370942544696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84A-8245-FC36810163B8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Accuracy_per_fold!$J$4:$J$10</c:f>
              <c:numCache>
                <c:formatCode>0.00%</c:formatCode>
                <c:ptCount val="6"/>
                <c:pt idx="0">
                  <c:v>0.68257756563245797</c:v>
                </c:pt>
                <c:pt idx="1">
                  <c:v>0.72195704057279197</c:v>
                </c:pt>
                <c:pt idx="2">
                  <c:v>0.73249801113762902</c:v>
                </c:pt>
                <c:pt idx="3">
                  <c:v>0.75556881463802705</c:v>
                </c:pt>
                <c:pt idx="4">
                  <c:v>0.686839413569723</c:v>
                </c:pt>
                <c:pt idx="5">
                  <c:v>0.71377429253324198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0-484A-8245-FC36810163B8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Accuracy_per_fold!$K$4:$K$10</c:f>
              <c:numCache>
                <c:formatCode>0.00%</c:formatCode>
                <c:ptCount val="6"/>
                <c:pt idx="0">
                  <c:v>0.73897058823529405</c:v>
                </c:pt>
                <c:pt idx="1">
                  <c:v>0.726715686274509</c:v>
                </c:pt>
                <c:pt idx="2">
                  <c:v>0.78247549019607798</c:v>
                </c:pt>
                <c:pt idx="3">
                  <c:v>0.78104575163398604</c:v>
                </c:pt>
                <c:pt idx="4">
                  <c:v>0.69467787114845903</c:v>
                </c:pt>
                <c:pt idx="5">
                  <c:v>0.74037114845938301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A0-484A-8245-FC36810163B8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Accuracy_per_fold!$L$4:$L$10</c:f>
              <c:numCache>
                <c:formatCode>0.00%</c:formatCode>
                <c:ptCount val="6"/>
                <c:pt idx="0">
                  <c:v>0.79211469534050105</c:v>
                </c:pt>
                <c:pt idx="1">
                  <c:v>0.758661887694145</c:v>
                </c:pt>
                <c:pt idx="2">
                  <c:v>0.79729191557148504</c:v>
                </c:pt>
                <c:pt idx="3">
                  <c:v>0.78076463560334497</c:v>
                </c:pt>
                <c:pt idx="4">
                  <c:v>0.69158559481140103</c:v>
                </c:pt>
                <c:pt idx="5">
                  <c:v>0.77777777777777701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A0-484A-8245-FC368101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</a:t>
                </a:r>
              </a:p>
            </c:rich>
          </c:tx>
          <c:layout>
            <c:manualLayout>
              <c:xMode val="edge"/>
              <c:yMode val="edge"/>
              <c:x val="0.47603972616190915"/>
              <c:y val="0.90943527022146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469737106527561"/>
          <c:y val="0.21600180416777306"/>
          <c:w val="2.5522041763341066E-2"/>
          <c:h val="0.63899427346479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754270648630603E-2"/>
          <c:y val="3.3393472163530911E-2"/>
          <c:w val="0.8170693007718566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Accuracy_per_fold!$M$4:$M$9</c:f>
              <c:numCache>
                <c:formatCode>0.00%</c:formatCode>
                <c:ptCount val="6"/>
                <c:pt idx="0">
                  <c:v>0.70380221465206128</c:v>
                </c:pt>
                <c:pt idx="1">
                  <c:v>0.70219027652408894</c:v>
                </c:pt>
                <c:pt idx="2">
                  <c:v>0.72908059507615652</c:v>
                </c:pt>
                <c:pt idx="3">
                  <c:v>0.72383790511884272</c:v>
                </c:pt>
                <c:pt idx="4">
                  <c:v>0.65932143579350455</c:v>
                </c:pt>
                <c:pt idx="5">
                  <c:v>0.69157497447041272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85000000000000009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33871651026917"/>
          <c:y val="4.5161050181620734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US8K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US8K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0.85000000000000009" min="0.5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169546</xdr:rowOff>
    </xdr:from>
    <xdr:to>
      <xdr:col>10</xdr:col>
      <xdr:colOff>885825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27621</xdr:rowOff>
    </xdr:from>
    <xdr:to>
      <xdr:col>20</xdr:col>
      <xdr:colOff>342900</xdr:colOff>
      <xdr:row>38</xdr:row>
      <xdr:rowOff>171861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302893</xdr:colOff>
      <xdr:row>17</xdr:row>
      <xdr:rowOff>132262</xdr:rowOff>
    </xdr:from>
    <xdr:to>
      <xdr:col>20</xdr:col>
      <xdr:colOff>219075</xdr:colOff>
      <xdr:row>37</xdr:row>
      <xdr:rowOff>174150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377190</xdr:colOff>
      <xdr:row>2</xdr:row>
      <xdr:rowOff>179070</xdr:rowOff>
    </xdr:from>
    <xdr:to>
      <xdr:col>16</xdr:col>
      <xdr:colOff>407670</xdr:colOff>
      <xdr:row>7</xdr:row>
      <xdr:rowOff>171450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CF52CCA-8710-5EBF-74BD-AE8F10ED4E90}"/>
            </a:ext>
          </a:extLst>
        </xdr:cNvPr>
        <xdr:cNvSpPr/>
      </xdr:nvSpPr>
      <xdr:spPr>
        <a:xfrm>
          <a:off x="12188190" y="360045"/>
          <a:ext cx="1859280" cy="89725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173355</xdr:rowOff>
    </xdr:from>
    <xdr:to>
      <xdr:col>13</xdr:col>
      <xdr:colOff>0</xdr:colOff>
      <xdr:row>6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0" y="716280"/>
          <a:ext cx="11811000" cy="21717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205759</xdr:colOff>
      <xdr:row>64</xdr:row>
      <xdr:rowOff>87918</xdr:rowOff>
    </xdr:from>
    <xdr:to>
      <xdr:col>12</xdr:col>
      <xdr:colOff>550727</xdr:colOff>
      <xdr:row>89</xdr:row>
      <xdr:rowOff>101196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34" y="12260868"/>
              <a:ext cx="13765693" cy="4775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50130902778" createdVersion="8" refreshedVersion="8" minRefreshableVersion="3" recordCount="60" xr:uid="{C079ED32-1607-4F7D-AF54-0BF3424D0637}">
  <cacheSource type="worksheet">
    <worksheetSource ref="B1:M61" sheet="raw_data"/>
  </cacheSource>
  <cacheFields count="12">
    <cacheField name="index" numFmtId="0">
      <sharedItems containsSemiMixedTypes="0" containsString="0" containsNumber="1" containsInteger="1" minValue="0" maxValue="19"/>
    </cacheField>
    <cacheField name="Model" numFmtId="0">
      <sharedItems count="12">
        <s v="Luz_original"/>
        <s v="Su_original"/>
        <s v="Luz_augmented"/>
        <s v="Su_augmented"/>
        <s v="Luz_windowed"/>
        <s v="Su_windowed"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SemiMixedTypes="0" containsString="0" containsNumber="1" containsInteger="1" minValue="1" maxValue="10" count="10">
        <n v="8"/>
        <n v="2"/>
        <n v="1"/>
        <n v="7"/>
        <n v="3"/>
        <n v="6"/>
        <n v="4"/>
        <n v="9"/>
        <n v="5"/>
        <n v="10"/>
      </sharedItems>
    </cacheField>
    <cacheField name="Accuracy(Train)" numFmtId="10">
      <sharedItems containsSemiMixedTypes="0" containsString="0" containsNumber="1" minValue="0.97356143079315705" maxValue="0.99990556460561397"/>
    </cacheField>
    <cacheField name="Accuracy(Validation)" numFmtId="10">
      <sharedItems containsSemiMixedTypes="0" containsString="0" containsNumber="1" minValue="0.597938144329896" maxValue="0.80448717948717896"/>
    </cacheField>
    <cacheField name="F1(Train)" numFmtId="10">
      <sharedItems containsSemiMixedTypes="0" containsString="0" containsNumber="1" minValue="0.97351451776292897" maxValue="0.99990556782091899"/>
    </cacheField>
    <cacheField name="F1(Validation)" numFmtId="10">
      <sharedItems containsSemiMixedTypes="0" containsString="0" containsNumber="1" minValue="0.575316981566937" maxValue="0.80201385925299895"/>
    </cacheField>
    <cacheField name="Precision(Train)" numFmtId="10">
      <sharedItems containsSemiMixedTypes="0" containsString="0" containsNumber="1" minValue="0.97381187528607305" maxValue="0.99990561315552096"/>
    </cacheField>
    <cacheField name="Precision(Validation)" numFmtId="10">
      <sharedItems containsSemiMixedTypes="0" containsString="0" containsNumber="1" minValue="0.57164790874078497" maxValue="0.81734340658388205"/>
    </cacheField>
    <cacheField name="Recall(Train)" numFmtId="10">
      <sharedItems containsSemiMixedTypes="0" containsString="0" containsNumber="1" minValue="0.97356143079315705" maxValue="0.99990556460561397"/>
    </cacheField>
    <cacheField name="Recall(Validation)" numFmtId="10">
      <sharedItems containsSemiMixedTypes="0" containsString="0" containsNumber="1" minValue="0.597938144329896" maxValue="0.80448717948717896"/>
    </cacheField>
    <cacheField name="Process_time" numFmtId="0">
      <sharedItems containsSemiMixedTypes="0" containsString="0" containsNumber="1" minValue="343.75" maxValue="789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7"/>
    <x v="0"/>
    <x v="0"/>
    <n v="0.998177484929202"/>
    <n v="0.650124069478908"/>
    <n v="0.99817776601992003"/>
    <n v="0.64421411753846103"/>
    <n v="0.99818181880449597"/>
    <n v="0.66847485422744701"/>
    <n v="0.998177484929202"/>
    <n v="0.650124069478908"/>
    <n v="781.25"/>
  </r>
  <r>
    <n v="5"/>
    <x v="0"/>
    <x v="1"/>
    <n v="0.99957501062473397"/>
    <n v="0.66328828828828801"/>
    <n v="0.99957519345689105"/>
    <n v="0.646266316252045"/>
    <n v="0.99957661435822498"/>
    <n v="0.64605725022759197"/>
    <n v="0.99957501062473397"/>
    <n v="0.66328828828828801"/>
    <n v="1812.5"/>
  </r>
  <r>
    <n v="1"/>
    <x v="0"/>
    <x v="2"/>
    <n v="0.97356143079315705"/>
    <n v="0.66552119129438703"/>
    <n v="0.97351451776292897"/>
    <n v="0.66196894306808896"/>
    <n v="0.97381187528607305"/>
    <n v="0.68230341561754004"/>
    <n v="0.97356143079315705"/>
    <n v="0.66552119129438703"/>
    <n v="890625"/>
  </r>
  <r>
    <n v="15"/>
    <x v="0"/>
    <x v="3"/>
    <n v="0.99943693693693603"/>
    <n v="0.68257756563245797"/>
    <n v="0.99943694002016303"/>
    <n v="0.67372919288672195"/>
    <n v="0.99943728805146204"/>
    <n v="0.69595327053707801"/>
    <n v="0.99943693693693603"/>
    <n v="0.68257756563245797"/>
    <n v="921875"/>
  </r>
  <r>
    <n v="7"/>
    <x v="0"/>
    <x v="4"/>
    <n v="0.99686877312837996"/>
    <n v="0.68648648648648602"/>
    <n v="0.99686636533446404"/>
    <n v="0.66867077796298502"/>
    <n v="0.99689671288291204"/>
    <n v="0.68591308228666203"/>
    <n v="0.99686877312837996"/>
    <n v="0.68648648648648602"/>
    <n v="1203125"/>
  </r>
  <r>
    <n v="13"/>
    <x v="0"/>
    <x v="5"/>
    <n v="0.99901657769036201"/>
    <n v="0.69866342648845603"/>
    <n v="0.99901648257281905"/>
    <n v="0.69061055071914501"/>
    <n v="0.99901742589488796"/>
    <n v="0.69188734523779705"/>
    <n v="0.99901657769036201"/>
    <n v="0.69866342648845603"/>
    <n v="1093.75"/>
  </r>
  <r>
    <n v="9"/>
    <x v="0"/>
    <x v="6"/>
    <n v="0.99784699296684298"/>
    <n v="0.70707070707070696"/>
    <n v="0.99784704616757103"/>
    <n v="0.70427437549320004"/>
    <n v="0.99785936687660504"/>
    <n v="0.73080128724846904"/>
    <n v="0.99784699296684298"/>
    <n v="0.70707070707070696"/>
    <n v="1078125"/>
  </r>
  <r>
    <n v="19"/>
    <x v="0"/>
    <x v="7"/>
    <n v="0.99887703537338501"/>
    <n v="0.73897058823529405"/>
    <n v="0.998877436762583"/>
    <n v="0.72168398185021498"/>
    <n v="0.998880050634252"/>
    <n v="0.74167734442354005"/>
    <n v="0.99887703537338501"/>
    <n v="0.73897058823529405"/>
    <n v="531.25"/>
  </r>
  <r>
    <n v="11"/>
    <x v="0"/>
    <x v="8"/>
    <n v="0.99843215507411598"/>
    <n v="0.75320512820512797"/>
    <n v="0.99843380206324595"/>
    <n v="0.73941674696790505"/>
    <n v="0.99845363240186802"/>
    <n v="0.75846271787978403"/>
    <n v="0.99843215507411598"/>
    <n v="0.75320512820512797"/>
    <n v="812.5"/>
  </r>
  <r>
    <n v="3"/>
    <x v="0"/>
    <x v="9"/>
    <n v="0.99113300492610801"/>
    <n v="0.79211469534050105"/>
    <n v="0.99115109085335495"/>
    <n v="0.79075485778051102"/>
    <n v="0.99127158553367001"/>
    <n v="0.80314122491523898"/>
    <n v="0.99113300492610801"/>
    <n v="0.79211469534050105"/>
    <n v="1000"/>
  </r>
  <r>
    <n v="0"/>
    <x v="1"/>
    <x v="2"/>
    <n v="0.99618266647815601"/>
    <n v="0.597938144329896"/>
    <n v="0.99618650858055502"/>
    <n v="0.575316981566937"/>
    <n v="0.99623337250004695"/>
    <n v="0.57164790874078497"/>
    <n v="0.99618266647815601"/>
    <n v="0.597938144329896"/>
    <n v="437.5"/>
  </r>
  <r>
    <n v="6"/>
    <x v="1"/>
    <x v="4"/>
    <n v="0.99814972957586101"/>
    <n v="0.63243243243243197"/>
    <n v="0.998150843546461"/>
    <n v="0.62024588214520104"/>
    <n v="0.99817960971935604"/>
    <n v="0.62489749667771"/>
    <n v="0.99814972957586101"/>
    <n v="0.63243243243243197"/>
    <n v="562.5"/>
  </r>
  <r>
    <n v="4"/>
    <x v="1"/>
    <x v="1"/>
    <n v="0.99801671624875998"/>
    <n v="0.677927927927927"/>
    <n v="0.99801711025331497"/>
    <n v="0.66948250610258797"/>
    <n v="0.99803191511880096"/>
    <n v="0.68885498936612899"/>
    <n v="0.99801671624875998"/>
    <n v="0.677927927927927"/>
    <n v="500"/>
  </r>
  <r>
    <n v="8"/>
    <x v="1"/>
    <x v="6"/>
    <n v="0.99411511410937203"/>
    <n v="0.688888888888888"/>
    <n v="0.99411201835610297"/>
    <n v="0.68702523224202505"/>
    <n v="0.99413271501446399"/>
    <n v="0.70081537593910204"/>
    <n v="0.99411511410937203"/>
    <n v="0.688888888888888"/>
    <n v="718.75"/>
  </r>
  <r>
    <n v="16"/>
    <x v="1"/>
    <x v="0"/>
    <n v="0.99060703771204195"/>
    <n v="0.69478908188585597"/>
    <n v="0.99060728148267296"/>
    <n v="0.68317412591530902"/>
    <n v="0.99079292348784498"/>
    <n v="0.69453877903472006"/>
    <n v="0.99060703771204195"/>
    <n v="0.69478908188585597"/>
    <n v="359375"/>
  </r>
  <r>
    <n v="12"/>
    <x v="1"/>
    <x v="5"/>
    <n v="0.99817364428210098"/>
    <n v="0.71810449574726598"/>
    <n v="0.99817365596666996"/>
    <n v="0.71975697906005798"/>
    <n v="0.99817539676647005"/>
    <n v="0.72653306524140404"/>
    <n v="0.99817364428210098"/>
    <n v="0.71810449574726598"/>
    <n v="234375"/>
  </r>
  <r>
    <n v="14"/>
    <x v="1"/>
    <x v="3"/>
    <n v="0.99802927927927898"/>
    <n v="0.72195704057279197"/>
    <n v="0.99802810670262299"/>
    <n v="0.72096385643407601"/>
    <n v="0.99803679552471203"/>
    <n v="0.73692111191503296"/>
    <n v="0.99802927927927898"/>
    <n v="0.72195704057279197"/>
    <n v="234375"/>
  </r>
  <r>
    <n v="18"/>
    <x v="1"/>
    <x v="7"/>
    <n v="0.99550814149354205"/>
    <n v="0.726715686274509"/>
    <n v="0.99550380276056705"/>
    <n v="0.71234271285748596"/>
    <n v="0.99560845208444904"/>
    <n v="0.71923067179091305"/>
    <n v="0.99550814149354205"/>
    <n v="0.726715686274509"/>
    <n v="359375"/>
  </r>
  <r>
    <n v="2"/>
    <x v="1"/>
    <x v="9"/>
    <n v="0.98733286418015398"/>
    <n v="0.758661887694145"/>
    <n v="0.98734188841552695"/>
    <n v="0.75500360294664504"/>
    <n v="0.98754832176579499"/>
    <n v="0.78399768137202197"/>
    <n v="0.98733286418015398"/>
    <n v="0.758661887694145"/>
    <n v="375"/>
  </r>
  <r>
    <n v="10"/>
    <x v="1"/>
    <x v="8"/>
    <n v="0.99415621436715995"/>
    <n v="0.80448717948717896"/>
    <n v="0.99415538189211095"/>
    <n v="0.80201385925299895"/>
    <n v="0.99422231647535997"/>
    <n v="0.81734340658388205"/>
    <n v="0.99415621436715995"/>
    <n v="0.80448717948717896"/>
    <n v="343.75"/>
  </r>
  <r>
    <n v="7"/>
    <x v="2"/>
    <x v="4"/>
    <n v="0.99959674549896804"/>
    <n v="0.66054054054054001"/>
    <n v="0.99959674860558101"/>
    <n v="0.64735032280356797"/>
    <n v="0.99959746945246497"/>
    <n v="0.65162809192776305"/>
    <n v="0.99959674549896804"/>
    <n v="0.66054054054054001"/>
    <n v="4109375"/>
  </r>
  <r>
    <n v="17"/>
    <x v="2"/>
    <x v="0"/>
    <n v="0.99911214953270999"/>
    <n v="0.69065343258891598"/>
    <n v="0.99911211825147195"/>
    <n v="0.68447679815076301"/>
    <n v="0.99911224812510602"/>
    <n v="0.71446409896076901"/>
    <n v="0.99911214953270999"/>
    <n v="0.69065343258891598"/>
    <n v="5515625"/>
  </r>
  <r>
    <n v="13"/>
    <x v="2"/>
    <x v="5"/>
    <n v="0.99950828884518095"/>
    <n v="0.70575131632239696"/>
    <n v="0.99950819188709195"/>
    <n v="0.69744171680712197"/>
    <n v="0.99950927733296402"/>
    <n v="0.70276052145486601"/>
    <n v="0.99950828884518095"/>
    <n v="0.70575131632239696"/>
    <n v="14093.75"/>
  </r>
  <r>
    <n v="9"/>
    <x v="2"/>
    <x v="6"/>
    <n v="0.99968903985073898"/>
    <n v="0.70622895622895598"/>
    <n v="0.99968904409812398"/>
    <n v="0.69155283893642205"/>
    <n v="0.99968937495487697"/>
    <n v="0.69335588668672499"/>
    <n v="0.99968903985073898"/>
    <n v="0.70622895622895598"/>
    <n v="4656.25"/>
  </r>
  <r>
    <n v="1"/>
    <x v="2"/>
    <x v="2"/>
    <n v="0.99959941561807797"/>
    <n v="0.70694921725849502"/>
    <n v="0.99959942232611898"/>
    <n v="0.69591645015711301"/>
    <n v="0.99960084357666301"/>
    <n v="0.71509176434997601"/>
    <n v="0.99959941561807797"/>
    <n v="0.70694921725849502"/>
    <n v="3859375"/>
  </r>
  <r>
    <n v="15"/>
    <x v="2"/>
    <x v="3"/>
    <n v="0.99831092969244795"/>
    <n v="0.73249801113762902"/>
    <n v="0.99831111717402199"/>
    <n v="0.72491570650148396"/>
    <n v="0.99831785883649404"/>
    <n v="0.72328304778795904"/>
    <n v="0.99831092969244795"/>
    <n v="0.73249801113762902"/>
    <n v="5890625"/>
  </r>
  <r>
    <n v="5"/>
    <x v="2"/>
    <x v="1"/>
    <n v="0.99990556460561397"/>
    <n v="0.73704954954954904"/>
    <n v="0.99990556782091899"/>
    <n v="0.73002674856395799"/>
    <n v="0.99990561315552096"/>
    <n v="0.73597793237767095"/>
    <n v="0.99990556460561397"/>
    <n v="0.73704954954954904"/>
    <n v="3984375"/>
  </r>
  <r>
    <n v="11"/>
    <x v="2"/>
    <x v="8"/>
    <n v="0.99945365575561695"/>
    <n v="0.77136752136752096"/>
    <n v="0.99945368462181705"/>
    <n v="0.76743379050777805"/>
    <n v="0.99945412713080795"/>
    <n v="0.77449186066484998"/>
    <n v="0.99945365575561695"/>
    <n v="0.77136752136752096"/>
    <n v="3906.25"/>
  </r>
  <r>
    <n v="19"/>
    <x v="2"/>
    <x v="7"/>
    <n v="0.99964908997333002"/>
    <n v="0.78247549019607798"/>
    <n v="0.99964910405869001"/>
    <n v="0.77323979454618696"/>
    <n v="0.99964912290624097"/>
    <n v="0.78061910817403601"/>
    <n v="0.99964908997333002"/>
    <n v="0.78247549019607798"/>
    <n v="3703125"/>
  </r>
  <r>
    <n v="3"/>
    <x v="2"/>
    <x v="9"/>
    <n v="0.99880374357891699"/>
    <n v="0.79729191557148504"/>
    <n v="0.99880365027917895"/>
    <n v="0.79381255761296399"/>
    <n v="0.99880610943179504"/>
    <n v="0.80135763560116002"/>
    <n v="0.99880374357891699"/>
    <n v="0.79729191557148504"/>
    <n v="3937.5"/>
  </r>
  <r>
    <n v="6"/>
    <x v="3"/>
    <x v="4"/>
    <n v="0.99888511990891105"/>
    <n v="0.64846846846846795"/>
    <n v="0.99888537465383997"/>
    <n v="0.63794863351281295"/>
    <n v="0.99888899899512396"/>
    <n v="0.63656892479217897"/>
    <n v="0.99888511990891105"/>
    <n v="0.64846846846846795"/>
    <n v="3265625"/>
  </r>
  <r>
    <n v="0"/>
    <x v="3"/>
    <x v="2"/>
    <n v="0.99929308638484304"/>
    <n v="0.66093928980526895"/>
    <n v="0.99929310045631103"/>
    <n v="0.646883320532605"/>
    <n v="0.999294887233941"/>
    <n v="0.67155906539468102"/>
    <n v="0.99929308638484304"/>
    <n v="0.66093928980526895"/>
    <n v="937.5"/>
  </r>
  <r>
    <n v="16"/>
    <x v="3"/>
    <x v="0"/>
    <n v="0.99794392523364395"/>
    <n v="0.67659222497932103"/>
    <n v="0.99794516887228102"/>
    <n v="0.66437235426838503"/>
    <n v="0.99796938904773103"/>
    <n v="0.68771042121828796"/>
    <n v="0.99794392523364395"/>
    <n v="0.67659222497932103"/>
    <n v="7890625"/>
  </r>
  <r>
    <n v="12"/>
    <x v="3"/>
    <x v="5"/>
    <n v="0.99847803690175096"/>
    <n v="0.68691778047792595"/>
    <n v="0.99847848193260602"/>
    <n v="0.68133441069190304"/>
    <n v="0.99847946427680001"/>
    <n v="0.67821375624809299"/>
    <n v="0.99847803690175096"/>
    <n v="0.68691778047792595"/>
    <n v="1906.25"/>
  </r>
  <r>
    <n v="8"/>
    <x v="3"/>
    <x v="6"/>
    <n v="0.99882791943740101"/>
    <n v="0.72710437710437703"/>
    <n v="0.99882791816328298"/>
    <n v="0.72595700922991602"/>
    <n v="0.998828510565131"/>
    <n v="0.73829029711231298"/>
    <n v="0.99882791943740101"/>
    <n v="0.72710437710437703"/>
    <n v="2671875"/>
  </r>
  <r>
    <n v="4"/>
    <x v="3"/>
    <x v="1"/>
    <n v="0.99884316641877302"/>
    <n v="0.73892642642642603"/>
    <n v="0.99884382545026196"/>
    <n v="0.73542332630643503"/>
    <n v="0.99884983384486203"/>
    <n v="0.747213008706202"/>
    <n v="0.99884316641877302"/>
    <n v="0.73892642642642603"/>
    <n v="1250"/>
  </r>
  <r>
    <n v="14"/>
    <x v="3"/>
    <x v="3"/>
    <n v="0.99894433105778002"/>
    <n v="0.75556881463802705"/>
    <n v="0.99894471680983299"/>
    <n v="0.75224988185355102"/>
    <n v="0.99894992370012703"/>
    <n v="0.76142155802329303"/>
    <n v="0.99894433105778002"/>
    <n v="0.75556881463802705"/>
    <n v="5187.5"/>
  </r>
  <r>
    <n v="2"/>
    <x v="3"/>
    <x v="9"/>
    <n v="0.99882719958717403"/>
    <n v="0.78076463560334497"/>
    <n v="0.998827333037836"/>
    <n v="0.77721048464689102"/>
    <n v="0.99883214820434796"/>
    <n v="0.79057326603349498"/>
    <n v="0.99882719958717403"/>
    <n v="0.78076463560334497"/>
    <n v="1515625"/>
  </r>
  <r>
    <n v="18"/>
    <x v="3"/>
    <x v="7"/>
    <n v="0.998666541898657"/>
    <n v="0.78104575163398604"/>
    <n v="0.99866724947255403"/>
    <n v="0.77375865799153698"/>
    <n v="0.99867964381638796"/>
    <n v="0.79631938310567096"/>
    <n v="0.998666541898657"/>
    <n v="0.78104575163398604"/>
    <n v="6843.75"/>
  </r>
  <r>
    <n v="10"/>
    <x v="3"/>
    <x v="8"/>
    <n v="0.99878854102332604"/>
    <n v="0.78205128205128205"/>
    <n v="0.99878862571145399"/>
    <n v="0.77968049812890206"/>
    <n v="0.99879251634420496"/>
    <n v="0.798708274374342"/>
    <n v="0.99878854102332604"/>
    <n v="0.78205128205128205"/>
    <n v="2156.25"/>
  </r>
  <r>
    <n v="7"/>
    <x v="4"/>
    <x v="4"/>
    <n v="0.99918672739102099"/>
    <n v="0.61142857142857099"/>
    <n v="0.99918667563038799"/>
    <n v="0.58956406366865299"/>
    <n v="0.99918695319683204"/>
    <n v="0.62225637691274405"/>
    <n v="0.99918672739102099"/>
    <n v="0.61142857142857099"/>
    <n v="1078125"/>
  </r>
  <r>
    <n v="5"/>
    <x v="4"/>
    <x v="1"/>
    <n v="0.99848230366068302"/>
    <n v="0.613416988416988"/>
    <n v="0.99848270169159803"/>
    <n v="0.59105102495191797"/>
    <n v="0.99848840932361305"/>
    <n v="0.61027600826386097"/>
    <n v="0.99848230366068302"/>
    <n v="0.613416988416988"/>
    <n v="1140625"/>
  </r>
  <r>
    <n v="17"/>
    <x v="4"/>
    <x v="0"/>
    <n v="0.99769691386457804"/>
    <n v="0.62442396313364001"/>
    <n v="0.99769817836913099"/>
    <n v="0.60734654780853303"/>
    <n v="0.99771719963327199"/>
    <n v="0.63432425827965699"/>
    <n v="0.99769691386457804"/>
    <n v="0.62442396313364001"/>
    <n v="1015625"/>
  </r>
  <r>
    <n v="9"/>
    <x v="4"/>
    <x v="6"/>
    <n v="0.99827777094353498"/>
    <n v="0.64040404040403998"/>
    <n v="0.99827774421159798"/>
    <n v="0.63410046445659396"/>
    <n v="0.99829284019380204"/>
    <n v="0.65369330846096996"/>
    <n v="0.99827777094353498"/>
    <n v="0.64040404040403998"/>
    <n v="1000"/>
  </r>
  <r>
    <n v="1"/>
    <x v="4"/>
    <x v="2"/>
    <n v="0.99905071600250395"/>
    <n v="0.64588447062673804"/>
    <n v="0.99905066943465204"/>
    <n v="0.62985553592991095"/>
    <n v="0.99905293062831801"/>
    <n v="0.648728243954663"/>
    <n v="0.99905071600250395"/>
    <n v="0.64588447062673804"/>
    <n v="1015625"/>
  </r>
  <r>
    <n v="13"/>
    <x v="4"/>
    <x v="5"/>
    <n v="0.99795287600850902"/>
    <n v="0.66446797431001503"/>
    <n v="0.99795375471469805"/>
    <n v="0.644672845416985"/>
    <n v="0.99796622162826798"/>
    <n v="0.64190113829458095"/>
    <n v="0.99795287600850902"/>
    <n v="0.66446797431001503"/>
    <n v="921875"/>
  </r>
  <r>
    <n v="15"/>
    <x v="4"/>
    <x v="3"/>
    <n v="0.99947719778010102"/>
    <n v="0.686839413569723"/>
    <n v="0.99947740877374502"/>
    <n v="0.68343524566731695"/>
    <n v="0.99947935106257302"/>
    <n v="0.70814860088357601"/>
    <n v="0.99947719778010102"/>
    <n v="0.686839413569723"/>
    <n v="921875"/>
  </r>
  <r>
    <n v="3"/>
    <x v="4"/>
    <x v="9"/>
    <n v="0.99927620732639"/>
    <n v="0.69158559481140103"/>
    <n v="0.99927619989572702"/>
    <n v="0.67544404593338103"/>
    <n v="0.99927857676527099"/>
    <n v="0.697949253099311"/>
    <n v="0.99927620732639"/>
    <n v="0.69158559481140103"/>
    <n v="1046875"/>
  </r>
  <r>
    <n v="19"/>
    <x v="4"/>
    <x v="7"/>
    <n v="0.99847603769801396"/>
    <n v="0.69467787114845903"/>
    <n v="0.99847617031543801"/>
    <n v="0.67211402978354695"/>
    <n v="0.99848138727813596"/>
    <n v="0.68403362121830302"/>
    <n v="0.99847603769801396"/>
    <n v="0.69467787114845903"/>
    <n v="984375"/>
  </r>
  <r>
    <n v="11"/>
    <x v="4"/>
    <x v="8"/>
    <n v="0.99920592906299599"/>
    <n v="0.72008547008546997"/>
    <n v="0.999205898272846"/>
    <n v="0.70935347089982503"/>
    <n v="0.99920771419512699"/>
    <n v="0.74885896165314003"/>
    <n v="0.99920592906299599"/>
    <n v="0.72008547008546997"/>
    <n v="1437.5"/>
  </r>
  <r>
    <n v="4"/>
    <x v="5"/>
    <x v="1"/>
    <n v="0.99040815913552005"/>
    <n v="0.60923423423423395"/>
    <n v="0.99040600948739199"/>
    <n v="0.59442481021908999"/>
    <n v="0.99054460712465497"/>
    <n v="0.62949972289470801"/>
    <n v="0.99040815913552005"/>
    <n v="0.60923423423423395"/>
    <n v="437.5"/>
  </r>
  <r>
    <n v="6"/>
    <x v="5"/>
    <x v="4"/>
    <n v="0.98521877033181504"/>
    <n v="0.63536679536679497"/>
    <n v="0.98527271862336396"/>
    <n v="0.61104045287085496"/>
    <n v="0.985674680796509"/>
    <n v="0.61730336737866598"/>
    <n v="0.98521877033181504"/>
    <n v="0.63536679536679497"/>
    <n v="546875"/>
  </r>
  <r>
    <n v="0"/>
    <x v="5"/>
    <x v="2"/>
    <n v="0.99095150572599999"/>
    <n v="0.64473899525445899"/>
    <n v="0.99095072011465601"/>
    <n v="0.62907056057308997"/>
    <n v="0.99101927238242005"/>
    <n v="0.64516218848531404"/>
    <n v="0.99095150572599999"/>
    <n v="0.64473899525445899"/>
    <n v="375"/>
  </r>
  <r>
    <n v="12"/>
    <x v="5"/>
    <x v="5"/>
    <n v="0.988720748203749"/>
    <n v="0.67783370942544696"/>
    <n v="0.98872575875975199"/>
    <n v="0.66976571981587096"/>
    <n v="0.98881899369227799"/>
    <n v="0.66800644964100997"/>
    <n v="0.988720748203749"/>
    <n v="0.67783370942544696"/>
    <n v="578125"/>
  </r>
  <r>
    <n v="8"/>
    <x v="5"/>
    <x v="6"/>
    <n v="0.99065075655062096"/>
    <n v="0.67907647907647894"/>
    <n v="0.99065357121098097"/>
    <n v="0.67744385936139995"/>
    <n v="0.99075103044317303"/>
    <n v="0.70057581700302995"/>
    <n v="0.99065075655062096"/>
    <n v="0.67907647907647894"/>
    <n v="531.25"/>
  </r>
  <r>
    <n v="16"/>
    <x v="5"/>
    <x v="0"/>
    <n v="0.99016682354354801"/>
    <n v="0.68681318681318604"/>
    <n v="0.99017809567108395"/>
    <n v="0.67943418772890096"/>
    <n v="0.99030140152990498"/>
    <n v="0.70433526203079999"/>
    <n v="0.99016682354354801"/>
    <n v="0.68681318681318604"/>
    <n v="734375"/>
  </r>
  <r>
    <n v="14"/>
    <x v="5"/>
    <x v="3"/>
    <n v="0.98845813560685203"/>
    <n v="0.71377429253324198"/>
    <n v="0.98847374489880802"/>
    <n v="0.71162433211786502"/>
    <n v="0.98871064154718702"/>
    <n v="0.71646222991763597"/>
    <n v="0.98845813560685203"/>
    <n v="0.71377429253324198"/>
    <n v="453125"/>
  </r>
  <r>
    <n v="18"/>
    <x v="5"/>
    <x v="7"/>
    <n v="0.99013434930820099"/>
    <n v="0.74037114845938301"/>
    <n v="0.99012839431542898"/>
    <n v="0.72452871808930597"/>
    <n v="0.99019198745977199"/>
    <n v="0.73211694777132796"/>
    <n v="0.99013434930820099"/>
    <n v="0.74037114845938301"/>
    <n v="640625"/>
  </r>
  <r>
    <n v="10"/>
    <x v="5"/>
    <x v="8"/>
    <n v="0.98908661481451299"/>
    <n v="0.75076312576312498"/>
    <n v="0.98908288381310305"/>
    <n v="0.74728597635960303"/>
    <n v="0.98914979580458295"/>
    <n v="0.77493382310846604"/>
    <n v="0.98908661481451299"/>
    <n v="0.75076312576312498"/>
    <n v="562.5"/>
  </r>
  <r>
    <n v="2"/>
    <x v="5"/>
    <x v="9"/>
    <n v="0.98827857975793099"/>
    <n v="0.77777777777777701"/>
    <n v="0.98828706581394299"/>
    <n v="0.77983864460186303"/>
    <n v="0.98852209307698802"/>
    <n v="0.80332716229719803"/>
    <n v="0.98827857975793099"/>
    <n v="0.77777777777777701"/>
    <n v="68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F5F7F-E2E9-48F3-88DE-BD336F96AE4D}" name="PivotTable1" cacheId="18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2:M10" firstHeaderRow="1" firstDataRow="2" firstDataCol="1"/>
  <pivotFields count="12">
    <pivotField showAll="0"/>
    <pivotField axis="axisRow" showAll="0">
      <items count="13">
        <item m="1" x="6"/>
        <item m="1" x="7"/>
        <item m="1" x="9"/>
        <item m="1" x="8"/>
        <item m="1" x="10"/>
        <item m="1" x="11"/>
        <item x="0"/>
        <item x="1"/>
        <item x="2"/>
        <item x="3"/>
        <item x="4"/>
        <item x="5"/>
        <item t="default"/>
      </items>
    </pivotField>
    <pivotField axis="axisCol" showAll="0">
      <items count="11">
        <item x="2"/>
        <item x="1"/>
        <item x="4"/>
        <item x="6"/>
        <item x="8"/>
        <item x="0"/>
        <item x="5"/>
        <item x="3"/>
        <item x="7"/>
        <item x="9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11"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field="2" type="button" dataOnly="0" labelOnly="1" outline="0" axis="axisCol" fieldPosition="0"/>
    </format>
    <format dxfId="18">
      <pivotArea type="topRight" dataOnly="0" labelOnly="1" outline="0" fieldPosition="0"/>
    </format>
    <format dxfId="17">
      <pivotArea dataOnly="0" labelOnly="1" fieldPosition="0">
        <references count="1">
          <reference field="2" count="0"/>
        </references>
      </pivotArea>
    </format>
    <format dxfId="16">
      <pivotArea dataOnly="0" labelOnly="1" grandCol="1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Col="1" outline="0" fieldPosition="0"/>
    </format>
  </formats>
  <conditionalFormats count="18"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8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9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1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8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  <x14:conditionalFormat priority="1" id="{CA62ED8E-7754-46A0-A2FC-FC840748406B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6"/>
                    <x v="7"/>
                    <x v="8"/>
                    <x v="9"/>
                    <x v="10"/>
                    <x v="11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tabSelected="1" workbookViewId="0"/>
  </sheetViews>
  <sheetFormatPr defaultRowHeight="15" x14ac:dyDescent="0.25"/>
  <cols>
    <col min="1" max="1" width="4.28515625" customWidth="1"/>
    <col min="2" max="2" width="33.28515625" style="3" customWidth="1"/>
    <col min="3" max="3" width="21.42578125" style="1" customWidth="1"/>
    <col min="4" max="4" width="22.140625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2" spans="2:18" x14ac:dyDescent="0.25">
      <c r="B2" s="12"/>
      <c r="C2" s="13"/>
      <c r="D2" s="13"/>
      <c r="E2"/>
    </row>
    <row r="3" spans="2:18" s="7" customFormat="1" ht="13.9" customHeight="1" x14ac:dyDescent="0.25">
      <c r="B3" s="14"/>
      <c r="C3" s="15" t="s">
        <v>19</v>
      </c>
      <c r="D3" s="15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25">
      <c r="B4" s="9"/>
      <c r="C4" s="10"/>
      <c r="D4" s="10"/>
      <c r="E4"/>
    </row>
    <row r="5" spans="2:18" x14ac:dyDescent="0.25">
      <c r="B5" s="17"/>
      <c r="C5" s="18" t="s">
        <v>11</v>
      </c>
      <c r="D5" s="18" t="s">
        <v>12</v>
      </c>
      <c r="E5"/>
    </row>
    <row r="6" spans="2:18" x14ac:dyDescent="0.25">
      <c r="B6" s="9" t="s">
        <v>20</v>
      </c>
      <c r="C6" s="11">
        <f>AVERAGEIF(raw_data!$C$2:$C$61,Comparison!B6,raw_data!$F$2:$F$61)</f>
        <v>0.70380221465206128</v>
      </c>
      <c r="D6" s="11" cm="1">
        <f t="array" ref="D6">_xlfn.STDEV.S(IF(raw_data!$C$2:$C$61=B6, raw_data!$F$2:$F$61))</f>
        <v>4.5033475469438179E-2</v>
      </c>
      <c r="E6"/>
    </row>
    <row r="7" spans="2:18" x14ac:dyDescent="0.25">
      <c r="B7" s="26" t="s">
        <v>21</v>
      </c>
      <c r="C7" s="16">
        <f>AVERAGEIF(raw_data!$C$2:$C$61,Comparison!B7,raw_data!$F$2:$F$61)</f>
        <v>0.70219027652408894</v>
      </c>
      <c r="D7" s="16" cm="1">
        <f t="array" ref="D7">_xlfn.STDEV.S(IF(raw_data!$C$2:$C$61=B7, raw_data!$F$2:$F$61))</f>
        <v>5.9117784798838717E-2</v>
      </c>
      <c r="E7"/>
    </row>
    <row r="8" spans="2:18" x14ac:dyDescent="0.25">
      <c r="B8" s="26" t="s">
        <v>22</v>
      </c>
      <c r="C8" s="16">
        <f>AVERAGEIF(raw_data!$C$2:$C$61,Comparison!B8,raw_data!$F$2:$F$61)</f>
        <v>0.72908059507615663</v>
      </c>
      <c r="D8" s="16" cm="1">
        <f t="array" ref="D8">_xlfn.STDEV.S(IF(raw_data!$C$2:$C$61=B8, raw_data!$F$2:$F$61))</f>
        <v>4.3586188680894714E-2</v>
      </c>
      <c r="E8"/>
    </row>
    <row r="9" spans="2:18" x14ac:dyDescent="0.25">
      <c r="B9" s="26" t="s">
        <v>23</v>
      </c>
      <c r="C9" s="16">
        <f>AVERAGEIF(raw_data!$C$2:$C$61,Comparison!B9,raw_data!$F$2:$F$61)</f>
        <v>0.72383790511884261</v>
      </c>
      <c r="D9" s="16" cm="1">
        <f t="array" ref="D9">_xlfn.STDEV.S(IF(raw_data!$C$2:$C$61=B9, raw_data!$F$2:$F$61))</f>
        <v>5.2046356707305293E-2</v>
      </c>
      <c r="E9"/>
    </row>
    <row r="10" spans="2:18" x14ac:dyDescent="0.25">
      <c r="B10" s="26" t="s">
        <v>24</v>
      </c>
      <c r="C10" s="16">
        <f>AVERAGEIF(raw_data!$C$2:$C$61,Comparison!B10,raw_data!$F$2:$F$61)</f>
        <v>0.65932143579350444</v>
      </c>
      <c r="D10" s="16" cm="1">
        <f t="array" ref="D10">_xlfn.STDEV.S(IF(raw_data!$C$2:$C$61=B10, raw_data!$F$2:$F$61))</f>
        <v>3.789495059657573E-2</v>
      </c>
      <c r="E10"/>
    </row>
    <row r="11" spans="2:18" x14ac:dyDescent="0.25">
      <c r="B11" s="25" t="s">
        <v>25</v>
      </c>
      <c r="C11" s="22">
        <f>AVERAGEIF(raw_data!$C$2:$C$61,Comparison!B11,raw_data!$F$2:$F$61)</f>
        <v>0.69157497447041272</v>
      </c>
      <c r="D11" s="22" cm="1">
        <f t="array" ref="D11">_xlfn.STDEV.S(IF(raw_data!$C$2:$C$61=B11, raw_data!$F$2:$F$61))</f>
        <v>5.4066535237877494E-2</v>
      </c>
      <c r="E11"/>
    </row>
    <row r="42" spans="2:12" s="19" customFormat="1" ht="35.450000000000003" customHeight="1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2:12" s="19" customFormat="1" ht="35.450000000000003" customHeight="1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2:12" s="19" customFormat="1" ht="35.450000000000003" customHeight="1" x14ac:dyDescent="0.25"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2:12" s="19" customFormat="1" ht="35.450000000000003" customHeight="1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7" spans="2:12" x14ac:dyDescent="0.25">
      <c r="B47" s="24"/>
      <c r="C47" s="24"/>
      <c r="D47" s="20"/>
    </row>
    <row r="48" spans="2:12" x14ac:dyDescent="0.25">
      <c r="D48" s="20"/>
    </row>
    <row r="49" spans="4:4" x14ac:dyDescent="0.25">
      <c r="D49" s="20"/>
    </row>
    <row r="50" spans="4:4" x14ac:dyDescent="0.25">
      <c r="D50" s="20"/>
    </row>
    <row r="51" spans="4:4" x14ac:dyDescent="0.25">
      <c r="D51" s="20"/>
    </row>
    <row r="52" spans="4:4" x14ac:dyDescent="0.25">
      <c r="D52" s="20"/>
    </row>
    <row r="53" spans="4:4" x14ac:dyDescent="0.25">
      <c r="D53" s="20"/>
    </row>
    <row r="54" spans="4:4" x14ac:dyDescent="0.25">
      <c r="D54" s="20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M199"/>
  <sheetViews>
    <sheetView showGridLines="0" zoomScaleNormal="100" workbookViewId="0"/>
  </sheetViews>
  <sheetFormatPr defaultRowHeight="15" x14ac:dyDescent="0.25"/>
  <cols>
    <col min="1" max="1" width="2.7109375" customWidth="1"/>
    <col min="2" max="2" width="28.85546875" bestFit="1" customWidth="1"/>
    <col min="3" max="8" width="11.7109375" style="1" customWidth="1"/>
    <col min="9" max="9" width="11.7109375" style="5" customWidth="1"/>
    <col min="10" max="12" width="11.7109375" customWidth="1"/>
    <col min="13" max="13" width="25.28515625" customWidth="1"/>
  </cols>
  <sheetData>
    <row r="2" spans="2:13" x14ac:dyDescent="0.25">
      <c r="B2" s="4" t="s">
        <v>16</v>
      </c>
      <c r="C2" s="21" t="s">
        <v>15</v>
      </c>
      <c r="I2" s="1"/>
      <c r="J2" s="1"/>
      <c r="K2" s="1"/>
      <c r="L2" s="1"/>
      <c r="M2" s="1"/>
    </row>
    <row r="3" spans="2:13" x14ac:dyDescent="0.25">
      <c r="B3" s="4" t="s">
        <v>14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8</v>
      </c>
      <c r="I3" s="1">
        <v>6</v>
      </c>
      <c r="J3" s="1">
        <v>7</v>
      </c>
      <c r="K3" s="1">
        <v>9</v>
      </c>
      <c r="L3" s="1">
        <v>10</v>
      </c>
      <c r="M3" s="1" t="s">
        <v>18</v>
      </c>
    </row>
    <row r="4" spans="2:13" x14ac:dyDescent="0.25">
      <c r="B4" s="3" t="s">
        <v>20</v>
      </c>
      <c r="C4" s="2">
        <v>0.66552119129438703</v>
      </c>
      <c r="D4" s="2">
        <v>0.66328828828828801</v>
      </c>
      <c r="E4" s="2">
        <v>0.68648648648648602</v>
      </c>
      <c r="F4" s="2">
        <v>0.70707070707070696</v>
      </c>
      <c r="G4" s="2">
        <v>0.75320512820512797</v>
      </c>
      <c r="H4" s="2">
        <v>0.650124069478908</v>
      </c>
      <c r="I4" s="2">
        <v>0.69866342648845603</v>
      </c>
      <c r="J4" s="2">
        <v>0.68257756563245797</v>
      </c>
      <c r="K4" s="2">
        <v>0.73897058823529405</v>
      </c>
      <c r="L4" s="2">
        <v>0.79211469534050105</v>
      </c>
      <c r="M4" s="2">
        <v>0.70380221465206128</v>
      </c>
    </row>
    <row r="5" spans="2:13" x14ac:dyDescent="0.25">
      <c r="B5" s="3" t="s">
        <v>21</v>
      </c>
      <c r="C5" s="2">
        <v>0.597938144329896</v>
      </c>
      <c r="D5" s="2">
        <v>0.677927927927927</v>
      </c>
      <c r="E5" s="2">
        <v>0.63243243243243197</v>
      </c>
      <c r="F5" s="2">
        <v>0.688888888888888</v>
      </c>
      <c r="G5" s="2">
        <v>0.80448717948717896</v>
      </c>
      <c r="H5" s="2">
        <v>0.69478908188585597</v>
      </c>
      <c r="I5" s="2">
        <v>0.71810449574726598</v>
      </c>
      <c r="J5" s="2">
        <v>0.72195704057279197</v>
      </c>
      <c r="K5" s="2">
        <v>0.726715686274509</v>
      </c>
      <c r="L5" s="2">
        <v>0.758661887694145</v>
      </c>
      <c r="M5" s="2">
        <v>0.70219027652408894</v>
      </c>
    </row>
    <row r="6" spans="2:13" x14ac:dyDescent="0.25">
      <c r="B6" s="3" t="s">
        <v>22</v>
      </c>
      <c r="C6" s="2">
        <v>0.70694921725849502</v>
      </c>
      <c r="D6" s="2">
        <v>0.73704954954954904</v>
      </c>
      <c r="E6" s="2">
        <v>0.66054054054054001</v>
      </c>
      <c r="F6" s="2">
        <v>0.70622895622895598</v>
      </c>
      <c r="G6" s="2">
        <v>0.77136752136752096</v>
      </c>
      <c r="H6" s="2">
        <v>0.69065343258891598</v>
      </c>
      <c r="I6" s="2">
        <v>0.70575131632239696</v>
      </c>
      <c r="J6" s="2">
        <v>0.73249801113762902</v>
      </c>
      <c r="K6" s="2">
        <v>0.78247549019607798</v>
      </c>
      <c r="L6" s="2">
        <v>0.79729191557148504</v>
      </c>
      <c r="M6" s="2">
        <v>0.72908059507615652</v>
      </c>
    </row>
    <row r="7" spans="2:13" x14ac:dyDescent="0.25">
      <c r="B7" s="3" t="s">
        <v>23</v>
      </c>
      <c r="C7" s="2">
        <v>0.66093928980526895</v>
      </c>
      <c r="D7" s="2">
        <v>0.73892642642642603</v>
      </c>
      <c r="E7" s="2">
        <v>0.64846846846846795</v>
      </c>
      <c r="F7" s="2">
        <v>0.72710437710437703</v>
      </c>
      <c r="G7" s="2">
        <v>0.78205128205128205</v>
      </c>
      <c r="H7" s="2">
        <v>0.67659222497932103</v>
      </c>
      <c r="I7" s="2">
        <v>0.68691778047792595</v>
      </c>
      <c r="J7" s="2">
        <v>0.75556881463802705</v>
      </c>
      <c r="K7" s="2">
        <v>0.78104575163398604</v>
      </c>
      <c r="L7" s="2">
        <v>0.78076463560334497</v>
      </c>
      <c r="M7" s="2">
        <v>0.72383790511884272</v>
      </c>
    </row>
    <row r="8" spans="2:13" x14ac:dyDescent="0.25">
      <c r="B8" s="3" t="s">
        <v>24</v>
      </c>
      <c r="C8" s="2">
        <v>0.64588447062673804</v>
      </c>
      <c r="D8" s="2">
        <v>0.613416988416988</v>
      </c>
      <c r="E8" s="2">
        <v>0.61142857142857099</v>
      </c>
      <c r="F8" s="2">
        <v>0.64040404040403998</v>
      </c>
      <c r="G8" s="2">
        <v>0.72008547008546997</v>
      </c>
      <c r="H8" s="2">
        <v>0.62442396313364001</v>
      </c>
      <c r="I8" s="2">
        <v>0.66446797431001503</v>
      </c>
      <c r="J8" s="2">
        <v>0.686839413569723</v>
      </c>
      <c r="K8" s="2">
        <v>0.69467787114845903</v>
      </c>
      <c r="L8" s="2">
        <v>0.69158559481140103</v>
      </c>
      <c r="M8" s="2">
        <v>0.65932143579350455</v>
      </c>
    </row>
    <row r="9" spans="2:13" x14ac:dyDescent="0.25">
      <c r="B9" s="3" t="s">
        <v>25</v>
      </c>
      <c r="C9" s="2">
        <v>0.64473899525445899</v>
      </c>
      <c r="D9" s="2">
        <v>0.60923423423423395</v>
      </c>
      <c r="E9" s="2">
        <v>0.63536679536679497</v>
      </c>
      <c r="F9" s="2">
        <v>0.67907647907647894</v>
      </c>
      <c r="G9" s="2">
        <v>0.75076312576312498</v>
      </c>
      <c r="H9" s="2">
        <v>0.68681318681318604</v>
      </c>
      <c r="I9" s="2">
        <v>0.67783370942544696</v>
      </c>
      <c r="J9" s="2">
        <v>0.71377429253324198</v>
      </c>
      <c r="K9" s="2">
        <v>0.74037114845938301</v>
      </c>
      <c r="L9" s="2">
        <v>0.77777777777777701</v>
      </c>
      <c r="M9" s="2">
        <v>0.69157497447041272</v>
      </c>
    </row>
    <row r="10" spans="2:13" x14ac:dyDescent="0.25">
      <c r="B10" s="3" t="s">
        <v>18</v>
      </c>
      <c r="C10" s="2">
        <v>0.65366188476154075</v>
      </c>
      <c r="D10" s="2">
        <v>0.67330723580723528</v>
      </c>
      <c r="E10" s="2">
        <v>0.64578721578721521</v>
      </c>
      <c r="F10" s="2">
        <v>0.691462241462241</v>
      </c>
      <c r="G10" s="2">
        <v>0.76365995115995089</v>
      </c>
      <c r="H10" s="2">
        <v>0.67056599314663778</v>
      </c>
      <c r="I10" s="2">
        <v>0.69195645046191778</v>
      </c>
      <c r="J10" s="2">
        <v>0.71553585634731187</v>
      </c>
      <c r="K10" s="2">
        <v>0.74404275599128489</v>
      </c>
      <c r="L10" s="2">
        <v>0.76636608446644239</v>
      </c>
      <c r="M10" s="2">
        <v>0.70163456693917792</v>
      </c>
    </row>
    <row r="11" spans="2:13" x14ac:dyDescent="0.25">
      <c r="I11"/>
    </row>
    <row r="12" spans="2:13" x14ac:dyDescent="0.25">
      <c r="I12"/>
    </row>
    <row r="50" spans="5:12" x14ac:dyDescent="0.25">
      <c r="E50" s="2"/>
      <c r="F50" s="2"/>
      <c r="G50" s="2"/>
      <c r="H50" s="2"/>
      <c r="I50" s="6"/>
      <c r="J50" s="8"/>
      <c r="K50" s="8"/>
      <c r="L50" s="8"/>
    </row>
    <row r="51" spans="5:12" x14ac:dyDescent="0.25">
      <c r="E51" s="2"/>
      <c r="F51" s="2"/>
      <c r="G51" s="2"/>
      <c r="H51" s="2"/>
      <c r="I51" s="6"/>
      <c r="J51" s="8"/>
      <c r="K51" s="8"/>
      <c r="L51" s="8"/>
    </row>
    <row r="52" spans="5:12" x14ac:dyDescent="0.25">
      <c r="E52" s="2"/>
      <c r="F52" s="2"/>
      <c r="G52" s="2"/>
      <c r="H52" s="2"/>
      <c r="I52" s="6"/>
      <c r="J52" s="8"/>
      <c r="K52" s="8"/>
      <c r="L52" s="8"/>
    </row>
    <row r="53" spans="5:12" x14ac:dyDescent="0.25">
      <c r="E53" s="2"/>
      <c r="F53" s="2"/>
      <c r="G53" s="2"/>
      <c r="H53" s="2"/>
      <c r="I53" s="6"/>
      <c r="J53" s="8"/>
      <c r="K53" s="8"/>
      <c r="L53" s="8"/>
    </row>
    <row r="54" spans="5:12" x14ac:dyDescent="0.25">
      <c r="E54" s="2"/>
      <c r="F54" s="2"/>
      <c r="G54" s="2"/>
      <c r="H54" s="2"/>
      <c r="I54" s="6"/>
      <c r="J54" s="8"/>
      <c r="K54" s="8"/>
      <c r="L54" s="8"/>
    </row>
    <row r="55" spans="5:12" x14ac:dyDescent="0.25">
      <c r="E55" s="2"/>
      <c r="F55" s="2"/>
      <c r="G55" s="2"/>
      <c r="H55" s="2"/>
      <c r="I55" s="6"/>
      <c r="J55" s="8"/>
      <c r="K55" s="8"/>
      <c r="L55" s="8"/>
    </row>
    <row r="56" spans="5:12" x14ac:dyDescent="0.25">
      <c r="E56" s="2"/>
      <c r="F56" s="2"/>
      <c r="G56" s="2"/>
      <c r="H56" s="2"/>
      <c r="I56" s="6"/>
      <c r="J56" s="8"/>
      <c r="K56" s="8"/>
      <c r="L56" s="8"/>
    </row>
    <row r="57" spans="5:12" x14ac:dyDescent="0.25">
      <c r="E57" s="2"/>
      <c r="F57" s="2"/>
      <c r="G57" s="2"/>
      <c r="H57" s="2"/>
      <c r="I57" s="6"/>
      <c r="J57" s="8"/>
      <c r="K57" s="8"/>
      <c r="L57" s="8"/>
    </row>
    <row r="58" spans="5:12" x14ac:dyDescent="0.25">
      <c r="E58" s="2"/>
      <c r="F58" s="2"/>
      <c r="G58" s="2"/>
      <c r="H58" s="2"/>
      <c r="I58" s="6"/>
      <c r="J58" s="8"/>
      <c r="K58" s="8"/>
      <c r="L58" s="8"/>
    </row>
    <row r="59" spans="5:12" x14ac:dyDescent="0.25">
      <c r="E59" s="2"/>
      <c r="F59" s="2"/>
      <c r="G59" s="2"/>
      <c r="H59" s="2"/>
      <c r="I59" s="6"/>
      <c r="J59" s="8"/>
      <c r="K59" s="8"/>
      <c r="L59" s="8"/>
    </row>
    <row r="60" spans="5:12" x14ac:dyDescent="0.25">
      <c r="E60" s="2"/>
      <c r="F60" s="2"/>
      <c r="G60" s="2"/>
      <c r="H60" s="2"/>
      <c r="I60" s="6"/>
      <c r="J60" s="8"/>
      <c r="K60" s="8"/>
      <c r="L60" s="8"/>
    </row>
    <row r="61" spans="5:12" x14ac:dyDescent="0.25">
      <c r="E61" s="2"/>
      <c r="F61" s="2"/>
      <c r="G61" s="2"/>
      <c r="H61" s="2"/>
      <c r="I61" s="6"/>
      <c r="J61" s="8"/>
      <c r="K61" s="8"/>
      <c r="L61" s="8"/>
    </row>
    <row r="62" spans="5:12" x14ac:dyDescent="0.25">
      <c r="E62" s="2"/>
      <c r="F62" s="2"/>
      <c r="G62" s="2"/>
      <c r="H62" s="2"/>
      <c r="I62" s="6"/>
      <c r="J62" s="8"/>
      <c r="K62" s="8"/>
      <c r="L62" s="8"/>
    </row>
    <row r="63" spans="5:12" x14ac:dyDescent="0.25">
      <c r="E63" s="2"/>
      <c r="F63" s="2"/>
      <c r="G63" s="2"/>
      <c r="H63" s="2"/>
      <c r="I63" s="6"/>
      <c r="J63" s="8"/>
      <c r="K63" s="8"/>
      <c r="L63" s="8"/>
    </row>
    <row r="64" spans="5:12" x14ac:dyDescent="0.25">
      <c r="E64" s="2"/>
      <c r="F64" s="2"/>
      <c r="G64" s="2"/>
      <c r="H64" s="2"/>
      <c r="I64" s="6"/>
      <c r="J64" s="8"/>
      <c r="K64" s="8"/>
      <c r="L64" s="8"/>
    </row>
    <row r="65" spans="5:12" x14ac:dyDescent="0.25">
      <c r="E65" s="2"/>
      <c r="F65" s="2"/>
      <c r="G65" s="2"/>
      <c r="H65" s="2"/>
      <c r="I65" s="6"/>
      <c r="J65" s="8"/>
      <c r="K65" s="8"/>
      <c r="L65" s="8"/>
    </row>
    <row r="66" spans="5:12" x14ac:dyDescent="0.25">
      <c r="E66" s="2"/>
      <c r="F66" s="2"/>
      <c r="G66" s="2"/>
      <c r="H66" s="2"/>
      <c r="I66" s="6"/>
      <c r="J66" s="8"/>
      <c r="K66" s="8"/>
      <c r="L66" s="8"/>
    </row>
    <row r="67" spans="5:12" x14ac:dyDescent="0.25">
      <c r="E67" s="2"/>
      <c r="F67" s="2"/>
      <c r="G67" s="2"/>
      <c r="H67" s="2"/>
      <c r="I67" s="6"/>
      <c r="J67" s="8"/>
      <c r="K67" s="8"/>
      <c r="L67" s="8"/>
    </row>
    <row r="68" spans="5:12" x14ac:dyDescent="0.25">
      <c r="E68" s="2"/>
      <c r="F68" s="2"/>
      <c r="G68" s="2"/>
      <c r="H68" s="2"/>
      <c r="I68" s="6"/>
      <c r="J68" s="8"/>
      <c r="K68" s="8"/>
      <c r="L68" s="8"/>
    </row>
    <row r="69" spans="5:12" x14ac:dyDescent="0.25">
      <c r="E69" s="2"/>
      <c r="F69" s="2"/>
      <c r="G69" s="2"/>
      <c r="H69" s="2"/>
      <c r="I69" s="6"/>
      <c r="J69" s="8"/>
      <c r="K69" s="8"/>
      <c r="L69" s="8"/>
    </row>
    <row r="70" spans="5:12" x14ac:dyDescent="0.25">
      <c r="E70" s="2"/>
      <c r="F70" s="2"/>
      <c r="G70" s="2"/>
      <c r="H70" s="2"/>
      <c r="I70" s="6"/>
      <c r="J70" s="8"/>
      <c r="K70" s="8"/>
      <c r="L70" s="8"/>
    </row>
    <row r="71" spans="5:12" x14ac:dyDescent="0.25">
      <c r="E71" s="2"/>
      <c r="F71" s="2"/>
      <c r="G71" s="2"/>
      <c r="H71" s="2"/>
      <c r="I71" s="6"/>
      <c r="J71" s="8"/>
      <c r="K71" s="8"/>
      <c r="L71" s="8"/>
    </row>
    <row r="72" spans="5:12" x14ac:dyDescent="0.25">
      <c r="E72" s="2"/>
      <c r="F72" s="2"/>
      <c r="G72" s="2"/>
      <c r="H72" s="2"/>
      <c r="I72" s="6"/>
      <c r="J72" s="8"/>
      <c r="K72" s="8"/>
      <c r="L72" s="8"/>
    </row>
    <row r="73" spans="5:12" x14ac:dyDescent="0.25">
      <c r="E73" s="2"/>
      <c r="F73" s="2"/>
      <c r="G73" s="2"/>
      <c r="H73" s="2"/>
      <c r="I73" s="6"/>
      <c r="J73" s="8"/>
      <c r="K73" s="8"/>
      <c r="L73" s="8"/>
    </row>
    <row r="74" spans="5:12" x14ac:dyDescent="0.25">
      <c r="E74" s="2"/>
      <c r="F74" s="2"/>
      <c r="G74" s="2"/>
      <c r="H74" s="2"/>
      <c r="I74" s="6"/>
      <c r="J74" s="8"/>
      <c r="K74" s="8"/>
      <c r="L74" s="8"/>
    </row>
    <row r="75" spans="5:12" x14ac:dyDescent="0.25">
      <c r="E75" s="2"/>
      <c r="F75" s="2"/>
      <c r="G75" s="2"/>
      <c r="H75" s="2"/>
      <c r="I75" s="6"/>
      <c r="J75" s="8"/>
      <c r="K75" s="8"/>
      <c r="L75" s="8"/>
    </row>
    <row r="76" spans="5:12" x14ac:dyDescent="0.25">
      <c r="E76" s="2"/>
      <c r="F76" s="2"/>
      <c r="G76" s="2"/>
      <c r="H76" s="2"/>
      <c r="I76" s="6"/>
      <c r="J76" s="8"/>
      <c r="K76" s="8"/>
      <c r="L76" s="8"/>
    </row>
    <row r="77" spans="5:12" x14ac:dyDescent="0.25">
      <c r="E77" s="2"/>
      <c r="F77" s="2"/>
      <c r="G77" s="2"/>
      <c r="H77" s="2"/>
      <c r="I77" s="6"/>
      <c r="J77" s="8"/>
      <c r="K77" s="8"/>
      <c r="L77" s="8"/>
    </row>
    <row r="78" spans="5:12" x14ac:dyDescent="0.25">
      <c r="E78" s="2"/>
      <c r="F78" s="2"/>
      <c r="G78" s="2"/>
      <c r="H78" s="2"/>
      <c r="I78" s="6"/>
      <c r="J78" s="8"/>
      <c r="K78" s="8"/>
      <c r="L78" s="8"/>
    </row>
    <row r="79" spans="5:12" x14ac:dyDescent="0.25">
      <c r="E79" s="2"/>
      <c r="F79" s="2"/>
      <c r="G79" s="2"/>
      <c r="H79" s="2"/>
      <c r="I79" s="6"/>
      <c r="J79" s="8"/>
      <c r="K79" s="8"/>
      <c r="L79" s="8"/>
    </row>
    <row r="80" spans="5:12" x14ac:dyDescent="0.25">
      <c r="E80" s="2"/>
      <c r="F80" s="2"/>
      <c r="G80" s="2"/>
      <c r="H80" s="2"/>
      <c r="I80" s="6"/>
      <c r="J80" s="8"/>
      <c r="K80" s="8"/>
      <c r="L80" s="8"/>
    </row>
    <row r="81" spans="5:12" x14ac:dyDescent="0.25">
      <c r="E81" s="2"/>
      <c r="F81" s="2"/>
      <c r="G81" s="2"/>
      <c r="H81" s="2"/>
      <c r="I81" s="6"/>
      <c r="J81" s="8"/>
      <c r="K81" s="8"/>
      <c r="L81" s="8"/>
    </row>
    <row r="82" spans="5:12" x14ac:dyDescent="0.25">
      <c r="E82" s="2"/>
      <c r="F82" s="2"/>
      <c r="G82" s="2"/>
      <c r="H82" s="2"/>
      <c r="I82" s="6"/>
      <c r="J82" s="8"/>
      <c r="K82" s="8"/>
      <c r="L82" s="8"/>
    </row>
    <row r="83" spans="5:12" x14ac:dyDescent="0.25">
      <c r="E83" s="2"/>
      <c r="F83" s="2"/>
      <c r="G83" s="2"/>
      <c r="H83" s="2"/>
      <c r="I83" s="6"/>
      <c r="J83" s="8"/>
      <c r="K83" s="8"/>
      <c r="L83" s="8"/>
    </row>
    <row r="84" spans="5:12" x14ac:dyDescent="0.25">
      <c r="E84" s="2"/>
      <c r="F84" s="2"/>
      <c r="G84" s="2"/>
      <c r="H84" s="2"/>
      <c r="I84" s="6"/>
      <c r="J84" s="8"/>
      <c r="K84" s="8"/>
      <c r="L84" s="8"/>
    </row>
    <row r="85" spans="5:12" x14ac:dyDescent="0.25">
      <c r="E85" s="2"/>
      <c r="F85" s="2"/>
      <c r="G85" s="2"/>
      <c r="H85" s="2"/>
      <c r="I85" s="6"/>
      <c r="J85" s="8"/>
      <c r="K85" s="8"/>
      <c r="L85" s="8"/>
    </row>
    <row r="86" spans="5:12" x14ac:dyDescent="0.25">
      <c r="E86" s="2"/>
      <c r="F86" s="2"/>
      <c r="G86" s="2"/>
      <c r="H86" s="2"/>
      <c r="I86" s="6"/>
      <c r="J86" s="8"/>
      <c r="K86" s="8"/>
      <c r="L86" s="8"/>
    </row>
    <row r="87" spans="5:12" x14ac:dyDescent="0.25">
      <c r="E87" s="2"/>
      <c r="F87" s="2"/>
      <c r="G87" s="2"/>
      <c r="H87" s="2"/>
      <c r="I87" s="2"/>
      <c r="J87" s="8"/>
      <c r="K87" s="8"/>
      <c r="L87" s="8"/>
    </row>
    <row r="88" spans="5:12" x14ac:dyDescent="0.25">
      <c r="E88" s="2"/>
      <c r="F88" s="2"/>
      <c r="G88" s="2"/>
      <c r="H88" s="2"/>
      <c r="I88" s="2"/>
      <c r="J88" s="8"/>
      <c r="K88" s="8"/>
      <c r="L88" s="8"/>
    </row>
    <row r="89" spans="5:12" x14ac:dyDescent="0.25">
      <c r="E89" s="2"/>
      <c r="F89" s="2"/>
      <c r="G89" s="2"/>
      <c r="H89" s="2"/>
      <c r="I89" s="2"/>
      <c r="J89" s="8"/>
      <c r="K89" s="8"/>
      <c r="L89" s="8"/>
    </row>
    <row r="90" spans="5:12" x14ac:dyDescent="0.25">
      <c r="E90" s="2"/>
      <c r="F90" s="2"/>
      <c r="G90" s="2"/>
      <c r="H90" s="2"/>
      <c r="I90" s="2"/>
      <c r="J90" s="8"/>
      <c r="K90" s="8"/>
      <c r="L90" s="8"/>
    </row>
    <row r="91" spans="5:12" x14ac:dyDescent="0.25">
      <c r="E91" s="2"/>
      <c r="F91" s="2"/>
      <c r="G91" s="2"/>
      <c r="H91" s="2"/>
      <c r="I91" s="2"/>
      <c r="J91" s="8"/>
      <c r="K91" s="8"/>
      <c r="L91" s="8"/>
    </row>
    <row r="93" spans="5:12" x14ac:dyDescent="0.25">
      <c r="I93"/>
    </row>
    <row r="94" spans="5:12" x14ac:dyDescent="0.25">
      <c r="I94"/>
    </row>
    <row r="95" spans="5:12" x14ac:dyDescent="0.25">
      <c r="I95"/>
    </row>
    <row r="96" spans="5:12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</sheetData>
  <conditionalFormatting sqref="K116:K12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L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L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L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L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8:L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9:L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8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  <x14:conditionalFormatting xmlns:xm="http://schemas.microsoft.com/office/excel/2006/main" pivot="1">
          <x14:cfRule type="iconSet" priority="1" id="{CA62ED8E-7754-46A0-A2FC-FC840748406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M4:M9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opLeftCell="A64" zoomScaleNormal="100" workbookViewId="0">
      <selection activeCell="A64" sqref="A64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28.8554687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8.85546875" style="1"/>
  </cols>
  <sheetData>
    <row r="1" spans="1:13" ht="13.9" customHeight="1" x14ac:dyDescent="0.2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>
        <v>17</v>
      </c>
      <c r="C2" t="s">
        <v>20</v>
      </c>
      <c r="D2" s="1">
        <v>8</v>
      </c>
      <c r="E2" s="6">
        <v>0.998177484929202</v>
      </c>
      <c r="F2" s="6">
        <v>0.650124069478908</v>
      </c>
      <c r="G2" s="6">
        <v>0.99817776601992003</v>
      </c>
      <c r="H2" s="6">
        <v>0.64421411753846103</v>
      </c>
      <c r="I2" s="6">
        <v>0.99818181880449597</v>
      </c>
      <c r="J2" s="6">
        <v>0.66847485422744701</v>
      </c>
      <c r="K2" s="6">
        <v>0.998177484929202</v>
      </c>
      <c r="L2" s="6">
        <v>0.650124069478908</v>
      </c>
      <c r="M2">
        <v>781.25</v>
      </c>
    </row>
    <row r="3" spans="1:13" x14ac:dyDescent="0.25">
      <c r="A3">
        <v>1</v>
      </c>
      <c r="B3">
        <v>5</v>
      </c>
      <c r="C3" t="s">
        <v>20</v>
      </c>
      <c r="D3" s="1">
        <v>2</v>
      </c>
      <c r="E3" s="6">
        <v>0.99957501062473397</v>
      </c>
      <c r="F3" s="6">
        <v>0.66328828828828801</v>
      </c>
      <c r="G3" s="6">
        <v>0.99957519345689105</v>
      </c>
      <c r="H3" s="6">
        <v>0.646266316252045</v>
      </c>
      <c r="I3" s="6">
        <v>0.99957661435822498</v>
      </c>
      <c r="J3" s="6">
        <v>0.64605725022759197</v>
      </c>
      <c r="K3" s="6">
        <v>0.99957501062473397</v>
      </c>
      <c r="L3" s="6">
        <v>0.66328828828828801</v>
      </c>
      <c r="M3">
        <v>1812.5</v>
      </c>
    </row>
    <row r="4" spans="1:13" x14ac:dyDescent="0.25">
      <c r="A4">
        <v>2</v>
      </c>
      <c r="B4">
        <v>1</v>
      </c>
      <c r="C4" t="s">
        <v>20</v>
      </c>
      <c r="D4" s="1">
        <v>1</v>
      </c>
      <c r="E4" s="6">
        <v>0.97356143079315705</v>
      </c>
      <c r="F4" s="6">
        <v>0.66552119129438703</v>
      </c>
      <c r="G4" s="6">
        <v>0.97351451776292897</v>
      </c>
      <c r="H4" s="6">
        <v>0.66196894306808896</v>
      </c>
      <c r="I4" s="6">
        <v>0.97381187528607305</v>
      </c>
      <c r="J4" s="6">
        <v>0.68230341561754004</v>
      </c>
      <c r="K4" s="6">
        <v>0.97356143079315705</v>
      </c>
      <c r="L4" s="6">
        <v>0.66552119129438703</v>
      </c>
      <c r="M4">
        <v>890625</v>
      </c>
    </row>
    <row r="5" spans="1:13" x14ac:dyDescent="0.25">
      <c r="A5">
        <v>3</v>
      </c>
      <c r="B5">
        <v>15</v>
      </c>
      <c r="C5" t="s">
        <v>20</v>
      </c>
      <c r="D5" s="1">
        <v>7</v>
      </c>
      <c r="E5" s="6">
        <v>0.99943693693693603</v>
      </c>
      <c r="F5" s="6">
        <v>0.68257756563245797</v>
      </c>
      <c r="G5" s="6">
        <v>0.99943694002016303</v>
      </c>
      <c r="H5" s="6">
        <v>0.67372919288672195</v>
      </c>
      <c r="I5" s="6">
        <v>0.99943728805146204</v>
      </c>
      <c r="J5" s="6">
        <v>0.69595327053707801</v>
      </c>
      <c r="K5" s="6">
        <v>0.99943693693693603</v>
      </c>
      <c r="L5" s="6">
        <v>0.68257756563245797</v>
      </c>
      <c r="M5">
        <v>921875</v>
      </c>
    </row>
    <row r="6" spans="1:13" x14ac:dyDescent="0.25">
      <c r="A6">
        <v>4</v>
      </c>
      <c r="B6">
        <v>7</v>
      </c>
      <c r="C6" t="s">
        <v>20</v>
      </c>
      <c r="D6" s="1">
        <v>3</v>
      </c>
      <c r="E6" s="6">
        <v>0.99686877312837996</v>
      </c>
      <c r="F6" s="6">
        <v>0.68648648648648602</v>
      </c>
      <c r="G6" s="6">
        <v>0.99686636533446404</v>
      </c>
      <c r="H6" s="6">
        <v>0.66867077796298502</v>
      </c>
      <c r="I6" s="6">
        <v>0.99689671288291204</v>
      </c>
      <c r="J6" s="6">
        <v>0.68591308228666203</v>
      </c>
      <c r="K6" s="6">
        <v>0.99686877312837996</v>
      </c>
      <c r="L6" s="6">
        <v>0.68648648648648602</v>
      </c>
      <c r="M6">
        <v>1203125</v>
      </c>
    </row>
    <row r="7" spans="1:13" x14ac:dyDescent="0.25">
      <c r="A7">
        <v>5</v>
      </c>
      <c r="B7">
        <v>13</v>
      </c>
      <c r="C7" t="s">
        <v>20</v>
      </c>
      <c r="D7" s="1">
        <v>6</v>
      </c>
      <c r="E7" s="6">
        <v>0.99901657769036201</v>
      </c>
      <c r="F7" s="6">
        <v>0.69866342648845603</v>
      </c>
      <c r="G7" s="6">
        <v>0.99901648257281905</v>
      </c>
      <c r="H7" s="6">
        <v>0.69061055071914501</v>
      </c>
      <c r="I7" s="6">
        <v>0.99901742589488796</v>
      </c>
      <c r="J7" s="6">
        <v>0.69188734523779705</v>
      </c>
      <c r="K7" s="6">
        <v>0.99901657769036201</v>
      </c>
      <c r="L7" s="6">
        <v>0.69866342648845603</v>
      </c>
      <c r="M7">
        <v>1093.75</v>
      </c>
    </row>
    <row r="8" spans="1:13" x14ac:dyDescent="0.25">
      <c r="A8">
        <v>6</v>
      </c>
      <c r="B8">
        <v>9</v>
      </c>
      <c r="C8" t="s">
        <v>20</v>
      </c>
      <c r="D8" s="1">
        <v>4</v>
      </c>
      <c r="E8" s="6">
        <v>0.99784699296684298</v>
      </c>
      <c r="F8" s="6">
        <v>0.70707070707070696</v>
      </c>
      <c r="G8" s="6">
        <v>0.99784704616757103</v>
      </c>
      <c r="H8" s="6">
        <v>0.70427437549320004</v>
      </c>
      <c r="I8" s="6">
        <v>0.99785936687660504</v>
      </c>
      <c r="J8" s="6">
        <v>0.73080128724846904</v>
      </c>
      <c r="K8" s="6">
        <v>0.99784699296684298</v>
      </c>
      <c r="L8" s="6">
        <v>0.70707070707070696</v>
      </c>
      <c r="M8">
        <v>1078125</v>
      </c>
    </row>
    <row r="9" spans="1:13" x14ac:dyDescent="0.25">
      <c r="A9">
        <v>7</v>
      </c>
      <c r="B9">
        <v>19</v>
      </c>
      <c r="C9" t="s">
        <v>20</v>
      </c>
      <c r="D9" s="1">
        <v>9</v>
      </c>
      <c r="E9" s="6">
        <v>0.99887703537338501</v>
      </c>
      <c r="F9" s="6">
        <v>0.73897058823529405</v>
      </c>
      <c r="G9" s="6">
        <v>0.998877436762583</v>
      </c>
      <c r="H9" s="6">
        <v>0.72168398185021498</v>
      </c>
      <c r="I9" s="6">
        <v>0.998880050634252</v>
      </c>
      <c r="J9" s="6">
        <v>0.74167734442354005</v>
      </c>
      <c r="K9" s="6">
        <v>0.99887703537338501</v>
      </c>
      <c r="L9" s="6">
        <v>0.73897058823529405</v>
      </c>
      <c r="M9">
        <v>531.25</v>
      </c>
    </row>
    <row r="10" spans="1:13" x14ac:dyDescent="0.25">
      <c r="A10">
        <v>8</v>
      </c>
      <c r="B10">
        <v>11</v>
      </c>
      <c r="C10" t="s">
        <v>20</v>
      </c>
      <c r="D10" s="1">
        <v>5</v>
      </c>
      <c r="E10" s="6">
        <v>0.99843215507411598</v>
      </c>
      <c r="F10" s="6">
        <v>0.75320512820512797</v>
      </c>
      <c r="G10" s="6">
        <v>0.99843380206324595</v>
      </c>
      <c r="H10" s="6">
        <v>0.73941674696790505</v>
      </c>
      <c r="I10" s="6">
        <v>0.99845363240186802</v>
      </c>
      <c r="J10" s="6">
        <v>0.75846271787978403</v>
      </c>
      <c r="K10" s="6">
        <v>0.99843215507411598</v>
      </c>
      <c r="L10" s="6">
        <v>0.75320512820512797</v>
      </c>
      <c r="M10">
        <v>812.5</v>
      </c>
    </row>
    <row r="11" spans="1:13" x14ac:dyDescent="0.25">
      <c r="A11">
        <v>9</v>
      </c>
      <c r="B11">
        <v>3</v>
      </c>
      <c r="C11" t="s">
        <v>20</v>
      </c>
      <c r="D11" s="1">
        <v>10</v>
      </c>
      <c r="E11" s="6">
        <v>0.99113300492610801</v>
      </c>
      <c r="F11" s="6">
        <v>0.79211469534050105</v>
      </c>
      <c r="G11" s="6">
        <v>0.99115109085335495</v>
      </c>
      <c r="H11" s="6">
        <v>0.79075485778051102</v>
      </c>
      <c r="I11" s="6">
        <v>0.99127158553367001</v>
      </c>
      <c r="J11" s="6">
        <v>0.80314122491523898</v>
      </c>
      <c r="K11" s="6">
        <v>0.99113300492610801</v>
      </c>
      <c r="L11" s="6">
        <v>0.79211469534050105</v>
      </c>
      <c r="M11">
        <v>1000</v>
      </c>
    </row>
    <row r="12" spans="1:13" x14ac:dyDescent="0.25">
      <c r="A12">
        <v>10</v>
      </c>
      <c r="B12">
        <v>0</v>
      </c>
      <c r="C12" t="s">
        <v>21</v>
      </c>
      <c r="D12" s="1">
        <v>1</v>
      </c>
      <c r="E12" s="6">
        <v>0.99618266647815601</v>
      </c>
      <c r="F12" s="6">
        <v>0.597938144329896</v>
      </c>
      <c r="G12" s="6">
        <v>0.99618650858055502</v>
      </c>
      <c r="H12" s="6">
        <v>0.575316981566937</v>
      </c>
      <c r="I12" s="6">
        <v>0.99623337250004695</v>
      </c>
      <c r="J12" s="6">
        <v>0.57164790874078497</v>
      </c>
      <c r="K12" s="6">
        <v>0.99618266647815601</v>
      </c>
      <c r="L12" s="6">
        <v>0.597938144329896</v>
      </c>
      <c r="M12">
        <v>437.5</v>
      </c>
    </row>
    <row r="13" spans="1:13" x14ac:dyDescent="0.25">
      <c r="A13">
        <v>11</v>
      </c>
      <c r="B13">
        <v>6</v>
      </c>
      <c r="C13" t="s">
        <v>21</v>
      </c>
      <c r="D13" s="1">
        <v>3</v>
      </c>
      <c r="E13" s="6">
        <v>0.99814972957586101</v>
      </c>
      <c r="F13" s="6">
        <v>0.63243243243243197</v>
      </c>
      <c r="G13" s="6">
        <v>0.998150843546461</v>
      </c>
      <c r="H13" s="6">
        <v>0.62024588214520104</v>
      </c>
      <c r="I13" s="6">
        <v>0.99817960971935604</v>
      </c>
      <c r="J13" s="6">
        <v>0.62489749667771</v>
      </c>
      <c r="K13" s="6">
        <v>0.99814972957586101</v>
      </c>
      <c r="L13" s="6">
        <v>0.63243243243243197</v>
      </c>
      <c r="M13">
        <v>562.5</v>
      </c>
    </row>
    <row r="14" spans="1:13" x14ac:dyDescent="0.25">
      <c r="A14">
        <v>12</v>
      </c>
      <c r="B14">
        <v>4</v>
      </c>
      <c r="C14" t="s">
        <v>21</v>
      </c>
      <c r="D14" s="1">
        <v>2</v>
      </c>
      <c r="E14" s="6">
        <v>0.99801671624875998</v>
      </c>
      <c r="F14" s="6">
        <v>0.677927927927927</v>
      </c>
      <c r="G14" s="6">
        <v>0.99801711025331497</v>
      </c>
      <c r="H14" s="6">
        <v>0.66948250610258797</v>
      </c>
      <c r="I14" s="6">
        <v>0.99803191511880096</v>
      </c>
      <c r="J14" s="6">
        <v>0.68885498936612899</v>
      </c>
      <c r="K14" s="6">
        <v>0.99801671624875998</v>
      </c>
      <c r="L14" s="6">
        <v>0.677927927927927</v>
      </c>
      <c r="M14">
        <v>500</v>
      </c>
    </row>
    <row r="15" spans="1:13" x14ac:dyDescent="0.25">
      <c r="A15">
        <v>13</v>
      </c>
      <c r="B15">
        <v>8</v>
      </c>
      <c r="C15" t="s">
        <v>21</v>
      </c>
      <c r="D15" s="1">
        <v>4</v>
      </c>
      <c r="E15" s="6">
        <v>0.99411511410937203</v>
      </c>
      <c r="F15" s="6">
        <v>0.688888888888888</v>
      </c>
      <c r="G15" s="6">
        <v>0.99411201835610297</v>
      </c>
      <c r="H15" s="6">
        <v>0.68702523224202505</v>
      </c>
      <c r="I15" s="6">
        <v>0.99413271501446399</v>
      </c>
      <c r="J15" s="6">
        <v>0.70081537593910204</v>
      </c>
      <c r="K15" s="6">
        <v>0.99411511410937203</v>
      </c>
      <c r="L15" s="6">
        <v>0.688888888888888</v>
      </c>
      <c r="M15">
        <v>718.75</v>
      </c>
    </row>
    <row r="16" spans="1:13" x14ac:dyDescent="0.25">
      <c r="A16">
        <v>14</v>
      </c>
      <c r="B16">
        <v>16</v>
      </c>
      <c r="C16" t="s">
        <v>21</v>
      </c>
      <c r="D16" s="1">
        <v>8</v>
      </c>
      <c r="E16" s="6">
        <v>0.99060703771204195</v>
      </c>
      <c r="F16" s="6">
        <v>0.69478908188585597</v>
      </c>
      <c r="G16" s="6">
        <v>0.99060728148267296</v>
      </c>
      <c r="H16" s="6">
        <v>0.68317412591530902</v>
      </c>
      <c r="I16" s="6">
        <v>0.99079292348784498</v>
      </c>
      <c r="J16" s="6">
        <v>0.69453877903472006</v>
      </c>
      <c r="K16" s="6">
        <v>0.99060703771204195</v>
      </c>
      <c r="L16" s="6">
        <v>0.69478908188585597</v>
      </c>
      <c r="M16">
        <v>359375</v>
      </c>
    </row>
    <row r="17" spans="1:13" x14ac:dyDescent="0.25">
      <c r="A17">
        <v>15</v>
      </c>
      <c r="B17">
        <v>12</v>
      </c>
      <c r="C17" t="s">
        <v>21</v>
      </c>
      <c r="D17" s="1">
        <v>6</v>
      </c>
      <c r="E17" s="6">
        <v>0.99817364428210098</v>
      </c>
      <c r="F17" s="6">
        <v>0.71810449574726598</v>
      </c>
      <c r="G17" s="6">
        <v>0.99817365596666996</v>
      </c>
      <c r="H17" s="6">
        <v>0.71975697906005798</v>
      </c>
      <c r="I17" s="6">
        <v>0.99817539676647005</v>
      </c>
      <c r="J17" s="6">
        <v>0.72653306524140404</v>
      </c>
      <c r="K17" s="6">
        <v>0.99817364428210098</v>
      </c>
      <c r="L17" s="6">
        <v>0.71810449574726598</v>
      </c>
      <c r="M17">
        <v>234375</v>
      </c>
    </row>
    <row r="18" spans="1:13" x14ac:dyDescent="0.25">
      <c r="A18">
        <v>16</v>
      </c>
      <c r="B18">
        <v>14</v>
      </c>
      <c r="C18" t="s">
        <v>21</v>
      </c>
      <c r="D18" s="1">
        <v>7</v>
      </c>
      <c r="E18" s="6">
        <v>0.99802927927927898</v>
      </c>
      <c r="F18" s="6">
        <v>0.72195704057279197</v>
      </c>
      <c r="G18" s="6">
        <v>0.99802810670262299</v>
      </c>
      <c r="H18" s="6">
        <v>0.72096385643407601</v>
      </c>
      <c r="I18" s="6">
        <v>0.99803679552471203</v>
      </c>
      <c r="J18" s="6">
        <v>0.73692111191503296</v>
      </c>
      <c r="K18" s="6">
        <v>0.99802927927927898</v>
      </c>
      <c r="L18" s="6">
        <v>0.72195704057279197</v>
      </c>
      <c r="M18">
        <v>234375</v>
      </c>
    </row>
    <row r="19" spans="1:13" x14ac:dyDescent="0.25">
      <c r="A19">
        <v>17</v>
      </c>
      <c r="B19">
        <v>18</v>
      </c>
      <c r="C19" t="s">
        <v>21</v>
      </c>
      <c r="D19" s="1">
        <v>9</v>
      </c>
      <c r="E19" s="6">
        <v>0.99550814149354205</v>
      </c>
      <c r="F19" s="6">
        <v>0.726715686274509</v>
      </c>
      <c r="G19" s="6">
        <v>0.99550380276056705</v>
      </c>
      <c r="H19" s="6">
        <v>0.71234271285748596</v>
      </c>
      <c r="I19" s="6">
        <v>0.99560845208444904</v>
      </c>
      <c r="J19" s="6">
        <v>0.71923067179091305</v>
      </c>
      <c r="K19" s="6">
        <v>0.99550814149354205</v>
      </c>
      <c r="L19" s="6">
        <v>0.726715686274509</v>
      </c>
      <c r="M19">
        <v>359375</v>
      </c>
    </row>
    <row r="20" spans="1:13" x14ac:dyDescent="0.25">
      <c r="A20">
        <v>18</v>
      </c>
      <c r="B20">
        <v>2</v>
      </c>
      <c r="C20" t="s">
        <v>21</v>
      </c>
      <c r="D20" s="1">
        <v>10</v>
      </c>
      <c r="E20" s="6">
        <v>0.98733286418015398</v>
      </c>
      <c r="F20" s="6">
        <v>0.758661887694145</v>
      </c>
      <c r="G20" s="6">
        <v>0.98734188841552695</v>
      </c>
      <c r="H20" s="6">
        <v>0.75500360294664504</v>
      </c>
      <c r="I20" s="6">
        <v>0.98754832176579499</v>
      </c>
      <c r="J20" s="6">
        <v>0.78399768137202197</v>
      </c>
      <c r="K20" s="6">
        <v>0.98733286418015398</v>
      </c>
      <c r="L20" s="6">
        <v>0.758661887694145</v>
      </c>
      <c r="M20">
        <v>375</v>
      </c>
    </row>
    <row r="21" spans="1:13" x14ac:dyDescent="0.25">
      <c r="A21">
        <v>19</v>
      </c>
      <c r="B21">
        <v>10</v>
      </c>
      <c r="C21" t="s">
        <v>21</v>
      </c>
      <c r="D21" s="1">
        <v>5</v>
      </c>
      <c r="E21" s="6">
        <v>0.99415621436715995</v>
      </c>
      <c r="F21" s="6">
        <v>0.80448717948717896</v>
      </c>
      <c r="G21" s="6">
        <v>0.99415538189211095</v>
      </c>
      <c r="H21" s="6">
        <v>0.80201385925299895</v>
      </c>
      <c r="I21" s="6">
        <v>0.99422231647535997</v>
      </c>
      <c r="J21" s="6">
        <v>0.81734340658388205</v>
      </c>
      <c r="K21" s="6">
        <v>0.99415621436715995</v>
      </c>
      <c r="L21" s="6">
        <v>0.80448717948717896</v>
      </c>
      <c r="M21">
        <v>343.75</v>
      </c>
    </row>
    <row r="22" spans="1:13" x14ac:dyDescent="0.25">
      <c r="A22">
        <v>0</v>
      </c>
      <c r="B22">
        <v>7</v>
      </c>
      <c r="C22" t="s">
        <v>22</v>
      </c>
      <c r="D22" s="1">
        <v>3</v>
      </c>
      <c r="E22" s="6">
        <v>0.99959674549896804</v>
      </c>
      <c r="F22" s="6">
        <v>0.66054054054054001</v>
      </c>
      <c r="G22" s="6">
        <v>0.99959674860558101</v>
      </c>
      <c r="H22" s="6">
        <v>0.64735032280356797</v>
      </c>
      <c r="I22" s="6">
        <v>0.99959746945246497</v>
      </c>
      <c r="J22" s="6">
        <v>0.65162809192776305</v>
      </c>
      <c r="K22" s="6">
        <v>0.99959674549896804</v>
      </c>
      <c r="L22" s="6">
        <v>0.66054054054054001</v>
      </c>
      <c r="M22">
        <v>4109375</v>
      </c>
    </row>
    <row r="23" spans="1:13" x14ac:dyDescent="0.25">
      <c r="A23">
        <v>1</v>
      </c>
      <c r="B23">
        <v>17</v>
      </c>
      <c r="C23" t="s">
        <v>22</v>
      </c>
      <c r="D23" s="1">
        <v>8</v>
      </c>
      <c r="E23" s="6">
        <v>0.99911214953270999</v>
      </c>
      <c r="F23" s="6">
        <v>0.69065343258891598</v>
      </c>
      <c r="G23" s="6">
        <v>0.99911211825147195</v>
      </c>
      <c r="H23" s="6">
        <v>0.68447679815076301</v>
      </c>
      <c r="I23" s="6">
        <v>0.99911224812510602</v>
      </c>
      <c r="J23" s="6">
        <v>0.71446409896076901</v>
      </c>
      <c r="K23" s="6">
        <v>0.99911214953270999</v>
      </c>
      <c r="L23" s="6">
        <v>0.69065343258891598</v>
      </c>
      <c r="M23">
        <v>5515625</v>
      </c>
    </row>
    <row r="24" spans="1:13" x14ac:dyDescent="0.25">
      <c r="A24">
        <v>2</v>
      </c>
      <c r="B24">
        <v>13</v>
      </c>
      <c r="C24" t="s">
        <v>22</v>
      </c>
      <c r="D24" s="1">
        <v>6</v>
      </c>
      <c r="E24" s="6">
        <v>0.99950828884518095</v>
      </c>
      <c r="F24" s="6">
        <v>0.70575131632239696</v>
      </c>
      <c r="G24" s="6">
        <v>0.99950819188709195</v>
      </c>
      <c r="H24" s="6">
        <v>0.69744171680712197</v>
      </c>
      <c r="I24" s="6">
        <v>0.99950927733296402</v>
      </c>
      <c r="J24" s="6">
        <v>0.70276052145486601</v>
      </c>
      <c r="K24" s="6">
        <v>0.99950828884518095</v>
      </c>
      <c r="L24" s="6">
        <v>0.70575131632239696</v>
      </c>
      <c r="M24">
        <v>14093.75</v>
      </c>
    </row>
    <row r="25" spans="1:13" x14ac:dyDescent="0.25">
      <c r="A25">
        <v>3</v>
      </c>
      <c r="B25">
        <v>9</v>
      </c>
      <c r="C25" t="s">
        <v>22</v>
      </c>
      <c r="D25" s="1">
        <v>4</v>
      </c>
      <c r="E25" s="6">
        <v>0.99968903985073898</v>
      </c>
      <c r="F25" s="6">
        <v>0.70622895622895598</v>
      </c>
      <c r="G25" s="6">
        <v>0.99968904409812398</v>
      </c>
      <c r="H25" s="6">
        <v>0.69155283893642205</v>
      </c>
      <c r="I25" s="6">
        <v>0.99968937495487697</v>
      </c>
      <c r="J25" s="6">
        <v>0.69335588668672499</v>
      </c>
      <c r="K25" s="6">
        <v>0.99968903985073898</v>
      </c>
      <c r="L25" s="6">
        <v>0.70622895622895598</v>
      </c>
      <c r="M25">
        <v>4656.25</v>
      </c>
    </row>
    <row r="26" spans="1:13" x14ac:dyDescent="0.25">
      <c r="A26">
        <v>4</v>
      </c>
      <c r="B26">
        <v>1</v>
      </c>
      <c r="C26" t="s">
        <v>22</v>
      </c>
      <c r="D26" s="1">
        <v>1</v>
      </c>
      <c r="E26" s="6">
        <v>0.99959941561807797</v>
      </c>
      <c r="F26" s="6">
        <v>0.70694921725849502</v>
      </c>
      <c r="G26" s="6">
        <v>0.99959942232611898</v>
      </c>
      <c r="H26" s="6">
        <v>0.69591645015711301</v>
      </c>
      <c r="I26" s="6">
        <v>0.99960084357666301</v>
      </c>
      <c r="J26" s="6">
        <v>0.71509176434997601</v>
      </c>
      <c r="K26" s="6">
        <v>0.99959941561807797</v>
      </c>
      <c r="L26" s="6">
        <v>0.70694921725849502</v>
      </c>
      <c r="M26">
        <v>3859375</v>
      </c>
    </row>
    <row r="27" spans="1:13" x14ac:dyDescent="0.25">
      <c r="A27">
        <v>5</v>
      </c>
      <c r="B27">
        <v>15</v>
      </c>
      <c r="C27" t="s">
        <v>22</v>
      </c>
      <c r="D27" s="1">
        <v>7</v>
      </c>
      <c r="E27" s="6">
        <v>0.99831092969244795</v>
      </c>
      <c r="F27" s="6">
        <v>0.73249801113762902</v>
      </c>
      <c r="G27" s="6">
        <v>0.99831111717402199</v>
      </c>
      <c r="H27" s="6">
        <v>0.72491570650148396</v>
      </c>
      <c r="I27" s="6">
        <v>0.99831785883649404</v>
      </c>
      <c r="J27" s="6">
        <v>0.72328304778795904</v>
      </c>
      <c r="K27" s="6">
        <v>0.99831092969244795</v>
      </c>
      <c r="L27" s="6">
        <v>0.73249801113762902</v>
      </c>
      <c r="M27">
        <v>5890625</v>
      </c>
    </row>
    <row r="28" spans="1:13" x14ac:dyDescent="0.25">
      <c r="A28">
        <v>6</v>
      </c>
      <c r="B28">
        <v>5</v>
      </c>
      <c r="C28" t="s">
        <v>22</v>
      </c>
      <c r="D28" s="1">
        <v>2</v>
      </c>
      <c r="E28" s="6">
        <v>0.99990556460561397</v>
      </c>
      <c r="F28" s="6">
        <v>0.73704954954954904</v>
      </c>
      <c r="G28" s="6">
        <v>0.99990556782091899</v>
      </c>
      <c r="H28" s="6">
        <v>0.73002674856395799</v>
      </c>
      <c r="I28" s="6">
        <v>0.99990561315552096</v>
      </c>
      <c r="J28" s="6">
        <v>0.73597793237767095</v>
      </c>
      <c r="K28" s="6">
        <v>0.99990556460561397</v>
      </c>
      <c r="L28" s="6">
        <v>0.73704954954954904</v>
      </c>
      <c r="M28">
        <v>3984375</v>
      </c>
    </row>
    <row r="29" spans="1:13" x14ac:dyDescent="0.25">
      <c r="A29">
        <v>7</v>
      </c>
      <c r="B29">
        <v>11</v>
      </c>
      <c r="C29" t="s">
        <v>22</v>
      </c>
      <c r="D29" s="1">
        <v>5</v>
      </c>
      <c r="E29" s="6">
        <v>0.99945365575561695</v>
      </c>
      <c r="F29" s="6">
        <v>0.77136752136752096</v>
      </c>
      <c r="G29" s="6">
        <v>0.99945368462181705</v>
      </c>
      <c r="H29" s="6">
        <v>0.76743379050777805</v>
      </c>
      <c r="I29" s="6">
        <v>0.99945412713080795</v>
      </c>
      <c r="J29" s="6">
        <v>0.77449186066484998</v>
      </c>
      <c r="K29" s="6">
        <v>0.99945365575561695</v>
      </c>
      <c r="L29" s="6">
        <v>0.77136752136752096</v>
      </c>
      <c r="M29">
        <v>3906.25</v>
      </c>
    </row>
    <row r="30" spans="1:13" x14ac:dyDescent="0.25">
      <c r="A30">
        <v>8</v>
      </c>
      <c r="B30">
        <v>19</v>
      </c>
      <c r="C30" t="s">
        <v>22</v>
      </c>
      <c r="D30" s="1">
        <v>9</v>
      </c>
      <c r="E30" s="6">
        <v>0.99964908997333002</v>
      </c>
      <c r="F30" s="6">
        <v>0.78247549019607798</v>
      </c>
      <c r="G30" s="6">
        <v>0.99964910405869001</v>
      </c>
      <c r="H30" s="6">
        <v>0.77323979454618696</v>
      </c>
      <c r="I30" s="6">
        <v>0.99964912290624097</v>
      </c>
      <c r="J30" s="6">
        <v>0.78061910817403601</v>
      </c>
      <c r="K30" s="6">
        <v>0.99964908997333002</v>
      </c>
      <c r="L30" s="6">
        <v>0.78247549019607798</v>
      </c>
      <c r="M30">
        <v>3703125</v>
      </c>
    </row>
    <row r="31" spans="1:13" x14ac:dyDescent="0.25">
      <c r="A31">
        <v>9</v>
      </c>
      <c r="B31">
        <v>3</v>
      </c>
      <c r="C31" t="s">
        <v>22</v>
      </c>
      <c r="D31" s="1">
        <v>10</v>
      </c>
      <c r="E31" s="6">
        <v>0.99880374357891699</v>
      </c>
      <c r="F31" s="6">
        <v>0.79729191557148504</v>
      </c>
      <c r="G31" s="6">
        <v>0.99880365027917895</v>
      </c>
      <c r="H31" s="6">
        <v>0.79381255761296399</v>
      </c>
      <c r="I31" s="6">
        <v>0.99880610943179504</v>
      </c>
      <c r="J31" s="6">
        <v>0.80135763560116002</v>
      </c>
      <c r="K31" s="6">
        <v>0.99880374357891699</v>
      </c>
      <c r="L31" s="6">
        <v>0.79729191557148504</v>
      </c>
      <c r="M31">
        <v>3937.5</v>
      </c>
    </row>
    <row r="32" spans="1:13" x14ac:dyDescent="0.25">
      <c r="A32">
        <v>10</v>
      </c>
      <c r="B32">
        <v>6</v>
      </c>
      <c r="C32" t="s">
        <v>23</v>
      </c>
      <c r="D32" s="1">
        <v>3</v>
      </c>
      <c r="E32" s="2">
        <v>0.99888511990891105</v>
      </c>
      <c r="F32" s="2">
        <v>0.64846846846846795</v>
      </c>
      <c r="G32" s="2">
        <v>0.99888537465383997</v>
      </c>
      <c r="H32" s="2">
        <v>0.63794863351281295</v>
      </c>
      <c r="I32" s="2">
        <v>0.99888899899512396</v>
      </c>
      <c r="J32" s="2">
        <v>0.63656892479217897</v>
      </c>
      <c r="K32" s="2">
        <v>0.99888511990891105</v>
      </c>
      <c r="L32" s="2">
        <v>0.64846846846846795</v>
      </c>
      <c r="M32">
        <v>3265625</v>
      </c>
    </row>
    <row r="33" spans="1:13" x14ac:dyDescent="0.25">
      <c r="A33">
        <v>11</v>
      </c>
      <c r="B33">
        <v>0</v>
      </c>
      <c r="C33" t="s">
        <v>23</v>
      </c>
      <c r="D33" s="1">
        <v>1</v>
      </c>
      <c r="E33" s="2">
        <v>0.99929308638484304</v>
      </c>
      <c r="F33" s="2">
        <v>0.66093928980526895</v>
      </c>
      <c r="G33" s="2">
        <v>0.99929310045631103</v>
      </c>
      <c r="H33" s="2">
        <v>0.646883320532605</v>
      </c>
      <c r="I33" s="2">
        <v>0.999294887233941</v>
      </c>
      <c r="J33" s="2">
        <v>0.67155906539468102</v>
      </c>
      <c r="K33" s="2">
        <v>0.99929308638484304</v>
      </c>
      <c r="L33" s="2">
        <v>0.66093928980526895</v>
      </c>
      <c r="M33">
        <v>937.5</v>
      </c>
    </row>
    <row r="34" spans="1:13" x14ac:dyDescent="0.25">
      <c r="A34">
        <v>12</v>
      </c>
      <c r="B34">
        <v>16</v>
      </c>
      <c r="C34" t="s">
        <v>23</v>
      </c>
      <c r="D34" s="1">
        <v>8</v>
      </c>
      <c r="E34" s="2">
        <v>0.99794392523364395</v>
      </c>
      <c r="F34" s="2">
        <v>0.67659222497932103</v>
      </c>
      <c r="G34" s="2">
        <v>0.99794516887228102</v>
      </c>
      <c r="H34" s="2">
        <v>0.66437235426838503</v>
      </c>
      <c r="I34" s="2">
        <v>0.99796938904773103</v>
      </c>
      <c r="J34" s="2">
        <v>0.68771042121828796</v>
      </c>
      <c r="K34" s="2">
        <v>0.99794392523364395</v>
      </c>
      <c r="L34" s="2">
        <v>0.67659222497932103</v>
      </c>
      <c r="M34">
        <v>7890625</v>
      </c>
    </row>
    <row r="35" spans="1:13" x14ac:dyDescent="0.25">
      <c r="A35">
        <v>13</v>
      </c>
      <c r="B35">
        <v>12</v>
      </c>
      <c r="C35" t="s">
        <v>23</v>
      </c>
      <c r="D35" s="1">
        <v>6</v>
      </c>
      <c r="E35" s="2">
        <v>0.99847803690175096</v>
      </c>
      <c r="F35" s="2">
        <v>0.68691778047792595</v>
      </c>
      <c r="G35" s="2">
        <v>0.99847848193260602</v>
      </c>
      <c r="H35" s="2">
        <v>0.68133441069190304</v>
      </c>
      <c r="I35" s="2">
        <v>0.99847946427680001</v>
      </c>
      <c r="J35" s="2">
        <v>0.67821375624809299</v>
      </c>
      <c r="K35" s="2">
        <v>0.99847803690175096</v>
      </c>
      <c r="L35" s="2">
        <v>0.68691778047792595</v>
      </c>
      <c r="M35">
        <v>1906.25</v>
      </c>
    </row>
    <row r="36" spans="1:13" x14ac:dyDescent="0.25">
      <c r="A36">
        <v>14</v>
      </c>
      <c r="B36">
        <v>8</v>
      </c>
      <c r="C36" t="s">
        <v>23</v>
      </c>
      <c r="D36" s="1">
        <v>4</v>
      </c>
      <c r="E36" s="2">
        <v>0.99882791943740101</v>
      </c>
      <c r="F36" s="2">
        <v>0.72710437710437703</v>
      </c>
      <c r="G36" s="2">
        <v>0.99882791816328298</v>
      </c>
      <c r="H36" s="2">
        <v>0.72595700922991602</v>
      </c>
      <c r="I36" s="2">
        <v>0.998828510565131</v>
      </c>
      <c r="J36" s="2">
        <v>0.73829029711231298</v>
      </c>
      <c r="K36" s="2">
        <v>0.99882791943740101</v>
      </c>
      <c r="L36" s="2">
        <v>0.72710437710437703</v>
      </c>
      <c r="M36">
        <v>2671875</v>
      </c>
    </row>
    <row r="37" spans="1:13" x14ac:dyDescent="0.25">
      <c r="A37">
        <v>15</v>
      </c>
      <c r="B37">
        <v>4</v>
      </c>
      <c r="C37" t="s">
        <v>23</v>
      </c>
      <c r="D37" s="1">
        <v>2</v>
      </c>
      <c r="E37" s="2">
        <v>0.99884316641877302</v>
      </c>
      <c r="F37" s="2">
        <v>0.73892642642642603</v>
      </c>
      <c r="G37" s="2">
        <v>0.99884382545026196</v>
      </c>
      <c r="H37" s="2">
        <v>0.73542332630643503</v>
      </c>
      <c r="I37" s="2">
        <v>0.99884983384486203</v>
      </c>
      <c r="J37" s="2">
        <v>0.747213008706202</v>
      </c>
      <c r="K37" s="2">
        <v>0.99884316641877302</v>
      </c>
      <c r="L37" s="2">
        <v>0.73892642642642603</v>
      </c>
      <c r="M37">
        <v>1250</v>
      </c>
    </row>
    <row r="38" spans="1:13" x14ac:dyDescent="0.25">
      <c r="A38">
        <v>16</v>
      </c>
      <c r="B38">
        <v>14</v>
      </c>
      <c r="C38" t="s">
        <v>23</v>
      </c>
      <c r="D38" s="1">
        <v>7</v>
      </c>
      <c r="E38" s="2">
        <v>0.99894433105778002</v>
      </c>
      <c r="F38" s="2">
        <v>0.75556881463802705</v>
      </c>
      <c r="G38" s="2">
        <v>0.99894471680983299</v>
      </c>
      <c r="H38" s="2">
        <v>0.75224988185355102</v>
      </c>
      <c r="I38" s="2">
        <v>0.99894992370012703</v>
      </c>
      <c r="J38" s="2">
        <v>0.76142155802329303</v>
      </c>
      <c r="K38" s="2">
        <v>0.99894433105778002</v>
      </c>
      <c r="L38" s="2">
        <v>0.75556881463802705</v>
      </c>
      <c r="M38">
        <v>5187.5</v>
      </c>
    </row>
    <row r="39" spans="1:13" x14ac:dyDescent="0.25">
      <c r="A39">
        <v>17</v>
      </c>
      <c r="B39">
        <v>2</v>
      </c>
      <c r="C39" t="s">
        <v>23</v>
      </c>
      <c r="D39" s="1">
        <v>10</v>
      </c>
      <c r="E39" s="2">
        <v>0.99882719958717403</v>
      </c>
      <c r="F39" s="2">
        <v>0.78076463560334497</v>
      </c>
      <c r="G39" s="2">
        <v>0.998827333037836</v>
      </c>
      <c r="H39" s="2">
        <v>0.77721048464689102</v>
      </c>
      <c r="I39" s="2">
        <v>0.99883214820434796</v>
      </c>
      <c r="J39" s="2">
        <v>0.79057326603349498</v>
      </c>
      <c r="K39" s="2">
        <v>0.99882719958717403</v>
      </c>
      <c r="L39" s="2">
        <v>0.78076463560334497</v>
      </c>
      <c r="M39">
        <v>1515625</v>
      </c>
    </row>
    <row r="40" spans="1:13" x14ac:dyDescent="0.25">
      <c r="A40">
        <v>18</v>
      </c>
      <c r="B40">
        <v>18</v>
      </c>
      <c r="C40" t="s">
        <v>23</v>
      </c>
      <c r="D40" s="1">
        <v>9</v>
      </c>
      <c r="E40" s="2">
        <v>0.998666541898657</v>
      </c>
      <c r="F40" s="2">
        <v>0.78104575163398604</v>
      </c>
      <c r="G40" s="2">
        <v>0.99866724947255403</v>
      </c>
      <c r="H40" s="2">
        <v>0.77375865799153698</v>
      </c>
      <c r="I40" s="2">
        <v>0.99867964381638796</v>
      </c>
      <c r="J40" s="2">
        <v>0.79631938310567096</v>
      </c>
      <c r="K40" s="2">
        <v>0.998666541898657</v>
      </c>
      <c r="L40" s="2">
        <v>0.78104575163398604</v>
      </c>
      <c r="M40">
        <v>6843.75</v>
      </c>
    </row>
    <row r="41" spans="1:13" x14ac:dyDescent="0.25">
      <c r="A41">
        <v>19</v>
      </c>
      <c r="B41">
        <v>10</v>
      </c>
      <c r="C41" t="s">
        <v>23</v>
      </c>
      <c r="D41" s="1">
        <v>5</v>
      </c>
      <c r="E41" s="2">
        <v>0.99878854102332604</v>
      </c>
      <c r="F41" s="2">
        <v>0.78205128205128205</v>
      </c>
      <c r="G41" s="2">
        <v>0.99878862571145399</v>
      </c>
      <c r="H41" s="2">
        <v>0.77968049812890206</v>
      </c>
      <c r="I41" s="2">
        <v>0.99879251634420496</v>
      </c>
      <c r="J41" s="2">
        <v>0.798708274374342</v>
      </c>
      <c r="K41" s="2">
        <v>0.99878854102332604</v>
      </c>
      <c r="L41" s="2">
        <v>0.78205128205128205</v>
      </c>
      <c r="M41">
        <v>2156.25</v>
      </c>
    </row>
    <row r="42" spans="1:13" x14ac:dyDescent="0.25">
      <c r="A42">
        <v>0</v>
      </c>
      <c r="B42">
        <v>7</v>
      </c>
      <c r="C42" t="s">
        <v>24</v>
      </c>
      <c r="D42" s="1">
        <v>3</v>
      </c>
      <c r="E42" s="2">
        <v>0.99918672739102099</v>
      </c>
      <c r="F42" s="2">
        <v>0.61142857142857099</v>
      </c>
      <c r="G42" s="2">
        <v>0.99918667563038799</v>
      </c>
      <c r="H42" s="2">
        <v>0.58956406366865299</v>
      </c>
      <c r="I42" s="2">
        <v>0.99918695319683204</v>
      </c>
      <c r="J42" s="2">
        <v>0.62225637691274405</v>
      </c>
      <c r="K42" s="2">
        <v>0.99918672739102099</v>
      </c>
      <c r="L42" s="2">
        <v>0.61142857142857099</v>
      </c>
      <c r="M42">
        <v>1078125</v>
      </c>
    </row>
    <row r="43" spans="1:13" x14ac:dyDescent="0.25">
      <c r="A43">
        <v>1</v>
      </c>
      <c r="B43">
        <v>5</v>
      </c>
      <c r="C43" t="s">
        <v>24</v>
      </c>
      <c r="D43" s="1">
        <v>2</v>
      </c>
      <c r="E43" s="2">
        <v>0.99848230366068302</v>
      </c>
      <c r="F43" s="2">
        <v>0.613416988416988</v>
      </c>
      <c r="G43" s="2">
        <v>0.99848270169159803</v>
      </c>
      <c r="H43" s="2">
        <v>0.59105102495191797</v>
      </c>
      <c r="I43" s="2">
        <v>0.99848840932361305</v>
      </c>
      <c r="J43" s="2">
        <v>0.61027600826386097</v>
      </c>
      <c r="K43" s="2">
        <v>0.99848230366068302</v>
      </c>
      <c r="L43" s="2">
        <v>0.613416988416988</v>
      </c>
      <c r="M43">
        <v>1140625</v>
      </c>
    </row>
    <row r="44" spans="1:13" x14ac:dyDescent="0.25">
      <c r="A44">
        <v>2</v>
      </c>
      <c r="B44">
        <v>17</v>
      </c>
      <c r="C44" t="s">
        <v>24</v>
      </c>
      <c r="D44" s="1">
        <v>8</v>
      </c>
      <c r="E44" s="2">
        <v>0.99769691386457804</v>
      </c>
      <c r="F44" s="2">
        <v>0.62442396313364001</v>
      </c>
      <c r="G44" s="2">
        <v>0.99769817836913099</v>
      </c>
      <c r="H44" s="2">
        <v>0.60734654780853303</v>
      </c>
      <c r="I44" s="2">
        <v>0.99771719963327199</v>
      </c>
      <c r="J44" s="2">
        <v>0.63432425827965699</v>
      </c>
      <c r="K44" s="2">
        <v>0.99769691386457804</v>
      </c>
      <c r="L44" s="2">
        <v>0.62442396313364001</v>
      </c>
      <c r="M44">
        <v>1015625</v>
      </c>
    </row>
    <row r="45" spans="1:13" x14ac:dyDescent="0.25">
      <c r="A45">
        <v>3</v>
      </c>
      <c r="B45">
        <v>9</v>
      </c>
      <c r="C45" t="s">
        <v>24</v>
      </c>
      <c r="D45" s="1">
        <v>4</v>
      </c>
      <c r="E45" s="2">
        <v>0.99827777094353498</v>
      </c>
      <c r="F45" s="2">
        <v>0.64040404040403998</v>
      </c>
      <c r="G45" s="2">
        <v>0.99827774421159798</v>
      </c>
      <c r="H45" s="2">
        <v>0.63410046445659396</v>
      </c>
      <c r="I45" s="2">
        <v>0.99829284019380204</v>
      </c>
      <c r="J45" s="2">
        <v>0.65369330846096996</v>
      </c>
      <c r="K45" s="2">
        <v>0.99827777094353498</v>
      </c>
      <c r="L45" s="2">
        <v>0.64040404040403998</v>
      </c>
      <c r="M45">
        <v>1000</v>
      </c>
    </row>
    <row r="46" spans="1:13" x14ac:dyDescent="0.25">
      <c r="A46">
        <v>4</v>
      </c>
      <c r="B46">
        <v>1</v>
      </c>
      <c r="C46" t="s">
        <v>24</v>
      </c>
      <c r="D46" s="1">
        <v>1</v>
      </c>
      <c r="E46" s="2">
        <v>0.99905071600250395</v>
      </c>
      <c r="F46" s="2">
        <v>0.64588447062673804</v>
      </c>
      <c r="G46" s="2">
        <v>0.99905066943465204</v>
      </c>
      <c r="H46" s="2">
        <v>0.62985553592991095</v>
      </c>
      <c r="I46" s="2">
        <v>0.99905293062831801</v>
      </c>
      <c r="J46" s="2">
        <v>0.648728243954663</v>
      </c>
      <c r="K46" s="2">
        <v>0.99905071600250395</v>
      </c>
      <c r="L46" s="2">
        <v>0.64588447062673804</v>
      </c>
      <c r="M46">
        <v>1015625</v>
      </c>
    </row>
    <row r="47" spans="1:13" x14ac:dyDescent="0.25">
      <c r="A47">
        <v>5</v>
      </c>
      <c r="B47">
        <v>13</v>
      </c>
      <c r="C47" t="s">
        <v>24</v>
      </c>
      <c r="D47" s="1">
        <v>6</v>
      </c>
      <c r="E47" s="2">
        <v>0.99795287600850902</v>
      </c>
      <c r="F47" s="2">
        <v>0.66446797431001503</v>
      </c>
      <c r="G47" s="2">
        <v>0.99795375471469805</v>
      </c>
      <c r="H47" s="2">
        <v>0.644672845416985</v>
      </c>
      <c r="I47" s="2">
        <v>0.99796622162826798</v>
      </c>
      <c r="J47" s="2">
        <v>0.64190113829458095</v>
      </c>
      <c r="K47" s="2">
        <v>0.99795287600850902</v>
      </c>
      <c r="L47" s="2">
        <v>0.66446797431001503</v>
      </c>
      <c r="M47">
        <v>921875</v>
      </c>
    </row>
    <row r="48" spans="1:13" x14ac:dyDescent="0.25">
      <c r="A48">
        <v>6</v>
      </c>
      <c r="B48">
        <v>15</v>
      </c>
      <c r="C48" t="s">
        <v>24</v>
      </c>
      <c r="D48" s="1">
        <v>7</v>
      </c>
      <c r="E48" s="2">
        <v>0.99947719778010102</v>
      </c>
      <c r="F48" s="2">
        <v>0.686839413569723</v>
      </c>
      <c r="G48" s="2">
        <v>0.99947740877374502</v>
      </c>
      <c r="H48" s="2">
        <v>0.68343524566731695</v>
      </c>
      <c r="I48" s="2">
        <v>0.99947935106257302</v>
      </c>
      <c r="J48" s="2">
        <v>0.70814860088357601</v>
      </c>
      <c r="K48" s="2">
        <v>0.99947719778010102</v>
      </c>
      <c r="L48" s="2">
        <v>0.686839413569723</v>
      </c>
      <c r="M48">
        <v>921875</v>
      </c>
    </row>
    <row r="49" spans="1:13" x14ac:dyDescent="0.25">
      <c r="A49">
        <v>7</v>
      </c>
      <c r="B49">
        <v>3</v>
      </c>
      <c r="C49" t="s">
        <v>24</v>
      </c>
      <c r="D49" s="1">
        <v>10</v>
      </c>
      <c r="E49" s="2">
        <v>0.99927620732639</v>
      </c>
      <c r="F49" s="2">
        <v>0.69158559481140103</v>
      </c>
      <c r="G49" s="2">
        <v>0.99927619989572702</v>
      </c>
      <c r="H49" s="2">
        <v>0.67544404593338103</v>
      </c>
      <c r="I49" s="2">
        <v>0.99927857676527099</v>
      </c>
      <c r="J49" s="2">
        <v>0.697949253099311</v>
      </c>
      <c r="K49" s="2">
        <v>0.99927620732639</v>
      </c>
      <c r="L49" s="2">
        <v>0.69158559481140103</v>
      </c>
      <c r="M49">
        <v>1046875</v>
      </c>
    </row>
    <row r="50" spans="1:13" x14ac:dyDescent="0.25">
      <c r="A50">
        <v>8</v>
      </c>
      <c r="B50">
        <v>19</v>
      </c>
      <c r="C50" t="s">
        <v>24</v>
      </c>
      <c r="D50" s="1">
        <v>9</v>
      </c>
      <c r="E50" s="2">
        <v>0.99847603769801396</v>
      </c>
      <c r="F50" s="2">
        <v>0.69467787114845903</v>
      </c>
      <c r="G50" s="2">
        <v>0.99847617031543801</v>
      </c>
      <c r="H50" s="2">
        <v>0.67211402978354695</v>
      </c>
      <c r="I50" s="2">
        <v>0.99848138727813596</v>
      </c>
      <c r="J50" s="2">
        <v>0.68403362121830302</v>
      </c>
      <c r="K50" s="2">
        <v>0.99847603769801396</v>
      </c>
      <c r="L50" s="2">
        <v>0.69467787114845903</v>
      </c>
      <c r="M50">
        <v>984375</v>
      </c>
    </row>
    <row r="51" spans="1:13" x14ac:dyDescent="0.25">
      <c r="A51">
        <v>9</v>
      </c>
      <c r="B51">
        <v>11</v>
      </c>
      <c r="C51" t="s">
        <v>24</v>
      </c>
      <c r="D51" s="1">
        <v>5</v>
      </c>
      <c r="E51" s="2">
        <v>0.99920592906299599</v>
      </c>
      <c r="F51" s="2">
        <v>0.72008547008546997</v>
      </c>
      <c r="G51" s="2">
        <v>0.999205898272846</v>
      </c>
      <c r="H51" s="2">
        <v>0.70935347089982503</v>
      </c>
      <c r="I51" s="2">
        <v>0.99920771419512699</v>
      </c>
      <c r="J51" s="2">
        <v>0.74885896165314003</v>
      </c>
      <c r="K51" s="2">
        <v>0.99920592906299599</v>
      </c>
      <c r="L51" s="2">
        <v>0.72008547008546997</v>
      </c>
      <c r="M51">
        <v>1437.5</v>
      </c>
    </row>
    <row r="52" spans="1:13" x14ac:dyDescent="0.25">
      <c r="A52">
        <v>10</v>
      </c>
      <c r="B52">
        <v>4</v>
      </c>
      <c r="C52" t="s">
        <v>25</v>
      </c>
      <c r="D52" s="1">
        <v>2</v>
      </c>
      <c r="E52" s="2">
        <v>0.99040815913552005</v>
      </c>
      <c r="F52" s="2">
        <v>0.60923423423423395</v>
      </c>
      <c r="G52" s="2">
        <v>0.99040600948739199</v>
      </c>
      <c r="H52" s="2">
        <v>0.59442481021908999</v>
      </c>
      <c r="I52" s="2">
        <v>0.99054460712465497</v>
      </c>
      <c r="J52" s="2">
        <v>0.62949972289470801</v>
      </c>
      <c r="K52" s="2">
        <v>0.99040815913552005</v>
      </c>
      <c r="L52" s="2">
        <v>0.60923423423423395</v>
      </c>
      <c r="M52">
        <v>437.5</v>
      </c>
    </row>
    <row r="53" spans="1:13" x14ac:dyDescent="0.25">
      <c r="A53">
        <v>11</v>
      </c>
      <c r="B53">
        <v>6</v>
      </c>
      <c r="C53" t="s">
        <v>25</v>
      </c>
      <c r="D53" s="1">
        <v>3</v>
      </c>
      <c r="E53" s="2">
        <v>0.98521877033181504</v>
      </c>
      <c r="F53" s="2">
        <v>0.63536679536679497</v>
      </c>
      <c r="G53" s="2">
        <v>0.98527271862336396</v>
      </c>
      <c r="H53" s="2">
        <v>0.61104045287085496</v>
      </c>
      <c r="I53" s="2">
        <v>0.985674680796509</v>
      </c>
      <c r="J53" s="2">
        <v>0.61730336737866598</v>
      </c>
      <c r="K53" s="2">
        <v>0.98521877033181504</v>
      </c>
      <c r="L53" s="2">
        <v>0.63536679536679497</v>
      </c>
      <c r="M53">
        <v>546875</v>
      </c>
    </row>
    <row r="54" spans="1:13" x14ac:dyDescent="0.25">
      <c r="A54">
        <v>12</v>
      </c>
      <c r="B54">
        <v>0</v>
      </c>
      <c r="C54" t="s">
        <v>25</v>
      </c>
      <c r="D54" s="1">
        <v>1</v>
      </c>
      <c r="E54" s="2">
        <v>0.99095150572599999</v>
      </c>
      <c r="F54" s="2">
        <v>0.64473899525445899</v>
      </c>
      <c r="G54" s="2">
        <v>0.99095072011465601</v>
      </c>
      <c r="H54" s="2">
        <v>0.62907056057308997</v>
      </c>
      <c r="I54" s="2">
        <v>0.99101927238242005</v>
      </c>
      <c r="J54" s="2">
        <v>0.64516218848531404</v>
      </c>
      <c r="K54" s="2">
        <v>0.99095150572599999</v>
      </c>
      <c r="L54" s="2">
        <v>0.64473899525445899</v>
      </c>
      <c r="M54">
        <v>375</v>
      </c>
    </row>
    <row r="55" spans="1:13" x14ac:dyDescent="0.25">
      <c r="A55">
        <v>13</v>
      </c>
      <c r="B55">
        <v>12</v>
      </c>
      <c r="C55" t="s">
        <v>25</v>
      </c>
      <c r="D55" s="1">
        <v>6</v>
      </c>
      <c r="E55" s="2">
        <v>0.988720748203749</v>
      </c>
      <c r="F55" s="2">
        <v>0.67783370942544696</v>
      </c>
      <c r="G55" s="2">
        <v>0.98872575875975199</v>
      </c>
      <c r="H55" s="2">
        <v>0.66976571981587096</v>
      </c>
      <c r="I55" s="2">
        <v>0.98881899369227799</v>
      </c>
      <c r="J55" s="2">
        <v>0.66800644964100997</v>
      </c>
      <c r="K55" s="2">
        <v>0.988720748203749</v>
      </c>
      <c r="L55" s="2">
        <v>0.67783370942544696</v>
      </c>
      <c r="M55">
        <v>578125</v>
      </c>
    </row>
    <row r="56" spans="1:13" x14ac:dyDescent="0.25">
      <c r="A56">
        <v>14</v>
      </c>
      <c r="B56">
        <v>8</v>
      </c>
      <c r="C56" t="s">
        <v>25</v>
      </c>
      <c r="D56" s="1">
        <v>4</v>
      </c>
      <c r="E56" s="2">
        <v>0.99065075655062096</v>
      </c>
      <c r="F56" s="2">
        <v>0.67907647907647894</v>
      </c>
      <c r="G56" s="2">
        <v>0.99065357121098097</v>
      </c>
      <c r="H56" s="2">
        <v>0.67744385936139995</v>
      </c>
      <c r="I56" s="2">
        <v>0.99075103044317303</v>
      </c>
      <c r="J56" s="2">
        <v>0.70057581700302995</v>
      </c>
      <c r="K56" s="2">
        <v>0.99065075655062096</v>
      </c>
      <c r="L56" s="2">
        <v>0.67907647907647894</v>
      </c>
      <c r="M56">
        <v>531.25</v>
      </c>
    </row>
    <row r="57" spans="1:13" x14ac:dyDescent="0.25">
      <c r="A57">
        <v>15</v>
      </c>
      <c r="B57">
        <v>16</v>
      </c>
      <c r="C57" t="s">
        <v>25</v>
      </c>
      <c r="D57" s="1">
        <v>8</v>
      </c>
      <c r="E57" s="2">
        <v>0.99016682354354801</v>
      </c>
      <c r="F57" s="2">
        <v>0.68681318681318604</v>
      </c>
      <c r="G57" s="2">
        <v>0.99017809567108395</v>
      </c>
      <c r="H57" s="2">
        <v>0.67943418772890096</v>
      </c>
      <c r="I57" s="2">
        <v>0.99030140152990498</v>
      </c>
      <c r="J57" s="2">
        <v>0.70433526203079999</v>
      </c>
      <c r="K57" s="2">
        <v>0.99016682354354801</v>
      </c>
      <c r="L57" s="2">
        <v>0.68681318681318604</v>
      </c>
      <c r="M57">
        <v>734375</v>
      </c>
    </row>
    <row r="58" spans="1:13" x14ac:dyDescent="0.25">
      <c r="A58">
        <v>16</v>
      </c>
      <c r="B58">
        <v>14</v>
      </c>
      <c r="C58" t="s">
        <v>25</v>
      </c>
      <c r="D58" s="1">
        <v>7</v>
      </c>
      <c r="E58" s="2">
        <v>0.98845813560685203</v>
      </c>
      <c r="F58" s="2">
        <v>0.71377429253324198</v>
      </c>
      <c r="G58" s="2">
        <v>0.98847374489880802</v>
      </c>
      <c r="H58" s="2">
        <v>0.71162433211786502</v>
      </c>
      <c r="I58" s="2">
        <v>0.98871064154718702</v>
      </c>
      <c r="J58" s="2">
        <v>0.71646222991763597</v>
      </c>
      <c r="K58" s="2">
        <v>0.98845813560685203</v>
      </c>
      <c r="L58" s="2">
        <v>0.71377429253324198</v>
      </c>
      <c r="M58">
        <v>453125</v>
      </c>
    </row>
    <row r="59" spans="1:13" x14ac:dyDescent="0.25">
      <c r="A59">
        <v>17</v>
      </c>
      <c r="B59">
        <v>18</v>
      </c>
      <c r="C59" t="s">
        <v>25</v>
      </c>
      <c r="D59" s="1">
        <v>9</v>
      </c>
      <c r="E59" s="2">
        <v>0.99013434930820099</v>
      </c>
      <c r="F59" s="2">
        <v>0.74037114845938301</v>
      </c>
      <c r="G59" s="2">
        <v>0.99012839431542898</v>
      </c>
      <c r="H59" s="2">
        <v>0.72452871808930597</v>
      </c>
      <c r="I59" s="2">
        <v>0.99019198745977199</v>
      </c>
      <c r="J59" s="2">
        <v>0.73211694777132796</v>
      </c>
      <c r="K59" s="2">
        <v>0.99013434930820099</v>
      </c>
      <c r="L59" s="2">
        <v>0.74037114845938301</v>
      </c>
      <c r="M59">
        <v>640625</v>
      </c>
    </row>
    <row r="60" spans="1:13" x14ac:dyDescent="0.25">
      <c r="A60">
        <v>18</v>
      </c>
      <c r="B60">
        <v>10</v>
      </c>
      <c r="C60" t="s">
        <v>25</v>
      </c>
      <c r="D60" s="1">
        <v>5</v>
      </c>
      <c r="E60" s="2">
        <v>0.98908661481451299</v>
      </c>
      <c r="F60" s="2">
        <v>0.75076312576312498</v>
      </c>
      <c r="G60" s="2">
        <v>0.98908288381310305</v>
      </c>
      <c r="H60" s="2">
        <v>0.74728597635960303</v>
      </c>
      <c r="I60" s="2">
        <v>0.98914979580458295</v>
      </c>
      <c r="J60" s="2">
        <v>0.77493382310846604</v>
      </c>
      <c r="K60" s="2">
        <v>0.98908661481451299</v>
      </c>
      <c r="L60" s="2">
        <v>0.75076312576312498</v>
      </c>
      <c r="M60">
        <v>562.5</v>
      </c>
    </row>
    <row r="61" spans="1:13" x14ac:dyDescent="0.25">
      <c r="A61">
        <v>19</v>
      </c>
      <c r="B61">
        <v>2</v>
      </c>
      <c r="C61" t="s">
        <v>25</v>
      </c>
      <c r="D61" s="1">
        <v>10</v>
      </c>
      <c r="E61" s="2">
        <v>0.98827857975793099</v>
      </c>
      <c r="F61" s="2">
        <v>0.77777777777777701</v>
      </c>
      <c r="G61" s="2">
        <v>0.98828706581394299</v>
      </c>
      <c r="H61" s="2">
        <v>0.77983864460186303</v>
      </c>
      <c r="I61" s="2">
        <v>0.98852209307698802</v>
      </c>
      <c r="J61" s="2">
        <v>0.80332716229719803</v>
      </c>
      <c r="K61" s="2">
        <v>0.98827857975793099</v>
      </c>
      <c r="L61" s="2">
        <v>0.77777777777777701</v>
      </c>
      <c r="M61">
        <v>687.5</v>
      </c>
    </row>
    <row r="62" spans="1:13" x14ac:dyDescent="0.25">
      <c r="M62"/>
    </row>
  </sheetData>
  <conditionalFormatting sqref="F2:F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André Luiz Florentino</cp:lastModifiedBy>
  <dcterms:created xsi:type="dcterms:W3CDTF">2023-11-13T14:22:53Z</dcterms:created>
  <dcterms:modified xsi:type="dcterms:W3CDTF">2024-06-26T11:27:52Z</dcterms:modified>
</cp:coreProperties>
</file>